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9BAE1EA3-4A1D-47BE-AAE8-4722DB2C5EF1}" xr6:coauthVersionLast="47" xr6:coauthVersionMax="47" xr10:uidLastSave="{00000000-0000-0000-0000-000000000000}"/>
  <bookViews>
    <workbookView xWindow="1965" yWindow="2655" windowWidth="28800" windowHeight="15285"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B_004" sheetId="100" r:id="rId10"/>
    <sheet name="様式B_005" sheetId="101" r:id="rId11"/>
    <sheet name="様式B_006" sheetId="102" r:id="rId12"/>
    <sheet name="様式B_007" sheetId="103" r:id="rId13"/>
    <sheet name="様式B_008" sheetId="104" r:id="rId14"/>
    <sheet name="様式B_009" sheetId="105" r:id="rId15"/>
    <sheet name="様式C-1-1" sheetId="60" r:id="rId16"/>
    <sheet name="様式C-1-2" sheetId="61" r:id="rId17"/>
    <sheet name="様式C-2" sheetId="63" r:id="rId18"/>
    <sheet name="様式D-1-1_001" sheetId="94" r:id="rId19"/>
    <sheet name="様式D-1-1_002" sheetId="106" r:id="rId20"/>
    <sheet name="様式D-1-1_003" sheetId="107" r:id="rId21"/>
    <sheet name="様式D-1-1_004" sheetId="108" r:id="rId22"/>
    <sheet name="様式D-1-1_005" sheetId="109" r:id="rId23"/>
    <sheet name="様式D-1-1_006" sheetId="110" r:id="rId24"/>
    <sheet name="様式D-1-1_007" sheetId="111" r:id="rId25"/>
    <sheet name="様式D-1-1_008" sheetId="112" r:id="rId26"/>
    <sheet name="様式D-1-1_009" sheetId="113" r:id="rId27"/>
    <sheet name="様式D-1-1_010" sheetId="114" r:id="rId28"/>
    <sheet name="様式D-1-1_011" sheetId="115" r:id="rId29"/>
    <sheet name="様式D-1-1_012" sheetId="116" r:id="rId30"/>
    <sheet name="様式D-1-1_013" sheetId="117" r:id="rId31"/>
    <sheet name="様式D-1-2" sheetId="65" r:id="rId32"/>
    <sheet name="様式D-2-1" sheetId="42" r:id="rId33"/>
    <sheet name="様式D-2-1´_001" sheetId="55" r:id="rId34"/>
    <sheet name="様式D-2-1´_002" sheetId="118" r:id="rId35"/>
    <sheet name="様式D-2-1´_003" sheetId="119" r:id="rId36"/>
    <sheet name="様式D-2-1´_004" sheetId="120" r:id="rId37"/>
    <sheet name="様式D-2-1´_005" sheetId="121" r:id="rId38"/>
    <sheet name="様式D-2-1´_006" sheetId="122" r:id="rId39"/>
    <sheet name="様式D-3_PS" sheetId="83" r:id="rId40"/>
    <sheet name="様式D-3_S001" sheetId="123" r:id="rId41"/>
    <sheet name="様式D-3_S002" sheetId="124" r:id="rId42"/>
    <sheet name="様式D-3_S003" sheetId="125" r:id="rId43"/>
    <sheet name="様式D-3_S004" sheetId="126" r:id="rId44"/>
    <sheet name="様式D-3_S005" sheetId="127" r:id="rId45"/>
    <sheet name="様式D-3_S006" sheetId="128" r:id="rId46"/>
    <sheet name="様式D-3_S007" sheetId="129" r:id="rId47"/>
    <sheet name="様式D-3_S008" sheetId="130" r:id="rId48"/>
    <sheet name="様式D-3_S009" sheetId="131" r:id="rId49"/>
    <sheet name="様式D-3_S010" sheetId="132" r:id="rId50"/>
    <sheet name="様式D-3_S011" sheetId="133" r:id="rId51"/>
    <sheet name="様式D-3_S012" sheetId="134" r:id="rId52"/>
    <sheet name="様式D-3_S013" sheetId="135" r:id="rId53"/>
    <sheet name="様式D-3_S014" sheetId="136" r:id="rId54"/>
    <sheet name="様式D-3_S015" sheetId="137" r:id="rId55"/>
    <sheet name="様式D-3_S016" sheetId="138" r:id="rId56"/>
    <sheet name="様式D-3_S017" sheetId="139" r:id="rId57"/>
    <sheet name="様式D-3_S018" sheetId="140" r:id="rId58"/>
    <sheet name="様式D-3_S019" sheetId="141" r:id="rId59"/>
    <sheet name="様式D-3_S020" sheetId="142" r:id="rId60"/>
    <sheet name="様式D-3_S021" sheetId="143" r:id="rId61"/>
    <sheet name="様式D-3_S022" sheetId="144" r:id="rId62"/>
    <sheet name="様式D-3_S023" sheetId="145" r:id="rId63"/>
    <sheet name="様式D-3_S024" sheetId="146" r:id="rId64"/>
    <sheet name="様式D-3_S025" sheetId="147" r:id="rId65"/>
    <sheet name="様式D-3_S026" sheetId="148" r:id="rId66"/>
    <sheet name="様式D-3_S027" sheetId="149" r:id="rId67"/>
    <sheet name="様式D-3_S028" sheetId="150" r:id="rId68"/>
    <sheet name="様式D-3_S029" sheetId="151" r:id="rId69"/>
    <sheet name="様式D-3_S030" sheetId="152" r:id="rId70"/>
    <sheet name="様式D-3_S031" sheetId="153" r:id="rId71"/>
    <sheet name="様式D-3_S032" sheetId="154" r:id="rId72"/>
    <sheet name="様式D-3_S033" sheetId="155" r:id="rId73"/>
    <sheet name="様式D-3_S034" sheetId="156" r:id="rId74"/>
    <sheet name="様式D-3_S035" sheetId="157" r:id="rId75"/>
    <sheet name="様式D-3_S036" sheetId="158" r:id="rId76"/>
    <sheet name="様式D-3_S037" sheetId="159" r:id="rId77"/>
    <sheet name="様式D-3_S038" sheetId="160" r:id="rId78"/>
    <sheet name="様式D-3_S039" sheetId="161" r:id="rId79"/>
    <sheet name="様式D-3_S040" sheetId="162" r:id="rId80"/>
    <sheet name="様式D-3_S041" sheetId="163" r:id="rId81"/>
    <sheet name="様式D-3_S042" sheetId="164" r:id="rId82"/>
    <sheet name="様式D-3_S043" sheetId="165" r:id="rId83"/>
    <sheet name="様式D-3_S044" sheetId="166" r:id="rId84"/>
    <sheet name="様式D-3_S045" sheetId="167" r:id="rId85"/>
    <sheet name="様式D-3_S046" sheetId="168" r:id="rId86"/>
    <sheet name="様式D-3_S047" sheetId="169" r:id="rId87"/>
    <sheet name="様式D-3_S048" sheetId="170" r:id="rId88"/>
    <sheet name="様式D-3_PE" sheetId="171" r:id="rId89"/>
    <sheet name="様式E" sheetId="64" r:id="rId90"/>
    <sheet name="様式F" sheetId="81" r:id="rId91"/>
    <sheet name="様式G" sheetId="95" r:id="rId92"/>
    <sheet name="(参考)リスト" sheetId="74" r:id="rId93"/>
  </sheets>
  <externalReferences>
    <externalReference r:id="rId94"/>
    <externalReference r:id="rId95"/>
  </externalReferences>
  <definedNames>
    <definedName name="_xlnm.Print_Area" localSheetId="92">'(参考)リスト'!$A$3:$K$84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'様式A-2'!$B$3:$AN$93</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様式B_004!$A$1:$AA$33</definedName>
    <definedName name="_xlnm.Print_Area" localSheetId="10">様式B_005!$A$1:$AA$33</definedName>
    <definedName name="_xlnm.Print_Area" localSheetId="11">様式B_006!$A$1:$AA$33</definedName>
    <definedName name="_xlnm.Print_Area" localSheetId="12">様式B_007!$A$1:$AA$33</definedName>
    <definedName name="_xlnm.Print_Area" localSheetId="13">様式B_008!$A$1:$AA$33</definedName>
    <definedName name="_xlnm.Print_Area" localSheetId="14">様式B_009!$A$1:$AA$33</definedName>
    <definedName name="_xlnm.Print_Area" localSheetId="15">'様式C-1-1'!$B$2:$Y$48</definedName>
    <definedName name="_xlnm.Print_Area" localSheetId="16">'様式C-1-2'!$B$2:$X$46</definedName>
    <definedName name="_xlnm.Print_Area" localSheetId="17">'様式C-2'!$B$2:$Z$23</definedName>
    <definedName name="_xlnm.Print_Area" localSheetId="18">'様式D-1-1_001'!$B$2:$W$30</definedName>
    <definedName name="_xlnm.Print_Area" localSheetId="19">'様式D-1-1_002'!$B$2:$W$30</definedName>
    <definedName name="_xlnm.Print_Area" localSheetId="20">'様式D-1-1_003'!$B$2:$W$30</definedName>
    <definedName name="_xlnm.Print_Area" localSheetId="21">'様式D-1-1_004'!$B$2:$W$30</definedName>
    <definedName name="_xlnm.Print_Area" localSheetId="22">'様式D-1-1_005'!$B$2:$W$30</definedName>
    <definedName name="_xlnm.Print_Area" localSheetId="23">'様式D-1-1_006'!$B$2:$W$30</definedName>
    <definedName name="_xlnm.Print_Area" localSheetId="24">'様式D-1-1_007'!$B$2:$W$30</definedName>
    <definedName name="_xlnm.Print_Area" localSheetId="25">'様式D-1-1_008'!$B$2:$W$30</definedName>
    <definedName name="_xlnm.Print_Area" localSheetId="26">'様式D-1-1_009'!$B$2:$W$30</definedName>
    <definedName name="_xlnm.Print_Area" localSheetId="27">'様式D-1-1_010'!$B$2:$W$30</definedName>
    <definedName name="_xlnm.Print_Area" localSheetId="28">'様式D-1-1_011'!$B$2:$W$30</definedName>
    <definedName name="_xlnm.Print_Area" localSheetId="29">'様式D-1-1_012'!$B$2:$W$30</definedName>
    <definedName name="_xlnm.Print_Area" localSheetId="30">'様式D-1-1_013'!$B$2:$W$30</definedName>
    <definedName name="_xlnm.Print_Area" localSheetId="31">'様式D-1-2'!$B$2:$Y$41</definedName>
    <definedName name="_xlnm.Print_Area" localSheetId="32">'様式D-2-1'!$B$3:$AI$19</definedName>
    <definedName name="_xlnm.Print_Area" localSheetId="33">'様式D-2-1´_001'!$B$3:$AI$19</definedName>
    <definedName name="_xlnm.Print_Area" localSheetId="34">'様式D-2-1´_002'!$B$3:$AI$19</definedName>
    <definedName name="_xlnm.Print_Area" localSheetId="35">'様式D-2-1´_003'!$B$3:$AI$19</definedName>
    <definedName name="_xlnm.Print_Area" localSheetId="36">'様式D-2-1´_004'!$B$3:$AI$19</definedName>
    <definedName name="_xlnm.Print_Area" localSheetId="37">'様式D-2-1´_005'!$B$3:$AI$19</definedName>
    <definedName name="_xlnm.Print_Area" localSheetId="38">'様式D-2-1´_006'!$B$3:$AI$19</definedName>
    <definedName name="_xlnm.Print_Area" localSheetId="88">'様式D-3_PE'!$A$1:$AO$45</definedName>
    <definedName name="_xlnm.Print_Area" localSheetId="39">'様式D-3_PS'!$A$1:$AO$45</definedName>
    <definedName name="_xlnm.Print_Area" localSheetId="40">'様式D-3_S001'!$A$1:$AO$45</definedName>
    <definedName name="_xlnm.Print_Area" localSheetId="41">'様式D-3_S002'!$A$1:$AO$45</definedName>
    <definedName name="_xlnm.Print_Area" localSheetId="42">'様式D-3_S003'!$A$1:$AO$45</definedName>
    <definedName name="_xlnm.Print_Area" localSheetId="43">'様式D-3_S004'!$A$1:$AO$45</definedName>
    <definedName name="_xlnm.Print_Area" localSheetId="44">'様式D-3_S005'!$A$1:$AO$45</definedName>
    <definedName name="_xlnm.Print_Area" localSheetId="45">'様式D-3_S006'!$A$1:$AO$45</definedName>
    <definedName name="_xlnm.Print_Area" localSheetId="46">'様式D-3_S007'!$A$1:$AO$45</definedName>
    <definedName name="_xlnm.Print_Area" localSheetId="47">'様式D-3_S008'!$A$1:$AO$45</definedName>
    <definedName name="_xlnm.Print_Area" localSheetId="48">'様式D-3_S009'!$A$1:$AO$45</definedName>
    <definedName name="_xlnm.Print_Area" localSheetId="49">'様式D-3_S010'!$A$1:$AO$45</definedName>
    <definedName name="_xlnm.Print_Area" localSheetId="50">'様式D-3_S011'!$A$1:$AO$45</definedName>
    <definedName name="_xlnm.Print_Area" localSheetId="51">'様式D-3_S012'!$A$1:$AO$45</definedName>
    <definedName name="_xlnm.Print_Area" localSheetId="52">'様式D-3_S013'!$A$1:$AO$45</definedName>
    <definedName name="_xlnm.Print_Area" localSheetId="53">'様式D-3_S014'!$A$1:$AO$45</definedName>
    <definedName name="_xlnm.Print_Area" localSheetId="54">'様式D-3_S015'!$A$1:$AO$45</definedName>
    <definedName name="_xlnm.Print_Area" localSheetId="55">'様式D-3_S016'!$A$1:$AO$45</definedName>
    <definedName name="_xlnm.Print_Area" localSheetId="56">'様式D-3_S017'!$A$1:$AO$45</definedName>
    <definedName name="_xlnm.Print_Area" localSheetId="57">'様式D-3_S018'!$A$1:$AO$45</definedName>
    <definedName name="_xlnm.Print_Area" localSheetId="58">'様式D-3_S019'!$A$1:$AO$45</definedName>
    <definedName name="_xlnm.Print_Area" localSheetId="59">'様式D-3_S020'!$A$1:$AO$45</definedName>
    <definedName name="_xlnm.Print_Area" localSheetId="60">'様式D-3_S021'!$A$1:$AO$45</definedName>
    <definedName name="_xlnm.Print_Area" localSheetId="61">'様式D-3_S022'!$A$1:$AO$45</definedName>
    <definedName name="_xlnm.Print_Area" localSheetId="62">'様式D-3_S023'!$A$1:$AO$45</definedName>
    <definedName name="_xlnm.Print_Area" localSheetId="63">'様式D-3_S024'!$A$1:$AO$45</definedName>
    <definedName name="_xlnm.Print_Area" localSheetId="64">'様式D-3_S025'!$A$1:$AO$45</definedName>
    <definedName name="_xlnm.Print_Area" localSheetId="65">'様式D-3_S026'!$A$1:$AO$45</definedName>
    <definedName name="_xlnm.Print_Area" localSheetId="66">'様式D-3_S027'!$A$1:$AO$45</definedName>
    <definedName name="_xlnm.Print_Area" localSheetId="67">'様式D-3_S028'!$A$1:$AO$45</definedName>
    <definedName name="_xlnm.Print_Area" localSheetId="68">'様式D-3_S029'!$A$1:$AO$45</definedName>
    <definedName name="_xlnm.Print_Area" localSheetId="69">'様式D-3_S030'!$A$1:$AO$45</definedName>
    <definedName name="_xlnm.Print_Area" localSheetId="70">'様式D-3_S031'!$A$1:$AO$45</definedName>
    <definedName name="_xlnm.Print_Area" localSheetId="71">'様式D-3_S032'!$A$1:$AO$45</definedName>
    <definedName name="_xlnm.Print_Area" localSheetId="72">'様式D-3_S033'!$A$1:$AO$45</definedName>
    <definedName name="_xlnm.Print_Area" localSheetId="73">'様式D-3_S034'!$A$1:$AO$45</definedName>
    <definedName name="_xlnm.Print_Area" localSheetId="74">'様式D-3_S035'!$A$1:$AO$45</definedName>
    <definedName name="_xlnm.Print_Area" localSheetId="75">'様式D-3_S036'!$A$1:$AO$45</definedName>
    <definedName name="_xlnm.Print_Area" localSheetId="76">'様式D-3_S037'!$A$1:$AO$45</definedName>
    <definedName name="_xlnm.Print_Area" localSheetId="77">'様式D-3_S038'!$A$1:$AO$45</definedName>
    <definedName name="_xlnm.Print_Area" localSheetId="78">'様式D-3_S039'!$A$1:$AO$45</definedName>
    <definedName name="_xlnm.Print_Area" localSheetId="79">'様式D-3_S040'!$A$1:$AO$45</definedName>
    <definedName name="_xlnm.Print_Area" localSheetId="80">'様式D-3_S041'!$A$1:$AO$45</definedName>
    <definedName name="_xlnm.Print_Area" localSheetId="81">'様式D-3_S042'!$A$1:$AO$45</definedName>
    <definedName name="_xlnm.Print_Area" localSheetId="82">'様式D-3_S043'!$A$1:$AO$45</definedName>
    <definedName name="_xlnm.Print_Area" localSheetId="83">'様式D-3_S044'!$A$1:$AO$45</definedName>
    <definedName name="_xlnm.Print_Area" localSheetId="84">'様式D-3_S045'!$A$1:$AO$45</definedName>
    <definedName name="_xlnm.Print_Area" localSheetId="85">'様式D-3_S046'!$A$1:$AO$45</definedName>
    <definedName name="_xlnm.Print_Area" localSheetId="86">'様式D-3_S047'!$A$1:$AO$45</definedName>
    <definedName name="_xlnm.Print_Area" localSheetId="87">'様式D-3_S048'!$A$1:$AO$45</definedName>
    <definedName name="_xlnm.Print_Area" localSheetId="90">様式F!$B$1:$AB$66</definedName>
    <definedName name="_xlnm.Print_Area" localSheetId="91">様式G!$A$1:$AA$16</definedName>
    <definedName name="_xlnm.Print_Titles" localSheetId="4">'様式A-2'!$3:$9</definedName>
    <definedName name="_xlnm.Print_Titles" localSheetId="15">'様式C-1-1'!$2:$8</definedName>
    <definedName name="_xlnm.Print_Titles" localSheetId="16">'様式C-1-2'!$2:$7</definedName>
    <definedName name="_xlnm.Print_Titles" localSheetId="17">'様式C-2'!$2:$6</definedName>
    <definedName name="_xlnm.Print_Titles" localSheetId="18">'様式D-1-1_001'!$B:$W</definedName>
    <definedName name="_xlnm.Print_Titles" localSheetId="19">'様式D-1-1_002'!$B:$W</definedName>
    <definedName name="_xlnm.Print_Titles" localSheetId="20">'様式D-1-1_003'!$B:$W</definedName>
    <definedName name="_xlnm.Print_Titles" localSheetId="21">'様式D-1-1_004'!$B:$W</definedName>
    <definedName name="_xlnm.Print_Titles" localSheetId="22">'様式D-1-1_005'!$B:$W</definedName>
    <definedName name="_xlnm.Print_Titles" localSheetId="23">'様式D-1-1_006'!$B:$W</definedName>
    <definedName name="_xlnm.Print_Titles" localSheetId="24">'様式D-1-1_007'!$B:$W</definedName>
    <definedName name="_xlnm.Print_Titles" localSheetId="25">'様式D-1-1_008'!$B:$W</definedName>
    <definedName name="_xlnm.Print_Titles" localSheetId="26">'様式D-1-1_009'!$B:$W</definedName>
    <definedName name="_xlnm.Print_Titles" localSheetId="27">'様式D-1-1_010'!$B:$W</definedName>
    <definedName name="_xlnm.Print_Titles" localSheetId="28">'様式D-1-1_011'!$B:$W</definedName>
    <definedName name="_xlnm.Print_Titles" localSheetId="29">'様式D-1-1_012'!$B:$W</definedName>
    <definedName name="_xlnm.Print_Titles" localSheetId="30">'様式D-1-1_013'!$B:$W</definedName>
    <definedName name="_xlnm.Print_Titles" localSheetId="39">'様式D-3_PS'!$B:$AO</definedName>
    <definedName name="_xlnm.Print_Titles" localSheetId="90">様式F!$1:$9</definedName>
    <definedName name="Z_D77EBD73_782E_4A63_AC37_29D349B4D009_.wvu.Cols" localSheetId="15" hidden="1">'様式C-1-1'!#REF!</definedName>
    <definedName name="Z_D77EBD73_782E_4A63_AC37_29D349B4D009_.wvu.Cols" localSheetId="16" hidden="1">'様式C-1-2'!#REF!</definedName>
    <definedName name="Z_D77EBD73_782E_4A63_AC37_29D349B4D009_.wvu.Cols" localSheetId="17"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様式B_004!#REF!</definedName>
    <definedName name="Z_D77EBD73_782E_4A63_AC37_29D349B4D009_.wvu.PrintArea" localSheetId="10" hidden="1">様式B_005!#REF!</definedName>
    <definedName name="Z_D77EBD73_782E_4A63_AC37_29D349B4D009_.wvu.PrintArea" localSheetId="11" hidden="1">様式B_006!#REF!</definedName>
    <definedName name="Z_D77EBD73_782E_4A63_AC37_29D349B4D009_.wvu.PrintArea" localSheetId="12" hidden="1">様式B_007!#REF!</definedName>
    <definedName name="Z_D77EBD73_782E_4A63_AC37_29D349B4D009_.wvu.PrintArea" localSheetId="13" hidden="1">様式B_008!#REF!</definedName>
    <definedName name="Z_D77EBD73_782E_4A63_AC37_29D349B4D009_.wvu.PrintArea" localSheetId="14" hidden="1">様式B_009!#REF!</definedName>
    <definedName name="Z_D77EBD73_782E_4A63_AC37_29D349B4D009_.wvu.PrintArea" localSheetId="15" hidden="1">'様式C-1-1'!$B$2:$X$46</definedName>
    <definedName name="Z_D77EBD73_782E_4A63_AC37_29D349B4D009_.wvu.PrintArea" localSheetId="16" hidden="1">'様式C-1-2'!#REF!</definedName>
    <definedName name="Z_D77EBD73_782E_4A63_AC37_29D349B4D009_.wvu.PrintArea" localSheetId="17" hidden="1">'様式C-2'!$B$2:$Z$21</definedName>
    <definedName name="Z_D77EBD73_782E_4A63_AC37_29D349B4D009_.wvu.PrintArea" localSheetId="32" hidden="1">'様式D-2-1'!$B$3:$AI$18</definedName>
    <definedName name="Z_D77EBD73_782E_4A63_AC37_29D349B4D009_.wvu.PrintArea" localSheetId="33" hidden="1">'様式D-2-1´_001'!$B$3:$AI$18</definedName>
    <definedName name="Z_D77EBD73_782E_4A63_AC37_29D349B4D009_.wvu.PrintArea" localSheetId="34" hidden="1">'様式D-2-1´_002'!#REF!</definedName>
    <definedName name="Z_D77EBD73_782E_4A63_AC37_29D349B4D009_.wvu.PrintArea" localSheetId="35" hidden="1">'様式D-2-1´_003'!#REF!</definedName>
    <definedName name="Z_D77EBD73_782E_4A63_AC37_29D349B4D009_.wvu.PrintArea" localSheetId="36" hidden="1">'様式D-2-1´_004'!#REF!</definedName>
    <definedName name="Z_D77EBD73_782E_4A63_AC37_29D349B4D009_.wvu.PrintArea" localSheetId="37" hidden="1">'様式D-2-1´_005'!#REF!</definedName>
    <definedName name="Z_D77EBD73_782E_4A63_AC37_29D349B4D009_.wvu.PrintArea" localSheetId="38" hidden="1">'様式D-2-1´_006'!#REF!</definedName>
    <definedName name="Z_D77EBD73_782E_4A63_AC37_29D349B4D009_.wvu.PrintArea" localSheetId="39" hidden="1">'様式D-3_PS'!$B$3:$AO$47</definedName>
    <definedName name="Z_D77EBD73_782E_4A63_AC37_29D349B4D009_.wvu.PrintArea" localSheetId="91"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9" i="81" l="1"/>
  <c r="M59" i="81"/>
  <c r="L59" i="81"/>
  <c r="Y58" i="81"/>
  <c r="U58" i="81"/>
  <c r="L58" i="81"/>
  <c r="D58" i="81"/>
  <c r="AB57" i="81"/>
  <c r="AA57" i="81"/>
  <c r="Z57" i="81"/>
  <c r="L57" i="81"/>
  <c r="J57" i="81"/>
  <c r="B57" i="81"/>
  <c r="Z56" i="81"/>
  <c r="S56" i="81"/>
  <c r="Q56" i="81"/>
  <c r="N56" i="81"/>
  <c r="J56" i="81"/>
  <c r="U55" i="81"/>
  <c r="Q55" i="81"/>
  <c r="M54" i="81"/>
  <c r="L54" i="81"/>
  <c r="I54" i="81"/>
  <c r="D54" i="81"/>
  <c r="AA53" i="81"/>
  <c r="M53" i="81"/>
  <c r="G53" i="81"/>
  <c r="AA52" i="81"/>
  <c r="Z52" i="81"/>
  <c r="Y52" i="81"/>
  <c r="N52" i="81"/>
  <c r="C52" i="81"/>
  <c r="Y51" i="81"/>
  <c r="X51" i="81"/>
  <c r="I51" i="81"/>
  <c r="U50" i="81"/>
  <c r="M50" i="81"/>
  <c r="AA49" i="81"/>
  <c r="Z49" i="81"/>
  <c r="U49" i="81"/>
  <c r="C49" i="81"/>
  <c r="AA48" i="81"/>
  <c r="Z48" i="81"/>
  <c r="M48" i="81"/>
  <c r="K48" i="81"/>
  <c r="J48" i="81"/>
  <c r="I48" i="81"/>
  <c r="F48" i="81"/>
  <c r="D48" i="81"/>
  <c r="B48" i="81"/>
  <c r="U47" i="81"/>
  <c r="N47" i="81"/>
  <c r="Y46" i="81"/>
  <c r="X46" i="81"/>
  <c r="P46" i="81"/>
  <c r="B46" i="81"/>
  <c r="AB45" i="81"/>
  <c r="W45" i="81"/>
  <c r="P45" i="81"/>
  <c r="O45" i="81"/>
  <c r="N45" i="81"/>
  <c r="L45" i="81"/>
  <c r="I45" i="81"/>
  <c r="C44" i="81"/>
  <c r="Y43" i="81"/>
  <c r="W43" i="81"/>
  <c r="S43" i="81"/>
  <c r="Q43" i="81"/>
  <c r="D43" i="81"/>
  <c r="AB42" i="81"/>
  <c r="X42" i="81"/>
  <c r="Q42" i="81"/>
  <c r="J42" i="81"/>
  <c r="I42" i="81"/>
  <c r="X41" i="81"/>
  <c r="Q41" i="81"/>
  <c r="P41" i="81"/>
  <c r="K41" i="81"/>
  <c r="B41" i="81"/>
  <c r="AA40" i="81"/>
  <c r="J40" i="81"/>
  <c r="D40" i="81"/>
  <c r="C40" i="81"/>
  <c r="Q39" i="81"/>
  <c r="R38" i="81"/>
  <c r="P38" i="81"/>
  <c r="O38" i="81"/>
  <c r="L38" i="81"/>
  <c r="E38" i="81"/>
  <c r="D38" i="81"/>
  <c r="C38" i="81"/>
  <c r="AB37" i="81"/>
  <c r="AA37" i="81"/>
  <c r="Y37" i="81"/>
  <c r="C37" i="81"/>
  <c r="B37" i="81"/>
  <c r="Q36" i="81"/>
  <c r="L36" i="81"/>
  <c r="K36" i="81"/>
  <c r="T35" i="81"/>
  <c r="S35" i="81"/>
  <c r="P35" i="81"/>
  <c r="O35" i="81"/>
  <c r="D35" i="81"/>
  <c r="B35" i="81"/>
  <c r="W34" i="81"/>
  <c r="M34" i="81"/>
  <c r="B34" i="81"/>
  <c r="AA33" i="81"/>
  <c r="P33" i="81"/>
  <c r="O33" i="81"/>
  <c r="N33" i="81"/>
  <c r="J33" i="81"/>
  <c r="Z32" i="81"/>
  <c r="Y32" i="81"/>
  <c r="C32" i="81"/>
  <c r="B32" i="81"/>
  <c r="AB31" i="81"/>
  <c r="AA31" i="81"/>
  <c r="Z31" i="81"/>
  <c r="W31" i="81"/>
  <c r="N31" i="81"/>
  <c r="M31" i="81"/>
  <c r="D31" i="81"/>
  <c r="AB30" i="81"/>
  <c r="U30" i="81"/>
  <c r="S30" i="81"/>
  <c r="P30" i="81"/>
  <c r="O30" i="81"/>
  <c r="N30" i="81"/>
  <c r="M30" i="81"/>
  <c r="X29" i="81"/>
  <c r="W29" i="81"/>
  <c r="V29" i="81"/>
  <c r="C29" i="81"/>
  <c r="B29" i="81"/>
  <c r="AB28" i="81"/>
  <c r="N28" i="81"/>
  <c r="K28" i="81"/>
  <c r="J28" i="81"/>
  <c r="O27" i="81"/>
  <c r="N27" i="81"/>
  <c r="Y26" i="81"/>
  <c r="X26" i="81"/>
  <c r="V26" i="81"/>
  <c r="T26" i="81"/>
  <c r="S26" i="81"/>
  <c r="P26" i="81"/>
  <c r="E26" i="81"/>
  <c r="D26" i="81"/>
  <c r="C26" i="81"/>
  <c r="Z25" i="81"/>
  <c r="P25" i="81"/>
  <c r="L25" i="81"/>
  <c r="C24" i="81"/>
  <c r="W23" i="81"/>
  <c r="V23" i="81"/>
  <c r="U23" i="81"/>
  <c r="T23" i="81"/>
  <c r="H23" i="81"/>
  <c r="Z22" i="81"/>
  <c r="M22" i="81"/>
  <c r="D22" i="81"/>
  <c r="W21" i="81"/>
  <c r="V21" i="81"/>
  <c r="K21" i="81"/>
  <c r="AA20" i="81"/>
  <c r="Z20" i="81"/>
  <c r="X20" i="81"/>
  <c r="K20" i="81"/>
  <c r="J20" i="81"/>
  <c r="C20" i="81"/>
  <c r="L19" i="81"/>
  <c r="I19" i="81"/>
  <c r="Q18" i="81"/>
  <c r="O18" i="81"/>
  <c r="N18" i="81"/>
  <c r="AB17" i="81"/>
  <c r="O16" i="81"/>
  <c r="L16" i="81"/>
  <c r="Z15" i="81"/>
  <c r="Y15" i="81"/>
  <c r="X15" i="81"/>
  <c r="O15" i="81"/>
  <c r="M15" i="81"/>
  <c r="Y14" i="81"/>
  <c r="B14" i="81"/>
  <c r="P13" i="81"/>
  <c r="Z12" i="81"/>
  <c r="Q12" i="81"/>
  <c r="B12" i="81"/>
  <c r="U11" i="81"/>
  <c r="I11" i="81"/>
  <c r="D11" i="81"/>
  <c r="C11" i="81"/>
  <c r="AJ37" i="171"/>
  <c r="BJ5" i="171" s="1"/>
  <c r="P59" i="81" s="1"/>
  <c r="AI37" i="171"/>
  <c r="BI5" i="171" s="1"/>
  <c r="O59" i="81" s="1"/>
  <c r="AH37" i="171"/>
  <c r="BH5" i="171" s="1"/>
  <c r="AG37" i="171"/>
  <c r="AF37" i="171"/>
  <c r="BF5" i="171" s="1"/>
  <c r="AE37" i="171"/>
  <c r="BE5" i="171" s="1"/>
  <c r="K59" i="81" s="1"/>
  <c r="AD37" i="171"/>
  <c r="BD5" i="171" s="1"/>
  <c r="J59" i="81" s="1"/>
  <c r="AC37" i="171"/>
  <c r="BC5" i="171" s="1"/>
  <c r="I59" i="81" s="1"/>
  <c r="AB37" i="171"/>
  <c r="AA37" i="171"/>
  <c r="Z37" i="171"/>
  <c r="Y37" i="171"/>
  <c r="AJ35" i="171"/>
  <c r="AI35" i="171"/>
  <c r="BU5" i="171" s="1"/>
  <c r="AA59" i="81" s="1"/>
  <c r="AH35" i="171"/>
  <c r="AG35" i="171"/>
  <c r="AF35" i="171"/>
  <c r="AE35" i="171"/>
  <c r="AD35" i="171"/>
  <c r="AC3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Q11" i="171"/>
  <c r="BV5" i="171"/>
  <c r="AB59" i="81" s="1"/>
  <c r="BT5" i="171"/>
  <c r="Z59" i="81" s="1"/>
  <c r="BS5" i="171"/>
  <c r="Y59" i="81" s="1"/>
  <c r="BR5" i="171"/>
  <c r="X59" i="81" s="1"/>
  <c r="BQ5" i="171"/>
  <c r="W59" i="81" s="1"/>
  <c r="BP5" i="171"/>
  <c r="V59" i="81" s="1"/>
  <c r="BO5" i="171"/>
  <c r="U59" i="81" s="1"/>
  <c r="BN5" i="171"/>
  <c r="T59" i="81" s="1"/>
  <c r="BG5" i="171"/>
  <c r="AX5" i="171"/>
  <c r="D59" i="81" s="1"/>
  <c r="AW5" i="171"/>
  <c r="C59" i="81" s="1"/>
  <c r="AV5" i="171"/>
  <c r="B59" i="81" s="1"/>
  <c r="AJ37" i="170"/>
  <c r="AI37" i="170"/>
  <c r="AH37" i="170"/>
  <c r="AG37" i="170"/>
  <c r="BG5" i="170" s="1"/>
  <c r="M58" i="81" s="1"/>
  <c r="AF37" i="170"/>
  <c r="AE37" i="170"/>
  <c r="AD37" i="170"/>
  <c r="AC37" i="170"/>
  <c r="AB37" i="170"/>
  <c r="AA37" i="170"/>
  <c r="Z37" i="170"/>
  <c r="Y37" i="170"/>
  <c r="BM5" i="170" s="1"/>
  <c r="S58" i="81" s="1"/>
  <c r="AJ35" i="170"/>
  <c r="BV5" i="170" s="1"/>
  <c r="AB58" i="81" s="1"/>
  <c r="AI35" i="170"/>
  <c r="BU5" i="170" s="1"/>
  <c r="AA58" i="81" s="1"/>
  <c r="AH35" i="170"/>
  <c r="BT5" i="170" s="1"/>
  <c r="Z58" i="81" s="1"/>
  <c r="AG35" i="170"/>
  <c r="BS5" i="170" s="1"/>
  <c r="AF35" i="170"/>
  <c r="BR5" i="170" s="1"/>
  <c r="X58" i="81" s="1"/>
  <c r="AE35" i="170"/>
  <c r="AD35" i="170"/>
  <c r="AC3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Q11" i="170"/>
  <c r="BQ5" i="170"/>
  <c r="W58" i="81" s="1"/>
  <c r="BP5" i="170"/>
  <c r="V58" i="81" s="1"/>
  <c r="BO5" i="170"/>
  <c r="BJ5" i="170"/>
  <c r="P58" i="81" s="1"/>
  <c r="BI5" i="170"/>
  <c r="O58" i="81" s="1"/>
  <c r="BH5" i="170"/>
  <c r="N58" i="81" s="1"/>
  <c r="BF5" i="170"/>
  <c r="BE5" i="170"/>
  <c r="K58" i="81" s="1"/>
  <c r="BD5" i="170"/>
  <c r="J58" i="81" s="1"/>
  <c r="BC5" i="170"/>
  <c r="I58" i="81" s="1"/>
  <c r="AX5" i="170"/>
  <c r="AW5" i="170"/>
  <c r="C58" i="81" s="1"/>
  <c r="AV5" i="170"/>
  <c r="B58" i="81" s="1"/>
  <c r="AJ37" i="169"/>
  <c r="BJ5" i="169" s="1"/>
  <c r="P57" i="81" s="1"/>
  <c r="AI37" i="169"/>
  <c r="AH37" i="169"/>
  <c r="BH5" i="169" s="1"/>
  <c r="N57" i="81" s="1"/>
  <c r="AG37" i="169"/>
  <c r="BG5" i="169" s="1"/>
  <c r="M57" i="81" s="1"/>
  <c r="AF37" i="169"/>
  <c r="BF5" i="169" s="1"/>
  <c r="AE37" i="169"/>
  <c r="BE5" i="169" s="1"/>
  <c r="K57" i="81" s="1"/>
  <c r="AD37" i="169"/>
  <c r="AC37" i="169"/>
  <c r="AB37" i="169"/>
  <c r="AA37" i="169"/>
  <c r="Z37" i="169"/>
  <c r="Y37" i="169"/>
  <c r="AJ35" i="169"/>
  <c r="AI35" i="169"/>
  <c r="AH35" i="169"/>
  <c r="AG35" i="169"/>
  <c r="BS5" i="169" s="1"/>
  <c r="Y57" i="81" s="1"/>
  <c r="AF35" i="169"/>
  <c r="AE35" i="169"/>
  <c r="AD35" i="169"/>
  <c r="AC3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Q11" i="169"/>
  <c r="BV5" i="169"/>
  <c r="BU5" i="169"/>
  <c r="BT5" i="169"/>
  <c r="BR5" i="169"/>
  <c r="X57" i="81" s="1"/>
  <c r="BQ5" i="169"/>
  <c r="W57" i="81" s="1"/>
  <c r="BP5" i="169"/>
  <c r="V57" i="81" s="1"/>
  <c r="BO5" i="169"/>
  <c r="U57" i="81" s="1"/>
  <c r="BK5" i="169"/>
  <c r="Q57" i="81" s="1"/>
  <c r="BI5" i="169"/>
  <c r="O57" i="81" s="1"/>
  <c r="BD5" i="169"/>
  <c r="BC5" i="169"/>
  <c r="I57" i="81" s="1"/>
  <c r="AZ5" i="169"/>
  <c r="F57" i="81" s="1"/>
  <c r="AX5" i="169"/>
  <c r="D57" i="81" s="1"/>
  <c r="AW5" i="169"/>
  <c r="C57" i="81" s="1"/>
  <c r="AV5" i="169"/>
  <c r="AJ37" i="168"/>
  <c r="AI37" i="168"/>
  <c r="BI5" i="168" s="1"/>
  <c r="O56" i="81" s="1"/>
  <c r="AH37" i="168"/>
  <c r="AG37" i="168"/>
  <c r="AF37" i="168"/>
  <c r="AE37" i="168"/>
  <c r="AD37" i="168"/>
  <c r="BD5" i="168" s="1"/>
  <c r="AC37" i="168"/>
  <c r="BC5" i="168" s="1"/>
  <c r="I56" i="81" s="1"/>
  <c r="AB37" i="168"/>
  <c r="AA37" i="168"/>
  <c r="BN5" i="168" s="1"/>
  <c r="T56" i="81" s="1"/>
  <c r="Z37" i="168"/>
  <c r="Y37" i="168"/>
  <c r="AJ35" i="168"/>
  <c r="AI35" i="168"/>
  <c r="BU5" i="168" s="1"/>
  <c r="AA56" i="81" s="1"/>
  <c r="AH35" i="168"/>
  <c r="BT5" i="168" s="1"/>
  <c r="AG35" i="168"/>
  <c r="BS5" i="168" s="1"/>
  <c r="Y56" i="81" s="1"/>
  <c r="AF35" i="168"/>
  <c r="BR5" i="168" s="1"/>
  <c r="X56" i="81" s="1"/>
  <c r="AE35" i="168"/>
  <c r="BQ5" i="168" s="1"/>
  <c r="W56" i="81" s="1"/>
  <c r="AD35" i="168"/>
  <c r="BP5" i="168" s="1"/>
  <c r="V56" i="81" s="1"/>
  <c r="AC3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Q11" i="168"/>
  <c r="BV5" i="168"/>
  <c r="AB56" i="81" s="1"/>
  <c r="BO5" i="168"/>
  <c r="U56" i="81" s="1"/>
  <c r="BM5" i="168"/>
  <c r="BL5" i="168"/>
  <c r="R56" i="81" s="1"/>
  <c r="BK5" i="168"/>
  <c r="BJ5" i="168"/>
  <c r="P56" i="81" s="1"/>
  <c r="BH5" i="168"/>
  <c r="BG5" i="168"/>
  <c r="M56" i="81" s="1"/>
  <c r="BF5" i="168"/>
  <c r="L56" i="81" s="1"/>
  <c r="BE5" i="168"/>
  <c r="K56" i="81" s="1"/>
  <c r="AX5" i="168"/>
  <c r="D56" i="81" s="1"/>
  <c r="AW5" i="168"/>
  <c r="C56" i="81" s="1"/>
  <c r="AV5" i="168"/>
  <c r="B56" i="81" s="1"/>
  <c r="AJ37" i="167"/>
  <c r="AI37" i="167"/>
  <c r="AH37" i="167"/>
  <c r="BH5" i="167" s="1"/>
  <c r="N55" i="81" s="1"/>
  <c r="AG37" i="167"/>
  <c r="BG5" i="167" s="1"/>
  <c r="M55" i="81" s="1"/>
  <c r="AF37" i="167"/>
  <c r="BF5" i="167" s="1"/>
  <c r="L55" i="81" s="1"/>
  <c r="AE37" i="167"/>
  <c r="BE5" i="167" s="1"/>
  <c r="K55" i="81" s="1"/>
  <c r="AD37" i="167"/>
  <c r="AC37" i="167"/>
  <c r="AB37" i="167"/>
  <c r="AA37" i="167"/>
  <c r="Z37" i="167"/>
  <c r="Y37" i="167"/>
  <c r="BN5" i="167" s="1"/>
  <c r="T55" i="81" s="1"/>
  <c r="AJ35" i="167"/>
  <c r="AI35" i="167"/>
  <c r="AH35" i="167"/>
  <c r="AG35" i="167"/>
  <c r="AF35" i="167"/>
  <c r="AE35" i="167"/>
  <c r="BQ5" i="167" s="1"/>
  <c r="W55" i="81" s="1"/>
  <c r="AD35" i="167"/>
  <c r="BP5" i="167" s="1"/>
  <c r="V55" i="81" s="1"/>
  <c r="AC35" i="167"/>
  <c r="BO5" i="167" s="1"/>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Q11" i="167"/>
  <c r="BV5" i="167"/>
  <c r="AB55" i="81" s="1"/>
  <c r="BU5" i="167"/>
  <c r="AA55" i="81" s="1"/>
  <c r="BT5" i="167"/>
  <c r="Z55" i="81" s="1"/>
  <c r="BS5" i="167"/>
  <c r="Y55" i="81" s="1"/>
  <c r="BR5" i="167"/>
  <c r="X55" i="81" s="1"/>
  <c r="BM5" i="167"/>
  <c r="S55" i="81" s="1"/>
  <c r="BK5" i="167"/>
  <c r="BJ5" i="167"/>
  <c r="P55" i="81" s="1"/>
  <c r="BI5" i="167"/>
  <c r="O55" i="81" s="1"/>
  <c r="BD5" i="167"/>
  <c r="J55" i="81" s="1"/>
  <c r="BC5" i="167"/>
  <c r="I55" i="81" s="1"/>
  <c r="BB5" i="167"/>
  <c r="H55" i="81" s="1"/>
  <c r="AZ5" i="167"/>
  <c r="F55" i="81" s="1"/>
  <c r="AY5" i="167"/>
  <c r="E55" i="81" s="1"/>
  <c r="AX5" i="167"/>
  <c r="D55" i="81" s="1"/>
  <c r="AW5" i="167"/>
  <c r="C55" i="81" s="1"/>
  <c r="AV5" i="167"/>
  <c r="B55" i="81" s="1"/>
  <c r="AJ37" i="166"/>
  <c r="AI37" i="166"/>
  <c r="AH37" i="166"/>
  <c r="BH5" i="166" s="1"/>
  <c r="N54" i="81" s="1"/>
  <c r="AG37" i="166"/>
  <c r="AF37" i="166"/>
  <c r="BF5" i="166" s="1"/>
  <c r="AE37" i="166"/>
  <c r="BE5" i="166" s="1"/>
  <c r="K54" i="81" s="1"/>
  <c r="AD37" i="166"/>
  <c r="AC37" i="166"/>
  <c r="BC5" i="166" s="1"/>
  <c r="AB37" i="166"/>
  <c r="AA37" i="166"/>
  <c r="Z37" i="166"/>
  <c r="Y37" i="166"/>
  <c r="AJ35" i="166"/>
  <c r="BV5" i="166" s="1"/>
  <c r="AB54" i="81" s="1"/>
  <c r="AI35" i="166"/>
  <c r="BU5" i="166" s="1"/>
  <c r="AA54" i="81" s="1"/>
  <c r="AH35" i="166"/>
  <c r="AG35" i="166"/>
  <c r="BS5" i="166" s="1"/>
  <c r="Y54" i="81" s="1"/>
  <c r="AF35" i="166"/>
  <c r="BR5" i="166" s="1"/>
  <c r="X54" i="81" s="1"/>
  <c r="AE35" i="166"/>
  <c r="BQ5" i="166" s="1"/>
  <c r="W54" i="81" s="1"/>
  <c r="AD35" i="166"/>
  <c r="BP5" i="166" s="1"/>
  <c r="V54" i="81" s="1"/>
  <c r="AC35" i="166"/>
  <c r="BO5" i="166" s="1"/>
  <c r="U54" i="81" s="1"/>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Q11" i="166"/>
  <c r="BT5" i="166"/>
  <c r="Z54" i="81" s="1"/>
  <c r="BK5" i="166"/>
  <c r="Q54" i="81" s="1"/>
  <c r="BJ5" i="166"/>
  <c r="P54" i="81" s="1"/>
  <c r="BI5" i="166"/>
  <c r="O54" i="81" s="1"/>
  <c r="BG5" i="166"/>
  <c r="BD5" i="166"/>
  <c r="J54" i="81" s="1"/>
  <c r="BA5" i="166"/>
  <c r="G54" i="81" s="1"/>
  <c r="AZ5" i="166"/>
  <c r="F54" i="81" s="1"/>
  <c r="AY5" i="166"/>
  <c r="E54" i="81" s="1"/>
  <c r="AX5" i="166"/>
  <c r="AW5" i="166"/>
  <c r="C54" i="81" s="1"/>
  <c r="AV5" i="166"/>
  <c r="B54" i="81" s="1"/>
  <c r="AJ37" i="165"/>
  <c r="BJ5" i="165" s="1"/>
  <c r="P53" i="81" s="1"/>
  <c r="AI37" i="165"/>
  <c r="BI5" i="165" s="1"/>
  <c r="O53" i="81" s="1"/>
  <c r="AH37" i="165"/>
  <c r="BH5" i="165" s="1"/>
  <c r="N53" i="81" s="1"/>
  <c r="AG37" i="165"/>
  <c r="AF37" i="165"/>
  <c r="AE37" i="165"/>
  <c r="AD37" i="165"/>
  <c r="AC37" i="165"/>
  <c r="AB37" i="165"/>
  <c r="AA37" i="165"/>
  <c r="Z37" i="165"/>
  <c r="Y37" i="165"/>
  <c r="AJ35" i="165"/>
  <c r="AI35" i="165"/>
  <c r="AH35" i="165"/>
  <c r="BT5" i="165" s="1"/>
  <c r="Z53" i="81" s="1"/>
  <c r="AG35" i="165"/>
  <c r="BS5" i="165" s="1"/>
  <c r="Y53" i="81" s="1"/>
  <c r="AF35" i="165"/>
  <c r="BR5" i="165" s="1"/>
  <c r="X53" i="81" s="1"/>
  <c r="AE35" i="165"/>
  <c r="BQ5" i="165" s="1"/>
  <c r="W53" i="81" s="1"/>
  <c r="AD35" i="165"/>
  <c r="BP5" i="165" s="1"/>
  <c r="V53" i="81" s="1"/>
  <c r="AC35" i="165"/>
  <c r="BO5" i="165" s="1"/>
  <c r="U53" i="81" s="1"/>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Q11" i="165"/>
  <c r="BV5" i="165"/>
  <c r="AB53" i="81" s="1"/>
  <c r="BU5" i="165"/>
  <c r="BK5" i="165"/>
  <c r="Q53" i="81" s="1"/>
  <c r="BG5" i="165"/>
  <c r="BF5" i="165"/>
  <c r="L53" i="81" s="1"/>
  <c r="BE5" i="165"/>
  <c r="K53" i="81" s="1"/>
  <c r="BD5" i="165"/>
  <c r="J53" i="81" s="1"/>
  <c r="BC5" i="165"/>
  <c r="I53" i="81" s="1"/>
  <c r="BB5" i="165"/>
  <c r="H53" i="81" s="1"/>
  <c r="BA5" i="165"/>
  <c r="AZ5" i="165"/>
  <c r="F53" i="81" s="1"/>
  <c r="AX5" i="165"/>
  <c r="D53" i="81" s="1"/>
  <c r="AW5" i="165"/>
  <c r="C53" i="81" s="1"/>
  <c r="AV5" i="165"/>
  <c r="B53" i="81" s="1"/>
  <c r="AJ37" i="164"/>
  <c r="AI37" i="164"/>
  <c r="AH37" i="164"/>
  <c r="BH5" i="164" s="1"/>
  <c r="AG37" i="164"/>
  <c r="BG5" i="164" s="1"/>
  <c r="M52" i="81" s="1"/>
  <c r="AF37" i="164"/>
  <c r="AE37" i="164"/>
  <c r="BE5" i="164" s="1"/>
  <c r="K52" i="81" s="1"/>
  <c r="AD37" i="164"/>
  <c r="AC37" i="164"/>
  <c r="BC5" i="164" s="1"/>
  <c r="I52" i="81" s="1"/>
  <c r="AB37" i="164"/>
  <c r="AA37" i="164"/>
  <c r="Z37" i="164"/>
  <c r="Y37" i="164"/>
  <c r="AJ35" i="164"/>
  <c r="BV5" i="164" s="1"/>
  <c r="AB52" i="81" s="1"/>
  <c r="AI35" i="164"/>
  <c r="BU5" i="164" s="1"/>
  <c r="AH35" i="164"/>
  <c r="BT5" i="164" s="1"/>
  <c r="AG35" i="164"/>
  <c r="BS5" i="164" s="1"/>
  <c r="AF35" i="164"/>
  <c r="AE35" i="164"/>
  <c r="AD35" i="164"/>
  <c r="AC3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Q11" i="164"/>
  <c r="BR5" i="164"/>
  <c r="X52" i="81" s="1"/>
  <c r="BQ5" i="164"/>
  <c r="W52" i="81" s="1"/>
  <c r="BP5" i="164"/>
  <c r="V52" i="81" s="1"/>
  <c r="BO5" i="164"/>
  <c r="U52" i="81" s="1"/>
  <c r="BJ5" i="164"/>
  <c r="P52" i="81" s="1"/>
  <c r="BI5" i="164"/>
  <c r="O52" i="81" s="1"/>
  <c r="BF5" i="164"/>
  <c r="L52" i="81" s="1"/>
  <c r="BD5" i="164"/>
  <c r="J52" i="81" s="1"/>
  <c r="AX5" i="164"/>
  <c r="D52" i="81" s="1"/>
  <c r="AW5" i="164"/>
  <c r="AV5" i="164"/>
  <c r="B52" i="81" s="1"/>
  <c r="AJ37" i="163"/>
  <c r="AI37" i="163"/>
  <c r="AH37" i="163"/>
  <c r="BH5" i="163" s="1"/>
  <c r="N51" i="81" s="1"/>
  <c r="AG37" i="163"/>
  <c r="BG5" i="163" s="1"/>
  <c r="M51" i="81" s="1"/>
  <c r="AF37" i="163"/>
  <c r="AE37" i="163"/>
  <c r="BE5" i="163" s="1"/>
  <c r="K51" i="81" s="1"/>
  <c r="AD37" i="163"/>
  <c r="AC37" i="163"/>
  <c r="AB37" i="163"/>
  <c r="AA37" i="163"/>
  <c r="Z37" i="163"/>
  <c r="Y37" i="163"/>
  <c r="AY5" i="163" s="1"/>
  <c r="E51" i="81" s="1"/>
  <c r="AJ35" i="163"/>
  <c r="BV5" i="163" s="1"/>
  <c r="AB51" i="81" s="1"/>
  <c r="AI35" i="163"/>
  <c r="AH35" i="163"/>
  <c r="BT5" i="163" s="1"/>
  <c r="Z51" i="81" s="1"/>
  <c r="AG35" i="163"/>
  <c r="BS5" i="163" s="1"/>
  <c r="AF35" i="163"/>
  <c r="AE35" i="163"/>
  <c r="BQ5" i="163" s="1"/>
  <c r="W51" i="81" s="1"/>
  <c r="AD35" i="163"/>
  <c r="BP5" i="163" s="1"/>
  <c r="V51" i="81" s="1"/>
  <c r="AC35" i="163"/>
  <c r="BO5" i="163" s="1"/>
  <c r="U51" i="81" s="1"/>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Q11" i="163"/>
  <c r="BU5" i="163"/>
  <c r="AA51" i="81" s="1"/>
  <c r="BR5" i="163"/>
  <c r="BM5" i="163"/>
  <c r="S51" i="81" s="1"/>
  <c r="BL5" i="163"/>
  <c r="R51" i="81" s="1"/>
  <c r="BJ5" i="163"/>
  <c r="P51" i="81" s="1"/>
  <c r="BI5" i="163"/>
  <c r="O51" i="81" s="1"/>
  <c r="BF5" i="163"/>
  <c r="L51" i="81" s="1"/>
  <c r="BD5" i="163"/>
  <c r="J51" i="81" s="1"/>
  <c r="BC5" i="163"/>
  <c r="BA5" i="163"/>
  <c r="G51" i="81" s="1"/>
  <c r="AZ5" i="163"/>
  <c r="F51" i="81" s="1"/>
  <c r="AX5" i="163"/>
  <c r="D51" i="81" s="1"/>
  <c r="AW5" i="163"/>
  <c r="C51" i="81" s="1"/>
  <c r="AV5" i="163"/>
  <c r="B51" i="81" s="1"/>
  <c r="AJ37" i="162"/>
  <c r="BJ5" i="162" s="1"/>
  <c r="P50" i="81" s="1"/>
  <c r="AI37" i="162"/>
  <c r="AH37" i="162"/>
  <c r="AG37" i="162"/>
  <c r="AF37" i="162"/>
  <c r="AE37" i="162"/>
  <c r="AD37" i="162"/>
  <c r="AC37" i="162"/>
  <c r="AB37" i="162"/>
  <c r="AA37" i="162"/>
  <c r="Z37" i="162"/>
  <c r="Y37" i="162"/>
  <c r="AJ35" i="162"/>
  <c r="BV5" i="162" s="1"/>
  <c r="AB50" i="81" s="1"/>
  <c r="AI35" i="162"/>
  <c r="AH35" i="162"/>
  <c r="AG35" i="162"/>
  <c r="BS5" i="162" s="1"/>
  <c r="Y50" i="81" s="1"/>
  <c r="AF35" i="162"/>
  <c r="AE35" i="162"/>
  <c r="BQ5" i="162" s="1"/>
  <c r="W50" i="81" s="1"/>
  <c r="AD35" i="162"/>
  <c r="AC35" i="162"/>
  <c r="BO5" i="162" s="1"/>
  <c r="AQ34" i="162"/>
  <c r="AQ33" i="162"/>
  <c r="AQ32" i="162"/>
  <c r="AQ31" i="162"/>
  <c r="AQ30" i="162"/>
  <c r="AQ29" i="162"/>
  <c r="AQ28" i="162"/>
  <c r="AQ27" i="162"/>
  <c r="AQ26" i="162"/>
  <c r="AQ25" i="162"/>
  <c r="AQ24" i="162"/>
  <c r="AQ23" i="162"/>
  <c r="AQ22" i="162"/>
  <c r="AQ21" i="162"/>
  <c r="AQ20" i="162"/>
  <c r="AQ19" i="162"/>
  <c r="AQ18" i="162"/>
  <c r="AQ17" i="162"/>
  <c r="AQ16" i="162"/>
  <c r="AQ15" i="162"/>
  <c r="AQ14" i="162"/>
  <c r="AQ13" i="162"/>
  <c r="AQ12" i="162"/>
  <c r="AQ11" i="162"/>
  <c r="BU5" i="162"/>
  <c r="AA50" i="81" s="1"/>
  <c r="BT5" i="162"/>
  <c r="Z50" i="81" s="1"/>
  <c r="BR5" i="162"/>
  <c r="X50" i="81" s="1"/>
  <c r="BP5" i="162"/>
  <c r="V50" i="81" s="1"/>
  <c r="BK5" i="162"/>
  <c r="Q50" i="81" s="1"/>
  <c r="BI5" i="162"/>
  <c r="O50" i="81" s="1"/>
  <c r="BH5" i="162"/>
  <c r="N50" i="81" s="1"/>
  <c r="BG5" i="162"/>
  <c r="BF5" i="162"/>
  <c r="L50" i="81" s="1"/>
  <c r="BE5" i="162"/>
  <c r="K50" i="81" s="1"/>
  <c r="BD5" i="162"/>
  <c r="J50" i="81" s="1"/>
  <c r="BC5" i="162"/>
  <c r="I50" i="81" s="1"/>
  <c r="AY5" i="162"/>
  <c r="E50" i="81" s="1"/>
  <c r="AX5" i="162"/>
  <c r="D50" i="81" s="1"/>
  <c r="AW5" i="162"/>
  <c r="C50" i="81" s="1"/>
  <c r="AV5" i="162"/>
  <c r="B50" i="81" s="1"/>
  <c r="AJ37" i="161"/>
  <c r="AI37" i="161"/>
  <c r="AH37" i="161"/>
  <c r="AG37" i="161"/>
  <c r="BG5" i="161" s="1"/>
  <c r="M49" i="81" s="1"/>
  <c r="AF37" i="161"/>
  <c r="AE37" i="161"/>
  <c r="AD37" i="161"/>
  <c r="AC37" i="161"/>
  <c r="BC5" i="161" s="1"/>
  <c r="I49" i="81" s="1"/>
  <c r="AB37" i="161"/>
  <c r="AA37" i="161"/>
  <c r="Z37" i="161"/>
  <c r="Y37" i="161"/>
  <c r="AJ35" i="161"/>
  <c r="BV5" i="161" s="1"/>
  <c r="AB49" i="81" s="1"/>
  <c r="AI35" i="161"/>
  <c r="AH35" i="161"/>
  <c r="AG35" i="161"/>
  <c r="AF35" i="161"/>
  <c r="AE35" i="161"/>
  <c r="AD35" i="161"/>
  <c r="AC35" i="161"/>
  <c r="BO5" i="161" s="1"/>
  <c r="AQ34" i="161"/>
  <c r="AQ33" i="161"/>
  <c r="AQ32" i="161"/>
  <c r="AQ31" i="161"/>
  <c r="AQ30" i="161"/>
  <c r="AQ29" i="161"/>
  <c r="AQ28" i="161"/>
  <c r="AQ27" i="161"/>
  <c r="AQ26" i="161"/>
  <c r="AQ25" i="161"/>
  <c r="AQ24" i="161"/>
  <c r="AQ23" i="161"/>
  <c r="AQ22" i="161"/>
  <c r="AQ21" i="161"/>
  <c r="AQ20" i="161"/>
  <c r="AQ19" i="161"/>
  <c r="AQ18" i="161"/>
  <c r="AQ17" i="161"/>
  <c r="AQ16" i="161"/>
  <c r="AQ15" i="161"/>
  <c r="AQ14" i="161"/>
  <c r="AQ13" i="161"/>
  <c r="AQ12" i="161"/>
  <c r="AQ11" i="161"/>
  <c r="BU5" i="161"/>
  <c r="BT5" i="161"/>
  <c r="BS5" i="161"/>
  <c r="Y49" i="81" s="1"/>
  <c r="BR5" i="161"/>
  <c r="X49" i="81" s="1"/>
  <c r="BQ5" i="161"/>
  <c r="W49" i="81" s="1"/>
  <c r="BP5" i="161"/>
  <c r="V49" i="81" s="1"/>
  <c r="BL5" i="161"/>
  <c r="R49" i="81" s="1"/>
  <c r="BJ5" i="161"/>
  <c r="P49" i="81" s="1"/>
  <c r="BI5" i="161"/>
  <c r="O49" i="81" s="1"/>
  <c r="BH5" i="161"/>
  <c r="N49" i="81" s="1"/>
  <c r="BF5" i="161"/>
  <c r="L49" i="81" s="1"/>
  <c r="BE5" i="161"/>
  <c r="K49" i="81" s="1"/>
  <c r="BD5" i="161"/>
  <c r="J49" i="81" s="1"/>
  <c r="AZ5" i="161"/>
  <c r="F49" i="81" s="1"/>
  <c r="AX5" i="161"/>
  <c r="D49" i="81" s="1"/>
  <c r="AW5" i="161"/>
  <c r="AV5" i="161"/>
  <c r="B49" i="81" s="1"/>
  <c r="AJ37" i="160"/>
  <c r="AI37" i="160"/>
  <c r="AH37" i="160"/>
  <c r="AG37" i="160"/>
  <c r="BG5" i="160" s="1"/>
  <c r="AF37" i="160"/>
  <c r="AE37" i="160"/>
  <c r="AD37" i="160"/>
  <c r="BD5" i="160" s="1"/>
  <c r="AC37" i="160"/>
  <c r="BC5" i="160" s="1"/>
  <c r="AB37" i="160"/>
  <c r="AA37" i="160"/>
  <c r="Z37" i="160"/>
  <c r="Y37" i="160"/>
  <c r="AJ35" i="160"/>
  <c r="BV5" i="160" s="1"/>
  <c r="AB48" i="81" s="1"/>
  <c r="AI35" i="160"/>
  <c r="BU5" i="160" s="1"/>
  <c r="AH35" i="160"/>
  <c r="AG35" i="160"/>
  <c r="AF35" i="160"/>
  <c r="AE35" i="160"/>
  <c r="AD35" i="160"/>
  <c r="AC35" i="160"/>
  <c r="BO5" i="160" s="1"/>
  <c r="U48" i="81" s="1"/>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Q11" i="160"/>
  <c r="BT5" i="160"/>
  <c r="BS5" i="160"/>
  <c r="Y48" i="81" s="1"/>
  <c r="BR5" i="160"/>
  <c r="X48" i="81" s="1"/>
  <c r="BQ5" i="160"/>
  <c r="W48" i="81" s="1"/>
  <c r="BP5" i="160"/>
  <c r="V48" i="81" s="1"/>
  <c r="BM5" i="160"/>
  <c r="S48" i="81" s="1"/>
  <c r="BK5" i="160"/>
  <c r="Q48" i="81" s="1"/>
  <c r="BJ5" i="160"/>
  <c r="P48" i="81" s="1"/>
  <c r="BI5" i="160"/>
  <c r="O48" i="81" s="1"/>
  <c r="BH5" i="160"/>
  <c r="N48" i="81" s="1"/>
  <c r="BF5" i="160"/>
  <c r="L48" i="81" s="1"/>
  <c r="BE5" i="160"/>
  <c r="AZ5" i="160"/>
  <c r="AX5" i="160"/>
  <c r="AW5" i="160"/>
  <c r="C48" i="81" s="1"/>
  <c r="AV5" i="160"/>
  <c r="AJ37" i="159"/>
  <c r="AI37" i="159"/>
  <c r="BI5" i="159" s="1"/>
  <c r="O47" i="81" s="1"/>
  <c r="AH37" i="159"/>
  <c r="AG37" i="159"/>
  <c r="AF37" i="159"/>
  <c r="BF5" i="159" s="1"/>
  <c r="L47" i="81" s="1"/>
  <c r="AE37" i="159"/>
  <c r="AD37" i="159"/>
  <c r="BD5" i="159" s="1"/>
  <c r="J47" i="81" s="1"/>
  <c r="AC37" i="159"/>
  <c r="BC5" i="159" s="1"/>
  <c r="I47" i="81" s="1"/>
  <c r="AB37" i="159"/>
  <c r="BN5" i="159" s="1"/>
  <c r="T47" i="81" s="1"/>
  <c r="AA37" i="159"/>
  <c r="BA5" i="159" s="1"/>
  <c r="G47" i="81" s="1"/>
  <c r="Z37" i="159"/>
  <c r="Y37" i="159"/>
  <c r="AJ35" i="159"/>
  <c r="AI35" i="159"/>
  <c r="BU5" i="159" s="1"/>
  <c r="AA47" i="81" s="1"/>
  <c r="AH35" i="159"/>
  <c r="AG35" i="159"/>
  <c r="AF35" i="159"/>
  <c r="AE35" i="159"/>
  <c r="AD35" i="159"/>
  <c r="BP5" i="159" s="1"/>
  <c r="V47" i="81" s="1"/>
  <c r="AC35" i="159"/>
  <c r="BO5" i="159" s="1"/>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Q11" i="159"/>
  <c r="BV5" i="159"/>
  <c r="AB47" i="81" s="1"/>
  <c r="BT5" i="159"/>
  <c r="Z47" i="81" s="1"/>
  <c r="BS5" i="159"/>
  <c r="Y47" i="81" s="1"/>
  <c r="BR5" i="159"/>
  <c r="X47" i="81" s="1"/>
  <c r="BQ5" i="159"/>
  <c r="W47" i="81" s="1"/>
  <c r="BL5" i="159"/>
  <c r="R47" i="81" s="1"/>
  <c r="BK5" i="159"/>
  <c r="Q47" i="81" s="1"/>
  <c r="BJ5" i="159"/>
  <c r="P47" i="81" s="1"/>
  <c r="BH5" i="159"/>
  <c r="BG5" i="159"/>
  <c r="M47" i="81" s="1"/>
  <c r="BE5" i="159"/>
  <c r="K47" i="81" s="1"/>
  <c r="AZ5" i="159"/>
  <c r="F47" i="81" s="1"/>
  <c r="AY5" i="159"/>
  <c r="E47" i="81" s="1"/>
  <c r="AX5" i="159"/>
  <c r="D47" i="81" s="1"/>
  <c r="AW5" i="159"/>
  <c r="C47" i="81" s="1"/>
  <c r="AV5" i="159"/>
  <c r="B47" i="81" s="1"/>
  <c r="AJ37" i="158"/>
  <c r="AI37" i="158"/>
  <c r="BI5" i="158" s="1"/>
  <c r="O46" i="81" s="1"/>
  <c r="AH37" i="158"/>
  <c r="BH5" i="158" s="1"/>
  <c r="N46" i="81" s="1"/>
  <c r="AG37" i="158"/>
  <c r="AF37" i="158"/>
  <c r="BF5" i="158" s="1"/>
  <c r="L46" i="81" s="1"/>
  <c r="AE37" i="158"/>
  <c r="AD37" i="158"/>
  <c r="BD5" i="158" s="1"/>
  <c r="J46" i="81" s="1"/>
  <c r="AC37" i="158"/>
  <c r="AB37" i="158"/>
  <c r="AA37" i="158"/>
  <c r="Z37" i="158"/>
  <c r="Y37" i="158"/>
  <c r="BB5" i="158" s="1"/>
  <c r="H46" i="81" s="1"/>
  <c r="AJ35" i="158"/>
  <c r="AI35" i="158"/>
  <c r="AH35" i="158"/>
  <c r="AG35" i="158"/>
  <c r="BS5" i="158" s="1"/>
  <c r="AF35" i="158"/>
  <c r="BR5" i="158" s="1"/>
  <c r="AE35" i="158"/>
  <c r="BQ5" i="158" s="1"/>
  <c r="W46" i="81" s="1"/>
  <c r="AD35" i="158"/>
  <c r="BP5" i="158" s="1"/>
  <c r="V46" i="81" s="1"/>
  <c r="AC35" i="158"/>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Q11" i="158"/>
  <c r="BV5" i="158"/>
  <c r="AB46" i="81" s="1"/>
  <c r="BU5" i="158"/>
  <c r="AA46" i="81" s="1"/>
  <c r="BT5" i="158"/>
  <c r="Z46" i="81" s="1"/>
  <c r="BO5" i="158"/>
  <c r="U46" i="81" s="1"/>
  <c r="BM5" i="158"/>
  <c r="S46" i="81" s="1"/>
  <c r="BJ5" i="158"/>
  <c r="BG5" i="158"/>
  <c r="M46" i="81" s="1"/>
  <c r="BE5" i="158"/>
  <c r="K46" i="81" s="1"/>
  <c r="BC5" i="158"/>
  <c r="I46" i="81" s="1"/>
  <c r="AY5" i="158"/>
  <c r="E46" i="81" s="1"/>
  <c r="AX5" i="158"/>
  <c r="D46" i="81" s="1"/>
  <c r="AW5" i="158"/>
  <c r="C46" i="81" s="1"/>
  <c r="AV5" i="158"/>
  <c r="AJ37" i="157"/>
  <c r="BJ5" i="157" s="1"/>
  <c r="AI37" i="157"/>
  <c r="AH37" i="157"/>
  <c r="BH5" i="157" s="1"/>
  <c r="AG37" i="157"/>
  <c r="BG5" i="157" s="1"/>
  <c r="M45" i="81" s="1"/>
  <c r="AF37" i="157"/>
  <c r="AE37" i="157"/>
  <c r="BE5" i="157" s="1"/>
  <c r="K45" i="81" s="1"/>
  <c r="AD37" i="157"/>
  <c r="BD5" i="157" s="1"/>
  <c r="J45" i="81" s="1"/>
  <c r="AC37" i="157"/>
  <c r="BC5" i="157" s="1"/>
  <c r="AB37" i="157"/>
  <c r="AA37" i="157"/>
  <c r="Z37" i="157"/>
  <c r="Y37" i="157"/>
  <c r="AJ35" i="157"/>
  <c r="BV5" i="157" s="1"/>
  <c r="AI35" i="157"/>
  <c r="BU5" i="157" s="1"/>
  <c r="AA45" i="81" s="1"/>
  <c r="AH35" i="157"/>
  <c r="AG35" i="157"/>
  <c r="AF35" i="157"/>
  <c r="AE35" i="157"/>
  <c r="AD35" i="157"/>
  <c r="AC35" i="157"/>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Q11" i="157"/>
  <c r="BT5" i="157"/>
  <c r="Z45" i="81" s="1"/>
  <c r="BS5" i="157"/>
  <c r="Y45" i="81" s="1"/>
  <c r="BR5" i="157"/>
  <c r="X45" i="81" s="1"/>
  <c r="BQ5" i="157"/>
  <c r="BP5" i="157"/>
  <c r="V45" i="81" s="1"/>
  <c r="BO5" i="157"/>
  <c r="U45" i="81" s="1"/>
  <c r="BM5" i="157"/>
  <c r="S45" i="81" s="1"/>
  <c r="BL5" i="157"/>
  <c r="R45" i="81" s="1"/>
  <c r="BI5" i="157"/>
  <c r="BF5" i="157"/>
  <c r="BB5" i="157"/>
  <c r="H45" i="81" s="1"/>
  <c r="AZ5" i="157"/>
  <c r="F45" i="81" s="1"/>
  <c r="AY5" i="157"/>
  <c r="E45" i="81" s="1"/>
  <c r="AX5" i="157"/>
  <c r="D45" i="81" s="1"/>
  <c r="AW5" i="157"/>
  <c r="C45" i="81" s="1"/>
  <c r="AV5" i="157"/>
  <c r="B45" i="81" s="1"/>
  <c r="AJ37" i="156"/>
  <c r="BJ5" i="156" s="1"/>
  <c r="P44" i="81" s="1"/>
  <c r="AI37" i="156"/>
  <c r="BI5" i="156" s="1"/>
  <c r="O44" i="81" s="1"/>
  <c r="AH37" i="156"/>
  <c r="BH5" i="156" s="1"/>
  <c r="N44" i="81" s="1"/>
  <c r="AG37" i="156"/>
  <c r="AF37" i="156"/>
  <c r="AE37" i="156"/>
  <c r="AD37" i="156"/>
  <c r="AC37" i="156"/>
  <c r="AB37" i="156"/>
  <c r="AA37" i="156"/>
  <c r="Z37" i="156"/>
  <c r="Y37" i="156"/>
  <c r="AJ35" i="156"/>
  <c r="BV5" i="156" s="1"/>
  <c r="AB44" i="81" s="1"/>
  <c r="AI35" i="156"/>
  <c r="AH35" i="156"/>
  <c r="AG35" i="156"/>
  <c r="BS5" i="156" s="1"/>
  <c r="Y44" i="81" s="1"/>
  <c r="AF35" i="156"/>
  <c r="BR5" i="156" s="1"/>
  <c r="X44" i="81" s="1"/>
  <c r="AE35" i="156"/>
  <c r="BQ5" i="156" s="1"/>
  <c r="W44" i="81" s="1"/>
  <c r="AD35" i="156"/>
  <c r="BP5" i="156" s="1"/>
  <c r="V44" i="81" s="1"/>
  <c r="AC35" i="156"/>
  <c r="BO5" i="156" s="1"/>
  <c r="U44" i="81" s="1"/>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Q11" i="156"/>
  <c r="BU5" i="156"/>
  <c r="AA44" i="81" s="1"/>
  <c r="BT5" i="156"/>
  <c r="Z44" i="81" s="1"/>
  <c r="BK5" i="156"/>
  <c r="Q44" i="81" s="1"/>
  <c r="BG5" i="156"/>
  <c r="M44" i="81" s="1"/>
  <c r="BF5" i="156"/>
  <c r="L44" i="81" s="1"/>
  <c r="BE5" i="156"/>
  <c r="K44" i="81" s="1"/>
  <c r="BD5" i="156"/>
  <c r="J44" i="81" s="1"/>
  <c r="BC5" i="156"/>
  <c r="I44" i="81" s="1"/>
  <c r="BB5" i="156"/>
  <c r="H44" i="81" s="1"/>
  <c r="BA5" i="156"/>
  <c r="G44" i="81" s="1"/>
  <c r="AY5" i="156"/>
  <c r="E44" i="81" s="1"/>
  <c r="AX5" i="156"/>
  <c r="D44" i="81" s="1"/>
  <c r="AW5" i="156"/>
  <c r="AV5" i="156"/>
  <c r="B44" i="81" s="1"/>
  <c r="AJ37" i="155"/>
  <c r="BJ5" i="155" s="1"/>
  <c r="P43" i="81" s="1"/>
  <c r="AI37" i="155"/>
  <c r="BI5" i="155" s="1"/>
  <c r="O43" i="81" s="1"/>
  <c r="AH37" i="155"/>
  <c r="BH5" i="155" s="1"/>
  <c r="N43" i="81" s="1"/>
  <c r="AG37" i="155"/>
  <c r="AF37" i="155"/>
  <c r="BF5" i="155" s="1"/>
  <c r="L43" i="81" s="1"/>
  <c r="AE37" i="155"/>
  <c r="AD37" i="155"/>
  <c r="AC37" i="155"/>
  <c r="BC5" i="155" s="1"/>
  <c r="I43" i="81" s="1"/>
  <c r="AB37" i="155"/>
  <c r="BN5" i="155" s="1"/>
  <c r="T43" i="81" s="1"/>
  <c r="AA37" i="155"/>
  <c r="Z37" i="155"/>
  <c r="Y37" i="155"/>
  <c r="AJ35" i="155"/>
  <c r="BV5" i="155" s="1"/>
  <c r="AB43" i="81" s="1"/>
  <c r="AI35" i="155"/>
  <c r="BU5" i="155" s="1"/>
  <c r="AA43" i="81" s="1"/>
  <c r="AH35" i="155"/>
  <c r="BT5" i="155" s="1"/>
  <c r="Z43" i="81" s="1"/>
  <c r="AG35" i="155"/>
  <c r="AF35" i="155"/>
  <c r="AE35" i="155"/>
  <c r="AD35" i="155"/>
  <c r="AC35" i="155"/>
  <c r="BO5" i="155" s="1"/>
  <c r="U43" i="81" s="1"/>
  <c r="AQ34" i="155"/>
  <c r="AQ33" i="155"/>
  <c r="AQ32" i="155"/>
  <c r="AQ31" i="155"/>
  <c r="AQ30" i="155"/>
  <c r="AQ29" i="155"/>
  <c r="AQ28" i="155"/>
  <c r="AQ27" i="155"/>
  <c r="AQ26" i="155"/>
  <c r="AQ25" i="155"/>
  <c r="AQ24" i="155"/>
  <c r="AQ23" i="155"/>
  <c r="AQ22" i="155"/>
  <c r="AQ21" i="155"/>
  <c r="AQ20" i="155"/>
  <c r="AQ19" i="155"/>
  <c r="AQ18" i="155"/>
  <c r="AQ17" i="155"/>
  <c r="AQ16" i="155"/>
  <c r="AQ15" i="155"/>
  <c r="AQ14" i="155"/>
  <c r="AQ13" i="155"/>
  <c r="AQ12" i="155"/>
  <c r="AQ11" i="155"/>
  <c r="BS5" i="155"/>
  <c r="BR5" i="155"/>
  <c r="X43" i="81" s="1"/>
  <c r="BQ5" i="155"/>
  <c r="BP5" i="155"/>
  <c r="V43" i="81" s="1"/>
  <c r="BM5" i="155"/>
  <c r="BL5" i="155"/>
  <c r="R43" i="81" s="1"/>
  <c r="BK5" i="155"/>
  <c r="BG5" i="155"/>
  <c r="M43" i="81" s="1"/>
  <c r="BE5" i="155"/>
  <c r="K43" i="81" s="1"/>
  <c r="BD5" i="155"/>
  <c r="J43" i="81" s="1"/>
  <c r="BB5" i="155"/>
  <c r="H43" i="81" s="1"/>
  <c r="BA5" i="155"/>
  <c r="G43" i="81" s="1"/>
  <c r="AX5" i="155"/>
  <c r="AW5" i="155"/>
  <c r="C43" i="81" s="1"/>
  <c r="AV5" i="155"/>
  <c r="B43" i="81" s="1"/>
  <c r="AJ37" i="154"/>
  <c r="AI37" i="154"/>
  <c r="AH37" i="154"/>
  <c r="BH5" i="154" s="1"/>
  <c r="N42" i="81" s="1"/>
  <c r="AG37" i="154"/>
  <c r="AF37" i="154"/>
  <c r="BF5" i="154" s="1"/>
  <c r="L42" i="81" s="1"/>
  <c r="AE37" i="154"/>
  <c r="AD37" i="154"/>
  <c r="AC37" i="154"/>
  <c r="AB37" i="154"/>
  <c r="AA37" i="154"/>
  <c r="BM5" i="154" s="1"/>
  <c r="S42" i="81" s="1"/>
  <c r="Z37" i="154"/>
  <c r="BL5" i="154" s="1"/>
  <c r="R42" i="81" s="1"/>
  <c r="Y37" i="154"/>
  <c r="AJ35" i="154"/>
  <c r="AI35" i="154"/>
  <c r="BU5" i="154" s="1"/>
  <c r="AA42" i="81" s="1"/>
  <c r="AH35" i="154"/>
  <c r="BT5" i="154" s="1"/>
  <c r="Z42" i="81" s="1"/>
  <c r="AG35" i="154"/>
  <c r="BS5" i="154" s="1"/>
  <c r="Y42" i="81" s="1"/>
  <c r="AF35" i="154"/>
  <c r="AE35" i="154"/>
  <c r="AD35" i="154"/>
  <c r="BP5" i="154" s="1"/>
  <c r="V42" i="81" s="1"/>
  <c r="AC35" i="154"/>
  <c r="BO5" i="154" s="1"/>
  <c r="U42" i="81" s="1"/>
  <c r="AQ34" i="154"/>
  <c r="AQ33" i="154"/>
  <c r="AQ32" i="154"/>
  <c r="AQ31" i="154"/>
  <c r="AQ30" i="154"/>
  <c r="AQ29" i="154"/>
  <c r="AQ28" i="154"/>
  <c r="AQ27" i="154"/>
  <c r="AQ26" i="154"/>
  <c r="AQ25" i="154"/>
  <c r="AQ24" i="154"/>
  <c r="AQ23" i="154"/>
  <c r="AQ22" i="154"/>
  <c r="AQ21" i="154"/>
  <c r="AQ20" i="154"/>
  <c r="AQ19" i="154"/>
  <c r="AQ18" i="154"/>
  <c r="AQ17" i="154"/>
  <c r="AQ16" i="154"/>
  <c r="AQ15" i="154"/>
  <c r="AQ14" i="154"/>
  <c r="AQ13" i="154"/>
  <c r="AQ12" i="154"/>
  <c r="AQ11" i="154"/>
  <c r="BV5" i="154"/>
  <c r="BR5" i="154"/>
  <c r="BQ5" i="154"/>
  <c r="W42" i="81" s="1"/>
  <c r="BK5" i="154"/>
  <c r="BJ5" i="154"/>
  <c r="P42" i="81" s="1"/>
  <c r="BI5" i="154"/>
  <c r="O42" i="81" s="1"/>
  <c r="BG5" i="154"/>
  <c r="M42" i="81" s="1"/>
  <c r="BE5" i="154"/>
  <c r="K42" i="81" s="1"/>
  <c r="BD5" i="154"/>
  <c r="BC5" i="154"/>
  <c r="BB5" i="154"/>
  <c r="H42" i="81" s="1"/>
  <c r="BA5" i="154"/>
  <c r="G42" i="81" s="1"/>
  <c r="AX5" i="154"/>
  <c r="D42" i="81" s="1"/>
  <c r="AW5" i="154"/>
  <c r="C42" i="81" s="1"/>
  <c r="AV5" i="154"/>
  <c r="B42" i="81" s="1"/>
  <c r="AJ37" i="153"/>
  <c r="BJ5" i="153" s="1"/>
  <c r="AI37" i="153"/>
  <c r="AH37" i="153"/>
  <c r="BH5" i="153" s="1"/>
  <c r="N41" i="81" s="1"/>
  <c r="AG37" i="153"/>
  <c r="AF37" i="153"/>
  <c r="AE37" i="153"/>
  <c r="BE5" i="153" s="1"/>
  <c r="AD37" i="153"/>
  <c r="AC37" i="153"/>
  <c r="AB37" i="153"/>
  <c r="AA37" i="153"/>
  <c r="Z37" i="153"/>
  <c r="Y37" i="153"/>
  <c r="BK5" i="153" s="1"/>
  <c r="AJ35" i="153"/>
  <c r="BV5" i="153" s="1"/>
  <c r="AB41" i="81" s="1"/>
  <c r="AI35" i="153"/>
  <c r="AH35" i="153"/>
  <c r="AG35" i="153"/>
  <c r="AF35" i="153"/>
  <c r="AE35" i="153"/>
  <c r="BQ5" i="153" s="1"/>
  <c r="W41" i="81" s="1"/>
  <c r="AD35" i="153"/>
  <c r="AC35" i="153"/>
  <c r="BO5" i="153" s="1"/>
  <c r="U41" i="81" s="1"/>
  <c r="AQ34" i="153"/>
  <c r="AQ33" i="153"/>
  <c r="AQ32" i="153"/>
  <c r="AQ31" i="153"/>
  <c r="AQ30" i="153"/>
  <c r="AQ29" i="153"/>
  <c r="AQ28" i="153"/>
  <c r="AQ27" i="153"/>
  <c r="AQ26" i="153"/>
  <c r="AQ25" i="153"/>
  <c r="AQ24" i="153"/>
  <c r="AQ23" i="153"/>
  <c r="AQ22" i="153"/>
  <c r="AQ21" i="153"/>
  <c r="AQ20" i="153"/>
  <c r="AQ19" i="153"/>
  <c r="AQ18" i="153"/>
  <c r="AQ17" i="153"/>
  <c r="AQ16" i="153"/>
  <c r="AQ15" i="153"/>
  <c r="AQ14" i="153"/>
  <c r="AQ13" i="153"/>
  <c r="AQ12" i="153"/>
  <c r="AQ11" i="153"/>
  <c r="BU5" i="153"/>
  <c r="AA41" i="81" s="1"/>
  <c r="BT5" i="153"/>
  <c r="Z41" i="81" s="1"/>
  <c r="BS5" i="153"/>
  <c r="Y41" i="81" s="1"/>
  <c r="BR5" i="153"/>
  <c r="BP5" i="153"/>
  <c r="V41" i="81" s="1"/>
  <c r="BM5" i="153"/>
  <c r="S41" i="81" s="1"/>
  <c r="BL5" i="153"/>
  <c r="R41" i="81" s="1"/>
  <c r="BI5" i="153"/>
  <c r="O41" i="81" s="1"/>
  <c r="BG5" i="153"/>
  <c r="M41" i="81" s="1"/>
  <c r="BF5" i="153"/>
  <c r="L41" i="81" s="1"/>
  <c r="BD5" i="153"/>
  <c r="J41" i="81" s="1"/>
  <c r="BC5" i="153"/>
  <c r="I41" i="81" s="1"/>
  <c r="AY5" i="153"/>
  <c r="E41" i="81" s="1"/>
  <c r="AX5" i="153"/>
  <c r="D41" i="81" s="1"/>
  <c r="AW5" i="153"/>
  <c r="C41" i="81" s="1"/>
  <c r="AV5" i="153"/>
  <c r="AJ37" i="152"/>
  <c r="AI37" i="152"/>
  <c r="AH37" i="152"/>
  <c r="AG37" i="152"/>
  <c r="AF37" i="152"/>
  <c r="AE37" i="152"/>
  <c r="AD37" i="152"/>
  <c r="BD5" i="152" s="1"/>
  <c r="AC37" i="152"/>
  <c r="AB37" i="152"/>
  <c r="AA37" i="152"/>
  <c r="Z37" i="152"/>
  <c r="Y37" i="152"/>
  <c r="BN5" i="152" s="1"/>
  <c r="T40" i="81" s="1"/>
  <c r="AJ35" i="152"/>
  <c r="BV5" i="152" s="1"/>
  <c r="AB40" i="81" s="1"/>
  <c r="AI35" i="152"/>
  <c r="BU5" i="152" s="1"/>
  <c r="AH35" i="152"/>
  <c r="AG35" i="152"/>
  <c r="AF35" i="152"/>
  <c r="AE35" i="152"/>
  <c r="BQ5" i="152" s="1"/>
  <c r="W40" i="81" s="1"/>
  <c r="AD35" i="152"/>
  <c r="BP5" i="152" s="1"/>
  <c r="V40" i="81" s="1"/>
  <c r="AC35" i="152"/>
  <c r="BO5" i="152" s="1"/>
  <c r="U40" i="81" s="1"/>
  <c r="AQ34" i="152"/>
  <c r="AQ33" i="152"/>
  <c r="AQ32" i="152"/>
  <c r="AQ31" i="152"/>
  <c r="AQ30" i="152"/>
  <c r="AQ29" i="152"/>
  <c r="AQ28" i="152"/>
  <c r="AQ27" i="152"/>
  <c r="AQ26" i="152"/>
  <c r="AQ25" i="152"/>
  <c r="AQ24" i="152"/>
  <c r="AQ23" i="152"/>
  <c r="AQ22" i="152"/>
  <c r="AQ21" i="152"/>
  <c r="AQ20" i="152"/>
  <c r="AQ19" i="152"/>
  <c r="AQ18" i="152"/>
  <c r="AQ17" i="152"/>
  <c r="AQ16" i="152"/>
  <c r="AQ15" i="152"/>
  <c r="AQ14" i="152"/>
  <c r="AQ13" i="152"/>
  <c r="AQ12" i="152"/>
  <c r="AQ11" i="152"/>
  <c r="BT5" i="152"/>
  <c r="Z40" i="81" s="1"/>
  <c r="BS5" i="152"/>
  <c r="Y40" i="81" s="1"/>
  <c r="BR5" i="152"/>
  <c r="X40" i="81" s="1"/>
  <c r="BJ5" i="152"/>
  <c r="P40" i="81" s="1"/>
  <c r="BI5" i="152"/>
  <c r="O40" i="81" s="1"/>
  <c r="BH5" i="152"/>
  <c r="N40" i="81" s="1"/>
  <c r="BG5" i="152"/>
  <c r="M40" i="81" s="1"/>
  <c r="BF5" i="152"/>
  <c r="L40" i="81" s="1"/>
  <c r="BE5" i="152"/>
  <c r="K40" i="81" s="1"/>
  <c r="BC5" i="152"/>
  <c r="I40" i="81" s="1"/>
  <c r="AX5" i="152"/>
  <c r="AW5" i="152"/>
  <c r="AV5" i="152"/>
  <c r="B40" i="81" s="1"/>
  <c r="AJ37" i="151"/>
  <c r="BJ5" i="151" s="1"/>
  <c r="P39" i="81" s="1"/>
  <c r="AI37" i="151"/>
  <c r="BI5" i="151" s="1"/>
  <c r="O39" i="81" s="1"/>
  <c r="AH37" i="151"/>
  <c r="BH5" i="151" s="1"/>
  <c r="N39" i="81" s="1"/>
  <c r="AG37" i="151"/>
  <c r="BG5" i="151" s="1"/>
  <c r="M39" i="81" s="1"/>
  <c r="AF37" i="151"/>
  <c r="BF5" i="151" s="1"/>
  <c r="L39" i="81" s="1"/>
  <c r="AE37" i="151"/>
  <c r="BE5" i="151" s="1"/>
  <c r="K39" i="81" s="1"/>
  <c r="AD37" i="151"/>
  <c r="BD5" i="151" s="1"/>
  <c r="J39" i="81" s="1"/>
  <c r="AC37" i="151"/>
  <c r="BC5" i="151" s="1"/>
  <c r="I39" i="81" s="1"/>
  <c r="AB37" i="151"/>
  <c r="AA37" i="151"/>
  <c r="Z37" i="151"/>
  <c r="Y37" i="151"/>
  <c r="AJ35" i="151"/>
  <c r="BV5" i="151" s="1"/>
  <c r="AB39" i="81" s="1"/>
  <c r="AI35" i="151"/>
  <c r="AH35" i="151"/>
  <c r="AG35" i="151"/>
  <c r="AF35" i="151"/>
  <c r="AE35" i="151"/>
  <c r="AD35" i="151"/>
  <c r="AC35" i="151"/>
  <c r="AQ34" i="151"/>
  <c r="AQ33" i="151"/>
  <c r="AQ32" i="151"/>
  <c r="AQ31" i="151"/>
  <c r="AQ30" i="151"/>
  <c r="AQ29" i="151"/>
  <c r="AQ28" i="151"/>
  <c r="AQ27" i="151"/>
  <c r="AQ26" i="151"/>
  <c r="AQ25" i="151"/>
  <c r="AQ24" i="151"/>
  <c r="AQ23" i="151"/>
  <c r="AQ22" i="151"/>
  <c r="AQ21" i="151"/>
  <c r="AQ20" i="151"/>
  <c r="AQ19" i="151"/>
  <c r="AQ18" i="151"/>
  <c r="AQ17" i="151"/>
  <c r="AQ16" i="151"/>
  <c r="AQ15" i="151"/>
  <c r="AQ14" i="151"/>
  <c r="AQ13" i="151"/>
  <c r="AQ12" i="151"/>
  <c r="AQ11" i="151"/>
  <c r="BU5" i="151"/>
  <c r="AA39" i="81" s="1"/>
  <c r="BT5" i="151"/>
  <c r="Z39" i="81" s="1"/>
  <c r="BS5" i="151"/>
  <c r="Y39" i="81" s="1"/>
  <c r="BR5" i="151"/>
  <c r="X39" i="81" s="1"/>
  <c r="BQ5" i="151"/>
  <c r="W39" i="81" s="1"/>
  <c r="BP5" i="151"/>
  <c r="V39" i="81" s="1"/>
  <c r="BO5" i="151"/>
  <c r="U39" i="81" s="1"/>
  <c r="BK5" i="151"/>
  <c r="AY5" i="151"/>
  <c r="E39" i="81" s="1"/>
  <c r="AX5" i="151"/>
  <c r="D39" i="81" s="1"/>
  <c r="AW5" i="151"/>
  <c r="C39" i="81" s="1"/>
  <c r="AV5" i="151"/>
  <c r="B39" i="81" s="1"/>
  <c r="AJ37" i="150"/>
  <c r="AI37" i="150"/>
  <c r="BI5" i="150" s="1"/>
  <c r="AH37" i="150"/>
  <c r="AG37" i="150"/>
  <c r="AF37" i="150"/>
  <c r="BF5" i="150" s="1"/>
  <c r="AE37" i="150"/>
  <c r="BE5" i="150" s="1"/>
  <c r="K38" i="81" s="1"/>
  <c r="AD37" i="150"/>
  <c r="BD5" i="150" s="1"/>
  <c r="J38" i="81" s="1"/>
  <c r="AC37" i="150"/>
  <c r="BC5" i="150" s="1"/>
  <c r="I38" i="81" s="1"/>
  <c r="AB37" i="150"/>
  <c r="AA37" i="150"/>
  <c r="Z37" i="150"/>
  <c r="Y37" i="150"/>
  <c r="BM5" i="150" s="1"/>
  <c r="S38" i="81" s="1"/>
  <c r="AJ35" i="150"/>
  <c r="AI35" i="150"/>
  <c r="AH35" i="150"/>
  <c r="AG35" i="150"/>
  <c r="BS5" i="150" s="1"/>
  <c r="Y38" i="81" s="1"/>
  <c r="AF35" i="150"/>
  <c r="BR5" i="150" s="1"/>
  <c r="X38" i="81" s="1"/>
  <c r="AE35" i="150"/>
  <c r="AD35" i="150"/>
  <c r="BP5" i="150" s="1"/>
  <c r="V38" i="81" s="1"/>
  <c r="AC35" i="150"/>
  <c r="AQ34" i="150"/>
  <c r="AQ33" i="150"/>
  <c r="AQ32" i="150"/>
  <c r="AQ31" i="150"/>
  <c r="AQ30" i="150"/>
  <c r="AQ29" i="150"/>
  <c r="AQ28" i="150"/>
  <c r="AQ27" i="150"/>
  <c r="AQ26" i="150"/>
  <c r="AQ25" i="150"/>
  <c r="AQ24" i="150"/>
  <c r="AQ23" i="150"/>
  <c r="AQ22" i="150"/>
  <c r="AQ21" i="150"/>
  <c r="AQ20" i="150"/>
  <c r="AQ19" i="150"/>
  <c r="AQ18" i="150"/>
  <c r="AQ17" i="150"/>
  <c r="AQ16" i="150"/>
  <c r="AQ15" i="150"/>
  <c r="AQ14" i="150"/>
  <c r="AQ13" i="150"/>
  <c r="AQ12" i="150"/>
  <c r="AQ11" i="150"/>
  <c r="BV5" i="150"/>
  <c r="AB38" i="81" s="1"/>
  <c r="BU5" i="150"/>
  <c r="AA38" i="81" s="1"/>
  <c r="BT5" i="150"/>
  <c r="Z38" i="81" s="1"/>
  <c r="BQ5" i="150"/>
  <c r="W38" i="81" s="1"/>
  <c r="BO5" i="150"/>
  <c r="U38" i="81" s="1"/>
  <c r="BN5" i="150"/>
  <c r="T38" i="81" s="1"/>
  <c r="BL5" i="150"/>
  <c r="BK5" i="150"/>
  <c r="Q38" i="81" s="1"/>
  <c r="BJ5" i="150"/>
  <c r="BH5" i="150"/>
  <c r="N38" i="81" s="1"/>
  <c r="BG5" i="150"/>
  <c r="M38" i="81" s="1"/>
  <c r="BB5" i="150"/>
  <c r="H38" i="81" s="1"/>
  <c r="BA5" i="150"/>
  <c r="G38" i="81" s="1"/>
  <c r="AZ5" i="150"/>
  <c r="F38" i="81" s="1"/>
  <c r="AY5" i="150"/>
  <c r="AX5" i="150"/>
  <c r="AW5" i="150"/>
  <c r="AV5" i="150"/>
  <c r="B38" i="81" s="1"/>
  <c r="AJ37" i="149"/>
  <c r="BJ5" i="149" s="1"/>
  <c r="P37" i="81" s="1"/>
  <c r="AI37" i="149"/>
  <c r="BI5" i="149" s="1"/>
  <c r="O37" i="81" s="1"/>
  <c r="AH37" i="149"/>
  <c r="BH5" i="149" s="1"/>
  <c r="N37" i="81" s="1"/>
  <c r="AG37" i="149"/>
  <c r="BG5" i="149" s="1"/>
  <c r="M37" i="81" s="1"/>
  <c r="AF37" i="149"/>
  <c r="AE37" i="149"/>
  <c r="AD37" i="149"/>
  <c r="BD5" i="149" s="1"/>
  <c r="J37" i="81" s="1"/>
  <c r="AC37" i="149"/>
  <c r="AB37" i="149"/>
  <c r="AA37" i="149"/>
  <c r="Z37" i="149"/>
  <c r="Y37" i="149"/>
  <c r="AJ35" i="149"/>
  <c r="AI35" i="149"/>
  <c r="BU5" i="149" s="1"/>
  <c r="AH35" i="149"/>
  <c r="AG35" i="149"/>
  <c r="AF35" i="149"/>
  <c r="BR5" i="149" s="1"/>
  <c r="X37" i="81" s="1"/>
  <c r="AE35" i="149"/>
  <c r="AD35" i="149"/>
  <c r="BP5" i="149" s="1"/>
  <c r="V37" i="81" s="1"/>
  <c r="AC35" i="149"/>
  <c r="BO5" i="149" s="1"/>
  <c r="U37" i="81" s="1"/>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Q11" i="149"/>
  <c r="BV5" i="149"/>
  <c r="BT5" i="149"/>
  <c r="Z37" i="81" s="1"/>
  <c r="BS5" i="149"/>
  <c r="BQ5" i="149"/>
  <c r="W37" i="81" s="1"/>
  <c r="BL5" i="149"/>
  <c r="R37" i="81" s="1"/>
  <c r="BK5" i="149"/>
  <c r="Q37" i="81" s="1"/>
  <c r="BF5" i="149"/>
  <c r="L37" i="81" s="1"/>
  <c r="BE5" i="149"/>
  <c r="K37" i="81" s="1"/>
  <c r="BC5" i="149"/>
  <c r="I37" i="81" s="1"/>
  <c r="BA5" i="149"/>
  <c r="G37" i="81" s="1"/>
  <c r="AZ5" i="149"/>
  <c r="F37" i="81" s="1"/>
  <c r="AY5" i="149"/>
  <c r="E37" i="81" s="1"/>
  <c r="AX5" i="149"/>
  <c r="D37" i="81" s="1"/>
  <c r="AW5" i="149"/>
  <c r="AV5" i="149"/>
  <c r="AJ37" i="148"/>
  <c r="AI37" i="148"/>
  <c r="AH37" i="148"/>
  <c r="BH5" i="148" s="1"/>
  <c r="N36" i="81" s="1"/>
  <c r="AG37" i="148"/>
  <c r="AF37" i="148"/>
  <c r="BF5" i="148" s="1"/>
  <c r="AE37" i="148"/>
  <c r="BE5" i="148" s="1"/>
  <c r="AD37" i="148"/>
  <c r="AC37" i="148"/>
  <c r="BC5" i="148" s="1"/>
  <c r="I36" i="81" s="1"/>
  <c r="AB37" i="148"/>
  <c r="AA37" i="148"/>
  <c r="Z37" i="148"/>
  <c r="Y37" i="148"/>
  <c r="BL5" i="148" s="1"/>
  <c r="R36" i="81" s="1"/>
  <c r="AJ35" i="148"/>
  <c r="BV5" i="148" s="1"/>
  <c r="AB36" i="81" s="1"/>
  <c r="AI35" i="148"/>
  <c r="AH35" i="148"/>
  <c r="BT5" i="148" s="1"/>
  <c r="Z36" i="81" s="1"/>
  <c r="AG35" i="148"/>
  <c r="BS5" i="148" s="1"/>
  <c r="Y36" i="81" s="1"/>
  <c r="AF35" i="148"/>
  <c r="BR5" i="148" s="1"/>
  <c r="X36" i="81" s="1"/>
  <c r="AE35" i="148"/>
  <c r="BQ5" i="148" s="1"/>
  <c r="W36" i="81" s="1"/>
  <c r="AD35" i="148"/>
  <c r="AC35" i="148"/>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Q11" i="148"/>
  <c r="BU5" i="148"/>
  <c r="AA36" i="81" s="1"/>
  <c r="BP5" i="148"/>
  <c r="V36" i="81" s="1"/>
  <c r="BO5" i="148"/>
  <c r="U36" i="81" s="1"/>
  <c r="BM5" i="148"/>
  <c r="S36" i="81" s="1"/>
  <c r="BK5" i="148"/>
  <c r="BJ5" i="148"/>
  <c r="P36" i="81" s="1"/>
  <c r="BI5" i="148"/>
  <c r="O36" i="81" s="1"/>
  <c r="BG5" i="148"/>
  <c r="M36" i="81" s="1"/>
  <c r="BD5" i="148"/>
  <c r="J36" i="81" s="1"/>
  <c r="BA5" i="148"/>
  <c r="G36" i="81" s="1"/>
  <c r="AY5" i="148"/>
  <c r="E36" i="81" s="1"/>
  <c r="AX5" i="148"/>
  <c r="D36" i="81" s="1"/>
  <c r="AW5" i="148"/>
  <c r="C36" i="81" s="1"/>
  <c r="AV5" i="148"/>
  <c r="B36" i="81" s="1"/>
  <c r="AJ37" i="147"/>
  <c r="AI37" i="147"/>
  <c r="AH37" i="147"/>
  <c r="BH5" i="147" s="1"/>
  <c r="N35" i="81" s="1"/>
  <c r="AG37" i="147"/>
  <c r="BG5" i="147" s="1"/>
  <c r="M35" i="81" s="1"/>
  <c r="AF37" i="147"/>
  <c r="AE37" i="147"/>
  <c r="AD37" i="147"/>
  <c r="AC37" i="147"/>
  <c r="AB37" i="147"/>
  <c r="AA37" i="147"/>
  <c r="Z37" i="147"/>
  <c r="Y37" i="147"/>
  <c r="AJ35" i="147"/>
  <c r="BV5" i="147" s="1"/>
  <c r="AB35" i="81" s="1"/>
  <c r="AI35" i="147"/>
  <c r="AH35" i="147"/>
  <c r="BT5" i="147" s="1"/>
  <c r="Z35" i="81" s="1"/>
  <c r="AG35" i="147"/>
  <c r="AF35" i="147"/>
  <c r="BR5" i="147" s="1"/>
  <c r="X35" i="81" s="1"/>
  <c r="AE35" i="147"/>
  <c r="BQ5" i="147" s="1"/>
  <c r="W35" i="81" s="1"/>
  <c r="AD35" i="147"/>
  <c r="BP5" i="147" s="1"/>
  <c r="V35" i="81" s="1"/>
  <c r="AC35" i="147"/>
  <c r="BO5" i="147" s="1"/>
  <c r="U35" i="81" s="1"/>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Q11" i="147"/>
  <c r="BU5" i="147"/>
  <c r="AA35" i="81" s="1"/>
  <c r="BS5" i="147"/>
  <c r="Y35" i="81" s="1"/>
  <c r="BN5" i="147"/>
  <c r="BM5" i="147"/>
  <c r="BJ5" i="147"/>
  <c r="BI5" i="147"/>
  <c r="BF5" i="147"/>
  <c r="L35" i="81" s="1"/>
  <c r="BE5" i="147"/>
  <c r="K35" i="81" s="1"/>
  <c r="BD5" i="147"/>
  <c r="J35" i="81" s="1"/>
  <c r="BC5" i="147"/>
  <c r="I35" i="81" s="1"/>
  <c r="BB5" i="147"/>
  <c r="H35" i="81" s="1"/>
  <c r="BA5" i="147"/>
  <c r="G35" i="81" s="1"/>
  <c r="AZ5" i="147"/>
  <c r="F35" i="81" s="1"/>
  <c r="AX5" i="147"/>
  <c r="AW5" i="147"/>
  <c r="C35" i="81" s="1"/>
  <c r="AV5" i="147"/>
  <c r="AJ37" i="146"/>
  <c r="AI37" i="146"/>
  <c r="BI5" i="146" s="1"/>
  <c r="O34" i="81" s="1"/>
  <c r="AH37" i="146"/>
  <c r="BH5" i="146" s="1"/>
  <c r="N34" i="81" s="1"/>
  <c r="AG37" i="146"/>
  <c r="BG5" i="146" s="1"/>
  <c r="AF37" i="146"/>
  <c r="AE37" i="146"/>
  <c r="BE5" i="146" s="1"/>
  <c r="K34" i="81" s="1"/>
  <c r="AD37" i="146"/>
  <c r="AC37" i="146"/>
  <c r="BC5" i="146" s="1"/>
  <c r="I34" i="81" s="1"/>
  <c r="AB37" i="146"/>
  <c r="AA37" i="146"/>
  <c r="Z37" i="146"/>
  <c r="Y37" i="146"/>
  <c r="AJ35" i="146"/>
  <c r="BV5" i="146" s="1"/>
  <c r="AB34" i="81" s="1"/>
  <c r="AI35" i="146"/>
  <c r="BU5" i="146" s="1"/>
  <c r="AA34" i="81" s="1"/>
  <c r="AH35" i="146"/>
  <c r="BT5" i="146" s="1"/>
  <c r="Z34" i="81" s="1"/>
  <c r="AG35" i="146"/>
  <c r="BS5" i="146" s="1"/>
  <c r="Y34" i="81" s="1"/>
  <c r="AF35" i="146"/>
  <c r="AE35" i="146"/>
  <c r="BQ5" i="146" s="1"/>
  <c r="AD35" i="146"/>
  <c r="AC35" i="146"/>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Q11" i="146"/>
  <c r="BR5" i="146"/>
  <c r="X34" i="81" s="1"/>
  <c r="BP5" i="146"/>
  <c r="V34" i="81" s="1"/>
  <c r="BO5" i="146"/>
  <c r="U34" i="81" s="1"/>
  <c r="BL5" i="146"/>
  <c r="R34" i="81" s="1"/>
  <c r="BK5" i="146"/>
  <c r="Q34" i="81" s="1"/>
  <c r="BJ5" i="146"/>
  <c r="P34" i="81" s="1"/>
  <c r="BF5" i="146"/>
  <c r="L34" i="81" s="1"/>
  <c r="BD5" i="146"/>
  <c r="J34" i="81" s="1"/>
  <c r="AZ5" i="146"/>
  <c r="F34" i="81" s="1"/>
  <c r="AY5" i="146"/>
  <c r="E34" i="81" s="1"/>
  <c r="AX5" i="146"/>
  <c r="D34" i="81" s="1"/>
  <c r="AW5" i="146"/>
  <c r="C34" i="81" s="1"/>
  <c r="AV5" i="146"/>
  <c r="AJ37" i="145"/>
  <c r="AI37" i="145"/>
  <c r="AH37" i="145"/>
  <c r="AG37" i="145"/>
  <c r="AF37" i="145"/>
  <c r="AE37" i="145"/>
  <c r="AD37" i="145"/>
  <c r="AC37" i="145"/>
  <c r="AB37" i="145"/>
  <c r="AA37" i="145"/>
  <c r="Z37" i="145"/>
  <c r="Y37" i="145"/>
  <c r="AJ35" i="145"/>
  <c r="BV5" i="145" s="1"/>
  <c r="AB33" i="81" s="1"/>
  <c r="AI35" i="145"/>
  <c r="AH35" i="145"/>
  <c r="AG35" i="145"/>
  <c r="BS5" i="145" s="1"/>
  <c r="Y33" i="81" s="1"/>
  <c r="AF35" i="145"/>
  <c r="BR5" i="145" s="1"/>
  <c r="X33" i="81" s="1"/>
  <c r="AE35" i="145"/>
  <c r="BQ5" i="145" s="1"/>
  <c r="W33" i="81" s="1"/>
  <c r="AD35" i="145"/>
  <c r="BP5" i="145" s="1"/>
  <c r="V33" i="81" s="1"/>
  <c r="AC35" i="145"/>
  <c r="BO5" i="145" s="1"/>
  <c r="U33" i="81" s="1"/>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Q11" i="145"/>
  <c r="BU5" i="145"/>
  <c r="BT5" i="145"/>
  <c r="Z33" i="81" s="1"/>
  <c r="BK5" i="145"/>
  <c r="Q33" i="81" s="1"/>
  <c r="BJ5" i="145"/>
  <c r="BI5" i="145"/>
  <c r="BH5" i="145"/>
  <c r="BG5" i="145"/>
  <c r="M33" i="81" s="1"/>
  <c r="BF5" i="145"/>
  <c r="L33" i="81" s="1"/>
  <c r="BE5" i="145"/>
  <c r="K33" i="81" s="1"/>
  <c r="BD5" i="145"/>
  <c r="BC5" i="145"/>
  <c r="I33" i="81" s="1"/>
  <c r="BB5" i="145"/>
  <c r="H33" i="81" s="1"/>
  <c r="AX5" i="145"/>
  <c r="D33" i="81" s="1"/>
  <c r="AW5" i="145"/>
  <c r="C33" i="81" s="1"/>
  <c r="AV5" i="145"/>
  <c r="B33" i="81" s="1"/>
  <c r="AJ37" i="144"/>
  <c r="BJ5" i="144" s="1"/>
  <c r="P32" i="81" s="1"/>
  <c r="AI37" i="144"/>
  <c r="BI5" i="144" s="1"/>
  <c r="O32" i="81" s="1"/>
  <c r="AH37" i="144"/>
  <c r="AG37" i="144"/>
  <c r="BG5" i="144" s="1"/>
  <c r="M32" i="81" s="1"/>
  <c r="AF37" i="144"/>
  <c r="AE37" i="144"/>
  <c r="BE5" i="144" s="1"/>
  <c r="K32" i="81" s="1"/>
  <c r="AD37" i="144"/>
  <c r="BD5" i="144" s="1"/>
  <c r="J32" i="81" s="1"/>
  <c r="AC37" i="144"/>
  <c r="BC5" i="144" s="1"/>
  <c r="I32" i="81" s="1"/>
  <c r="AB37" i="144"/>
  <c r="AA37" i="144"/>
  <c r="Z37" i="144"/>
  <c r="Y37" i="144"/>
  <c r="AJ35" i="144"/>
  <c r="BV5" i="144" s="1"/>
  <c r="AB32" i="81" s="1"/>
  <c r="AI35" i="144"/>
  <c r="BU5" i="144" s="1"/>
  <c r="AA32" i="81" s="1"/>
  <c r="AH35" i="144"/>
  <c r="BT5" i="144" s="1"/>
  <c r="AG35" i="144"/>
  <c r="AF35" i="144"/>
  <c r="AE35" i="144"/>
  <c r="AD35" i="144"/>
  <c r="AC35" i="144"/>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Q11" i="144"/>
  <c r="BS5" i="144"/>
  <c r="BR5" i="144"/>
  <c r="X32" i="81" s="1"/>
  <c r="BQ5" i="144"/>
  <c r="W32" i="81" s="1"/>
  <c r="BP5" i="144"/>
  <c r="V32" i="81" s="1"/>
  <c r="BO5" i="144"/>
  <c r="U32" i="81" s="1"/>
  <c r="BL5" i="144"/>
  <c r="R32" i="81" s="1"/>
  <c r="BK5" i="144"/>
  <c r="Q32" i="81" s="1"/>
  <c r="BH5" i="144"/>
  <c r="N32" i="81" s="1"/>
  <c r="BF5" i="144"/>
  <c r="L32" i="81" s="1"/>
  <c r="BB5" i="144"/>
  <c r="H32" i="81" s="1"/>
  <c r="AX5" i="144"/>
  <c r="D32" i="81" s="1"/>
  <c r="AW5" i="144"/>
  <c r="AV5" i="144"/>
  <c r="AJ37" i="143"/>
  <c r="BJ5" i="143" s="1"/>
  <c r="P31" i="81" s="1"/>
  <c r="AI37" i="143"/>
  <c r="BI5" i="143" s="1"/>
  <c r="O31" i="81" s="1"/>
  <c r="AH37" i="143"/>
  <c r="BH5" i="143" s="1"/>
  <c r="AG37" i="143"/>
  <c r="BG5" i="143" s="1"/>
  <c r="AF37" i="143"/>
  <c r="BF5" i="143" s="1"/>
  <c r="L31" i="81" s="1"/>
  <c r="AE37" i="143"/>
  <c r="AD37" i="143"/>
  <c r="AC37" i="143"/>
  <c r="AB37" i="143"/>
  <c r="BN5" i="143" s="1"/>
  <c r="T31" i="81" s="1"/>
  <c r="AA37" i="143"/>
  <c r="Z37" i="143"/>
  <c r="AZ5" i="143" s="1"/>
  <c r="F31" i="81" s="1"/>
  <c r="Y37" i="143"/>
  <c r="BA5" i="143" s="1"/>
  <c r="G31" i="81" s="1"/>
  <c r="AJ35" i="143"/>
  <c r="AI35" i="143"/>
  <c r="BU5" i="143" s="1"/>
  <c r="AH35" i="143"/>
  <c r="BT5" i="143" s="1"/>
  <c r="AG35" i="143"/>
  <c r="BS5" i="143" s="1"/>
  <c r="Y31" i="81" s="1"/>
  <c r="AF35" i="143"/>
  <c r="AE35" i="143"/>
  <c r="BQ5" i="143" s="1"/>
  <c r="AD35" i="143"/>
  <c r="AC35" i="143"/>
  <c r="BO5" i="143" s="1"/>
  <c r="U31" i="81" s="1"/>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Q11" i="143"/>
  <c r="BV5" i="143"/>
  <c r="BR5" i="143"/>
  <c r="X31" i="81" s="1"/>
  <c r="BP5" i="143"/>
  <c r="V31" i="81" s="1"/>
  <c r="BM5" i="143"/>
  <c r="S31" i="81" s="1"/>
  <c r="BK5" i="143"/>
  <c r="Q31" i="81" s="1"/>
  <c r="BE5" i="143"/>
  <c r="K31" i="81" s="1"/>
  <c r="BD5" i="143"/>
  <c r="J31" i="81" s="1"/>
  <c r="BC5" i="143"/>
  <c r="I31" i="81" s="1"/>
  <c r="AY5" i="143"/>
  <c r="E31" i="81" s="1"/>
  <c r="AX5" i="143"/>
  <c r="AW5" i="143"/>
  <c r="C31" i="81" s="1"/>
  <c r="AV5" i="143"/>
  <c r="B31" i="81" s="1"/>
  <c r="AJ37" i="142"/>
  <c r="AI37" i="142"/>
  <c r="BI5" i="142" s="1"/>
  <c r="AH37" i="142"/>
  <c r="AG37" i="142"/>
  <c r="AF37" i="142"/>
  <c r="BF5" i="142" s="1"/>
  <c r="L30" i="81" s="1"/>
  <c r="AE37" i="142"/>
  <c r="AD37" i="142"/>
  <c r="AC37" i="142"/>
  <c r="AB37" i="142"/>
  <c r="AA37" i="142"/>
  <c r="Z37" i="142"/>
  <c r="Y37" i="142"/>
  <c r="AJ35" i="142"/>
  <c r="BV5" i="142" s="1"/>
  <c r="AI35" i="142"/>
  <c r="BU5" i="142" s="1"/>
  <c r="AA30" i="81" s="1"/>
  <c r="AH35" i="142"/>
  <c r="AG35" i="142"/>
  <c r="AF35" i="142"/>
  <c r="BR5" i="142" s="1"/>
  <c r="X30" i="81" s="1"/>
  <c r="AE35" i="142"/>
  <c r="AD35" i="142"/>
  <c r="BP5" i="142" s="1"/>
  <c r="V30" i="81" s="1"/>
  <c r="AC35" i="142"/>
  <c r="BO5" i="142" s="1"/>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Q11" i="142"/>
  <c r="BT5" i="142"/>
  <c r="Z30" i="81" s="1"/>
  <c r="BS5" i="142"/>
  <c r="Y30" i="81" s="1"/>
  <c r="BQ5" i="142"/>
  <c r="W30" i="81" s="1"/>
  <c r="BM5" i="142"/>
  <c r="BJ5" i="142"/>
  <c r="BH5" i="142"/>
  <c r="BG5" i="142"/>
  <c r="BE5" i="142"/>
  <c r="K30" i="81" s="1"/>
  <c r="BD5" i="142"/>
  <c r="J30" i="81" s="1"/>
  <c r="BC5" i="142"/>
  <c r="I30" i="81" s="1"/>
  <c r="BB5" i="142"/>
  <c r="H30" i="81" s="1"/>
  <c r="BA5" i="142"/>
  <c r="G30" i="81" s="1"/>
  <c r="AZ5" i="142"/>
  <c r="F30" i="81" s="1"/>
  <c r="AY5" i="142"/>
  <c r="E30" i="81" s="1"/>
  <c r="AX5" i="142"/>
  <c r="D30" i="81" s="1"/>
  <c r="AW5" i="142"/>
  <c r="C30" i="81" s="1"/>
  <c r="AV5" i="142"/>
  <c r="B30" i="81" s="1"/>
  <c r="AJ37" i="141"/>
  <c r="AI37" i="141"/>
  <c r="AH37" i="141"/>
  <c r="AG37" i="141"/>
  <c r="AF37" i="141"/>
  <c r="AE37" i="141"/>
  <c r="BE5" i="141" s="1"/>
  <c r="K29" i="81" s="1"/>
  <c r="AD37" i="141"/>
  <c r="BD5" i="141" s="1"/>
  <c r="J29" i="81" s="1"/>
  <c r="AC37" i="141"/>
  <c r="BC5" i="141" s="1"/>
  <c r="I29" i="81" s="1"/>
  <c r="AB37" i="141"/>
  <c r="BN5" i="141" s="1"/>
  <c r="T29" i="81" s="1"/>
  <c r="AA37" i="141"/>
  <c r="Z37" i="141"/>
  <c r="Y37" i="141"/>
  <c r="AJ35" i="141"/>
  <c r="BV5" i="141" s="1"/>
  <c r="AB29" i="81" s="1"/>
  <c r="AI35" i="141"/>
  <c r="BU5" i="141" s="1"/>
  <c r="AA29" i="81" s="1"/>
  <c r="AH35" i="141"/>
  <c r="BT5" i="141" s="1"/>
  <c r="Z29" i="81" s="1"/>
  <c r="AG35" i="141"/>
  <c r="AF35" i="141"/>
  <c r="BR5" i="141" s="1"/>
  <c r="AE35" i="141"/>
  <c r="BQ5" i="141" s="1"/>
  <c r="AD35" i="141"/>
  <c r="BP5" i="141" s="1"/>
  <c r="AC35" i="14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Q11" i="141"/>
  <c r="BS5" i="141"/>
  <c r="Y29" i="81" s="1"/>
  <c r="BO5" i="141"/>
  <c r="U29" i="81" s="1"/>
  <c r="BM5" i="141"/>
  <c r="S29" i="81" s="1"/>
  <c r="BL5" i="141"/>
  <c r="R29" i="81" s="1"/>
  <c r="BJ5" i="141"/>
  <c r="P29" i="81" s="1"/>
  <c r="BI5" i="141"/>
  <c r="O29" i="81" s="1"/>
  <c r="BH5" i="141"/>
  <c r="N29" i="81" s="1"/>
  <c r="BG5" i="141"/>
  <c r="M29" i="81" s="1"/>
  <c r="BF5" i="141"/>
  <c r="L29" i="81" s="1"/>
  <c r="AX5" i="141"/>
  <c r="D29" i="81" s="1"/>
  <c r="AW5" i="141"/>
  <c r="AV5" i="141"/>
  <c r="AJ37" i="140"/>
  <c r="AI37" i="140"/>
  <c r="BI5" i="140" s="1"/>
  <c r="O28" i="81" s="1"/>
  <c r="AH37" i="140"/>
  <c r="BH5" i="140" s="1"/>
  <c r="AG37" i="140"/>
  <c r="AF37" i="140"/>
  <c r="BF5" i="140" s="1"/>
  <c r="L28" i="81" s="1"/>
  <c r="AE37" i="140"/>
  <c r="BE5" i="140" s="1"/>
  <c r="AD37" i="140"/>
  <c r="BD5" i="140" s="1"/>
  <c r="AC37" i="140"/>
  <c r="BC5" i="140" s="1"/>
  <c r="I28" i="81" s="1"/>
  <c r="AB37" i="140"/>
  <c r="AA37" i="140"/>
  <c r="Z37" i="140"/>
  <c r="BL5" i="140" s="1"/>
  <c r="R28" i="81" s="1"/>
  <c r="Y37" i="140"/>
  <c r="AJ35" i="140"/>
  <c r="AI35" i="140"/>
  <c r="AH35" i="140"/>
  <c r="AG35" i="140"/>
  <c r="AF35" i="140"/>
  <c r="AE35" i="140"/>
  <c r="AD35" i="140"/>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Q11" i="140"/>
  <c r="BV5" i="140"/>
  <c r="BU5" i="140"/>
  <c r="AA28" i="81" s="1"/>
  <c r="BT5" i="140"/>
  <c r="Z28" i="81" s="1"/>
  <c r="BS5" i="140"/>
  <c r="Y28" i="81" s="1"/>
  <c r="BR5" i="140"/>
  <c r="X28" i="81" s="1"/>
  <c r="BQ5" i="140"/>
  <c r="W28" i="81" s="1"/>
  <c r="BP5" i="140"/>
  <c r="V28" i="81" s="1"/>
  <c r="BO5" i="140"/>
  <c r="U28" i="81" s="1"/>
  <c r="BJ5" i="140"/>
  <c r="P28" i="81" s="1"/>
  <c r="BG5" i="140"/>
  <c r="M28" i="81" s="1"/>
  <c r="AX5" i="140"/>
  <c r="D28" i="81" s="1"/>
  <c r="AW5" i="140"/>
  <c r="C28" i="81" s="1"/>
  <c r="AV5" i="140"/>
  <c r="B28" i="81" s="1"/>
  <c r="AJ37" i="139"/>
  <c r="BJ5" i="139" s="1"/>
  <c r="P27" i="81" s="1"/>
  <c r="AI37" i="139"/>
  <c r="AH37" i="139"/>
  <c r="AG37" i="139"/>
  <c r="BG5" i="139" s="1"/>
  <c r="M27" i="81" s="1"/>
  <c r="AF37" i="139"/>
  <c r="BF5" i="139" s="1"/>
  <c r="L27" i="81" s="1"/>
  <c r="AE37" i="139"/>
  <c r="BE5" i="139" s="1"/>
  <c r="K27" i="81" s="1"/>
  <c r="AD37" i="139"/>
  <c r="BD5" i="139" s="1"/>
  <c r="J27" i="81" s="1"/>
  <c r="AC37" i="139"/>
  <c r="AB37" i="139"/>
  <c r="AA37" i="139"/>
  <c r="Z37" i="139"/>
  <c r="Y37" i="139"/>
  <c r="AJ35" i="139"/>
  <c r="AI35" i="139"/>
  <c r="BU5" i="139" s="1"/>
  <c r="AA27" i="81" s="1"/>
  <c r="AH35" i="139"/>
  <c r="AG35" i="139"/>
  <c r="BS5" i="139" s="1"/>
  <c r="Y27" i="81" s="1"/>
  <c r="AF35" i="139"/>
  <c r="BR5" i="139" s="1"/>
  <c r="X27" i="81" s="1"/>
  <c r="AE35" i="139"/>
  <c r="AD35" i="139"/>
  <c r="AC35" i="139"/>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Q11" i="139"/>
  <c r="BV5" i="139"/>
  <c r="AB27" i="81" s="1"/>
  <c r="BT5" i="139"/>
  <c r="Z27" i="81" s="1"/>
  <c r="BQ5" i="139"/>
  <c r="W27" i="81" s="1"/>
  <c r="BP5" i="139"/>
  <c r="V27" i="81" s="1"/>
  <c r="BO5" i="139"/>
  <c r="U27" i="81" s="1"/>
  <c r="BL5" i="139"/>
  <c r="R27" i="81" s="1"/>
  <c r="BI5" i="139"/>
  <c r="BH5" i="139"/>
  <c r="BC5" i="139"/>
  <c r="I27" i="81" s="1"/>
  <c r="AX5" i="139"/>
  <c r="D27" i="81" s="1"/>
  <c r="AW5" i="139"/>
  <c r="C27" i="81" s="1"/>
  <c r="AV5" i="139"/>
  <c r="B27" i="81" s="1"/>
  <c r="AJ37" i="138"/>
  <c r="BJ5" i="138" s="1"/>
  <c r="AI37" i="138"/>
  <c r="BI5" i="138" s="1"/>
  <c r="O26" i="81" s="1"/>
  <c r="AH37" i="138"/>
  <c r="BH5" i="138" s="1"/>
  <c r="N26" i="81" s="1"/>
  <c r="AG37" i="138"/>
  <c r="BG5" i="138" s="1"/>
  <c r="M26" i="81" s="1"/>
  <c r="AF37" i="138"/>
  <c r="BF5" i="138" s="1"/>
  <c r="L26" i="81" s="1"/>
  <c r="AE37" i="138"/>
  <c r="BE5" i="138" s="1"/>
  <c r="K26" i="81" s="1"/>
  <c r="AD37" i="138"/>
  <c r="BD5" i="138" s="1"/>
  <c r="J26" i="81" s="1"/>
  <c r="AC37" i="138"/>
  <c r="BC5" i="138" s="1"/>
  <c r="I26" i="81" s="1"/>
  <c r="AB37" i="138"/>
  <c r="AA37" i="138"/>
  <c r="Z37" i="138"/>
  <c r="Y37" i="138"/>
  <c r="AJ35" i="138"/>
  <c r="AI35" i="138"/>
  <c r="AH35" i="138"/>
  <c r="AG35" i="138"/>
  <c r="BS5" i="138" s="1"/>
  <c r="AF35" i="138"/>
  <c r="AE35" i="138"/>
  <c r="AD35" i="138"/>
  <c r="BP5" i="138" s="1"/>
  <c r="AC35" i="138"/>
  <c r="BO5" i="138" s="1"/>
  <c r="U26" i="81" s="1"/>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Q11" i="138"/>
  <c r="BV5" i="138"/>
  <c r="AB26" i="81" s="1"/>
  <c r="BU5" i="138"/>
  <c r="AA26" i="81" s="1"/>
  <c r="BT5" i="138"/>
  <c r="Z26" i="81" s="1"/>
  <c r="BR5" i="138"/>
  <c r="BQ5" i="138"/>
  <c r="W26" i="81" s="1"/>
  <c r="BN5" i="138"/>
  <c r="BM5" i="138"/>
  <c r="BL5" i="138"/>
  <c r="R26" i="81" s="1"/>
  <c r="BK5" i="138"/>
  <c r="Q26" i="81" s="1"/>
  <c r="BB5" i="138"/>
  <c r="H26" i="81" s="1"/>
  <c r="BA5" i="138"/>
  <c r="G26" i="81" s="1"/>
  <c r="AZ5" i="138"/>
  <c r="F26" i="81" s="1"/>
  <c r="AY5" i="138"/>
  <c r="AX5" i="138"/>
  <c r="AW5" i="138"/>
  <c r="AV5" i="138"/>
  <c r="B26" i="81" s="1"/>
  <c r="AJ37" i="137"/>
  <c r="AI37" i="137"/>
  <c r="AH37" i="137"/>
  <c r="AG37" i="137"/>
  <c r="BG5" i="137" s="1"/>
  <c r="M25" i="81" s="1"/>
  <c r="AF37" i="137"/>
  <c r="BF5" i="137" s="1"/>
  <c r="AE37" i="137"/>
  <c r="AD37" i="137"/>
  <c r="BD5" i="137" s="1"/>
  <c r="J25" i="81" s="1"/>
  <c r="AC37" i="137"/>
  <c r="BC5" i="137" s="1"/>
  <c r="I25" i="81" s="1"/>
  <c r="AB37" i="137"/>
  <c r="AA37" i="137"/>
  <c r="Z37" i="137"/>
  <c r="Y37" i="137"/>
  <c r="AJ35" i="137"/>
  <c r="AI35" i="137"/>
  <c r="BU5" i="137" s="1"/>
  <c r="AA25" i="81" s="1"/>
  <c r="AH35" i="137"/>
  <c r="BT5" i="137" s="1"/>
  <c r="AG35" i="137"/>
  <c r="AF35" i="137"/>
  <c r="AE35" i="137"/>
  <c r="AD35" i="137"/>
  <c r="BP5" i="137" s="1"/>
  <c r="V25" i="81" s="1"/>
  <c r="AC35" i="137"/>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Q11" i="137"/>
  <c r="BV5" i="137"/>
  <c r="AB25" i="81" s="1"/>
  <c r="BS5" i="137"/>
  <c r="Y25" i="81" s="1"/>
  <c r="BR5" i="137"/>
  <c r="X25" i="81" s="1"/>
  <c r="BQ5" i="137"/>
  <c r="W25" i="81" s="1"/>
  <c r="BO5" i="137"/>
  <c r="U25" i="81" s="1"/>
  <c r="BL5" i="137"/>
  <c r="R25" i="81" s="1"/>
  <c r="BK5" i="137"/>
  <c r="Q25" i="81" s="1"/>
  <c r="BJ5" i="137"/>
  <c r="BI5" i="137"/>
  <c r="O25" i="81" s="1"/>
  <c r="BH5" i="137"/>
  <c r="N25" i="81" s="1"/>
  <c r="BE5" i="137"/>
  <c r="K25" i="81" s="1"/>
  <c r="BB5" i="137"/>
  <c r="H25" i="81" s="1"/>
  <c r="AX5" i="137"/>
  <c r="D25" i="81" s="1"/>
  <c r="AW5" i="137"/>
  <c r="C25" i="81" s="1"/>
  <c r="AV5" i="137"/>
  <c r="B25" i="81" s="1"/>
  <c r="AJ37" i="136"/>
  <c r="AI37" i="136"/>
  <c r="AH37" i="136"/>
  <c r="BH5" i="136" s="1"/>
  <c r="N24" i="81" s="1"/>
  <c r="AG37" i="136"/>
  <c r="AF37" i="136"/>
  <c r="BF5" i="136" s="1"/>
  <c r="L24" i="81" s="1"/>
  <c r="AE37" i="136"/>
  <c r="AD37" i="136"/>
  <c r="AC37" i="136"/>
  <c r="AB37" i="136"/>
  <c r="AA37" i="136"/>
  <c r="Z37" i="136"/>
  <c r="BN5" i="136" s="1"/>
  <c r="T24" i="81" s="1"/>
  <c r="Y37" i="136"/>
  <c r="AJ35" i="136"/>
  <c r="AI35" i="136"/>
  <c r="BU5" i="136" s="1"/>
  <c r="AA24" i="81" s="1"/>
  <c r="AH35" i="136"/>
  <c r="AG35" i="136"/>
  <c r="AF35" i="136"/>
  <c r="BR5" i="136" s="1"/>
  <c r="X24" i="81" s="1"/>
  <c r="AE35" i="136"/>
  <c r="BQ5" i="136" s="1"/>
  <c r="W24" i="81" s="1"/>
  <c r="AD35" i="136"/>
  <c r="BP5" i="136" s="1"/>
  <c r="V24" i="81" s="1"/>
  <c r="AC35" i="136"/>
  <c r="BO5" i="136" s="1"/>
  <c r="U24" i="81" s="1"/>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Q11" i="136"/>
  <c r="BV5" i="136"/>
  <c r="AB24" i="81" s="1"/>
  <c r="BT5" i="136"/>
  <c r="Z24" i="81" s="1"/>
  <c r="BS5" i="136"/>
  <c r="Y24" i="81" s="1"/>
  <c r="BM5" i="136"/>
  <c r="S24" i="81" s="1"/>
  <c r="BK5" i="136"/>
  <c r="Q24" i="81" s="1"/>
  <c r="BJ5" i="136"/>
  <c r="P24" i="81" s="1"/>
  <c r="BI5" i="136"/>
  <c r="O24" i="81" s="1"/>
  <c r="BG5" i="136"/>
  <c r="M24" i="81" s="1"/>
  <c r="BE5" i="136"/>
  <c r="K24" i="81" s="1"/>
  <c r="BD5" i="136"/>
  <c r="J24" i="81" s="1"/>
  <c r="BC5" i="136"/>
  <c r="I24" i="81" s="1"/>
  <c r="BB5" i="136"/>
  <c r="H24" i="81" s="1"/>
  <c r="AX5" i="136"/>
  <c r="D24" i="81" s="1"/>
  <c r="AW5" i="136"/>
  <c r="AV5" i="136"/>
  <c r="B24" i="81" s="1"/>
  <c r="AJ37" i="135"/>
  <c r="BJ5" i="135" s="1"/>
  <c r="P23" i="81" s="1"/>
  <c r="AI37" i="135"/>
  <c r="BI5" i="135" s="1"/>
  <c r="O23" i="81" s="1"/>
  <c r="AH37" i="135"/>
  <c r="BH5" i="135" s="1"/>
  <c r="N23" i="81" s="1"/>
  <c r="AG37" i="135"/>
  <c r="AF37" i="135"/>
  <c r="AE37" i="135"/>
  <c r="AD37" i="135"/>
  <c r="AC37" i="135"/>
  <c r="BC5" i="135" s="1"/>
  <c r="I23" i="81" s="1"/>
  <c r="AB37" i="135"/>
  <c r="AA37" i="135"/>
  <c r="Z37" i="135"/>
  <c r="Y37" i="135"/>
  <c r="AJ35" i="135"/>
  <c r="BV5" i="135" s="1"/>
  <c r="AB23" i="81" s="1"/>
  <c r="AI35" i="135"/>
  <c r="BU5" i="135" s="1"/>
  <c r="AA23" i="81" s="1"/>
  <c r="AH35" i="135"/>
  <c r="BT5" i="135" s="1"/>
  <c r="Z23" i="81" s="1"/>
  <c r="AG35" i="135"/>
  <c r="AF35" i="135"/>
  <c r="AE35" i="135"/>
  <c r="AD35" i="135"/>
  <c r="AC35" i="135"/>
  <c r="BO5" i="135" s="1"/>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Q11" i="135"/>
  <c r="BS5" i="135"/>
  <c r="Y23" i="81" s="1"/>
  <c r="BR5" i="135"/>
  <c r="X23" i="81" s="1"/>
  <c r="BQ5" i="135"/>
  <c r="BP5" i="135"/>
  <c r="BN5" i="135"/>
  <c r="BM5" i="135"/>
  <c r="S23" i="81" s="1"/>
  <c r="BL5" i="135"/>
  <c r="R23" i="81" s="1"/>
  <c r="BG5" i="135"/>
  <c r="M23" i="81" s="1"/>
  <c r="BF5" i="135"/>
  <c r="L23" i="81" s="1"/>
  <c r="BE5" i="135"/>
  <c r="K23" i="81" s="1"/>
  <c r="BD5" i="135"/>
  <c r="J23" i="81" s="1"/>
  <c r="BB5" i="135"/>
  <c r="AZ5" i="135"/>
  <c r="F23" i="81" s="1"/>
  <c r="AY5" i="135"/>
  <c r="E23" i="81" s="1"/>
  <c r="AX5" i="135"/>
  <c r="D23" i="81" s="1"/>
  <c r="AW5" i="135"/>
  <c r="C23" i="81" s="1"/>
  <c r="AV5" i="135"/>
  <c r="B23" i="81" s="1"/>
  <c r="AJ37" i="134"/>
  <c r="AI37" i="134"/>
  <c r="AH37" i="134"/>
  <c r="AG37" i="134"/>
  <c r="AF37" i="134"/>
  <c r="AE37" i="134"/>
  <c r="AD37" i="134"/>
  <c r="AC37" i="134"/>
  <c r="AB37" i="134"/>
  <c r="AA37" i="134"/>
  <c r="Z37" i="134"/>
  <c r="Y37" i="134"/>
  <c r="AJ35" i="134"/>
  <c r="AI35" i="134"/>
  <c r="BU5" i="134" s="1"/>
  <c r="AA22" i="81" s="1"/>
  <c r="AH35" i="134"/>
  <c r="BT5" i="134" s="1"/>
  <c r="AG35" i="134"/>
  <c r="BS5" i="134" s="1"/>
  <c r="Y22" i="81" s="1"/>
  <c r="AF35" i="134"/>
  <c r="BR5" i="134" s="1"/>
  <c r="X22" i="81" s="1"/>
  <c r="AE35" i="134"/>
  <c r="BQ5" i="134" s="1"/>
  <c r="W22" i="81" s="1"/>
  <c r="AD35" i="134"/>
  <c r="AC35" i="134"/>
  <c r="BO5" i="134" s="1"/>
  <c r="U22" i="81" s="1"/>
  <c r="AQ34" i="134"/>
  <c r="AQ33" i="134"/>
  <c r="AQ32" i="134"/>
  <c r="AQ31" i="134"/>
  <c r="AQ30" i="134"/>
  <c r="AQ29" i="134"/>
  <c r="AQ28" i="134"/>
  <c r="AQ27" i="134"/>
  <c r="AQ26" i="134"/>
  <c r="AQ25" i="134"/>
  <c r="AQ24" i="134"/>
  <c r="AQ23" i="134"/>
  <c r="AQ22" i="134"/>
  <c r="AQ21" i="134"/>
  <c r="AQ20" i="134"/>
  <c r="AQ19" i="134"/>
  <c r="AQ18" i="134"/>
  <c r="AQ17" i="134"/>
  <c r="AQ16" i="134"/>
  <c r="AQ15" i="134"/>
  <c r="AQ14" i="134"/>
  <c r="AQ13" i="134"/>
  <c r="AQ12" i="134"/>
  <c r="AQ11" i="134"/>
  <c r="BV5" i="134"/>
  <c r="AB22" i="81" s="1"/>
  <c r="BP5" i="134"/>
  <c r="V22" i="81" s="1"/>
  <c r="BJ5" i="134"/>
  <c r="P22" i="81" s="1"/>
  <c r="BI5" i="134"/>
  <c r="O22" i="81" s="1"/>
  <c r="BH5" i="134"/>
  <c r="N22" i="81" s="1"/>
  <c r="BG5" i="134"/>
  <c r="BF5" i="134"/>
  <c r="L22" i="81" s="1"/>
  <c r="BE5" i="134"/>
  <c r="K22" i="81" s="1"/>
  <c r="BD5" i="134"/>
  <c r="J22" i="81" s="1"/>
  <c r="BC5" i="134"/>
  <c r="I22" i="81" s="1"/>
  <c r="AX5" i="134"/>
  <c r="AW5" i="134"/>
  <c r="C22" i="81" s="1"/>
  <c r="AV5" i="134"/>
  <c r="B22" i="81" s="1"/>
  <c r="AJ37" i="133"/>
  <c r="BJ5" i="133" s="1"/>
  <c r="P21" i="81" s="1"/>
  <c r="AI37" i="133"/>
  <c r="AH37" i="133"/>
  <c r="AG37" i="133"/>
  <c r="AF37" i="133"/>
  <c r="BF5" i="133" s="1"/>
  <c r="L21" i="81" s="1"/>
  <c r="AE37" i="133"/>
  <c r="BE5" i="133" s="1"/>
  <c r="AD37" i="133"/>
  <c r="BD5" i="133" s="1"/>
  <c r="J21" i="81" s="1"/>
  <c r="AC37" i="133"/>
  <c r="BC5" i="133" s="1"/>
  <c r="I21" i="81" s="1"/>
  <c r="AB37" i="133"/>
  <c r="AA37" i="133"/>
  <c r="Z37" i="133"/>
  <c r="Y37" i="133"/>
  <c r="BL5" i="133" s="1"/>
  <c r="R21" i="81" s="1"/>
  <c r="AJ35" i="133"/>
  <c r="BV5" i="133" s="1"/>
  <c r="AB21" i="81" s="1"/>
  <c r="AI35" i="133"/>
  <c r="BU5" i="133" s="1"/>
  <c r="AA21" i="81" s="1"/>
  <c r="AH35" i="133"/>
  <c r="BT5" i="133" s="1"/>
  <c r="Z21" i="81" s="1"/>
  <c r="AG35" i="133"/>
  <c r="AF35" i="133"/>
  <c r="AE35" i="133"/>
  <c r="AD35" i="133"/>
  <c r="AC35" i="133"/>
  <c r="AQ34" i="133"/>
  <c r="AQ33" i="133"/>
  <c r="AQ32" i="133"/>
  <c r="AQ31" i="133"/>
  <c r="AQ30" i="133"/>
  <c r="AQ29" i="133"/>
  <c r="AQ28" i="133"/>
  <c r="AQ27" i="133"/>
  <c r="AQ26" i="133"/>
  <c r="AQ25" i="133"/>
  <c r="AQ24" i="133"/>
  <c r="AQ23" i="133"/>
  <c r="AQ22" i="133"/>
  <c r="AQ21" i="133"/>
  <c r="AQ20" i="133"/>
  <c r="AQ19" i="133"/>
  <c r="AQ18" i="133"/>
  <c r="AQ17" i="133"/>
  <c r="AQ16" i="133"/>
  <c r="AQ15" i="133"/>
  <c r="AQ14" i="133"/>
  <c r="AQ13" i="133"/>
  <c r="AQ12" i="133"/>
  <c r="AQ11" i="133"/>
  <c r="BS5" i="133"/>
  <c r="Y21" i="81" s="1"/>
  <c r="BR5" i="133"/>
  <c r="X21" i="81" s="1"/>
  <c r="BQ5" i="133"/>
  <c r="BP5" i="133"/>
  <c r="BO5" i="133"/>
  <c r="U21" i="81" s="1"/>
  <c r="BI5" i="133"/>
  <c r="O21" i="81" s="1"/>
  <c r="BH5" i="133"/>
  <c r="N21" i="81" s="1"/>
  <c r="BG5" i="133"/>
  <c r="M21" i="81" s="1"/>
  <c r="AX5" i="133"/>
  <c r="D21" i="81" s="1"/>
  <c r="AW5" i="133"/>
  <c r="C21" i="81" s="1"/>
  <c r="AV5" i="133"/>
  <c r="B21" i="81" s="1"/>
  <c r="AJ37" i="132"/>
  <c r="BJ5" i="132" s="1"/>
  <c r="P20" i="81" s="1"/>
  <c r="AI37" i="132"/>
  <c r="BI5" i="132" s="1"/>
  <c r="O20" i="81" s="1"/>
  <c r="AH37" i="132"/>
  <c r="BH5" i="132" s="1"/>
  <c r="N20" i="81" s="1"/>
  <c r="AG37" i="132"/>
  <c r="AF37" i="132"/>
  <c r="AE37" i="132"/>
  <c r="AD37" i="132"/>
  <c r="AC37" i="132"/>
  <c r="BC5" i="132" s="1"/>
  <c r="I20" i="81" s="1"/>
  <c r="AB37" i="132"/>
  <c r="AA37" i="132"/>
  <c r="Z37" i="132"/>
  <c r="Y37" i="132"/>
  <c r="BM5" i="132" s="1"/>
  <c r="S20" i="81" s="1"/>
  <c r="AJ35" i="132"/>
  <c r="BV5" i="132" s="1"/>
  <c r="AB20" i="81" s="1"/>
  <c r="AI35" i="132"/>
  <c r="BU5" i="132" s="1"/>
  <c r="AH35" i="132"/>
  <c r="AG35" i="132"/>
  <c r="AF35" i="132"/>
  <c r="BR5" i="132" s="1"/>
  <c r="AE35" i="132"/>
  <c r="AD35" i="132"/>
  <c r="BP5" i="132" s="1"/>
  <c r="V20" i="81" s="1"/>
  <c r="AC35" i="132"/>
  <c r="AQ34" i="132"/>
  <c r="AQ33" i="132"/>
  <c r="AQ32" i="132"/>
  <c r="AQ31" i="132"/>
  <c r="AQ30" i="132"/>
  <c r="AQ29" i="132"/>
  <c r="AQ28" i="132"/>
  <c r="AQ27" i="132"/>
  <c r="AQ26" i="132"/>
  <c r="AQ25" i="132"/>
  <c r="AQ24" i="132"/>
  <c r="AQ23" i="132"/>
  <c r="AQ22" i="132"/>
  <c r="AQ21" i="132"/>
  <c r="AQ20" i="132"/>
  <c r="AQ19" i="132"/>
  <c r="AQ18" i="132"/>
  <c r="AQ17" i="132"/>
  <c r="AQ16" i="132"/>
  <c r="AQ15" i="132"/>
  <c r="AQ14" i="132"/>
  <c r="AQ13" i="132"/>
  <c r="AQ12" i="132"/>
  <c r="AQ11" i="132"/>
  <c r="BT5" i="132"/>
  <c r="BS5" i="132"/>
  <c r="Y20" i="81" s="1"/>
  <c r="BQ5" i="132"/>
  <c r="W20" i="81" s="1"/>
  <c r="BO5" i="132"/>
  <c r="U20" i="81" s="1"/>
  <c r="BG5" i="132"/>
  <c r="M20" i="81" s="1"/>
  <c r="BF5" i="132"/>
  <c r="L20" i="81" s="1"/>
  <c r="BE5" i="132"/>
  <c r="BD5" i="132"/>
  <c r="AX5" i="132"/>
  <c r="D20" i="81" s="1"/>
  <c r="AW5" i="132"/>
  <c r="AV5" i="132"/>
  <c r="B20" i="81" s="1"/>
  <c r="AJ37" i="131"/>
  <c r="AI37" i="131"/>
  <c r="BI5" i="131" s="1"/>
  <c r="O19" i="81" s="1"/>
  <c r="AH37" i="131"/>
  <c r="BH5" i="131" s="1"/>
  <c r="N19" i="81" s="1"/>
  <c r="AG37" i="131"/>
  <c r="BG5" i="131" s="1"/>
  <c r="M19" i="81" s="1"/>
  <c r="AF37" i="131"/>
  <c r="AE37" i="131"/>
  <c r="BE5" i="131" s="1"/>
  <c r="K19" i="81" s="1"/>
  <c r="AD37" i="131"/>
  <c r="BD5" i="131" s="1"/>
  <c r="J19" i="81" s="1"/>
  <c r="AC37" i="131"/>
  <c r="AB37" i="131"/>
  <c r="AA37" i="131"/>
  <c r="Z37" i="131"/>
  <c r="Y37" i="131"/>
  <c r="AJ35" i="131"/>
  <c r="BV5" i="131" s="1"/>
  <c r="AB19" i="81" s="1"/>
  <c r="AI35" i="131"/>
  <c r="AH35" i="131"/>
  <c r="AG35" i="131"/>
  <c r="BS5" i="131" s="1"/>
  <c r="Y19" i="81" s="1"/>
  <c r="AF35" i="131"/>
  <c r="AE35" i="131"/>
  <c r="BQ5" i="131" s="1"/>
  <c r="W19" i="81" s="1"/>
  <c r="AD35" i="131"/>
  <c r="BP5" i="131" s="1"/>
  <c r="V19" i="81" s="1"/>
  <c r="AC35" i="131"/>
  <c r="BO5" i="131" s="1"/>
  <c r="U19" i="81" s="1"/>
  <c r="AQ34" i="131"/>
  <c r="AQ33" i="131"/>
  <c r="AQ32" i="131"/>
  <c r="AQ31" i="131"/>
  <c r="AQ30" i="131"/>
  <c r="AQ29" i="131"/>
  <c r="AQ28" i="131"/>
  <c r="AQ27" i="131"/>
  <c r="AQ26" i="131"/>
  <c r="AQ25" i="131"/>
  <c r="AQ24" i="131"/>
  <c r="AQ23" i="131"/>
  <c r="AQ22" i="131"/>
  <c r="AQ21" i="131"/>
  <c r="AQ20" i="131"/>
  <c r="AQ19" i="131"/>
  <c r="AQ18" i="131"/>
  <c r="AQ17" i="131"/>
  <c r="AQ16" i="131"/>
  <c r="AQ15" i="131"/>
  <c r="AQ14" i="131"/>
  <c r="AQ13" i="131"/>
  <c r="AQ12" i="131"/>
  <c r="AQ11" i="131"/>
  <c r="BU5" i="131"/>
  <c r="AA19" i="81" s="1"/>
  <c r="BT5" i="131"/>
  <c r="Z19" i="81" s="1"/>
  <c r="BR5" i="131"/>
  <c r="X19" i="81" s="1"/>
  <c r="BJ5" i="131"/>
  <c r="P19" i="81" s="1"/>
  <c r="BF5" i="131"/>
  <c r="BC5" i="131"/>
  <c r="AX5" i="131"/>
  <c r="D19" i="81" s="1"/>
  <c r="AW5" i="131"/>
  <c r="C19" i="81" s="1"/>
  <c r="AV5" i="131"/>
  <c r="B19" i="81" s="1"/>
  <c r="AJ37" i="130"/>
  <c r="BJ5" i="130" s="1"/>
  <c r="P18" i="81" s="1"/>
  <c r="AI37" i="130"/>
  <c r="AH37" i="130"/>
  <c r="BH5" i="130" s="1"/>
  <c r="AG37" i="130"/>
  <c r="BG5" i="130" s="1"/>
  <c r="M18" i="81" s="1"/>
  <c r="AF37" i="130"/>
  <c r="BF5" i="130" s="1"/>
  <c r="L18" i="81" s="1"/>
  <c r="AE37" i="130"/>
  <c r="BE5" i="130" s="1"/>
  <c r="K18" i="81" s="1"/>
  <c r="AD37" i="130"/>
  <c r="BD5" i="130" s="1"/>
  <c r="J18" i="81" s="1"/>
  <c r="AC37" i="130"/>
  <c r="BC5" i="130" s="1"/>
  <c r="I18" i="81" s="1"/>
  <c r="AB37" i="130"/>
  <c r="AA37" i="130"/>
  <c r="Z37" i="130"/>
  <c r="Y37" i="130"/>
  <c r="AJ35" i="130"/>
  <c r="AI35" i="130"/>
  <c r="AH35" i="130"/>
  <c r="AG35" i="130"/>
  <c r="AF35" i="130"/>
  <c r="AE35" i="130"/>
  <c r="BQ5" i="130" s="1"/>
  <c r="W18" i="81" s="1"/>
  <c r="AD35" i="130"/>
  <c r="AC35" i="130"/>
  <c r="BO5" i="130" s="1"/>
  <c r="U18" i="81" s="1"/>
  <c r="AQ34" i="130"/>
  <c r="AQ33" i="130"/>
  <c r="AQ32" i="130"/>
  <c r="AQ31" i="130"/>
  <c r="AQ30" i="130"/>
  <c r="AQ29" i="130"/>
  <c r="AQ28" i="130"/>
  <c r="AQ27" i="130"/>
  <c r="AQ26" i="130"/>
  <c r="AQ25" i="130"/>
  <c r="AQ24" i="130"/>
  <c r="AQ23" i="130"/>
  <c r="AQ22" i="130"/>
  <c r="AQ21" i="130"/>
  <c r="AQ20" i="130"/>
  <c r="AQ19" i="130"/>
  <c r="AQ18" i="130"/>
  <c r="AQ17" i="130"/>
  <c r="AQ16" i="130"/>
  <c r="AQ15" i="130"/>
  <c r="AQ14" i="130"/>
  <c r="AQ13" i="130"/>
  <c r="AQ12" i="130"/>
  <c r="AQ11" i="130"/>
  <c r="BV5" i="130"/>
  <c r="AB18" i="81" s="1"/>
  <c r="BU5" i="130"/>
  <c r="AA18" i="81" s="1"/>
  <c r="BT5" i="130"/>
  <c r="Z18" i="81" s="1"/>
  <c r="BS5" i="130"/>
  <c r="Y18" i="81" s="1"/>
  <c r="BR5" i="130"/>
  <c r="X18" i="81" s="1"/>
  <c r="BP5" i="130"/>
  <c r="V18" i="81" s="1"/>
  <c r="BL5" i="130"/>
  <c r="R18" i="81" s="1"/>
  <c r="BK5" i="130"/>
  <c r="BI5" i="130"/>
  <c r="BB5" i="130"/>
  <c r="H18" i="81" s="1"/>
  <c r="BA5" i="130"/>
  <c r="G18" i="81" s="1"/>
  <c r="AZ5" i="130"/>
  <c r="F18" i="81" s="1"/>
  <c r="AY5" i="130"/>
  <c r="E18" i="81" s="1"/>
  <c r="AX5" i="130"/>
  <c r="D18" i="81" s="1"/>
  <c r="AW5" i="130"/>
  <c r="C18" i="81" s="1"/>
  <c r="AV5" i="130"/>
  <c r="B18" i="81" s="1"/>
  <c r="AJ37" i="129"/>
  <c r="BJ5" i="129" s="1"/>
  <c r="P17" i="81" s="1"/>
  <c r="AI37" i="129"/>
  <c r="BI5" i="129" s="1"/>
  <c r="O17" i="81" s="1"/>
  <c r="AH37" i="129"/>
  <c r="BH5" i="129" s="1"/>
  <c r="N17" i="81" s="1"/>
  <c r="AG37" i="129"/>
  <c r="BG5" i="129" s="1"/>
  <c r="M17" i="81" s="1"/>
  <c r="AF37" i="129"/>
  <c r="AE37" i="129"/>
  <c r="AD37" i="129"/>
  <c r="AC37" i="129"/>
  <c r="AB37" i="129"/>
  <c r="AA37" i="129"/>
  <c r="BN5" i="129" s="1"/>
  <c r="T17" i="81" s="1"/>
  <c r="Z37" i="129"/>
  <c r="Y37" i="129"/>
  <c r="AJ35" i="129"/>
  <c r="AI35" i="129"/>
  <c r="BU5" i="129" s="1"/>
  <c r="AA17" i="81" s="1"/>
  <c r="AH35" i="129"/>
  <c r="BT5" i="129" s="1"/>
  <c r="Z17" i="81" s="1"/>
  <c r="AG35" i="129"/>
  <c r="BS5" i="129" s="1"/>
  <c r="Y17" i="81" s="1"/>
  <c r="AF35" i="129"/>
  <c r="BR5" i="129" s="1"/>
  <c r="X17" i="81" s="1"/>
  <c r="AE35" i="129"/>
  <c r="BQ5" i="129" s="1"/>
  <c r="W17" i="81" s="1"/>
  <c r="AD35" i="129"/>
  <c r="BP5" i="129" s="1"/>
  <c r="V17" i="81" s="1"/>
  <c r="AC35" i="129"/>
  <c r="BO5" i="129" s="1"/>
  <c r="U17" i="81" s="1"/>
  <c r="AQ34" i="129"/>
  <c r="AQ33" i="129"/>
  <c r="AQ32" i="129"/>
  <c r="AQ31" i="129"/>
  <c r="AQ30" i="129"/>
  <c r="AQ29" i="129"/>
  <c r="AQ28" i="129"/>
  <c r="AQ27" i="129"/>
  <c r="AQ26" i="129"/>
  <c r="AQ25" i="129"/>
  <c r="AQ24" i="129"/>
  <c r="AQ23" i="129"/>
  <c r="AQ22" i="129"/>
  <c r="AQ21" i="129"/>
  <c r="AQ20" i="129"/>
  <c r="AQ19" i="129"/>
  <c r="AQ18" i="129"/>
  <c r="AQ17" i="129"/>
  <c r="AQ16" i="129"/>
  <c r="AQ15" i="129"/>
  <c r="AQ14" i="129"/>
  <c r="AQ13" i="129"/>
  <c r="AQ12" i="129"/>
  <c r="AQ11" i="129"/>
  <c r="BV5" i="129"/>
  <c r="BK5" i="129"/>
  <c r="Q17" i="81" s="1"/>
  <c r="BF5" i="129"/>
  <c r="L17" i="81" s="1"/>
  <c r="BE5" i="129"/>
  <c r="K17" i="81" s="1"/>
  <c r="BD5" i="129"/>
  <c r="J17" i="81" s="1"/>
  <c r="BC5" i="129"/>
  <c r="I17" i="81" s="1"/>
  <c r="BB5" i="129"/>
  <c r="H17" i="81" s="1"/>
  <c r="AZ5" i="129"/>
  <c r="F17" i="81" s="1"/>
  <c r="AX5" i="129"/>
  <c r="D17" i="81" s="1"/>
  <c r="AW5" i="129"/>
  <c r="C17" i="81" s="1"/>
  <c r="AV5" i="129"/>
  <c r="B17" i="81" s="1"/>
  <c r="AJ37" i="128"/>
  <c r="BJ5" i="128" s="1"/>
  <c r="P16" i="81" s="1"/>
  <c r="AI37" i="128"/>
  <c r="AH37" i="128"/>
  <c r="AG37" i="128"/>
  <c r="AF37" i="128"/>
  <c r="AE37" i="128"/>
  <c r="AD37" i="128"/>
  <c r="AC37" i="128"/>
  <c r="AB37" i="128"/>
  <c r="AA37" i="128"/>
  <c r="Z37" i="128"/>
  <c r="Y37" i="128"/>
  <c r="AJ35" i="128"/>
  <c r="BV5" i="128" s="1"/>
  <c r="AB16" i="81" s="1"/>
  <c r="AI35" i="128"/>
  <c r="BU5" i="128" s="1"/>
  <c r="AA16" i="81" s="1"/>
  <c r="AH35" i="128"/>
  <c r="AG35" i="128"/>
  <c r="BS5" i="128" s="1"/>
  <c r="Y16" i="81" s="1"/>
  <c r="AF35" i="128"/>
  <c r="AE35" i="128"/>
  <c r="BQ5" i="128" s="1"/>
  <c r="W16" i="81" s="1"/>
  <c r="AD35" i="128"/>
  <c r="BP5" i="128" s="1"/>
  <c r="V16" i="81" s="1"/>
  <c r="AC35" i="128"/>
  <c r="BO5" i="128" s="1"/>
  <c r="U16" i="81" s="1"/>
  <c r="AQ34" i="128"/>
  <c r="AQ33" i="128"/>
  <c r="AQ32" i="128"/>
  <c r="AQ31" i="128"/>
  <c r="AQ30" i="128"/>
  <c r="AQ29" i="128"/>
  <c r="AQ28" i="128"/>
  <c r="AQ27" i="128"/>
  <c r="AQ26" i="128"/>
  <c r="AQ25" i="128"/>
  <c r="AQ24" i="128"/>
  <c r="AQ23" i="128"/>
  <c r="AQ22" i="128"/>
  <c r="AQ21" i="128"/>
  <c r="AQ20" i="128"/>
  <c r="AQ19" i="128"/>
  <c r="AQ18" i="128"/>
  <c r="AQ17" i="128"/>
  <c r="AQ16" i="128"/>
  <c r="AQ15" i="128"/>
  <c r="AQ14" i="128"/>
  <c r="AQ13" i="128"/>
  <c r="AQ12" i="128"/>
  <c r="AQ11" i="128"/>
  <c r="BT5" i="128"/>
  <c r="Z16" i="81" s="1"/>
  <c r="BR5" i="128"/>
  <c r="X16" i="81" s="1"/>
  <c r="BM5" i="128"/>
  <c r="S16" i="81" s="1"/>
  <c r="BK5" i="128"/>
  <c r="Q16" i="81" s="1"/>
  <c r="BI5" i="128"/>
  <c r="BH5" i="128"/>
  <c r="N16" i="81" s="1"/>
  <c r="BG5" i="128"/>
  <c r="M16" i="81" s="1"/>
  <c r="BF5" i="128"/>
  <c r="BE5" i="128"/>
  <c r="K16" i="81" s="1"/>
  <c r="BD5" i="128"/>
  <c r="J16" i="81" s="1"/>
  <c r="BC5" i="128"/>
  <c r="I16" i="81" s="1"/>
  <c r="AX5" i="128"/>
  <c r="D16" i="81" s="1"/>
  <c r="AW5" i="128"/>
  <c r="C16" i="81" s="1"/>
  <c r="AV5" i="128"/>
  <c r="B16" i="81" s="1"/>
  <c r="AJ37" i="127"/>
  <c r="BJ5" i="127" s="1"/>
  <c r="P15" i="81" s="1"/>
  <c r="AI37" i="127"/>
  <c r="BI5" i="127" s="1"/>
  <c r="AH37" i="127"/>
  <c r="BH5" i="127" s="1"/>
  <c r="N15" i="81" s="1"/>
  <c r="AG37" i="127"/>
  <c r="AF37" i="127"/>
  <c r="AE37" i="127"/>
  <c r="AD37" i="127"/>
  <c r="BD5" i="127" s="1"/>
  <c r="J15" i="81" s="1"/>
  <c r="AC37" i="127"/>
  <c r="BC5" i="127" s="1"/>
  <c r="I15" i="81" s="1"/>
  <c r="AB37" i="127"/>
  <c r="AA37" i="127"/>
  <c r="Z37" i="127"/>
  <c r="Y37" i="127"/>
  <c r="AJ35" i="127"/>
  <c r="BV5" i="127" s="1"/>
  <c r="AB15" i="81" s="1"/>
  <c r="AI35" i="127"/>
  <c r="BU5" i="127" s="1"/>
  <c r="AA15" i="81" s="1"/>
  <c r="AH35" i="127"/>
  <c r="BT5" i="127" s="1"/>
  <c r="AG35" i="127"/>
  <c r="AF35" i="127"/>
  <c r="AE35" i="127"/>
  <c r="BQ5" i="127" s="1"/>
  <c r="W15" i="81" s="1"/>
  <c r="AD35" i="127"/>
  <c r="AC35" i="127"/>
  <c r="AQ34" i="127"/>
  <c r="AQ33" i="127"/>
  <c r="AQ32" i="127"/>
  <c r="AQ31" i="127"/>
  <c r="AQ30" i="127"/>
  <c r="AQ29" i="127"/>
  <c r="AQ28" i="127"/>
  <c r="AQ27" i="127"/>
  <c r="AQ26" i="127"/>
  <c r="AQ25" i="127"/>
  <c r="AQ24" i="127"/>
  <c r="AQ23" i="127"/>
  <c r="AQ22" i="127"/>
  <c r="AQ21" i="127"/>
  <c r="AQ20" i="127"/>
  <c r="AQ19" i="127"/>
  <c r="AQ18" i="127"/>
  <c r="AQ17" i="127"/>
  <c r="AQ16" i="127"/>
  <c r="AQ15" i="127"/>
  <c r="AQ14" i="127"/>
  <c r="AQ13" i="127"/>
  <c r="AQ12" i="127"/>
  <c r="AQ11" i="127"/>
  <c r="BS5" i="127"/>
  <c r="BR5" i="127"/>
  <c r="BP5" i="127"/>
  <c r="V15" i="81" s="1"/>
  <c r="BO5" i="127"/>
  <c r="U15" i="81" s="1"/>
  <c r="BK5" i="127"/>
  <c r="Q15" i="81" s="1"/>
  <c r="BG5" i="127"/>
  <c r="BF5" i="127"/>
  <c r="L15" i="81" s="1"/>
  <c r="BE5" i="127"/>
  <c r="K15" i="81" s="1"/>
  <c r="AX5" i="127"/>
  <c r="D15" i="81" s="1"/>
  <c r="AW5" i="127"/>
  <c r="C15" i="81" s="1"/>
  <c r="AV5" i="127"/>
  <c r="B15" i="81" s="1"/>
  <c r="AJ37" i="126"/>
  <c r="AI37" i="126"/>
  <c r="AH37" i="126"/>
  <c r="AG37" i="126"/>
  <c r="BG5" i="126" s="1"/>
  <c r="M14" i="81" s="1"/>
  <c r="AF37" i="126"/>
  <c r="AE37" i="126"/>
  <c r="BE5" i="126" s="1"/>
  <c r="K14" i="81" s="1"/>
  <c r="AD37" i="126"/>
  <c r="BD5" i="126" s="1"/>
  <c r="J14" i="81" s="1"/>
  <c r="AC37" i="126"/>
  <c r="AB37" i="126"/>
  <c r="AA37" i="126"/>
  <c r="Z37" i="126"/>
  <c r="Y37" i="126"/>
  <c r="AJ35" i="126"/>
  <c r="AI35" i="126"/>
  <c r="BU5" i="126" s="1"/>
  <c r="AA14" i="81" s="1"/>
  <c r="AH35" i="126"/>
  <c r="AG35" i="126"/>
  <c r="BS5" i="126" s="1"/>
  <c r="AF35" i="126"/>
  <c r="BR5" i="126" s="1"/>
  <c r="X14" i="81" s="1"/>
  <c r="AE35" i="126"/>
  <c r="AD35" i="126"/>
  <c r="AC35" i="126"/>
  <c r="BO5" i="126" s="1"/>
  <c r="U14" i="81" s="1"/>
  <c r="AQ34" i="126"/>
  <c r="AQ33" i="126"/>
  <c r="AQ32" i="126"/>
  <c r="AQ31" i="126"/>
  <c r="AQ30" i="126"/>
  <c r="AQ29" i="126"/>
  <c r="AQ28" i="126"/>
  <c r="AQ27" i="126"/>
  <c r="AQ26" i="126"/>
  <c r="AQ25" i="126"/>
  <c r="AQ24" i="126"/>
  <c r="AQ23" i="126"/>
  <c r="AQ22" i="126"/>
  <c r="AQ21" i="126"/>
  <c r="AQ20" i="126"/>
  <c r="AQ19" i="126"/>
  <c r="AQ18" i="126"/>
  <c r="AQ17" i="126"/>
  <c r="AQ16" i="126"/>
  <c r="AQ15" i="126"/>
  <c r="AQ14" i="126"/>
  <c r="AQ13" i="126"/>
  <c r="AQ12" i="126"/>
  <c r="AQ11" i="126"/>
  <c r="BV5" i="126"/>
  <c r="AB14" i="81" s="1"/>
  <c r="BT5" i="126"/>
  <c r="Z14" i="81" s="1"/>
  <c r="BQ5" i="126"/>
  <c r="W14" i="81" s="1"/>
  <c r="BP5" i="126"/>
  <c r="V14" i="81" s="1"/>
  <c r="BK5" i="126"/>
  <c r="Q14" i="81" s="1"/>
  <c r="BJ5" i="126"/>
  <c r="P14" i="81" s="1"/>
  <c r="BI5" i="126"/>
  <c r="O14" i="81" s="1"/>
  <c r="BH5" i="126"/>
  <c r="N14" i="81" s="1"/>
  <c r="BF5" i="126"/>
  <c r="L14" i="81" s="1"/>
  <c r="BC5" i="126"/>
  <c r="I14" i="81" s="1"/>
  <c r="AX5" i="126"/>
  <c r="D14" i="81" s="1"/>
  <c r="AW5" i="126"/>
  <c r="C14" i="81" s="1"/>
  <c r="AV5" i="126"/>
  <c r="AJ37" i="125"/>
  <c r="AI37" i="125"/>
  <c r="AH37" i="125"/>
  <c r="BH5" i="125" s="1"/>
  <c r="N13" i="81" s="1"/>
  <c r="AG37" i="125"/>
  <c r="AF37" i="125"/>
  <c r="BF5" i="125" s="1"/>
  <c r="L13" i="81" s="1"/>
  <c r="AE37" i="125"/>
  <c r="BE5" i="125" s="1"/>
  <c r="K13" i="81" s="1"/>
  <c r="AD37" i="125"/>
  <c r="BD5" i="125" s="1"/>
  <c r="J13" i="81" s="1"/>
  <c r="AC37" i="125"/>
  <c r="BC5" i="125" s="1"/>
  <c r="I13" i="81" s="1"/>
  <c r="AB37" i="125"/>
  <c r="AA37" i="125"/>
  <c r="Z37" i="125"/>
  <c r="Y37" i="125"/>
  <c r="AJ35" i="125"/>
  <c r="AI35" i="125"/>
  <c r="AH35" i="125"/>
  <c r="AG35" i="125"/>
  <c r="AF35" i="125"/>
  <c r="BR5" i="125" s="1"/>
  <c r="X13" i="81" s="1"/>
  <c r="AE35" i="125"/>
  <c r="AD35" i="125"/>
  <c r="AC35" i="125"/>
  <c r="AQ34" i="125"/>
  <c r="AQ33" i="125"/>
  <c r="AQ32" i="125"/>
  <c r="AQ31" i="125"/>
  <c r="AQ30" i="125"/>
  <c r="AQ29" i="125"/>
  <c r="AQ28" i="125"/>
  <c r="AQ27" i="125"/>
  <c r="AQ26" i="125"/>
  <c r="AQ25" i="125"/>
  <c r="AQ24" i="125"/>
  <c r="AQ23" i="125"/>
  <c r="AQ22" i="125"/>
  <c r="AQ21" i="125"/>
  <c r="AQ20" i="125"/>
  <c r="AQ19" i="125"/>
  <c r="AQ18" i="125"/>
  <c r="AQ17" i="125"/>
  <c r="AQ16" i="125"/>
  <c r="AQ15" i="125"/>
  <c r="AQ14" i="125"/>
  <c r="AQ13" i="125"/>
  <c r="AQ12" i="125"/>
  <c r="AQ11" i="125"/>
  <c r="BV5" i="125"/>
  <c r="AB13" i="81" s="1"/>
  <c r="BU5" i="125"/>
  <c r="AA13" i="81" s="1"/>
  <c r="BT5" i="125"/>
  <c r="Z13" i="81" s="1"/>
  <c r="BS5" i="125"/>
  <c r="Y13" i="81" s="1"/>
  <c r="BQ5" i="125"/>
  <c r="W13" i="81" s="1"/>
  <c r="BP5" i="125"/>
  <c r="V13" i="81" s="1"/>
  <c r="BO5" i="125"/>
  <c r="U13" i="81" s="1"/>
  <c r="BL5" i="125"/>
  <c r="R13" i="81" s="1"/>
  <c r="BK5" i="125"/>
  <c r="Q13" i="81" s="1"/>
  <c r="BJ5" i="125"/>
  <c r="BI5" i="125"/>
  <c r="O13" i="81" s="1"/>
  <c r="BG5" i="125"/>
  <c r="M13" i="81" s="1"/>
  <c r="AY5" i="125"/>
  <c r="E13" i="81" s="1"/>
  <c r="AX5" i="125"/>
  <c r="D13" i="81" s="1"/>
  <c r="AW5" i="125"/>
  <c r="C13" i="81" s="1"/>
  <c r="AV5" i="125"/>
  <c r="B13" i="81" s="1"/>
  <c r="AJ37" i="124"/>
  <c r="AI37" i="124"/>
  <c r="BI5" i="124" s="1"/>
  <c r="O12" i="81" s="1"/>
  <c r="AH37" i="124"/>
  <c r="BH5" i="124" s="1"/>
  <c r="N12" i="81" s="1"/>
  <c r="AG37" i="124"/>
  <c r="BG5" i="124" s="1"/>
  <c r="M12" i="81" s="1"/>
  <c r="AF37" i="124"/>
  <c r="BF5" i="124" s="1"/>
  <c r="L12" i="81" s="1"/>
  <c r="AE37" i="124"/>
  <c r="AD37" i="124"/>
  <c r="AC37" i="124"/>
  <c r="AB37" i="124"/>
  <c r="AA37" i="124"/>
  <c r="Z37" i="124"/>
  <c r="Y37" i="124"/>
  <c r="AJ35" i="124"/>
  <c r="AI35" i="124"/>
  <c r="BU5" i="124" s="1"/>
  <c r="AA12" i="81" s="1"/>
  <c r="AH35" i="124"/>
  <c r="AG35" i="124"/>
  <c r="AF35" i="124"/>
  <c r="BR5" i="124" s="1"/>
  <c r="X12" i="81" s="1"/>
  <c r="AE35" i="124"/>
  <c r="BQ5" i="124" s="1"/>
  <c r="W12" i="81" s="1"/>
  <c r="AD35" i="124"/>
  <c r="BP5" i="124" s="1"/>
  <c r="V12" i="81" s="1"/>
  <c r="AC35" i="124"/>
  <c r="BO5" i="124" s="1"/>
  <c r="U12" i="81" s="1"/>
  <c r="AQ34" i="124"/>
  <c r="AQ33" i="124"/>
  <c r="AQ32" i="124"/>
  <c r="AQ31" i="124"/>
  <c r="AQ30" i="124"/>
  <c r="AQ29" i="124"/>
  <c r="AQ28" i="124"/>
  <c r="AQ27" i="124"/>
  <c r="AQ26" i="124"/>
  <c r="AQ25" i="124"/>
  <c r="AQ24" i="124"/>
  <c r="AQ23" i="124"/>
  <c r="AQ22" i="124"/>
  <c r="AQ21" i="124"/>
  <c r="AQ20" i="124"/>
  <c r="AQ19" i="124"/>
  <c r="AQ18" i="124"/>
  <c r="AQ17" i="124"/>
  <c r="AQ16" i="124"/>
  <c r="AQ15" i="124"/>
  <c r="AQ14" i="124"/>
  <c r="AQ13" i="124"/>
  <c r="AQ12" i="124"/>
  <c r="AQ11" i="124"/>
  <c r="BV5" i="124"/>
  <c r="AB12" i="81" s="1"/>
  <c r="BT5" i="124"/>
  <c r="BS5" i="124"/>
  <c r="Y12" i="81" s="1"/>
  <c r="BM5" i="124"/>
  <c r="S12" i="81" s="1"/>
  <c r="BL5" i="124"/>
  <c r="R12" i="81" s="1"/>
  <c r="BK5" i="124"/>
  <c r="BJ5" i="124"/>
  <c r="P12" i="81" s="1"/>
  <c r="BE5" i="124"/>
  <c r="K12" i="81" s="1"/>
  <c r="BD5" i="124"/>
  <c r="J12" i="81" s="1"/>
  <c r="BC5" i="124"/>
  <c r="I12" i="81" s="1"/>
  <c r="BA5" i="124"/>
  <c r="G12" i="81" s="1"/>
  <c r="AZ5" i="124"/>
  <c r="F12" i="81" s="1"/>
  <c r="AY5" i="124"/>
  <c r="E12" i="81" s="1"/>
  <c r="AX5" i="124"/>
  <c r="D12" i="81" s="1"/>
  <c r="AW5" i="124"/>
  <c r="C12" i="81" s="1"/>
  <c r="AV5" i="124"/>
  <c r="AJ37" i="123"/>
  <c r="AI37" i="123"/>
  <c r="AH37" i="123"/>
  <c r="AG37" i="123"/>
  <c r="BG5" i="123" s="1"/>
  <c r="M11" i="81" s="1"/>
  <c r="AF37" i="123"/>
  <c r="AE37" i="123"/>
  <c r="BE5" i="123" s="1"/>
  <c r="K11" i="81" s="1"/>
  <c r="AD37" i="123"/>
  <c r="BD5" i="123" s="1"/>
  <c r="J11" i="81" s="1"/>
  <c r="AC37" i="123"/>
  <c r="BC5" i="123" s="1"/>
  <c r="AB37" i="123"/>
  <c r="AA37" i="123"/>
  <c r="Z37" i="123"/>
  <c r="Y37" i="123"/>
  <c r="BM5" i="123" s="1"/>
  <c r="S11" i="81" s="1"/>
  <c r="AJ35" i="123"/>
  <c r="BV5" i="123" s="1"/>
  <c r="AB11" i="81" s="1"/>
  <c r="AI35" i="123"/>
  <c r="AH35" i="123"/>
  <c r="BT5" i="123" s="1"/>
  <c r="Z11" i="81" s="1"/>
  <c r="AG35" i="123"/>
  <c r="BS5" i="123" s="1"/>
  <c r="Y11" i="81" s="1"/>
  <c r="AF35" i="123"/>
  <c r="BR5" i="123" s="1"/>
  <c r="X11" i="81" s="1"/>
  <c r="AE35" i="123"/>
  <c r="BQ5" i="123" s="1"/>
  <c r="W11" i="81" s="1"/>
  <c r="AD35" i="123"/>
  <c r="BP5" i="123" s="1"/>
  <c r="V11" i="81" s="1"/>
  <c r="AC35" i="123"/>
  <c r="AQ34" i="123"/>
  <c r="AQ33" i="123"/>
  <c r="AQ32" i="123"/>
  <c r="AQ31" i="123"/>
  <c r="AQ30" i="123"/>
  <c r="AQ29" i="123"/>
  <c r="AQ28" i="123"/>
  <c r="AQ27" i="123"/>
  <c r="AQ26" i="123"/>
  <c r="AQ25" i="123"/>
  <c r="AQ24" i="123"/>
  <c r="AQ23" i="123"/>
  <c r="AQ22" i="123"/>
  <c r="AQ21" i="123"/>
  <c r="AQ20" i="123"/>
  <c r="AQ19" i="123"/>
  <c r="AQ18" i="123"/>
  <c r="AQ17" i="123"/>
  <c r="AQ16" i="123"/>
  <c r="AQ15" i="123"/>
  <c r="AQ14" i="123"/>
  <c r="AQ13" i="123"/>
  <c r="AQ12" i="123"/>
  <c r="AQ11" i="123"/>
  <c r="BU5" i="123"/>
  <c r="AA11" i="81" s="1"/>
  <c r="BO5" i="123"/>
  <c r="BN5" i="123"/>
  <c r="T11" i="81" s="1"/>
  <c r="BL5" i="123"/>
  <c r="R11" i="81" s="1"/>
  <c r="BK5" i="123"/>
  <c r="Q11" i="81" s="1"/>
  <c r="BJ5" i="123"/>
  <c r="P11" i="81" s="1"/>
  <c r="BI5" i="123"/>
  <c r="O11" i="81" s="1"/>
  <c r="BH5" i="123"/>
  <c r="N11" i="81" s="1"/>
  <c r="BF5" i="123"/>
  <c r="L11" i="81" s="1"/>
  <c r="BB5" i="123"/>
  <c r="H11" i="81" s="1"/>
  <c r="BA5" i="123"/>
  <c r="G11" i="81" s="1"/>
  <c r="AZ5" i="123"/>
  <c r="F11" i="81" s="1"/>
  <c r="AX5" i="123"/>
  <c r="AW5" i="123"/>
  <c r="AV5" i="123"/>
  <c r="B11" i="81" s="1"/>
  <c r="BN5" i="151" l="1"/>
  <c r="T39" i="81" s="1"/>
  <c r="AZ5" i="151"/>
  <c r="F39" i="81" s="1"/>
  <c r="BK5" i="152"/>
  <c r="Q40" i="81" s="1"/>
  <c r="BL5" i="152"/>
  <c r="R40" i="81" s="1"/>
  <c r="BB5" i="153"/>
  <c r="H41" i="81" s="1"/>
  <c r="BA5" i="153"/>
  <c r="G41" i="81" s="1"/>
  <c r="AZ5" i="153"/>
  <c r="F41" i="81" s="1"/>
  <c r="AY5" i="131"/>
  <c r="E19" i="81" s="1"/>
  <c r="BB5" i="131"/>
  <c r="H19" i="81" s="1"/>
  <c r="BA5" i="131"/>
  <c r="G19" i="81" s="1"/>
  <c r="AZ5" i="131"/>
  <c r="F19" i="81" s="1"/>
  <c r="BK5" i="131"/>
  <c r="Q19" i="81" s="1"/>
  <c r="BL5" i="131"/>
  <c r="R19" i="81" s="1"/>
  <c r="BM5" i="131"/>
  <c r="S19" i="81" s="1"/>
  <c r="BB5" i="143"/>
  <c r="H31" i="81" s="1"/>
  <c r="BN5" i="131"/>
  <c r="T19" i="81" s="1"/>
  <c r="BM5" i="166"/>
  <c r="S54" i="81" s="1"/>
  <c r="BL5" i="166"/>
  <c r="R54" i="81" s="1"/>
  <c r="BA5" i="144"/>
  <c r="G32" i="81" s="1"/>
  <c r="AY5" i="144"/>
  <c r="E32" i="81" s="1"/>
  <c r="AZ5" i="144"/>
  <c r="F32" i="81" s="1"/>
  <c r="BB5" i="141"/>
  <c r="H29" i="81" s="1"/>
  <c r="AZ5" i="141"/>
  <c r="F29" i="81" s="1"/>
  <c r="AY5" i="141"/>
  <c r="E29" i="81" s="1"/>
  <c r="BA5" i="141"/>
  <c r="G29" i="81" s="1"/>
  <c r="BM5" i="144"/>
  <c r="S32" i="81" s="1"/>
  <c r="BN5" i="144"/>
  <c r="T32" i="81" s="1"/>
  <c r="BN5" i="140"/>
  <c r="T28" i="81" s="1"/>
  <c r="BM5" i="140"/>
  <c r="S28" i="81" s="1"/>
  <c r="BK5" i="140"/>
  <c r="Q28" i="81" s="1"/>
  <c r="BB5" i="140"/>
  <c r="H28" i="81" s="1"/>
  <c r="BA5" i="140"/>
  <c r="G28" i="81" s="1"/>
  <c r="AZ5" i="140"/>
  <c r="F28" i="81" s="1"/>
  <c r="AY5" i="140"/>
  <c r="E28" i="81" s="1"/>
  <c r="BK5" i="141"/>
  <c r="Q29" i="81" s="1"/>
  <c r="BL5" i="143"/>
  <c r="R31" i="81" s="1"/>
  <c r="BN5" i="161"/>
  <c r="T49" i="81" s="1"/>
  <c r="BB5" i="161"/>
  <c r="H49" i="81" s="1"/>
  <c r="BK5" i="171"/>
  <c r="Q59" i="81" s="1"/>
  <c r="AZ5" i="171"/>
  <c r="F59" i="81" s="1"/>
  <c r="BB5" i="171"/>
  <c r="H59" i="81" s="1"/>
  <c r="BL5" i="171"/>
  <c r="R59" i="81" s="1"/>
  <c r="BA5" i="171"/>
  <c r="G59" i="81" s="1"/>
  <c r="AY5" i="171"/>
  <c r="E59" i="81" s="1"/>
  <c r="BK5" i="133"/>
  <c r="Q21" i="81" s="1"/>
  <c r="BB5" i="133"/>
  <c r="H21" i="81" s="1"/>
  <c r="AZ5" i="133"/>
  <c r="F21" i="81" s="1"/>
  <c r="BA5" i="133"/>
  <c r="G21" i="81" s="1"/>
  <c r="AY5" i="133"/>
  <c r="E21" i="81" s="1"/>
  <c r="BN5" i="125"/>
  <c r="T13" i="81" s="1"/>
  <c r="BM5" i="125"/>
  <c r="S13" i="81" s="1"/>
  <c r="BB5" i="125"/>
  <c r="H13" i="81" s="1"/>
  <c r="BM5" i="133"/>
  <c r="S21" i="81" s="1"/>
  <c r="BB5" i="152"/>
  <c r="H40" i="81" s="1"/>
  <c r="BA5" i="152"/>
  <c r="G40" i="81" s="1"/>
  <c r="AZ5" i="152"/>
  <c r="F40" i="81" s="1"/>
  <c r="AY5" i="152"/>
  <c r="E40" i="81" s="1"/>
  <c r="BB5" i="132"/>
  <c r="H20" i="81" s="1"/>
  <c r="BA5" i="132"/>
  <c r="G20" i="81" s="1"/>
  <c r="BK5" i="132"/>
  <c r="Q20" i="81" s="1"/>
  <c r="AZ5" i="132"/>
  <c r="F20" i="81" s="1"/>
  <c r="AY5" i="132"/>
  <c r="E20" i="81" s="1"/>
  <c r="BN5" i="133"/>
  <c r="T21" i="81" s="1"/>
  <c r="BB5" i="170"/>
  <c r="H58" i="81" s="1"/>
  <c r="BA5" i="170"/>
  <c r="G58" i="81" s="1"/>
  <c r="AY5" i="170"/>
  <c r="E58" i="81" s="1"/>
  <c r="BN5" i="170"/>
  <c r="T58" i="81" s="1"/>
  <c r="BL5" i="170"/>
  <c r="R58" i="81" s="1"/>
  <c r="BK5" i="170"/>
  <c r="Q58" i="81" s="1"/>
  <c r="AZ5" i="170"/>
  <c r="F58" i="81" s="1"/>
  <c r="BL5" i="132"/>
  <c r="R20" i="81" s="1"/>
  <c r="BM5" i="152"/>
  <c r="S40" i="81" s="1"/>
  <c r="BN5" i="153"/>
  <c r="T41" i="81" s="1"/>
  <c r="BM5" i="169"/>
  <c r="S57" i="81" s="1"/>
  <c r="BL5" i="169"/>
  <c r="R57" i="81" s="1"/>
  <c r="BN5" i="169"/>
  <c r="T57" i="81" s="1"/>
  <c r="BB5" i="169"/>
  <c r="H57" i="81" s="1"/>
  <c r="BA5" i="169"/>
  <c r="G57" i="81" s="1"/>
  <c r="AY5" i="169"/>
  <c r="E57" i="81" s="1"/>
  <c r="BN5" i="132"/>
  <c r="T20" i="81" s="1"/>
  <c r="AZ5" i="164"/>
  <c r="F52" i="81" s="1"/>
  <c r="BA5" i="164"/>
  <c r="G52" i="81" s="1"/>
  <c r="BB5" i="164"/>
  <c r="H52" i="81" s="1"/>
  <c r="AY5" i="164"/>
  <c r="E52" i="81" s="1"/>
  <c r="BN5" i="164"/>
  <c r="T52" i="81" s="1"/>
  <c r="BA5" i="127"/>
  <c r="G15" i="81" s="1"/>
  <c r="AZ5" i="127"/>
  <c r="F15" i="81" s="1"/>
  <c r="BB5" i="127"/>
  <c r="H15" i="81" s="1"/>
  <c r="AY5" i="127"/>
  <c r="E15" i="81" s="1"/>
  <c r="AY5" i="139"/>
  <c r="E27" i="81" s="1"/>
  <c r="BK5" i="139"/>
  <c r="Q27" i="81" s="1"/>
  <c r="BA5" i="139"/>
  <c r="G27" i="81" s="1"/>
  <c r="AZ5" i="139"/>
  <c r="F27" i="81" s="1"/>
  <c r="BB5" i="139"/>
  <c r="H27" i="81" s="1"/>
  <c r="BK5" i="164"/>
  <c r="Q52" i="81" s="1"/>
  <c r="BL5" i="127"/>
  <c r="R15" i="81" s="1"/>
  <c r="BM5" i="139"/>
  <c r="S27" i="81" s="1"/>
  <c r="BL5" i="164"/>
  <c r="R52" i="81" s="1"/>
  <c r="BN5" i="126"/>
  <c r="T14" i="81" s="1"/>
  <c r="BL5" i="126"/>
  <c r="R14" i="81" s="1"/>
  <c r="BM5" i="126"/>
  <c r="S14" i="81" s="1"/>
  <c r="BB5" i="126"/>
  <c r="H14" i="81" s="1"/>
  <c r="BA5" i="126"/>
  <c r="G14" i="81" s="1"/>
  <c r="AZ5" i="126"/>
  <c r="F14" i="81" s="1"/>
  <c r="AY5" i="126"/>
  <c r="E14" i="81" s="1"/>
  <c r="BM5" i="127"/>
  <c r="S15" i="81" s="1"/>
  <c r="BN5" i="139"/>
  <c r="T27" i="81" s="1"/>
  <c r="BM5" i="164"/>
  <c r="S52" i="81" s="1"/>
  <c r="BN5" i="127"/>
  <c r="T15" i="81" s="1"/>
  <c r="AZ5" i="134"/>
  <c r="F22" i="81" s="1"/>
  <c r="AY5" i="134"/>
  <c r="E22" i="81" s="1"/>
  <c r="BN5" i="134"/>
  <c r="T22" i="81" s="1"/>
  <c r="BM5" i="134"/>
  <c r="S22" i="81" s="1"/>
  <c r="BL5" i="134"/>
  <c r="R22" i="81" s="1"/>
  <c r="BB5" i="134"/>
  <c r="H22" i="81" s="1"/>
  <c r="BA5" i="134"/>
  <c r="G22" i="81" s="1"/>
  <c r="BK5" i="134"/>
  <c r="Q22" i="81" s="1"/>
  <c r="BN5" i="160"/>
  <c r="T48" i="81" s="1"/>
  <c r="BB5" i="160"/>
  <c r="H48" i="81" s="1"/>
  <c r="BA5" i="160"/>
  <c r="G48" i="81" s="1"/>
  <c r="BM5" i="162"/>
  <c r="S50" i="81" s="1"/>
  <c r="BN5" i="162"/>
  <c r="T50" i="81" s="1"/>
  <c r="BL5" i="162"/>
  <c r="R50" i="81" s="1"/>
  <c r="BM5" i="171"/>
  <c r="S59" i="81" s="1"/>
  <c r="BL5" i="128"/>
  <c r="R16" i="81" s="1"/>
  <c r="AZ5" i="128"/>
  <c r="F16" i="81" s="1"/>
  <c r="AY5" i="128"/>
  <c r="E16" i="81" s="1"/>
  <c r="BB5" i="128"/>
  <c r="H16" i="81" s="1"/>
  <c r="BA5" i="128"/>
  <c r="G16" i="81" s="1"/>
  <c r="BL5" i="145"/>
  <c r="R33" i="81" s="1"/>
  <c r="BA5" i="145"/>
  <c r="G33" i="81" s="1"/>
  <c r="AZ5" i="145"/>
  <c r="F33" i="81" s="1"/>
  <c r="BB5" i="146"/>
  <c r="H34" i="81" s="1"/>
  <c r="BA5" i="146"/>
  <c r="G34" i="81" s="1"/>
  <c r="BN5" i="163"/>
  <c r="T51" i="81" s="1"/>
  <c r="BB5" i="163"/>
  <c r="H51" i="81" s="1"/>
  <c r="BN5" i="128"/>
  <c r="T16" i="81" s="1"/>
  <c r="BK5" i="135"/>
  <c r="Q23" i="81" s="1"/>
  <c r="BA5" i="135"/>
  <c r="G23" i="81" s="1"/>
  <c r="BM5" i="146"/>
  <c r="S34" i="81" s="1"/>
  <c r="BK5" i="147"/>
  <c r="Q35" i="81" s="1"/>
  <c r="AY5" i="147"/>
  <c r="E35" i="81" s="1"/>
  <c r="BN5" i="145"/>
  <c r="T33" i="81" s="1"/>
  <c r="BN5" i="146"/>
  <c r="T34" i="81" s="1"/>
  <c r="AZ5" i="155"/>
  <c r="F43" i="81" s="1"/>
  <c r="AY5" i="155"/>
  <c r="E43" i="81" s="1"/>
  <c r="AZ5" i="158"/>
  <c r="F46" i="81" s="1"/>
  <c r="BN5" i="124"/>
  <c r="T12" i="81" s="1"/>
  <c r="BB5" i="124"/>
  <c r="H12" i="81" s="1"/>
  <c r="BM5" i="129"/>
  <c r="S17" i="81" s="1"/>
  <c r="BL5" i="129"/>
  <c r="R17" i="81" s="1"/>
  <c r="BL5" i="136"/>
  <c r="R24" i="81" s="1"/>
  <c r="AZ5" i="136"/>
  <c r="F24" i="81" s="1"/>
  <c r="BA5" i="136"/>
  <c r="G24" i="81" s="1"/>
  <c r="AY5" i="136"/>
  <c r="E24" i="81" s="1"/>
  <c r="BL5" i="147"/>
  <c r="R35" i="81" s="1"/>
  <c r="BM5" i="156"/>
  <c r="S44" i="81" s="1"/>
  <c r="AZ5" i="156"/>
  <c r="F44" i="81" s="1"/>
  <c r="BN5" i="149"/>
  <c r="T37" i="81" s="1"/>
  <c r="BB5" i="149"/>
  <c r="H37" i="81" s="1"/>
  <c r="BN5" i="130"/>
  <c r="T18" i="81" s="1"/>
  <c r="BM5" i="130"/>
  <c r="S18" i="81" s="1"/>
  <c r="BA5" i="137"/>
  <c r="G25" i="81" s="1"/>
  <c r="BM5" i="137"/>
  <c r="S25" i="81" s="1"/>
  <c r="AZ5" i="137"/>
  <c r="F25" i="81" s="1"/>
  <c r="AY5" i="137"/>
  <c r="E25" i="81" s="1"/>
  <c r="BM5" i="149"/>
  <c r="S37" i="81" s="1"/>
  <c r="BA5" i="157"/>
  <c r="G45" i="81" s="1"/>
  <c r="BK5" i="157"/>
  <c r="Q45" i="81" s="1"/>
  <c r="BN5" i="137"/>
  <c r="T25" i="81" s="1"/>
  <c r="BN5" i="156"/>
  <c r="T44" i="81" s="1"/>
  <c r="BN5" i="157"/>
  <c r="T45" i="81" s="1"/>
  <c r="BN5" i="158"/>
  <c r="T46" i="81" s="1"/>
  <c r="BL5" i="158"/>
  <c r="R46" i="81" s="1"/>
  <c r="BA5" i="158"/>
  <c r="G46" i="81" s="1"/>
  <c r="BA5" i="125"/>
  <c r="G13" i="81" s="1"/>
  <c r="AZ5" i="125"/>
  <c r="F13" i="81" s="1"/>
  <c r="AY5" i="123"/>
  <c r="E11" i="81" s="1"/>
  <c r="BM5" i="151"/>
  <c r="S39" i="81" s="1"/>
  <c r="BL5" i="151"/>
  <c r="R39" i="81" s="1"/>
  <c r="BB5" i="151"/>
  <c r="H39" i="81" s="1"/>
  <c r="BA5" i="151"/>
  <c r="G39" i="81" s="1"/>
  <c r="BK5" i="158"/>
  <c r="Q46" i="81" s="1"/>
  <c r="BL5" i="142"/>
  <c r="R30" i="81" s="1"/>
  <c r="BK5" i="142"/>
  <c r="Q30" i="81" s="1"/>
  <c r="BN5" i="142"/>
  <c r="T30" i="81" s="1"/>
  <c r="BN5" i="148"/>
  <c r="T36" i="81" s="1"/>
  <c r="BB5" i="148"/>
  <c r="H36" i="81" s="1"/>
  <c r="BN5" i="165"/>
  <c r="T53" i="81" s="1"/>
  <c r="BM5" i="165"/>
  <c r="S53" i="81" s="1"/>
  <c r="AY5" i="165"/>
  <c r="E53" i="81" s="1"/>
  <c r="BL5" i="165"/>
  <c r="R53" i="81" s="1"/>
  <c r="BM5" i="159"/>
  <c r="S47" i="81" s="1"/>
  <c r="BB5" i="166"/>
  <c r="H54" i="81" s="1"/>
  <c r="BN5" i="166"/>
  <c r="T54" i="81" s="1"/>
  <c r="BA5" i="161"/>
  <c r="G49" i="81" s="1"/>
  <c r="BM5" i="161"/>
  <c r="S49" i="81" s="1"/>
  <c r="BK5" i="161"/>
  <c r="Q49" i="81" s="1"/>
  <c r="AY5" i="161"/>
  <c r="E49" i="81" s="1"/>
  <c r="BA5" i="129"/>
  <c r="G17" i="81" s="1"/>
  <c r="AY5" i="129"/>
  <c r="E17" i="81" s="1"/>
  <c r="AZ5" i="154"/>
  <c r="F42" i="81" s="1"/>
  <c r="AY5" i="154"/>
  <c r="E42" i="81" s="1"/>
  <c r="BN5" i="154"/>
  <c r="T42" i="81" s="1"/>
  <c r="AY5" i="145"/>
  <c r="E33" i="81" s="1"/>
  <c r="BM5" i="145"/>
  <c r="S33" i="81" s="1"/>
  <c r="BB5" i="162"/>
  <c r="H50" i="81" s="1"/>
  <c r="BA5" i="162"/>
  <c r="G50" i="81" s="1"/>
  <c r="AZ5" i="162"/>
  <c r="F50" i="81" s="1"/>
  <c r="AZ5" i="148"/>
  <c r="F36" i="81" s="1"/>
  <c r="BL5" i="156"/>
  <c r="R44" i="81" s="1"/>
  <c r="BB5" i="159"/>
  <c r="H47" i="81" s="1"/>
  <c r="BA5" i="167"/>
  <c r="G55" i="81" s="1"/>
  <c r="BA5" i="168"/>
  <c r="G56" i="81" s="1"/>
  <c r="AZ5" i="168"/>
  <c r="F56" i="81" s="1"/>
  <c r="BB5" i="168"/>
  <c r="H56" i="81" s="1"/>
  <c r="AY5" i="168"/>
  <c r="E56" i="81" s="1"/>
  <c r="BL5" i="160"/>
  <c r="R48" i="81" s="1"/>
  <c r="AY5" i="160"/>
  <c r="E48" i="81" s="1"/>
  <c r="BK5" i="163"/>
  <c r="Q51" i="81" s="1"/>
  <c r="BL5" i="167"/>
  <c r="R55" i="81" s="1"/>
  <c r="Z37" i="83"/>
  <c r="AA37" i="83"/>
  <c r="AB37" i="83"/>
  <c r="Y37" i="83"/>
  <c r="AY5" i="83" s="1"/>
  <c r="E10" i="81" s="1"/>
  <c r="AX5" i="83"/>
  <c r="D10" i="81" s="1"/>
  <c r="AJ37" i="83"/>
  <c r="AQ11" i="83"/>
  <c r="AZ5" i="83" l="1"/>
  <c r="F10" i="81" s="1"/>
  <c r="BA5" i="83"/>
  <c r="G10" i="81" s="1"/>
  <c r="BB5" i="83"/>
  <c r="H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60" i="81"/>
  <c r="BK5" i="83"/>
  <c r="P60" i="81"/>
  <c r="Q10" i="81" l="1"/>
  <c r="Q60"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M60" i="81" l="1"/>
  <c r="J60" i="81"/>
  <c r="G60"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Z60" i="81" l="1"/>
  <c r="AA60" i="81"/>
  <c r="AB60" i="81"/>
  <c r="U60" i="81"/>
  <c r="Y60" i="81"/>
  <c r="BL5" i="83"/>
  <c r="R10" i="81" s="1"/>
  <c r="BM5" i="83"/>
  <c r="S10" i="81" s="1"/>
  <c r="BN5" i="83"/>
  <c r="T10" i="81" s="1"/>
  <c r="H60" i="81"/>
  <c r="X60" i="81"/>
  <c r="W60" i="81"/>
  <c r="V60" i="81"/>
  <c r="O60" i="81"/>
  <c r="N60" i="81"/>
  <c r="L60" i="81"/>
  <c r="K60" i="81"/>
  <c r="I60" i="81"/>
  <c r="F60" i="81"/>
  <c r="T60" i="81" l="1"/>
  <c r="R60" i="81"/>
  <c r="S60" i="81"/>
  <c r="K61" i="81"/>
  <c r="G61" i="81"/>
  <c r="O61" i="81"/>
  <c r="AE8" i="57"/>
  <c r="AF8" i="57" s="1"/>
  <c r="AG8" i="57" l="1"/>
  <c r="AH8" i="57" s="1"/>
  <c r="AI8" i="57" s="1"/>
</calcChain>
</file>

<file path=xl/sharedStrings.xml><?xml version="1.0" encoding="utf-8"?>
<sst xmlns="http://schemas.openxmlformats.org/spreadsheetml/2006/main" count="8848" uniqueCount="676">
  <si>
    <t>名  称</t>
    <rPh sb="0" eb="4">
      <t>メイショウ</t>
    </rPh>
    <phoneticPr fontId="5"/>
  </si>
  <si>
    <t>管理者名</t>
    <rPh sb="0" eb="4">
      <t>カンリシャメイ</t>
    </rPh>
    <phoneticPr fontId="5"/>
  </si>
  <si>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</si>
  <si>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5"/>
  </si>
  <si>
    <t>実施状況（実施日）</t>
    <rPh sb="0" eb="2">
      <t>ジッシ</t>
    </rPh>
    <rPh sb="2" eb="4">
      <t>ジョウキョウ</t>
    </rPh>
    <rPh sb="5" eb="8">
      <t>ジッシビ</t>
    </rPh>
    <phoneticPr fontId="5"/>
  </si>
  <si>
    <t>トンネル変状・異常箇所写真位置図</t>
    <rPh sb="4" eb="6">
      <t>ヘンジョウ</t>
    </rPh>
    <rPh sb="7" eb="9">
      <t>イジョウ</t>
    </rPh>
    <rPh sb="9" eb="11">
      <t>カショ</t>
    </rPh>
    <rPh sb="11" eb="13">
      <t>シャシン</t>
    </rPh>
    <rPh sb="13" eb="16">
      <t>イチズ</t>
    </rPh>
    <phoneticPr fontId="6"/>
  </si>
  <si>
    <t>管理者名</t>
    <rPh sb="0" eb="4">
      <t>カンリシャメイ</t>
    </rPh>
    <phoneticPr fontId="6"/>
  </si>
  <si>
    <t>名　称</t>
    <rPh sb="0" eb="1">
      <t>メイ</t>
    </rPh>
    <rPh sb="2" eb="3">
      <t>ショウ</t>
    </rPh>
    <phoneticPr fontId="6"/>
  </si>
  <si>
    <t>所在地</t>
    <rPh sb="0" eb="3">
      <t>ショザイチ</t>
    </rPh>
    <phoneticPr fontId="6"/>
  </si>
  <si>
    <t>自</t>
    <rPh sb="0" eb="1">
      <t>ジ</t>
    </rPh>
    <phoneticPr fontId="6"/>
  </si>
  <si>
    <t>至</t>
    <rPh sb="0" eb="1">
      <t>イタ</t>
    </rPh>
    <phoneticPr fontId="6"/>
  </si>
  <si>
    <t>ﾄﾝﾈﾙの分類</t>
    <rPh sb="5" eb="7">
      <t>ブンルイ</t>
    </rPh>
    <phoneticPr fontId="6"/>
  </si>
  <si>
    <t>緊急輸送道路</t>
    <rPh sb="0" eb="2">
      <t>キンキュウ</t>
    </rPh>
    <rPh sb="2" eb="4">
      <t>ユソウ</t>
    </rPh>
    <rPh sb="4" eb="6">
      <t>ドウロ</t>
    </rPh>
    <phoneticPr fontId="5"/>
  </si>
  <si>
    <t>代替路の有無</t>
    <rPh sb="0" eb="2">
      <t>ダイガエ</t>
    </rPh>
    <rPh sb="2" eb="3">
      <t>ロ</t>
    </rPh>
    <rPh sb="4" eb="6">
      <t>ウム</t>
    </rPh>
    <phoneticPr fontId="5"/>
  </si>
  <si>
    <t>材質劣化</t>
    <rPh sb="0" eb="2">
      <t>ザイシツ</t>
    </rPh>
    <rPh sb="2" eb="4">
      <t>レッカ</t>
    </rPh>
    <phoneticPr fontId="6"/>
  </si>
  <si>
    <t>漏水</t>
    <rPh sb="0" eb="2">
      <t>ロウスイ</t>
    </rPh>
    <phoneticPr fontId="6"/>
  </si>
  <si>
    <t>外力</t>
    <rPh sb="0" eb="2">
      <t>ガイリョク</t>
    </rPh>
    <phoneticPr fontId="6"/>
  </si>
  <si>
    <t>フリガナ</t>
    <phoneticPr fontId="5"/>
  </si>
  <si>
    <t>路線名</t>
    <phoneticPr fontId="6"/>
  </si>
  <si>
    <t>トンネル全体変状展開図</t>
    <rPh sb="4" eb="6">
      <t>ゼンタイ</t>
    </rPh>
    <rPh sb="6" eb="7">
      <t>ヘン</t>
    </rPh>
    <rPh sb="7" eb="8">
      <t>ジョウ</t>
    </rPh>
    <rPh sb="8" eb="11">
      <t>テンカイズ</t>
    </rPh>
    <phoneticPr fontId="6"/>
  </si>
  <si>
    <t>トンネル変状展開図</t>
    <rPh sb="4" eb="5">
      <t>ヘン</t>
    </rPh>
    <rPh sb="5" eb="6">
      <t>ジョウ</t>
    </rPh>
    <rPh sb="6" eb="9">
      <t>テンカイズ</t>
    </rPh>
    <phoneticPr fontId="6"/>
  </si>
  <si>
    <t>Ⅳ</t>
    <phoneticPr fontId="6"/>
  </si>
  <si>
    <t>Ⅲ</t>
    <phoneticPr fontId="6"/>
  </si>
  <si>
    <t>Ⅱ</t>
    <phoneticPr fontId="6"/>
  </si>
  <si>
    <t>ｍ</t>
    <phoneticPr fontId="6"/>
  </si>
  <si>
    <t>L=</t>
    <phoneticPr fontId="6"/>
  </si>
  <si>
    <t>トンネル延長</t>
    <phoneticPr fontId="6"/>
  </si>
  <si>
    <t>路 線 名</t>
    <rPh sb="0" eb="1">
      <t>ミチ</t>
    </rPh>
    <rPh sb="2" eb="3">
      <t>セン</t>
    </rPh>
    <rPh sb="4" eb="5">
      <t>メイ</t>
    </rPh>
    <phoneticPr fontId="16"/>
  </si>
  <si>
    <t>名　称</t>
    <rPh sb="0" eb="1">
      <t>ナ</t>
    </rPh>
    <rPh sb="2" eb="3">
      <t>ショウ</t>
    </rPh>
    <phoneticPr fontId="6"/>
  </si>
  <si>
    <t>覆工
スパン
番号</t>
    <rPh sb="0" eb="2">
      <t>フッコウ</t>
    </rPh>
    <rPh sb="7" eb="9">
      <t>バンゴウ</t>
    </rPh>
    <phoneticPr fontId="5"/>
  </si>
  <si>
    <t>変状
部位</t>
    <rPh sb="0" eb="2">
      <t>ヘンジョウ</t>
    </rPh>
    <rPh sb="3" eb="5">
      <t>ブイ</t>
    </rPh>
    <phoneticPr fontId="5"/>
  </si>
  <si>
    <t>変状種類</t>
    <rPh sb="0" eb="2">
      <t>ヘンジョウ</t>
    </rPh>
    <rPh sb="2" eb="4">
      <t>シュルイ</t>
    </rPh>
    <phoneticPr fontId="5"/>
  </si>
  <si>
    <t>写真
番号</t>
    <phoneticPr fontId="5"/>
  </si>
  <si>
    <t>管理者名</t>
    <phoneticPr fontId="16"/>
  </si>
  <si>
    <t>フリガナ</t>
    <phoneticPr fontId="16"/>
  </si>
  <si>
    <t>計</t>
    <rPh sb="0" eb="1">
      <t>ケイ</t>
    </rPh>
    <phoneticPr fontId="17"/>
  </si>
  <si>
    <t>Ⅲ</t>
    <phoneticPr fontId="17"/>
  </si>
  <si>
    <t>Ⅳ</t>
    <phoneticPr fontId="17"/>
  </si>
  <si>
    <t>Ⅱb</t>
    <phoneticPr fontId="17"/>
  </si>
  <si>
    <t>Ⅱa</t>
    <phoneticPr fontId="17"/>
  </si>
  <si>
    <t>漏水</t>
    <rPh sb="0" eb="2">
      <t>ロウスイ</t>
    </rPh>
    <phoneticPr fontId="17"/>
  </si>
  <si>
    <t>材質劣化</t>
    <rPh sb="0" eb="2">
      <t>ザイシツ</t>
    </rPh>
    <rPh sb="2" eb="4">
      <t>レッカ</t>
    </rPh>
    <phoneticPr fontId="17"/>
  </si>
  <si>
    <t xml:space="preserve">外力 </t>
    <rPh sb="0" eb="2">
      <t>ガイリョク</t>
    </rPh>
    <phoneticPr fontId="17"/>
  </si>
  <si>
    <t>変状の発生範囲の規模（㎡）</t>
    <rPh sb="0" eb="2">
      <t>ヘンジョウ</t>
    </rPh>
    <rPh sb="3" eb="5">
      <t>ハッセイ</t>
    </rPh>
    <rPh sb="5" eb="7">
      <t>ハンイ</t>
    </rPh>
    <rPh sb="8" eb="10">
      <t>キボ</t>
    </rPh>
    <phoneticPr fontId="17"/>
  </si>
  <si>
    <t>覆工スパン長（ｍ）</t>
    <rPh sb="0" eb="2">
      <t>フッコウ</t>
    </rPh>
    <rPh sb="5" eb="6">
      <t>ナガ</t>
    </rPh>
    <phoneticPr fontId="17"/>
  </si>
  <si>
    <t>変    状    規    模</t>
    <rPh sb="0" eb="1">
      <t>ヘン</t>
    </rPh>
    <rPh sb="5" eb="6">
      <t>ジョウ</t>
    </rPh>
    <rPh sb="10" eb="11">
      <t>キ</t>
    </rPh>
    <rPh sb="15" eb="16">
      <t>ボ</t>
    </rPh>
    <phoneticPr fontId="17"/>
  </si>
  <si>
    <t>変    状    数</t>
    <rPh sb="0" eb="1">
      <t>ヘン</t>
    </rPh>
    <rPh sb="5" eb="6">
      <t>ジョウ</t>
    </rPh>
    <rPh sb="10" eb="11">
      <t>スウ</t>
    </rPh>
    <phoneticPr fontId="17"/>
  </si>
  <si>
    <t>管理者名</t>
    <rPh sb="0" eb="3">
      <t>カンリシャ</t>
    </rPh>
    <rPh sb="3" eb="4">
      <t>メイ</t>
    </rPh>
    <phoneticPr fontId="17"/>
  </si>
  <si>
    <t>名  称</t>
    <rPh sb="0" eb="1">
      <t>ナ</t>
    </rPh>
    <rPh sb="3" eb="4">
      <t>ショウ</t>
    </rPh>
    <phoneticPr fontId="17"/>
  </si>
  <si>
    <t xml:space="preserve"> </t>
    <phoneticPr fontId="17"/>
  </si>
  <si>
    <t>路線名</t>
    <rPh sb="0" eb="2">
      <t>ロセン</t>
    </rPh>
    <rPh sb="2" eb="3">
      <t>メイ</t>
    </rPh>
    <phoneticPr fontId="17"/>
  </si>
  <si>
    <t>フリガナ</t>
    <phoneticPr fontId="17"/>
  </si>
  <si>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</si>
  <si>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</si>
  <si>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</si>
  <si>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6"/>
  </si>
  <si>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</si>
  <si>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</si>
  <si>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</si>
  <si>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</si>
  <si>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</si>
  <si>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</si>
  <si>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</si>
  <si>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</si>
  <si>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</si>
  <si>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</si>
  <si>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</si>
  <si>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</si>
  <si>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</si>
  <si>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</si>
  <si>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</si>
  <si>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</si>
  <si>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</si>
  <si>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</si>
  <si>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</si>
  <si>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</si>
  <si>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</si>
  <si>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</si>
  <si>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</si>
  <si>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</si>
  <si>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7"/>
  </si>
  <si>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</si>
  <si>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</si>
  <si>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</si>
  <si>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</si>
  <si>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</si>
  <si>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</si>
  <si>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</si>
  <si>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</si>
  <si>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</si>
  <si>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</si>
  <si>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</si>
  <si>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</si>
  <si>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</si>
  <si>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</si>
  <si>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</si>
  <si>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</si>
  <si>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</si>
  <si>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</si>
  <si>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</si>
  <si>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</si>
  <si>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</si>
  <si>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</si>
  <si>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</si>
  <si>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</si>
  <si>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</si>
  <si>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</si>
  <si>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</si>
  <si>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</si>
  <si>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</si>
  <si>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</si>
  <si>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</si>
  <si>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</si>
  <si>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</si>
  <si>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</si>
  <si>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</si>
  <si>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</si>
  <si>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</si>
  <si>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</si>
  <si>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</si>
  <si>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</si>
  <si>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</si>
  <si>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</si>
  <si>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</si>
  <si>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</si>
  <si>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</si>
  <si>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6"/>
  </si>
  <si>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</si>
  <si>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</si>
  <si>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</si>
  <si>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</si>
  <si>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</si>
  <si>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6"/>
  </si>
  <si>
    <t>作成年月日</t>
    <rPh sb="0" eb="2">
      <t>サクセイ</t>
    </rPh>
    <rPh sb="2" eb="5">
      <t>ネンガッピ</t>
    </rPh>
    <phoneticPr fontId="6"/>
  </si>
  <si>
    <t>作成者</t>
    <rPh sb="0" eb="3">
      <t>サクセイシャ</t>
    </rPh>
    <phoneticPr fontId="6"/>
  </si>
  <si>
    <t>代替路の有無</t>
  </si>
  <si>
    <t>緊急輸送道路</t>
  </si>
  <si>
    <t>(m)</t>
    <phoneticPr fontId="5"/>
  </si>
  <si>
    <t>(m)</t>
    <phoneticPr fontId="5"/>
  </si>
  <si>
    <t>(m)</t>
    <phoneticPr fontId="5"/>
  </si>
  <si>
    <t>特記事項</t>
    <rPh sb="0" eb="2">
      <t>トッキ</t>
    </rPh>
    <rPh sb="2" eb="4">
      <t>ジコウ</t>
    </rPh>
    <phoneticPr fontId="6"/>
  </si>
  <si>
    <t>風向
風速計</t>
    <rPh sb="0" eb="2">
      <t>フウコウ</t>
    </rPh>
    <rPh sb="3" eb="5">
      <t>フウソク</t>
    </rPh>
    <rPh sb="5" eb="6">
      <t>ケイ</t>
    </rPh>
    <phoneticPr fontId="6"/>
  </si>
  <si>
    <t>CO計</t>
    <rPh sb="2" eb="3">
      <t>ケイ</t>
    </rPh>
    <phoneticPr fontId="6"/>
  </si>
  <si>
    <t>VI計</t>
    <rPh sb="2" eb="3">
      <t>ケイ</t>
    </rPh>
    <phoneticPr fontId="6"/>
  </si>
  <si>
    <t>JF</t>
    <phoneticPr fontId="6"/>
  </si>
  <si>
    <t>入口出口照明</t>
    <rPh sb="0" eb="1">
      <t>イ</t>
    </rPh>
    <rPh sb="1" eb="2">
      <t>グチ</t>
    </rPh>
    <rPh sb="2" eb="3">
      <t>デ</t>
    </rPh>
    <rPh sb="3" eb="4">
      <t>グチ</t>
    </rPh>
    <rPh sb="4" eb="6">
      <t>ショウメイ</t>
    </rPh>
    <phoneticPr fontId="6"/>
  </si>
  <si>
    <t>基本照明</t>
    <rPh sb="0" eb="2">
      <t>キホン</t>
    </rPh>
    <rPh sb="2" eb="4">
      <t>ショウメイ</t>
    </rPh>
    <phoneticPr fontId="6"/>
  </si>
  <si>
    <t>天井板</t>
    <rPh sb="0" eb="2">
      <t>テンジョウ</t>
    </rPh>
    <rPh sb="2" eb="3">
      <t>イタ</t>
    </rPh>
    <phoneticPr fontId="6"/>
  </si>
  <si>
    <t>内装板</t>
    <rPh sb="0" eb="3">
      <t>ナイソウバン</t>
    </rPh>
    <phoneticPr fontId="6"/>
  </si>
  <si>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</si>
  <si>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</si>
  <si>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</si>
  <si>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6"/>
  </si>
  <si>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</si>
  <si>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</si>
  <si>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</si>
  <si>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</si>
  <si>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</si>
  <si>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</si>
  <si>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</si>
  <si>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6"/>
  </si>
  <si>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</si>
  <si>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6"/>
  </si>
  <si>
    <t>作成年月日</t>
    <rPh sb="0" eb="2">
      <t>サクセイ</t>
    </rPh>
    <rPh sb="2" eb="5">
      <t>ネンガッピ</t>
    </rPh>
    <phoneticPr fontId="5"/>
  </si>
  <si>
    <t>実施</t>
    <rPh sb="0" eb="2">
      <t>ジッシ</t>
    </rPh>
    <phoneticPr fontId="5"/>
  </si>
  <si>
    <t>変状区分</t>
    <rPh sb="0" eb="2">
      <t>ヘンジョウ</t>
    </rPh>
    <rPh sb="2" eb="4">
      <t>クブン</t>
    </rPh>
    <phoneticPr fontId="5"/>
  </si>
  <si>
    <t>部位区分</t>
    <rPh sb="0" eb="2">
      <t>ブイ</t>
    </rPh>
    <rPh sb="2" eb="4">
      <t>クブン</t>
    </rPh>
    <phoneticPr fontId="6"/>
  </si>
  <si>
    <t>対象箇所</t>
    <rPh sb="0" eb="2">
      <t>タイショウ</t>
    </rPh>
    <rPh sb="2" eb="4">
      <t>カショ</t>
    </rPh>
    <phoneticPr fontId="6"/>
  </si>
  <si>
    <t>対応方針
・
特記事項</t>
    <rPh sb="0" eb="2">
      <t>タイオウ</t>
    </rPh>
    <rPh sb="2" eb="4">
      <t>ホウシン</t>
    </rPh>
    <rPh sb="7" eb="9">
      <t>トッキ</t>
    </rPh>
    <rPh sb="9" eb="11">
      <t>ジコウ</t>
    </rPh>
    <phoneticPr fontId="5"/>
  </si>
  <si>
    <t>措置履歴</t>
    <rPh sb="0" eb="2">
      <t>ソチ</t>
    </rPh>
    <rPh sb="2" eb="4">
      <t>リレキ</t>
    </rPh>
    <phoneticPr fontId="5"/>
  </si>
  <si>
    <t>変  状  の  内  容</t>
    <rPh sb="0" eb="1">
      <t>ヘン</t>
    </rPh>
    <rPh sb="3" eb="4">
      <t>ジョウ</t>
    </rPh>
    <rPh sb="9" eb="10">
      <t>ウチ</t>
    </rPh>
    <rPh sb="12" eb="13">
      <t>カタチ</t>
    </rPh>
    <phoneticPr fontId="5"/>
  </si>
  <si>
    <t>変状部位</t>
    <rPh sb="0" eb="2">
      <t>ヘンジョウ</t>
    </rPh>
    <rPh sb="2" eb="4">
      <t>ブイ</t>
    </rPh>
    <phoneticPr fontId="5"/>
  </si>
  <si>
    <t>距離
（m）</t>
    <rPh sb="0" eb="2">
      <t>キョリ</t>
    </rPh>
    <phoneticPr fontId="5"/>
  </si>
  <si>
    <t>変状
番号</t>
    <rPh sb="0" eb="2">
      <t>ヘンジョウ</t>
    </rPh>
    <rPh sb="3" eb="5">
      <t>バンゴウ</t>
    </rPh>
    <phoneticPr fontId="5"/>
  </si>
  <si>
    <t>異常の発生範囲の規模</t>
    <rPh sb="0" eb="2">
      <t>イジョウ</t>
    </rPh>
    <rPh sb="3" eb="5">
      <t>ハッセイ</t>
    </rPh>
    <rPh sb="5" eb="7">
      <t>ハンイ</t>
    </rPh>
    <rPh sb="8" eb="10">
      <t>キボ</t>
    </rPh>
    <phoneticPr fontId="5"/>
  </si>
  <si>
    <t>異常種類</t>
    <rPh sb="0" eb="2">
      <t>イジョウ</t>
    </rPh>
    <rPh sb="2" eb="4">
      <t>シュルイ</t>
    </rPh>
    <phoneticPr fontId="5"/>
  </si>
  <si>
    <t>異　常  の  内　容</t>
    <rPh sb="0" eb="1">
      <t>イ</t>
    </rPh>
    <rPh sb="2" eb="3">
      <t>ツネ</t>
    </rPh>
    <rPh sb="8" eb="9">
      <t>ナイ</t>
    </rPh>
    <rPh sb="10" eb="11">
      <t>カタチ</t>
    </rPh>
    <phoneticPr fontId="5"/>
  </si>
  <si>
    <t>異常部位</t>
    <rPh sb="0" eb="2">
      <t>イジョウ</t>
    </rPh>
    <rPh sb="2" eb="4">
      <t>ブイ</t>
    </rPh>
    <phoneticPr fontId="5"/>
  </si>
  <si>
    <t>異常
番号</t>
    <rPh sb="0" eb="2">
      <t>イジョウ</t>
    </rPh>
    <rPh sb="3" eb="5">
      <t>バンゴウ</t>
    </rPh>
    <phoneticPr fontId="5"/>
  </si>
  <si>
    <t>路線名</t>
    <phoneticPr fontId="6"/>
  </si>
  <si>
    <t>フリガナ</t>
    <phoneticPr fontId="5"/>
  </si>
  <si>
    <t>変状の発生規模合計(㎡)</t>
    <rPh sb="0" eb="2">
      <t>ヘンジョウ</t>
    </rPh>
    <rPh sb="3" eb="5">
      <t>ハッセイ</t>
    </rPh>
    <rPh sb="5" eb="7">
      <t>キボ</t>
    </rPh>
    <rPh sb="7" eb="9">
      <t>ゴウケイ</t>
    </rPh>
    <phoneticPr fontId="6"/>
  </si>
  <si>
    <t>対策区分毎の
変状の有無</t>
    <rPh sb="0" eb="2">
      <t>タイサク</t>
    </rPh>
    <rPh sb="2" eb="4">
      <t>クブン</t>
    </rPh>
    <rPh sb="4" eb="5">
      <t>ゴト</t>
    </rPh>
    <rPh sb="7" eb="9">
      <t>ヘンジョウ</t>
    </rPh>
    <rPh sb="10" eb="12">
      <t>ウム</t>
    </rPh>
    <phoneticPr fontId="6"/>
  </si>
  <si>
    <t>スパン番号</t>
    <rPh sb="3" eb="5">
      <t>バンゴウ</t>
    </rPh>
    <phoneticPr fontId="6"/>
  </si>
  <si>
    <t>スパン別変状展開図</t>
    <rPh sb="3" eb="4">
      <t>ベツ</t>
    </rPh>
    <rPh sb="4" eb="5">
      <t>ヘン</t>
    </rPh>
    <rPh sb="5" eb="6">
      <t>ジョウ</t>
    </rPh>
    <rPh sb="6" eb="9">
      <t>テンカイズ</t>
    </rPh>
    <phoneticPr fontId="6"/>
  </si>
  <si>
    <t>定期点検年月日</t>
    <rPh sb="4" eb="7">
      <t>ネンガッピ</t>
    </rPh>
    <phoneticPr fontId="5"/>
  </si>
  <si>
    <t>対策区分の
判定</t>
    <rPh sb="0" eb="2">
      <t>タイサク</t>
    </rPh>
    <rPh sb="2" eb="4">
      <t>クブン</t>
    </rPh>
    <rPh sb="6" eb="8">
      <t>ハンテイ</t>
    </rPh>
    <phoneticPr fontId="6"/>
  </si>
  <si>
    <t>覆工スパン
番号</t>
    <rPh sb="0" eb="2">
      <t>フッコウ</t>
    </rPh>
    <rPh sb="6" eb="8">
      <t>バンゴウ</t>
    </rPh>
    <phoneticPr fontId="6"/>
  </si>
  <si>
    <t>対応策</t>
    <rPh sb="0" eb="3">
      <t>タイオウサク</t>
    </rPh>
    <phoneticPr fontId="5"/>
  </si>
  <si>
    <t>対象箇所</t>
    <rPh sb="0" eb="2">
      <t>タイショウ</t>
    </rPh>
    <rPh sb="2" eb="4">
      <t>カショ</t>
    </rPh>
    <phoneticPr fontId="5"/>
  </si>
  <si>
    <t>覆工スパン
番号</t>
    <rPh sb="0" eb="2">
      <t>フッコウ</t>
    </rPh>
    <rPh sb="6" eb="8">
      <t>バンゴウ</t>
    </rPh>
    <phoneticPr fontId="5"/>
  </si>
  <si>
    <t>名　称</t>
    <rPh sb="0" eb="1">
      <t>ナ</t>
    </rPh>
    <rPh sb="2" eb="3">
      <t>ショウ</t>
    </rPh>
    <phoneticPr fontId="5"/>
  </si>
  <si>
    <t>路 線 名</t>
    <rPh sb="0" eb="1">
      <t>ミチ</t>
    </rPh>
    <rPh sb="2" eb="3">
      <t>セン</t>
    </rPh>
    <rPh sb="4" eb="5">
      <t>メイ</t>
    </rPh>
    <phoneticPr fontId="5"/>
  </si>
  <si>
    <t>メモ</t>
    <phoneticPr fontId="17"/>
  </si>
  <si>
    <t>異常の種類</t>
    <rPh sb="0" eb="2">
      <t>イジョウ</t>
    </rPh>
    <rPh sb="3" eb="5">
      <t>シュルイ</t>
    </rPh>
    <phoneticPr fontId="17"/>
  </si>
  <si>
    <t>部位区分</t>
    <rPh sb="0" eb="2">
      <t>ブイ</t>
    </rPh>
    <rPh sb="2" eb="4">
      <t>クブン</t>
    </rPh>
    <phoneticPr fontId="17"/>
  </si>
  <si>
    <t>対象箇所</t>
    <rPh sb="0" eb="2">
      <t>タイショウ</t>
    </rPh>
    <rPh sb="2" eb="4">
      <t>カショ</t>
    </rPh>
    <phoneticPr fontId="17"/>
  </si>
  <si>
    <t>異常番号</t>
    <rPh sb="0" eb="2">
      <t>イジョウ</t>
    </rPh>
    <rPh sb="2" eb="4">
      <t>バンゴウ</t>
    </rPh>
    <phoneticPr fontId="17"/>
  </si>
  <si>
    <t>覆工スパン番号</t>
    <rPh sb="0" eb="2">
      <t>フッコウ</t>
    </rPh>
    <rPh sb="5" eb="7">
      <t>バンゴウ</t>
    </rPh>
    <phoneticPr fontId="17"/>
  </si>
  <si>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</si>
  <si>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</si>
  <si>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</si>
  <si>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</si>
  <si>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</si>
  <si>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定期点検結果</t>
    <rPh sb="4" eb="6">
      <t>ケッカ</t>
    </rPh>
    <phoneticPr fontId="5"/>
  </si>
  <si>
    <t>異常判定区分</t>
    <rPh sb="0" eb="2">
      <t>イジョウ</t>
    </rPh>
    <rPh sb="2" eb="4">
      <t>ハンテイ</t>
    </rPh>
    <rPh sb="4" eb="6">
      <t>クブン</t>
    </rPh>
    <phoneticPr fontId="17"/>
  </si>
  <si>
    <t>予備発電設備</t>
    <rPh sb="0" eb="2">
      <t>ヨビ</t>
    </rPh>
    <rPh sb="2" eb="4">
      <t>ハツデン</t>
    </rPh>
    <rPh sb="4" eb="6">
      <t>セツビ</t>
    </rPh>
    <phoneticPr fontId="7"/>
  </si>
  <si>
    <t>非常用施設
関連設備</t>
    <rPh sb="0" eb="3">
      <t>ヒジョウヨウ</t>
    </rPh>
    <rPh sb="3" eb="5">
      <t>シセツ</t>
    </rPh>
    <rPh sb="6" eb="8">
      <t>カンレン</t>
    </rPh>
    <rPh sb="8" eb="10">
      <t>セツビ</t>
    </rPh>
    <phoneticPr fontId="6"/>
  </si>
  <si>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</si>
  <si>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</si>
  <si>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</si>
  <si>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</si>
  <si>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　応急措置を実施した場合は、その実施状況が分かる写真を添付すること。</t>
    <rPh sb="4" eb="6">
      <t>ソチ</t>
    </rPh>
    <phoneticPr fontId="7"/>
  </si>
  <si>
    <t>定期点検業者</t>
    <rPh sb="4" eb="6">
      <t>ギョウシャ</t>
    </rPh>
    <phoneticPr fontId="5"/>
  </si>
  <si>
    <t>定期点検年月日</t>
    <rPh sb="4" eb="7">
      <t>ネンガッピ</t>
    </rPh>
    <phoneticPr fontId="16"/>
  </si>
  <si>
    <t>応急措置の内容</t>
    <rPh sb="0" eb="2">
      <t>オウキュウ</t>
    </rPh>
    <rPh sb="2" eb="4">
      <t>ソチ</t>
    </rPh>
    <rPh sb="5" eb="7">
      <t>ナイヨウ</t>
    </rPh>
    <phoneticPr fontId="5"/>
  </si>
  <si>
    <t>応急措置の
実施状況</t>
    <rPh sb="0" eb="2">
      <t>オウキュウ</t>
    </rPh>
    <rPh sb="2" eb="4">
      <t>ソチ</t>
    </rPh>
    <rPh sb="6" eb="8">
      <t>ジッシ</t>
    </rPh>
    <rPh sb="8" eb="10">
      <t>ジョウキョウ</t>
    </rPh>
    <phoneticPr fontId="5"/>
  </si>
  <si>
    <t>今回定期点検結果</t>
    <rPh sb="0" eb="2">
      <t>コンカイ</t>
    </rPh>
    <rPh sb="6" eb="8">
      <t>ケッカ</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</si>
  <si>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</si>
  <si>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</si>
  <si>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対策
区分</t>
    <rPh sb="0" eb="2">
      <t>タイサク</t>
    </rPh>
    <rPh sb="3" eb="5">
      <t>クブン</t>
    </rPh>
    <phoneticPr fontId="5"/>
  </si>
  <si>
    <t>応急措置後</t>
    <rPh sb="0" eb="2">
      <t>オウキュウ</t>
    </rPh>
    <rPh sb="2" eb="4">
      <t>ソチ</t>
    </rPh>
    <rPh sb="4" eb="5">
      <t>ゴ</t>
    </rPh>
    <phoneticPr fontId="5"/>
  </si>
  <si>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6"/>
  </si>
  <si>
    <t>調査の
要否</t>
    <rPh sb="0" eb="2">
      <t>チョウサ</t>
    </rPh>
    <rPh sb="4" eb="6">
      <t>ヨウヒ</t>
    </rPh>
    <phoneticPr fontId="5"/>
  </si>
  <si>
    <t>措置の
要否</t>
    <rPh sb="0" eb="2">
      <t>ソチ</t>
    </rPh>
    <rPh sb="4" eb="6">
      <t>ヨウヒ</t>
    </rPh>
    <phoneticPr fontId="5"/>
  </si>
  <si>
    <t>対策区分</t>
    <phoneticPr fontId="7"/>
  </si>
  <si>
    <t>※　応急措置を実施しないで判定した変状の対策区分は、対策区分の応急措置後の欄に記入すること。</t>
    <rPh sb="37" eb="38">
      <t>ラン</t>
    </rPh>
    <rPh sb="39" eb="41">
      <t>キニュウ</t>
    </rPh>
    <phoneticPr fontId="7"/>
  </si>
  <si>
    <t>異常判定区分</t>
    <rPh sb="0" eb="2">
      <t>イジョウ</t>
    </rPh>
    <rPh sb="2" eb="4">
      <t>ハンテイ</t>
    </rPh>
    <rPh sb="4" eb="6">
      <t>クブン</t>
    </rPh>
    <phoneticPr fontId="5"/>
  </si>
  <si>
    <t>結果</t>
    <rPh sb="0" eb="2">
      <t>ケッカ</t>
    </rPh>
    <phoneticPr fontId="6"/>
  </si>
  <si>
    <t>内容</t>
    <rPh sb="0" eb="2">
      <t>ナイヨウ</t>
    </rPh>
    <phoneticPr fontId="6"/>
  </si>
  <si>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7"/>
  </si>
  <si>
    <t>状態の把握の内容</t>
    <rPh sb="0" eb="2">
      <t>ジョウタイ</t>
    </rPh>
    <rPh sb="3" eb="5">
      <t>ハアク</t>
    </rPh>
    <rPh sb="6" eb="8">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</si>
  <si>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6"/>
  </si>
  <si>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7"/>
  </si>
  <si>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7"/>
  </si>
  <si>
    <t>対策履歴</t>
    <rPh sb="0" eb="2">
      <t>タイサク</t>
    </rPh>
    <rPh sb="2" eb="4">
      <t>リレキ</t>
    </rPh>
    <phoneticPr fontId="5"/>
  </si>
  <si>
    <r>
      <t xml:space="preserve">外力 </t>
    </r>
    <r>
      <rPr>
        <vertAlign val="superscript"/>
        <sz val="9"/>
        <rFont val="HGSｺﾞｼｯｸM"/>
        <family val="3"/>
        <charset val="128"/>
      </rPr>
      <t>注2</t>
    </r>
    <rPh sb="0" eb="2">
      <t>ガイリョク</t>
    </rPh>
    <rPh sb="3" eb="4">
      <t>チュウ</t>
    </rPh>
    <phoneticPr fontId="17"/>
  </si>
  <si>
    <t>年月日</t>
    <rPh sb="0" eb="2">
      <t>ネンゲツ</t>
    </rPh>
    <rPh sb="2" eb="3">
      <t>ニチ</t>
    </rPh>
    <phoneticPr fontId="6"/>
  </si>
  <si>
    <t>管理者名</t>
    <rPh sb="0" eb="3">
      <t>カンリシャ</t>
    </rPh>
    <rPh sb="3" eb="4">
      <t>メイ</t>
    </rPh>
    <phoneticPr fontId="5"/>
  </si>
  <si>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</si>
  <si>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</si>
  <si>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</si>
  <si>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</si>
  <si>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</si>
  <si>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</si>
  <si>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6"/>
  </si>
  <si>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</si>
  <si>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</si>
  <si>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対象箇所</t>
    <rPh sb="0" eb="2">
      <t>タイショウ</t>
    </rPh>
    <rPh sb="2" eb="4">
      <t>カショ</t>
    </rPh>
    <phoneticPr fontId="7"/>
  </si>
  <si>
    <t>内装板</t>
    <rPh sb="0" eb="2">
      <t>ナイソウ</t>
    </rPh>
    <rPh sb="2" eb="3">
      <t>イタ</t>
    </rPh>
    <phoneticPr fontId="7"/>
  </si>
  <si>
    <t>天井板</t>
    <rPh sb="0" eb="2">
      <t>テンジョウ</t>
    </rPh>
    <rPh sb="2" eb="3">
      <t>バン</t>
    </rPh>
    <phoneticPr fontId="7"/>
  </si>
  <si>
    <t>路面</t>
    <rPh sb="0" eb="2">
      <t>ロメン</t>
    </rPh>
    <phoneticPr fontId="7"/>
  </si>
  <si>
    <t>材質劣化</t>
    <rPh sb="0" eb="4">
      <t>ザイシツレッカ</t>
    </rPh>
    <phoneticPr fontId="7"/>
  </si>
  <si>
    <t>漏水</t>
    <rPh sb="0" eb="2">
      <t>ロウスイ</t>
    </rPh>
    <phoneticPr fontId="7"/>
  </si>
  <si>
    <t>有</t>
    <rPh sb="0" eb="1">
      <t>アリ</t>
    </rPh>
    <phoneticPr fontId="7"/>
  </si>
  <si>
    <t>その他</t>
    <rPh sb="2" eb="3">
      <t>タ</t>
    </rPh>
    <phoneticPr fontId="7"/>
  </si>
  <si>
    <t>外力</t>
    <rPh sb="0" eb="2">
      <t>ガイリョク</t>
    </rPh>
    <phoneticPr fontId="7"/>
  </si>
  <si>
    <t>Ⅰ</t>
    <phoneticPr fontId="7"/>
  </si>
  <si>
    <t>Ⅱa</t>
    <phoneticPr fontId="7"/>
  </si>
  <si>
    <t>Ⅱb</t>
    <phoneticPr fontId="7"/>
  </si>
  <si>
    <t>Ⅲ</t>
    <phoneticPr fontId="7"/>
  </si>
  <si>
    <t>Ⅳ</t>
    <phoneticPr fontId="7"/>
  </si>
  <si>
    <t>Ⅱ</t>
    <phoneticPr fontId="7"/>
  </si>
  <si>
    <t>側壁</t>
    <rPh sb="0" eb="2">
      <t>ソクヘキ</t>
    </rPh>
    <phoneticPr fontId="7"/>
  </si>
  <si>
    <t>車道側</t>
    <rPh sb="0" eb="2">
      <t>シャドウ</t>
    </rPh>
    <rPh sb="2" eb="3">
      <t>ガワ</t>
    </rPh>
    <phoneticPr fontId="7"/>
  </si>
  <si>
    <t>ダクト側</t>
    <rPh sb="3" eb="4">
      <t>ガワ</t>
    </rPh>
    <phoneticPr fontId="7"/>
  </si>
  <si>
    <t>車道</t>
    <rPh sb="0" eb="2">
      <t>シャドウ</t>
    </rPh>
    <phoneticPr fontId="7"/>
  </si>
  <si>
    <t>歩道</t>
    <rPh sb="0" eb="2">
      <t>ホドウ</t>
    </rPh>
    <phoneticPr fontId="7"/>
  </si>
  <si>
    <t>監査歩路</t>
    <rPh sb="0" eb="2">
      <t>カンサ</t>
    </rPh>
    <rPh sb="2" eb="3">
      <t>ホ</t>
    </rPh>
    <rPh sb="3" eb="4">
      <t>ロ</t>
    </rPh>
    <phoneticPr fontId="7"/>
  </si>
  <si>
    <t>側溝</t>
    <rPh sb="0" eb="2">
      <t>ソッコウ</t>
    </rPh>
    <phoneticPr fontId="7"/>
  </si>
  <si>
    <t>要</t>
    <rPh sb="0" eb="1">
      <t>ヨウ</t>
    </rPh>
    <phoneticPr fontId="7"/>
  </si>
  <si>
    <t>否</t>
    <rPh sb="0" eb="1">
      <t>ヒ</t>
    </rPh>
    <phoneticPr fontId="7"/>
  </si>
  <si>
    <t>済</t>
    <rPh sb="0" eb="1">
      <t>スミ</t>
    </rPh>
    <phoneticPr fontId="7"/>
  </si>
  <si>
    <t>未</t>
    <rPh sb="0" eb="1">
      <t>ミ</t>
    </rPh>
    <phoneticPr fontId="7"/>
  </si>
  <si>
    <t>継続</t>
    <rPh sb="0" eb="2">
      <t>ケイゾク</t>
    </rPh>
    <phoneticPr fontId="7"/>
  </si>
  <si>
    <t>要監視</t>
    <rPh sb="0" eb="1">
      <t>ヨウ</t>
    </rPh>
    <rPh sb="1" eb="3">
      <t>カンシ</t>
    </rPh>
    <phoneticPr fontId="7"/>
  </si>
  <si>
    <t>要対策</t>
    <rPh sb="0" eb="1">
      <t>ヨウ</t>
    </rPh>
    <rPh sb="1" eb="3">
      <t>タイサク</t>
    </rPh>
    <phoneticPr fontId="7"/>
  </si>
  <si>
    <t>施設の内訳</t>
    <rPh sb="0" eb="2">
      <t>シセツ</t>
    </rPh>
    <rPh sb="3" eb="5">
      <t>ウチワケ</t>
    </rPh>
    <phoneticPr fontId="7"/>
  </si>
  <si>
    <t>部位区分</t>
    <rPh sb="0" eb="2">
      <t>ブイ</t>
    </rPh>
    <rPh sb="2" eb="4">
      <t>クブン</t>
    </rPh>
    <phoneticPr fontId="7"/>
  </si>
  <si>
    <t>異常の種類</t>
    <rPh sb="0" eb="2">
      <t>イジョウ</t>
    </rPh>
    <rPh sb="3" eb="5">
      <t>シュルイ</t>
    </rPh>
    <phoneticPr fontId="7"/>
  </si>
  <si>
    <t>照明施設</t>
    <rPh sb="0" eb="2">
      <t>ショウメイ</t>
    </rPh>
    <rPh sb="2" eb="4">
      <t>シセツ</t>
    </rPh>
    <phoneticPr fontId="7"/>
  </si>
  <si>
    <t>換気施設</t>
    <rPh sb="0" eb="2">
      <t>カンキ</t>
    </rPh>
    <rPh sb="2" eb="4">
      <t>シセツ</t>
    </rPh>
    <phoneticPr fontId="7"/>
  </si>
  <si>
    <t>灯具</t>
    <rPh sb="0" eb="2">
      <t>トウグ</t>
    </rPh>
    <phoneticPr fontId="7"/>
  </si>
  <si>
    <t>ケーブル類</t>
    <rPh sb="4" eb="5">
      <t>ルイ</t>
    </rPh>
    <phoneticPr fontId="7"/>
  </si>
  <si>
    <t>ジェットファン</t>
    <phoneticPr fontId="7"/>
  </si>
  <si>
    <t>VI計</t>
    <rPh sb="2" eb="3">
      <t>ケイ</t>
    </rPh>
    <phoneticPr fontId="7"/>
  </si>
  <si>
    <t>CO計</t>
    <rPh sb="2" eb="3">
      <t>ケイ</t>
    </rPh>
    <phoneticPr fontId="7"/>
  </si>
  <si>
    <t>風向風速計</t>
    <rPh sb="0" eb="2">
      <t>フウコウ</t>
    </rPh>
    <rPh sb="2" eb="5">
      <t>フウソクケイ</t>
    </rPh>
    <phoneticPr fontId="7"/>
  </si>
  <si>
    <t>附属物本体</t>
    <rPh sb="0" eb="2">
      <t>フゾク</t>
    </rPh>
    <rPh sb="2" eb="3">
      <t>ブツ</t>
    </rPh>
    <rPh sb="3" eb="5">
      <t>ホンタイ</t>
    </rPh>
    <phoneticPr fontId="7"/>
  </si>
  <si>
    <t xml:space="preserve">異常判定区分 </t>
    <rPh sb="0" eb="2">
      <t>イジョウ</t>
    </rPh>
    <rPh sb="2" eb="4">
      <t>ハンテイ</t>
    </rPh>
    <rPh sb="4" eb="6">
      <t>クブン</t>
    </rPh>
    <phoneticPr fontId="7"/>
  </si>
  <si>
    <t>○</t>
    <phoneticPr fontId="7"/>
  </si>
  <si>
    <t>×</t>
    <phoneticPr fontId="7"/>
  </si>
  <si>
    <t>実施有無</t>
    <rPh sb="0" eb="2">
      <t>ジッシ</t>
    </rPh>
    <rPh sb="2" eb="4">
      <t>ウム</t>
    </rPh>
    <phoneticPr fontId="7"/>
  </si>
  <si>
    <t>未</t>
    <rPh sb="0" eb="1">
      <t>ミ</t>
    </rPh>
    <phoneticPr fontId="7"/>
  </si>
  <si>
    <t>済</t>
    <rPh sb="0" eb="1">
      <t>スミ</t>
    </rPh>
    <phoneticPr fontId="7"/>
  </si>
  <si>
    <t>継続</t>
    <rPh sb="0" eb="2">
      <t>ケイゾク</t>
    </rPh>
    <phoneticPr fontId="7"/>
  </si>
  <si>
    <t>点検様式作成フロ-</t>
    <rPh sb="0" eb="2">
      <t>テンケン</t>
    </rPh>
    <rPh sb="2" eb="4">
      <t>ヨウシキ</t>
    </rPh>
    <rPh sb="4" eb="6">
      <t>サクセイ</t>
    </rPh>
    <phoneticPr fontId="7"/>
  </si>
  <si>
    <t>変状面積算出方法</t>
    <rPh sb="0" eb="2">
      <t>ヘンジョウ</t>
    </rPh>
    <rPh sb="2" eb="4">
      <t>メンセキ</t>
    </rPh>
    <rPh sb="4" eb="6">
      <t>サンシュツ</t>
    </rPh>
    <rPh sb="6" eb="8">
      <t>ホウホウ</t>
    </rPh>
    <phoneticPr fontId="7"/>
  </si>
  <si>
    <t>作成フロー図</t>
    <rPh sb="0" eb="2">
      <t>サクセイ</t>
    </rPh>
    <rPh sb="5" eb="6">
      <t>ズ</t>
    </rPh>
    <phoneticPr fontId="7"/>
  </si>
  <si>
    <t>点検調書作成手順</t>
    <rPh sb="0" eb="2">
      <t>テンケン</t>
    </rPh>
    <rPh sb="2" eb="4">
      <t>チョウショ</t>
    </rPh>
    <rPh sb="4" eb="6">
      <t>サクセイ</t>
    </rPh>
    <rPh sb="6" eb="8">
      <t>テジュン</t>
    </rPh>
    <phoneticPr fontId="7"/>
  </si>
  <si>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</si>
  <si>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7"/>
  </si>
  <si>
    <t>③様式D-1-1、様式D-1-2</t>
    <rPh sb="1" eb="3">
      <t>ヨウシキ</t>
    </rPh>
    <rPh sb="9" eb="11">
      <t>ヨウシキ</t>
    </rPh>
    <phoneticPr fontId="7"/>
  </si>
  <si>
    <t>④様式B</t>
    <rPh sb="1" eb="3">
      <t>ヨウシキ</t>
    </rPh>
    <phoneticPr fontId="7"/>
  </si>
  <si>
    <t>⑤様式D-3</t>
    <rPh sb="1" eb="3">
      <t>ヨウシキ</t>
    </rPh>
    <phoneticPr fontId="7"/>
  </si>
  <si>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7"/>
  </si>
  <si>
    <t>注2）材料劣化による：打音異常</t>
    <rPh sb="0" eb="1">
      <t>チュウ</t>
    </rPh>
    <rPh sb="3" eb="7">
      <t>ザイリョウレッカ</t>
    </rPh>
    <rPh sb="11" eb="13">
      <t>ダオン</t>
    </rPh>
    <rPh sb="13" eb="15">
      <t>イジョウ</t>
    </rPh>
    <phoneticPr fontId="7"/>
  </si>
  <si>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7"/>
  </si>
  <si>
    <t>　　　例）ひび割れ：長さ（L）×最大ひび割れ幅（t）を記録する。　　
　　　　　変形，移動，沈下：数値的な記載が可能な場合のみ記載する。</t>
    <rPh sb="3" eb="4">
      <t>レイ</t>
    </rPh>
    <phoneticPr fontId="7"/>
  </si>
  <si>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</si>
  <si>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</si>
  <si>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</si>
  <si>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</si>
  <si>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</si>
  <si>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</si>
  <si>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</si>
  <si>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</si>
  <si>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</si>
  <si>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</si>
  <si>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【健全性判定集計表】</t>
    <phoneticPr fontId="6"/>
  </si>
  <si>
    <t>スパン長</t>
    <rPh sb="3" eb="4">
      <t>ナガ</t>
    </rPh>
    <phoneticPr fontId="6"/>
  </si>
  <si>
    <t>応急措置前の判定</t>
    <rPh sb="0" eb="2">
      <t>オウキュウ</t>
    </rPh>
    <rPh sb="2" eb="4">
      <t>ソチ</t>
    </rPh>
    <rPh sb="4" eb="5">
      <t>マエ</t>
    </rPh>
    <rPh sb="6" eb="8">
      <t>ハンテイ</t>
    </rPh>
    <phoneticPr fontId="6"/>
  </si>
  <si>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6"/>
  </si>
  <si>
    <r>
      <t>備考</t>
    </r>
    <r>
      <rPr>
        <vertAlign val="superscript"/>
        <sz val="9"/>
        <rFont val="HGSｺﾞｼｯｸM"/>
        <family val="3"/>
        <charset val="128"/>
      </rPr>
      <t>注2</t>
    </r>
    <rPh sb="0" eb="2">
      <t>ビコウ</t>
    </rPh>
    <rPh sb="2" eb="3">
      <t>チュウ</t>
    </rPh>
    <phoneticPr fontId="6"/>
  </si>
  <si>
    <t>変状番号</t>
    <rPh sb="0" eb="2">
      <t>ヘンジョウ</t>
    </rPh>
    <rPh sb="2" eb="4">
      <t>バンゴウ</t>
    </rPh>
    <phoneticPr fontId="6"/>
  </si>
  <si>
    <t>変状区分</t>
    <rPh sb="0" eb="2">
      <t>ヘンジョウ</t>
    </rPh>
    <rPh sb="2" eb="4">
      <t>クブン</t>
    </rPh>
    <phoneticPr fontId="6"/>
  </si>
  <si>
    <r>
      <t>外力</t>
    </r>
    <r>
      <rPr>
        <vertAlign val="superscript"/>
        <sz val="9"/>
        <rFont val="HGSｺﾞｼｯｸM"/>
        <family val="3"/>
        <charset val="128"/>
      </rPr>
      <t>注1</t>
    </r>
    <rPh sb="0" eb="2">
      <t>ガイリョク</t>
    </rPh>
    <rPh sb="2" eb="3">
      <t>チュウ</t>
    </rPh>
    <phoneticPr fontId="6"/>
  </si>
  <si>
    <r>
      <t>材質劣化</t>
    </r>
    <r>
      <rPr>
        <vertAlign val="superscript"/>
        <sz val="9"/>
        <rFont val="HGSｺﾞｼｯｸM"/>
        <family val="3"/>
        <charset val="128"/>
      </rPr>
      <t>注1</t>
    </r>
    <rPh sb="0" eb="2">
      <t>ザイシツ</t>
    </rPh>
    <rPh sb="2" eb="4">
      <t>レッカ</t>
    </rPh>
    <rPh sb="4" eb="5">
      <t>チュウ</t>
    </rPh>
    <phoneticPr fontId="6"/>
  </si>
  <si>
    <r>
      <t>漏水</t>
    </r>
    <r>
      <rPr>
        <vertAlign val="superscript"/>
        <sz val="9"/>
        <rFont val="HGSｺﾞｼｯｸM"/>
        <family val="3"/>
        <charset val="128"/>
      </rPr>
      <t>注1</t>
    </r>
    <rPh sb="0" eb="2">
      <t>ロウスイ</t>
    </rPh>
    <rPh sb="2" eb="3">
      <t>チュウ</t>
    </rPh>
    <phoneticPr fontId="6"/>
  </si>
  <si>
    <t>Ⅱa</t>
    <phoneticPr fontId="6"/>
  </si>
  <si>
    <t>Ⅱb</t>
    <phoneticPr fontId="6"/>
  </si>
  <si>
    <t>－</t>
    <phoneticPr fontId="6"/>
  </si>
  <si>
    <t>対策区分の
判定結果</t>
    <rPh sb="0" eb="2">
      <t>タイサク</t>
    </rPh>
    <rPh sb="2" eb="4">
      <t>クブン</t>
    </rPh>
    <rPh sb="6" eb="8">
      <t>ハンテイ</t>
    </rPh>
    <rPh sb="8" eb="10">
      <t>ケッカ</t>
    </rPh>
    <phoneticPr fontId="6"/>
  </si>
  <si>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6"/>
  </si>
  <si>
    <t>※4：本様式は覆工スパン毎に作成すること。</t>
    <rPh sb="3" eb="4">
      <t>ホン</t>
    </rPh>
    <rPh sb="4" eb="6">
      <t>ヨウシキ</t>
    </rPh>
    <rPh sb="7" eb="9">
      <t>フッコウ</t>
    </rPh>
    <rPh sb="12" eb="13">
      <t>ゴト</t>
    </rPh>
    <rPh sb="14" eb="16">
      <t>サクセイ</t>
    </rPh>
    <phoneticPr fontId="6"/>
  </si>
  <si>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6"/>
  </si>
  <si>
    <t>非常用施設</t>
    <rPh sb="0" eb="3">
      <t>ヒジョウヨウ</t>
    </rPh>
    <rPh sb="3" eb="5">
      <t>シセツ</t>
    </rPh>
    <phoneticPr fontId="7"/>
  </si>
  <si>
    <t>取付部材</t>
    <rPh sb="0" eb="1">
      <t>ト</t>
    </rPh>
    <rPh sb="1" eb="2">
      <t>ツ</t>
    </rPh>
    <rPh sb="2" eb="4">
      <t>ブザイ</t>
    </rPh>
    <phoneticPr fontId="7"/>
  </si>
  <si>
    <t>側壁（右側）</t>
    <rPh sb="0" eb="2">
      <t>ソクヘキ</t>
    </rPh>
    <rPh sb="3" eb="5">
      <t>ミギガワ</t>
    </rPh>
    <phoneticPr fontId="7"/>
  </si>
  <si>
    <t>側壁（左側）</t>
    <rPh sb="0" eb="2">
      <t>ソクヘキ</t>
    </rPh>
    <rPh sb="3" eb="5">
      <t>ヒダリガワ</t>
    </rPh>
    <phoneticPr fontId="7"/>
  </si>
  <si>
    <t>アーチ（右側）</t>
    <rPh sb="4" eb="6">
      <t>ミギガワ</t>
    </rPh>
    <phoneticPr fontId="7"/>
  </si>
  <si>
    <t>アーチ（左側）</t>
    <rPh sb="4" eb="5">
      <t>ヒダリ</t>
    </rPh>
    <rPh sb="5" eb="6">
      <t>ガワ</t>
    </rPh>
    <phoneticPr fontId="7"/>
  </si>
  <si>
    <t>アーチ（天端）</t>
    <rPh sb="4" eb="5">
      <t>テン</t>
    </rPh>
    <rPh sb="5" eb="6">
      <t>タン</t>
    </rPh>
    <phoneticPr fontId="7"/>
  </si>
  <si>
    <t>アーチ（全周）</t>
    <rPh sb="4" eb="6">
      <t>ゼンシュウ</t>
    </rPh>
    <phoneticPr fontId="7"/>
  </si>
  <si>
    <t>横断目地（右側）</t>
    <rPh sb="0" eb="2">
      <t>オウダン</t>
    </rPh>
    <rPh sb="2" eb="4">
      <t>メジ</t>
    </rPh>
    <rPh sb="5" eb="7">
      <t>ミギガワ</t>
    </rPh>
    <phoneticPr fontId="7"/>
  </si>
  <si>
    <t>横断目地（左側）</t>
    <rPh sb="0" eb="2">
      <t>オウダン</t>
    </rPh>
    <rPh sb="2" eb="4">
      <t>メジ</t>
    </rPh>
    <rPh sb="5" eb="7">
      <t>ヒダリガワ</t>
    </rPh>
    <phoneticPr fontId="7"/>
  </si>
  <si>
    <t>横断目地（天端）</t>
    <rPh sb="0" eb="2">
      <t>オウダン</t>
    </rPh>
    <rPh sb="2" eb="4">
      <t>メジ</t>
    </rPh>
    <rPh sb="5" eb="6">
      <t>テン</t>
    </rPh>
    <rPh sb="6" eb="7">
      <t>タン</t>
    </rPh>
    <phoneticPr fontId="7"/>
  </si>
  <si>
    <t>横断目地（全周）</t>
    <rPh sb="0" eb="2">
      <t>オウダン</t>
    </rPh>
    <rPh sb="2" eb="4">
      <t>メジ</t>
    </rPh>
    <rPh sb="5" eb="7">
      <t>ゼンシュウ</t>
    </rPh>
    <phoneticPr fontId="7"/>
  </si>
  <si>
    <t>水平打ち継ぎ目（右側）</t>
    <rPh sb="0" eb="2">
      <t>スイヘイ</t>
    </rPh>
    <rPh sb="2" eb="3">
      <t>ウ</t>
    </rPh>
    <rPh sb="4" eb="5">
      <t>ツ</t>
    </rPh>
    <rPh sb="6" eb="7">
      <t>メ</t>
    </rPh>
    <rPh sb="8" eb="10">
      <t>ミギガワ</t>
    </rPh>
    <phoneticPr fontId="7"/>
  </si>
  <si>
    <t>水平打ち継ぎ目（左側）</t>
    <rPh sb="0" eb="2">
      <t>スイヘイ</t>
    </rPh>
    <rPh sb="2" eb="3">
      <t>ウ</t>
    </rPh>
    <rPh sb="4" eb="5">
      <t>ツ</t>
    </rPh>
    <rPh sb="6" eb="7">
      <t>メ</t>
    </rPh>
    <rPh sb="8" eb="10">
      <t>ヒダリガワ</t>
    </rPh>
    <phoneticPr fontId="7"/>
  </si>
  <si>
    <t>面壁・妻壁等</t>
    <rPh sb="0" eb="2">
      <t>メンペキ</t>
    </rPh>
    <rPh sb="3" eb="4">
      <t>ツマ</t>
    </rPh>
    <rPh sb="4" eb="5">
      <t>カベ</t>
    </rPh>
    <rPh sb="5" eb="6">
      <t>トウ</t>
    </rPh>
    <phoneticPr fontId="7"/>
  </si>
  <si>
    <t>トンネルの分類</t>
    <rPh sb="5" eb="7">
      <t>ブンルイ</t>
    </rPh>
    <phoneticPr fontId="7"/>
  </si>
  <si>
    <t>陸上トンネル（掘進工法）</t>
    <rPh sb="0" eb="2">
      <t>リクジョウ</t>
    </rPh>
    <rPh sb="7" eb="9">
      <t>クッシン</t>
    </rPh>
    <rPh sb="9" eb="11">
      <t>コウホウ</t>
    </rPh>
    <phoneticPr fontId="7"/>
  </si>
  <si>
    <t>陸上トンネル（開削工法）</t>
    <rPh sb="0" eb="2">
      <t>リクジョウ</t>
    </rPh>
    <rPh sb="7" eb="9">
      <t>カイサク</t>
    </rPh>
    <rPh sb="9" eb="11">
      <t>コウホウ</t>
    </rPh>
    <phoneticPr fontId="7"/>
  </si>
  <si>
    <t>陸上トンネル（その他）</t>
    <rPh sb="0" eb="2">
      <t>リクジョウ</t>
    </rPh>
    <rPh sb="9" eb="10">
      <t>タ</t>
    </rPh>
    <phoneticPr fontId="7"/>
  </si>
  <si>
    <t>水底トンネル（掘進工法）</t>
    <rPh sb="0" eb="2">
      <t>スイテイ</t>
    </rPh>
    <rPh sb="7" eb="9">
      <t>クッシン</t>
    </rPh>
    <rPh sb="9" eb="11">
      <t>コウホウ</t>
    </rPh>
    <phoneticPr fontId="7"/>
  </si>
  <si>
    <t>水底トンネル（開削工法）</t>
    <rPh sb="0" eb="2">
      <t>スイテイ</t>
    </rPh>
    <rPh sb="7" eb="9">
      <t>カイサク</t>
    </rPh>
    <rPh sb="9" eb="11">
      <t>コウホウ</t>
    </rPh>
    <phoneticPr fontId="7"/>
  </si>
  <si>
    <t>水底トンネル（沈埋工法）</t>
    <rPh sb="0" eb="2">
      <t>スイテイ</t>
    </rPh>
    <rPh sb="7" eb="9">
      <t>チンマイ</t>
    </rPh>
    <rPh sb="9" eb="11">
      <t>コウホウ</t>
    </rPh>
    <phoneticPr fontId="7"/>
  </si>
  <si>
    <t>水底トンネル（その他）</t>
    <rPh sb="0" eb="2">
      <t>スイテイ</t>
    </rPh>
    <rPh sb="9" eb="10">
      <t>タ</t>
    </rPh>
    <phoneticPr fontId="7"/>
  </si>
  <si>
    <t>山岳トンネル工法（NATM）</t>
    <rPh sb="0" eb="2">
      <t>サンガク</t>
    </rPh>
    <rPh sb="6" eb="8">
      <t>コウホウ</t>
    </rPh>
    <phoneticPr fontId="7"/>
  </si>
  <si>
    <t>矢板工法</t>
    <rPh sb="0" eb="2">
      <t>ヤイタ</t>
    </rPh>
    <rPh sb="2" eb="4">
      <t>コウホウ</t>
    </rPh>
    <phoneticPr fontId="7"/>
  </si>
  <si>
    <t>開削工法</t>
    <rPh sb="0" eb="2">
      <t>カイサク</t>
    </rPh>
    <rPh sb="2" eb="4">
      <t>コウホウ</t>
    </rPh>
    <phoneticPr fontId="7"/>
  </si>
  <si>
    <t>シールド工法</t>
    <rPh sb="4" eb="6">
      <t>コウホウ</t>
    </rPh>
    <phoneticPr fontId="7"/>
  </si>
  <si>
    <t>無</t>
    <rPh sb="0" eb="1">
      <t>ナシ</t>
    </rPh>
    <phoneticPr fontId="7"/>
  </si>
  <si>
    <t>様式A～B</t>
    <rPh sb="0" eb="2">
      <t>ヨウシキ</t>
    </rPh>
    <phoneticPr fontId="7"/>
  </si>
  <si>
    <t>－</t>
    <phoneticPr fontId="7"/>
  </si>
  <si>
    <t>その他施設</t>
    <rPh sb="2" eb="3">
      <t>タ</t>
    </rPh>
    <rPh sb="3" eb="5">
      <t>シセツ</t>
    </rPh>
    <phoneticPr fontId="7"/>
  </si>
  <si>
    <t>様式C-1-1(本体工)、C-2、D-1-1、D-3</t>
    <rPh sb="0" eb="2">
      <t>ヨウシキ</t>
    </rPh>
    <rPh sb="8" eb="11">
      <t>ホンタイコウ</t>
    </rPh>
    <phoneticPr fontId="7"/>
  </si>
  <si>
    <t>ファイル作成にあたって</t>
    <rPh sb="4" eb="6">
      <t>サクセイ</t>
    </rPh>
    <phoneticPr fontId="7"/>
  </si>
  <si>
    <t>様式C-1-2（附属物）、D-1-2</t>
    <rPh sb="0" eb="2">
      <t>ヨウシキ</t>
    </rPh>
    <rPh sb="8" eb="10">
      <t>フゾク</t>
    </rPh>
    <rPh sb="10" eb="11">
      <t>ブツ</t>
    </rPh>
    <phoneticPr fontId="7"/>
  </si>
  <si>
    <t>前回定期点検時の状態</t>
    <rPh sb="0" eb="2">
      <t>ゼンカイ</t>
    </rPh>
    <rPh sb="6" eb="7">
      <t>ジ</t>
    </rPh>
    <rPh sb="8" eb="10">
      <t>ジョウタイ</t>
    </rPh>
    <phoneticPr fontId="5"/>
  </si>
  <si>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7"/>
  </si>
  <si>
    <t>※　数が多い場合は、適時、表の行を増やすこと。</t>
    <phoneticPr fontId="7"/>
  </si>
  <si>
    <t>※　行が不足する場合は、適時、表の行を増やすこと。</t>
    <rPh sb="2" eb="3">
      <t>ギョウ</t>
    </rPh>
    <rPh sb="4" eb="6">
      <t>フソク</t>
    </rPh>
    <rPh sb="8" eb="10">
      <t>バアイ</t>
    </rPh>
    <phoneticPr fontId="7"/>
  </si>
  <si>
    <r>
      <t>②様式</t>
    </r>
    <r>
      <rPr>
        <sz val="11"/>
        <color theme="1"/>
        <rFont val="ＭＳ Ｐゴシック"/>
        <family val="3"/>
        <charset val="128"/>
        <scheme val="minor"/>
      </rPr>
      <t>D-2-1、様式D-2-1´</t>
    </r>
    <rPh sb="1" eb="3">
      <t>ヨウシキ</t>
    </rPh>
    <rPh sb="9" eb="11">
      <t>ヨウシキ</t>
    </rPh>
    <phoneticPr fontId="7"/>
  </si>
  <si>
    <t>幅員</t>
    <rPh sb="0" eb="2">
      <t>フクイン</t>
    </rPh>
    <phoneticPr fontId="6"/>
  </si>
  <si>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7"/>
  </si>
  <si>
    <t>集計
判定
診断</t>
    <rPh sb="0" eb="2">
      <t>シュウケイ</t>
    </rPh>
    <rPh sb="3" eb="5">
      <t>ハンテイ</t>
    </rPh>
    <rPh sb="6" eb="8">
      <t>シンダン</t>
    </rPh>
    <phoneticPr fontId="6"/>
  </si>
  <si>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</si>
  <si>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</si>
  <si>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</si>
  <si>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</si>
  <si>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</si>
  <si>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</si>
  <si>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</si>
  <si>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</si>
  <si>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</si>
  <si>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</si>
  <si>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</si>
  <si>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</si>
  <si>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</si>
  <si>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</si>
  <si>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</si>
  <si>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</si>
  <si>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</si>
  <si>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</si>
  <si>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</si>
  <si>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</si>
  <si>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7"/>
  </si>
  <si>
    <t>変状の発生範囲及び規模</t>
    <rPh sb="0" eb="2">
      <t>ヘンジョウ</t>
    </rPh>
    <rPh sb="3" eb="5">
      <t>ハッセイ</t>
    </rPh>
    <rPh sb="5" eb="7">
      <t>ハンイ</t>
    </rPh>
    <rPh sb="7" eb="8">
      <t>オヨ</t>
    </rPh>
    <rPh sb="9" eb="11">
      <t>キボ</t>
    </rPh>
    <phoneticPr fontId="7"/>
  </si>
  <si>
    <t>メモ</t>
    <phoneticPr fontId="7"/>
  </si>
  <si>
    <t>延長
（ｍ）</t>
    <rPh sb="0" eb="2">
      <t>エンチョウ</t>
    </rPh>
    <phoneticPr fontId="7"/>
  </si>
  <si>
    <t>番号</t>
    <rPh sb="0" eb="2">
      <t>バンゴウ</t>
    </rPh>
    <phoneticPr fontId="7"/>
  </si>
  <si>
    <t>覆工スパン</t>
    <rPh sb="0" eb="2">
      <t>フッコウ</t>
    </rPh>
    <phoneticPr fontId="17"/>
  </si>
  <si>
    <t>定期点検
年月日</t>
    <phoneticPr fontId="7"/>
  </si>
  <si>
    <t>（以下、印刷不要）</t>
    <rPh sb="1" eb="3">
      <t>イカ</t>
    </rPh>
    <rPh sb="4" eb="6">
      <t>インサツ</t>
    </rPh>
    <rPh sb="6" eb="8">
      <t>フヨウ</t>
    </rPh>
    <phoneticPr fontId="6"/>
  </si>
  <si>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</si>
  <si>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7"/>
  </si>
  <si>
    <r>
      <t>対策区分の判定</t>
    </r>
    <r>
      <rPr>
        <vertAlign val="superscript"/>
        <sz val="9"/>
        <rFont val="HGSｺﾞｼｯｸM"/>
        <family val="3"/>
        <charset val="128"/>
      </rPr>
      <t>※1</t>
    </r>
    <rPh sb="0" eb="2">
      <t>タイサク</t>
    </rPh>
    <rPh sb="2" eb="4">
      <t>クブン</t>
    </rPh>
    <rPh sb="5" eb="7">
      <t>ハンテイ</t>
    </rPh>
    <phoneticPr fontId="17"/>
  </si>
  <si>
    <t>対策区分</t>
    <rPh sb="0" eb="2">
      <t>タイサク</t>
    </rPh>
    <rPh sb="2" eb="4">
      <t>クブン</t>
    </rPh>
    <phoneticPr fontId="5"/>
  </si>
  <si>
    <t>【覆工スパン毎の変状数,  変状規模】</t>
    <phoneticPr fontId="17"/>
  </si>
  <si>
    <t>✕</t>
    <phoneticPr fontId="17"/>
  </si>
  <si>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6"/>
  </si>
  <si>
    <t>定期点検年月日</t>
    <phoneticPr fontId="17"/>
  </si>
  <si>
    <t>施設ID</t>
    <rPh sb="0" eb="2">
      <t>シセツ</t>
    </rPh>
    <phoneticPr fontId="5"/>
  </si>
  <si>
    <t>路線名</t>
    <phoneticPr fontId="17"/>
  </si>
  <si>
    <t>管理者名</t>
    <phoneticPr fontId="17"/>
  </si>
  <si>
    <t>定期点検実施者</t>
    <phoneticPr fontId="17"/>
  </si>
  <si>
    <t>起点</t>
    <rPh sb="0" eb="2">
      <t>キテン</t>
    </rPh>
    <phoneticPr fontId="17"/>
  </si>
  <si>
    <t>緯度</t>
    <rPh sb="0" eb="2">
      <t>イド</t>
    </rPh>
    <phoneticPr fontId="17"/>
  </si>
  <si>
    <t>経度</t>
    <rPh sb="0" eb="2">
      <t>ケイド</t>
    </rPh>
    <phoneticPr fontId="17"/>
  </si>
  <si>
    <t>トンネル工法</t>
    <rPh sb="4" eb="6">
      <t>コウホウ</t>
    </rPh>
    <phoneticPr fontId="17"/>
  </si>
  <si>
    <t>終点</t>
    <rPh sb="0" eb="2">
      <t>シュウテン</t>
    </rPh>
    <phoneticPr fontId="17"/>
  </si>
  <si>
    <t>建設年度</t>
    <rPh sb="0" eb="2">
      <t>ケンセツ</t>
    </rPh>
    <rPh sb="2" eb="4">
      <t>ネンド</t>
    </rPh>
    <phoneticPr fontId="6"/>
  </si>
  <si>
    <t>トンネル毎
の健全性の
診断の区分</t>
    <rPh sb="12" eb="14">
      <t>シンダン</t>
    </rPh>
    <rPh sb="15" eb="17">
      <t>クブン</t>
    </rPh>
    <phoneticPr fontId="17"/>
  </si>
  <si>
    <t>変状・異常
箇所数合計</t>
    <phoneticPr fontId="17"/>
  </si>
  <si>
    <t>トンネル本体工</t>
    <phoneticPr fontId="17"/>
  </si>
  <si>
    <t>附属物等
の取付状態</t>
    <phoneticPr fontId="17"/>
  </si>
  <si>
    <t>◯
（応急措置後)</t>
    <phoneticPr fontId="17"/>
  </si>
  <si>
    <t>注１：本位置図は、見下げた状態で記載すること。
注２：覆工スパン番号は横断目地毎(矢板工法の場合は上半アーチの
　　　横断目地毎)に設定すること。</t>
    <phoneticPr fontId="17"/>
  </si>
  <si>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7"/>
  </si>
  <si>
    <t>※1　トンネル本体工の変状数は、材質劣化、漏水に起因するものは変状単位で、外力に起因するものはスパン単位で計上すること。</t>
    <rPh sb="7" eb="10">
      <t>ホンタイコウ</t>
    </rPh>
    <phoneticPr fontId="6"/>
  </si>
  <si>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6"/>
  </si>
  <si>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6"/>
  </si>
  <si>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</si>
  <si>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</si>
  <si>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施設ID</t>
    <rPh sb="0" eb="2">
      <t>シセツ</t>
    </rPh>
    <phoneticPr fontId="7"/>
  </si>
  <si>
    <t>自専道
or
一般道</t>
    <rPh sb="0" eb="1">
      <t>ジ</t>
    </rPh>
    <rPh sb="1" eb="2">
      <t>セン</t>
    </rPh>
    <rPh sb="2" eb="3">
      <t>ドウ</t>
    </rPh>
    <rPh sb="7" eb="10">
      <t>イッパンドウ</t>
    </rPh>
    <phoneticPr fontId="5"/>
  </si>
  <si>
    <t>前回変状の発生範囲及び規模</t>
    <rPh sb="0" eb="2">
      <t>ゼンカイ</t>
    </rPh>
    <rPh sb="2" eb="4">
      <t>ヘンジョウ</t>
    </rPh>
    <rPh sb="5" eb="9">
      <t>ハッセイハンイ</t>
    </rPh>
    <rPh sb="9" eb="10">
      <t>オヨ</t>
    </rPh>
    <rPh sb="11" eb="13">
      <t>キボ</t>
    </rPh>
    <phoneticPr fontId="7"/>
  </si>
  <si>
    <t>道路トンネルの健全性の診断の区分の所見</t>
    <rPh sb="0" eb="2">
      <t>ドウロ</t>
    </rPh>
    <rPh sb="7" eb="10">
      <t>ケンゼンセイ</t>
    </rPh>
    <rPh sb="11" eb="13">
      <t>シンダン</t>
    </rPh>
    <rPh sb="14" eb="16">
      <t>クブン</t>
    </rPh>
    <rPh sb="17" eb="19">
      <t>ショケン</t>
    </rPh>
    <phoneticPr fontId="7"/>
  </si>
  <si>
    <t>前回定期点検時の判定</t>
    <rPh sb="0" eb="2">
      <t>ゼンカイ</t>
    </rPh>
    <rPh sb="6" eb="7">
      <t>ジ</t>
    </rPh>
    <rPh sb="8" eb="10">
      <t>ハンテイ</t>
    </rPh>
    <phoneticPr fontId="6"/>
  </si>
  <si>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6"/>
  </si>
  <si>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7"/>
  </si>
  <si>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6"/>
  </si>
  <si>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6"/>
  </si>
  <si>
    <t>前回定期点検時の変状の発生範囲及び規模</t>
    <rPh sb="2" eb="4">
      <t>テイキ</t>
    </rPh>
    <rPh sb="4" eb="6">
      <t>テンケン</t>
    </rPh>
    <rPh sb="6" eb="7">
      <t>ジ</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</si>
  <si>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6"/>
  </si>
  <si>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6"/>
  </si>
  <si>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6"/>
  </si>
  <si>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6"/>
  </si>
  <si>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</si>
  <si>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7"/>
  </si>
  <si>
    <t>定期点検実施者</t>
    <rPh sb="0" eb="2">
      <t>テイキ</t>
    </rPh>
    <rPh sb="2" eb="4">
      <t>テンケン</t>
    </rPh>
    <rPh sb="4" eb="7">
      <t>ジッシシャ</t>
    </rPh>
    <phoneticPr fontId="5"/>
  </si>
  <si>
    <t>定期点検実施者</t>
    <rPh sb="4" eb="6">
      <t>ジッシ</t>
    </rPh>
    <rPh sb="6" eb="7">
      <t>シャ</t>
    </rPh>
    <phoneticPr fontId="5"/>
  </si>
  <si>
    <t>定期点検実施者</t>
    <rPh sb="4" eb="7">
      <t>ジッシシャ</t>
    </rPh>
    <phoneticPr fontId="5"/>
  </si>
  <si>
    <t>定期点検実施者</t>
    <rPh sb="4" eb="6">
      <t>ジッシ</t>
    </rPh>
    <phoneticPr fontId="7"/>
  </si>
  <si>
    <t>覆工スパン単位の
健全性の
診断の区分</t>
    <rPh sb="9" eb="12">
      <t>ケンゼンセイ</t>
    </rPh>
    <rPh sb="14" eb="16">
      <t>シンダン</t>
    </rPh>
    <phoneticPr fontId="7"/>
  </si>
  <si>
    <t>健全性の診断の
区分</t>
    <rPh sb="4" eb="6">
      <t>シンダン</t>
    </rPh>
    <rPh sb="8" eb="10">
      <t>クブン</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</si>
  <si>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</si>
  <si>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7"/>
  </si>
  <si>
    <t>※１：本様式は様式D‐3の集計結果を掲載すること。</t>
    <rPh sb="3" eb="4">
      <t>ホン</t>
    </rPh>
    <rPh sb="4" eb="6">
      <t>ヨウシキ</t>
    </rPh>
    <rPh sb="7" eb="9">
      <t>ヨウシキ</t>
    </rPh>
    <rPh sb="13" eb="15">
      <t>シュウケイ</t>
    </rPh>
    <rPh sb="15" eb="17">
      <t>ケッカ</t>
    </rPh>
    <rPh sb="18" eb="20">
      <t>ケイサイ</t>
    </rPh>
    <phoneticPr fontId="17"/>
  </si>
  <si>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7"/>
  </si>
  <si>
    <t>不明</t>
    <rPh sb="0" eb="2">
      <t>フメイ</t>
    </rPh>
    <phoneticPr fontId="7"/>
  </si>
  <si>
    <t>一次</t>
    <rPh sb="0" eb="2">
      <t>イチジ</t>
    </rPh>
    <phoneticPr fontId="7"/>
  </si>
  <si>
    <t>二次</t>
    <rPh sb="0" eb="2">
      <t>ニジ</t>
    </rPh>
    <phoneticPr fontId="7"/>
  </si>
  <si>
    <t>三次</t>
    <rPh sb="0" eb="2">
      <t>サンジ</t>
    </rPh>
    <phoneticPr fontId="7"/>
  </si>
  <si>
    <t>市町村指定</t>
    <rPh sb="0" eb="5">
      <t>シチョウソンシテイ</t>
    </rPh>
    <phoneticPr fontId="7"/>
  </si>
  <si>
    <t>指定なし</t>
    <rPh sb="0" eb="2">
      <t>シテイ</t>
    </rPh>
    <phoneticPr fontId="7"/>
  </si>
  <si>
    <t>自専道</t>
    <phoneticPr fontId="7"/>
  </si>
  <si>
    <t>一般道</t>
    <phoneticPr fontId="7"/>
  </si>
  <si>
    <t>坑門</t>
    <rPh sb="0" eb="2">
      <t>コウモン</t>
    </rPh>
    <phoneticPr fontId="7"/>
  </si>
  <si>
    <t>覆工</t>
    <rPh sb="0" eb="2">
      <t>フッコウ</t>
    </rPh>
    <phoneticPr fontId="7"/>
  </si>
  <si>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</si>
  <si>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</si>
  <si>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</si>
  <si>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</si>
  <si>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</si>
  <si>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</si>
  <si>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</si>
  <si>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</si>
  <si>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</si>
  <si>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</si>
  <si>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</si>
  <si>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</si>
  <si>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</si>
  <si>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</si>
  <si>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</si>
  <si>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</si>
  <si>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</si>
  <si>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</si>
  <si>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</si>
  <si>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</si>
  <si>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</si>
  <si>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</si>
  <si>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</si>
  <si>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</si>
  <si>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7"/>
  </si>
  <si>
    <t>点 滅 灯</t>
    <phoneticPr fontId="7"/>
  </si>
  <si>
    <t>トンネル工法</t>
  </si>
  <si>
    <t>自専道or一般道</t>
  </si>
  <si>
    <t>緊急輸送路</t>
  </si>
  <si>
    <t>代替路</t>
  </si>
  <si>
    <t>様式F用→</t>
    <rPh sb="0" eb="2">
      <t>ヨウシキ</t>
    </rPh>
    <rPh sb="3" eb="4">
      <t>ヨウ</t>
    </rPh>
    <phoneticPr fontId="6"/>
  </si>
  <si>
    <t>対策区分の判定</t>
    <rPh sb="0" eb="2">
      <t>タイサク</t>
    </rPh>
    <rPh sb="2" eb="4">
      <t>クブン</t>
    </rPh>
    <rPh sb="5" eb="7">
      <t>ハンテイ</t>
    </rPh>
    <phoneticPr fontId="17"/>
  </si>
  <si>
    <t>一般道</t>
  </si>
  <si>
    <t>Ⅰ</t>
  </si>
  <si>
    <t>余 白</t>
    <rPh sb="0" eb="1">
      <t>ヨ</t>
    </rPh>
    <rPh sb="2" eb="3">
      <t>シロ</t>
    </rPh>
    <phoneticPr fontId="7"/>
  </si>
  <si>
    <t>余 白</t>
    <phoneticPr fontId="7"/>
  </si>
  <si>
    <t>現場点検作業を実施し，近接目視点検で確認した変状状況や補修履歴を忠実に変状展開図に転記する。</t>
    <phoneticPr fontId="7"/>
  </si>
  <si>
    <t>変状展開図や撮影した写真等をもとに，対象トンネルの対策区分を決定し，対策区分がⅡ～Ⅳの変状および異常判定区分「×」を抽出し，写真台帳を作成する。</t>
    <rPh sb="30" eb="32">
      <t>ケッテイ</t>
    </rPh>
    <phoneticPr fontId="7"/>
  </si>
  <si>
    <t>写真台帳の作成と同時に，トンネルの構造を展開した位置図に変状写真位置を記録する。</t>
    <phoneticPr fontId="7"/>
  </si>
  <si>
    <t>変状展開図ならびに写真台帳をもとに覆工スパンごとの変状展開図を作成し，変状発生状況をとりまとめる。</t>
    <phoneticPr fontId="7"/>
  </si>
  <si>
    <t>⑥様式E</t>
    <rPh sb="1" eb="3">
      <t>ヨウシキ</t>
    </rPh>
    <phoneticPr fontId="7"/>
  </si>
  <si>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7"/>
  </si>
  <si>
    <r>
      <t>⑦様式F、</t>
    </r>
    <r>
      <rPr>
        <sz val="11"/>
        <color theme="1"/>
        <rFont val="ＭＳ Ｐゴシック"/>
        <family val="3"/>
        <charset val="128"/>
        <scheme val="minor"/>
      </rPr>
      <t>様式G</t>
    </r>
    <rPh sb="1" eb="3">
      <t>ヨウシキ</t>
    </rPh>
    <rPh sb="5" eb="7">
      <t>ヨウシキ</t>
    </rPh>
    <phoneticPr fontId="7"/>
  </si>
  <si>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7"/>
  </si>
  <si>
    <t>⑧様式C-1-1、様式C-1-2</t>
    <rPh sb="1" eb="3">
      <t>ヨウシキ</t>
    </rPh>
    <rPh sb="9" eb="11">
      <t>ヨウシキ</t>
    </rPh>
    <phoneticPr fontId="7"/>
  </si>
  <si>
    <t>写真台帳をもとに，対策区分がⅡ～Ⅳの変状（対策実施後のⅠを含む），異常判定区分「×」（対策実施後の「○」を含む）の概要を記録する。</t>
    <phoneticPr fontId="7"/>
  </si>
  <si>
    <t>⑨様式C-2</t>
    <rPh sb="1" eb="3">
      <t>ヨウシキ</t>
    </rPh>
    <phoneticPr fontId="7"/>
  </si>
  <si>
    <t>調査，措置を実施した場合，その履歴を記録する。</t>
    <phoneticPr fontId="7"/>
  </si>
  <si>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7"/>
  </si>
  <si>
    <t>記録様式へ記入の留意点を下記に示します。</t>
    <rPh sb="0" eb="4">
      <t>キロクヨウシキ</t>
    </rPh>
    <rPh sb="5" eb="7">
      <t>キニュウ</t>
    </rPh>
    <rPh sb="8" eb="11">
      <t>リュウイテン</t>
    </rPh>
    <rPh sb="12" eb="14">
      <t>カキ</t>
    </rPh>
    <rPh sb="15" eb="16">
      <t>シメ</t>
    </rPh>
    <phoneticPr fontId="17"/>
  </si>
  <si>
    <t>１．記録様式への記入</t>
    <rPh sb="2" eb="4">
      <t>キロク</t>
    </rPh>
    <rPh sb="4" eb="6">
      <t>ヨウシキ</t>
    </rPh>
    <rPh sb="8" eb="10">
      <t>キニュウ</t>
    </rPh>
    <phoneticPr fontId="17"/>
  </si>
  <si>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7"/>
  </si>
  <si>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7"/>
  </si>
  <si>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7"/>
  </si>
  <si>
    <t>２．画像ファイルの配置の注意点</t>
    <rPh sb="2" eb="4">
      <t>ガゾウ</t>
    </rPh>
    <rPh sb="9" eb="11">
      <t>ハイチ</t>
    </rPh>
    <rPh sb="12" eb="15">
      <t>チュウイテン</t>
    </rPh>
    <phoneticPr fontId="17"/>
  </si>
  <si>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7"/>
  </si>
  <si>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7"/>
  </si>
  <si>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7"/>
  </si>
  <si>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7"/>
  </si>
  <si>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7"/>
  </si>
  <si>
    <t>　※３　「挿入」→「画像」→「セルの上に配置」してください。</t>
    <rPh sb="5" eb="7">
      <t>ソウニュウ</t>
    </rPh>
    <rPh sb="10" eb="12">
      <t>ガゾウ</t>
    </rPh>
    <rPh sb="18" eb="19">
      <t>ウエ</t>
    </rPh>
    <rPh sb="20" eb="22">
      <t>ハイチ</t>
    </rPh>
    <phoneticPr fontId="17"/>
  </si>
  <si>
    <t>３．シート名の連番について</t>
    <rPh sb="5" eb="6">
      <t>メイ</t>
    </rPh>
    <rPh sb="7" eb="9">
      <t>レンバン</t>
    </rPh>
    <phoneticPr fontId="17"/>
  </si>
  <si>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7"/>
  </si>
  <si>
    <t>対象様式</t>
    <rPh sb="0" eb="4">
      <t>タイショウヨウシキ</t>
    </rPh>
    <phoneticPr fontId="7"/>
  </si>
  <si>
    <t>　様式B</t>
    <phoneticPr fontId="7"/>
  </si>
  <si>
    <t>　様式D-1-1</t>
    <phoneticPr fontId="7"/>
  </si>
  <si>
    <t>　様式D-1-2</t>
    <phoneticPr fontId="7"/>
  </si>
  <si>
    <t>　様式D-2-1</t>
    <phoneticPr fontId="7"/>
  </si>
  <si>
    <t>　様式D-2-1´</t>
    <phoneticPr fontId="7"/>
  </si>
  <si>
    <t>　様式D-3_S00  　※スパン名を記載</t>
    <rPh sb="17" eb="18">
      <t>メイ</t>
    </rPh>
    <rPh sb="19" eb="21">
      <t>キサイ</t>
    </rPh>
    <phoneticPr fontId="7"/>
  </si>
  <si>
    <t>　様式G</t>
    <phoneticPr fontId="7"/>
  </si>
  <si>
    <t>末尾の連番の形式例</t>
    <rPh sb="0" eb="2">
      <t>マツビ</t>
    </rPh>
    <rPh sb="3" eb="5">
      <t>レンバン</t>
    </rPh>
    <rPh sb="6" eb="8">
      <t>ケイシキ</t>
    </rPh>
    <rPh sb="8" eb="9">
      <t>レイ</t>
    </rPh>
    <phoneticPr fontId="7"/>
  </si>
  <si>
    <t>　様式B(1)　様式B(2)　様式B(3)</t>
    <phoneticPr fontId="7"/>
  </si>
  <si>
    <t>　様式B_001　様式B_002　様式B_003</t>
    <phoneticPr fontId="7"/>
  </si>
  <si>
    <t>　様式B_P001　様式B_P002　様式B_P003</t>
    <phoneticPr fontId="7"/>
  </si>
  <si>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7"/>
  </si>
  <si>
    <t>　 https://www.mlit.go.jp/road/sisaku/yobohozen/yobohozen.html</t>
    <phoneticPr fontId="17"/>
  </si>
  <si>
    <t>　 で示される要領を制限するものではありません。</t>
    <rPh sb="7" eb="9">
      <t>ヨウリョウ</t>
    </rPh>
    <phoneticPr fontId="17"/>
  </si>
  <si>
    <t>■定期点検記録様式　トンネル変状・異常箇所写真位置図　【様式B】</t>
    <phoneticPr fontId="5"/>
  </si>
  <si>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6"/>
  </si>
  <si>
    <t>不可能な理由</t>
    <rPh sb="0" eb="3">
      <t>フカノウ</t>
    </rPh>
    <rPh sb="4" eb="6">
      <t>リユウ</t>
    </rPh>
    <phoneticPr fontId="5"/>
  </si>
  <si>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5"/>
  </si>
  <si>
    <t>ケーブル本体以外</t>
    <rPh sb="4" eb="6">
      <t>ホンタイ</t>
    </rPh>
    <rPh sb="6" eb="8">
      <t>イガイ</t>
    </rPh>
    <phoneticPr fontId="7"/>
  </si>
  <si>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6"/>
  </si>
  <si>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6"/>
  </si>
  <si>
    <t>所見</t>
    <rPh sb="0" eb="2">
      <t>ショケン</t>
    </rPh>
    <phoneticPr fontId="6"/>
  </si>
  <si>
    <t>※緯度・経度については、十進緯度経度小数第５位で記入すること。</t>
    <phoneticPr fontId="5"/>
  </si>
  <si>
    <t>※　応急措置後の対策区分について添付すること。また、点検前に
　　実施された措置によりⅠと判定された箇所も添付すること。</t>
    <phoneticPr fontId="6"/>
  </si>
  <si>
    <t>※　応急措置を実施しないで決定した変状の対策区分は、対策区分の応急措置後の欄に記入すること。</t>
    <phoneticPr fontId="5"/>
  </si>
  <si>
    <t xml:space="preserve">ファイルは、1ファイル1トンネルとすることとし、様式A-1～Gを同一ファイルと
</t>
    <phoneticPr fontId="7"/>
  </si>
  <si>
    <t xml:space="preserve">すること。
※各ファイルとも（参考）リストのシートを付けて保存すること。
</t>
    <rPh sb="7" eb="8">
      <t>カク</t>
    </rPh>
    <rPh sb="15" eb="17">
      <t>サンコウ</t>
    </rPh>
    <rPh sb="26" eb="27">
      <t>ツ</t>
    </rPh>
    <rPh sb="29" eb="31">
      <t>ホゾン</t>
    </rPh>
    <phoneticPr fontId="7"/>
  </si>
  <si>
    <t>※ 変状数に準じてシートを追加すること。（１シートに１ページとすること。）</t>
    <phoneticPr fontId="7"/>
  </si>
  <si>
    <t>※　変状数に準じてシートを追加すること。（１シートに１ページとすること。）</t>
    <rPh sb="2" eb="4">
      <t>ヘンジョウ</t>
    </rPh>
    <rPh sb="4" eb="5">
      <t>スウ</t>
    </rPh>
    <rPh sb="6" eb="7">
      <t>ジュン</t>
    </rPh>
    <rPh sb="13" eb="15">
      <t>ツイカ</t>
    </rPh>
    <phoneticPr fontId="6"/>
  </si>
  <si>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6"/>
  </si>
  <si>
    <t>(ﾀｶﾊﾞﾁﾔﾏﾀﾞｲｲﾁﾄﾝﾈﾙ)</t>
  </si>
  <si>
    <t>高鉢山第1トンネル</t>
  </si>
  <si>
    <t>一般国道434号</t>
  </si>
  <si>
    <t>山口県
岩国土木建築事務所</t>
  </si>
  <si>
    <t>34.39144,132.02747</t>
  </si>
  <si>
    <t>山口県岩国市錦町宇佐郷地先</t>
    <rPh sb="6" eb="8">
      <t>ニシキマチ</t>
    </rPh>
    <rPh sb="8" eb="10">
      <t>ウサ</t>
    </rPh>
    <rPh sb="10" eb="11">
      <t>サト</t>
    </rPh>
    <rPh sb="11" eb="13">
      <t>チサキ</t>
    </rPh>
    <phoneticPr fontId="7"/>
  </si>
  <si>
    <t>一般（無料）</t>
  </si>
  <si>
    <t>覆工（内装なし）</t>
    <rPh sb="0" eb="2">
      <t>フッコウ</t>
    </rPh>
    <rPh sb="3" eb="5">
      <t>ナイソウ</t>
    </rPh>
    <phoneticPr fontId="1"/>
  </si>
  <si>
    <t>覆工（内装なし）</t>
  </si>
  <si>
    <t>面壁型</t>
    <rPh sb="0" eb="2">
      <t>メンペキ</t>
    </rPh>
    <rPh sb="2" eb="3">
      <t>ガタ</t>
    </rPh>
    <phoneticPr fontId="1"/>
  </si>
  <si>
    <t>普通コンクリート</t>
    <rPh sb="0" eb="2">
      <t>フツウ</t>
    </rPh>
    <phoneticPr fontId="1"/>
  </si>
  <si>
    <t>20cm</t>
  </si>
  <si>
    <t>円型水路</t>
    <rPh sb="0" eb="1">
      <t>エン</t>
    </rPh>
    <rPh sb="1" eb="2">
      <t>ガタ</t>
    </rPh>
    <rPh sb="2" eb="4">
      <t>スイロ</t>
    </rPh>
    <phoneticPr fontId="1"/>
  </si>
  <si>
    <t>LED</t>
  </si>
  <si>
    <t>自然換気</t>
    <rPh sb="0" eb="2">
      <t>シゼン</t>
    </rPh>
    <rPh sb="2" eb="4">
      <t>カンキ</t>
    </rPh>
    <phoneticPr fontId="1"/>
  </si>
  <si>
    <t>壁掛け式</t>
    <rPh sb="0" eb="2">
      <t>カベカ</t>
    </rPh>
    <rPh sb="3" eb="4">
      <t>シキ</t>
    </rPh>
    <phoneticPr fontId="7"/>
  </si>
  <si>
    <t>P型</t>
    <rPh sb="1" eb="2">
      <t>ガタ</t>
    </rPh>
    <phoneticPr fontId="7"/>
  </si>
  <si>
    <t>誘導表示板</t>
    <rPh sb="0" eb="5">
      <t>ユウドウヒョウジバン</t>
    </rPh>
    <phoneticPr fontId="7"/>
  </si>
  <si>
    <t>反射式</t>
    <rPh sb="0" eb="3">
      <t>ハンシャシキ</t>
    </rPh>
    <phoneticPr fontId="7"/>
  </si>
  <si>
    <t>PS</t>
  </si>
  <si>
    <t>PE</t>
  </si>
  <si>
    <t>○</t>
  </si>
  <si>
    <t>2008年</t>
    <rPh sb="4" eb="5">
      <t>ネン</t>
    </rPh>
    <phoneticPr fontId="7"/>
  </si>
  <si>
    <t>坑門（面壁型）</t>
    <rPh sb="0" eb="2">
      <t>コウモン</t>
    </rPh>
    <rPh sb="3" eb="5">
      <t>メンペキ</t>
    </rPh>
    <rPh sb="5" eb="6">
      <t>ガタ</t>
    </rPh>
    <phoneticPr fontId="8"/>
  </si>
  <si>
    <t>PS</t>
    <phoneticPr fontId="7"/>
  </si>
  <si>
    <t>PE</t>
    <phoneticPr fontId="7"/>
  </si>
  <si>
    <t>34.39144,132.02747</t>
    <phoneticPr fontId="7"/>
  </si>
  <si>
    <t>(ﾀｶﾊﾞﾁﾔﾏﾀﾞｲｲﾁﾄﾝﾈﾙ)</t>
    <phoneticPr fontId="7"/>
  </si>
  <si>
    <t>(ﾀｶﾊﾞﾁﾔﾏﾀﾞｲｲﾁﾄﾝﾈﾙ)</t>
    <phoneticPr fontId="5"/>
  </si>
  <si>
    <t>高鉢山第1トンネル</t>
    <phoneticPr fontId="7"/>
  </si>
  <si>
    <t>高鉢山第1トンネル</t>
    <phoneticPr fontId="5"/>
  </si>
  <si>
    <t>一般国道434号</t>
    <phoneticPr fontId="7"/>
  </si>
  <si>
    <t>一般国道434号</t>
    <phoneticPr fontId="5"/>
  </si>
  <si>
    <t>山口県岩国土木建築事務所</t>
    <phoneticPr fontId="7"/>
  </si>
  <si>
    <t>山口県
岩国土木建築事務所</t>
    <phoneticPr fontId="7"/>
  </si>
  <si>
    <t>山口県岩国土木建築事務所</t>
    <phoneticPr fontId="5"/>
  </si>
  <si>
    <t>応用地質（株）・太田 裕之</t>
    <phoneticPr fontId="7"/>
  </si>
  <si>
    <t>応用地質（株）</t>
    <phoneticPr fontId="7"/>
  </si>
  <si>
    <t>太田 裕之</t>
    <phoneticPr fontId="7"/>
  </si>
  <si>
    <t>応用地質（株）</t>
    <phoneticPr fontId="5"/>
  </si>
  <si>
    <t>太田 裕之</t>
    <phoneticPr fontId="5"/>
  </si>
  <si>
    <t>山口県岩国市錦町宇佐郷地先</t>
    <phoneticPr fontId="7"/>
  </si>
  <si>
    <t>山岳トンネル工法（NATM）</t>
    <phoneticPr fontId="7"/>
  </si>
  <si>
    <t>二次</t>
    <phoneticPr fontId="7"/>
  </si>
  <si>
    <t>有</t>
    <phoneticPr fontId="7"/>
  </si>
  <si>
    <t>C</t>
    <phoneticPr fontId="1"/>
  </si>
  <si>
    <t>トンネル等級</t>
    <phoneticPr fontId="5"/>
  </si>
  <si>
    <t>材質劣化</t>
  </si>
  <si>
    <t>Ⅱb</t>
  </si>
  <si>
    <t>－</t>
  </si>
  <si>
    <t>監視（日常巡視）</t>
    <phoneticPr fontId="7"/>
  </si>
  <si>
    <t>R02定期点検時に叩き落とし実施</t>
  </si>
  <si>
    <t>R02定期点検時に叩き落とし実施</t>
    <phoneticPr fontId="7"/>
  </si>
  <si>
    <t>坑門</t>
  </si>
  <si>
    <t>面壁・妻壁等</t>
  </si>
  <si>
    <t>なし</t>
  </si>
  <si>
    <t>0.4㎡（4m×0.1m）</t>
  </si>
  <si>
    <t>縦断方向に遊離石灰を伴うひび割れ(幅0.4mm)　【今回新たに確認】</t>
  </si>
  <si>
    <t>0.32㎡（3.2m×0.1m）</t>
  </si>
  <si>
    <t>横断方向のひび割れ(幅0.2mm)　【今回新たに確認】</t>
  </si>
  <si>
    <t>【 外　 力 】監視を必要としない。
【材質劣化】監視を必要としない。
【 漏　 水 】監視を必要としない。
以上により本スパンの判定はⅠ判定となる。</t>
  </si>
  <si>
    <t>覆工</t>
    <phoneticPr fontId="7"/>
  </si>
  <si>
    <t>横断目地（天端）</t>
    <phoneticPr fontId="7"/>
  </si>
  <si>
    <t>材質劣化</t>
    <phoneticPr fontId="7"/>
  </si>
  <si>
    <t>うき・はく離</t>
    <phoneticPr fontId="7"/>
  </si>
  <si>
    <t>否</t>
    <phoneticPr fontId="7"/>
  </si>
  <si>
    <t>要監視</t>
    <phoneticPr fontId="7"/>
  </si>
  <si>
    <t>継続</t>
    <phoneticPr fontId="7"/>
  </si>
  <si>
    <t>横断目地（右側）</t>
    <phoneticPr fontId="7"/>
  </si>
  <si>
    <t>済</t>
    <phoneticPr fontId="7"/>
  </si>
  <si>
    <t>側壁（右側）</t>
    <phoneticPr fontId="7"/>
  </si>
  <si>
    <t>漏水</t>
    <phoneticPr fontId="7"/>
  </si>
  <si>
    <t>アーチ（右側）</t>
    <phoneticPr fontId="7"/>
  </si>
  <si>
    <t>鋼材腐食</t>
    <phoneticPr fontId="7"/>
  </si>
  <si>
    <t>アーチ（左側）</t>
    <phoneticPr fontId="7"/>
  </si>
  <si>
    <t>坑門</t>
    <phoneticPr fontId="7"/>
  </si>
  <si>
    <t>面壁・妻壁等</t>
    <phoneticPr fontId="7"/>
  </si>
  <si>
    <t>圧ざ、ひび割れ</t>
    <phoneticPr fontId="7"/>
  </si>
  <si>
    <t>3.85㎡（5.5m×0.7m）</t>
    <phoneticPr fontId="7"/>
  </si>
  <si>
    <t>6.05㎡（5.5m×1.1m）</t>
    <phoneticPr fontId="7"/>
  </si>
  <si>
    <t>なし</t>
    <phoneticPr fontId="7"/>
  </si>
  <si>
    <t>半月状のひび割れ(幅0.3mm)、打音異常なし　【前回定期点検 Ⅱb判定】</t>
    <phoneticPr fontId="7"/>
  </si>
  <si>
    <t>0.01㎡（0.15m×0.05m）</t>
    <phoneticPr fontId="7"/>
  </si>
  <si>
    <t>はく落、打音異常なし、R02定期点検時に叩き落とし実施(深さ50mm)　【前回定期点検 Ⅰ判定】</t>
    <phoneticPr fontId="7"/>
  </si>
  <si>
    <t>0.85㎡（1.7m×0.5m）</t>
    <phoneticPr fontId="7"/>
  </si>
  <si>
    <t>0.34㎡（1.7m×0.2m）</t>
    <phoneticPr fontId="7"/>
  </si>
  <si>
    <t>今回点検時漏水なし(継続監視)　【前回定期点検 Ⅱb判定】</t>
    <phoneticPr fontId="7"/>
  </si>
  <si>
    <t>0.02㎡（0.3m×0.05m）</t>
    <phoneticPr fontId="7"/>
  </si>
  <si>
    <t>0.02㎡（0.15m×0.1m）</t>
    <phoneticPr fontId="7"/>
  </si>
  <si>
    <t>鋼材露出、部分的に鋼材の露出あり(表面的な腐食)、周辺にうきなし、R02定期点検時に叩き落とし実施(深さ20mm)、防錆剤塗布　【前回定期点検 Ⅱb判定】</t>
    <phoneticPr fontId="7"/>
  </si>
  <si>
    <t>5.92㎡（3.7m×1.6m）</t>
    <phoneticPr fontId="7"/>
  </si>
  <si>
    <t>7.5㎡（5m×1.5m）</t>
    <phoneticPr fontId="7"/>
  </si>
  <si>
    <t>半月状のひび割れ(幅0.1mm)、打音異常なし　【前回定期点検 Ⅱb判定】</t>
    <phoneticPr fontId="7"/>
  </si>
  <si>
    <t>0.01㎡（0.1m×0.1m）</t>
    <phoneticPr fontId="7"/>
  </si>
  <si>
    <t>0.01㎡（0.05m×0.05m）</t>
    <phoneticPr fontId="7"/>
  </si>
  <si>
    <t>鋼材露出、周辺にうきなし、進行性あり、防錆剤塗布　【前回定期点検 Ⅱb判定】</t>
    <phoneticPr fontId="7"/>
  </si>
  <si>
    <t>0.02㎡（0.2m×0.1m）</t>
    <phoneticPr fontId="7"/>
  </si>
  <si>
    <t>はく落、打音異常なし、進行性あり、R02定期点検時に叩き落とし実施(深さ50mm)、浸透固化材塗布　【前回定期点検 Ⅰ判定】</t>
    <phoneticPr fontId="7"/>
  </si>
  <si>
    <t>0.02㎡（0.15m×0.15m）</t>
    <phoneticPr fontId="7"/>
  </si>
  <si>
    <t>鋼材露出(深さ50mm)、部分的に鋼材の露出あり(表面的な腐食)、周辺にうきなし、進行性あり、防錆剤塗布　【前回定期点検 Ⅱb判定】</t>
    <phoneticPr fontId="7"/>
  </si>
  <si>
    <t>2.4㎡（4.8m×0.5m）</t>
    <phoneticPr fontId="7"/>
  </si>
  <si>
    <t>0.4㎡（4m×0.1m）</t>
    <phoneticPr fontId="7"/>
  </si>
  <si>
    <t>2.1㎡（4.2m×0.5m）</t>
    <phoneticPr fontId="7"/>
  </si>
  <si>
    <t>鋼材露出(深さ50mm)、部分的に鋼材の露出あり(表面的な腐食)、周辺にうきなし、防錆剤塗布　【前回定期点検 Ⅱb判定】</t>
    <phoneticPr fontId="7"/>
  </si>
  <si>
    <t>0.2㎡（2m×0.1m）</t>
    <phoneticPr fontId="7"/>
  </si>
  <si>
    <t>縦断方向に遊離石灰を伴うひび割れ(幅0.2mm)　【今回新たに確認】</t>
    <phoneticPr fontId="7"/>
  </si>
  <si>
    <t>【 外　 力 】監視を必要としない。
【材質劣化】次回点検まで継続的な監視を必要とする。
【 漏　 水 】監視を必要としない。
以上により本スパンの判定はⅡb判定となる。</t>
    <phoneticPr fontId="7"/>
  </si>
  <si>
    <t>【 外　 力 】監視を必要としない。
【材質劣化】監視を必要としない。
【 漏　 水 】監視を必要としない。
以上により本スパンの判定はⅠ判定となる。</t>
    <phoneticPr fontId="7"/>
  </si>
  <si>
    <t>【 外　 力 】監視を必要としない。
【材質劣化】監視を必要としない。
【 漏　 水 】次回点検まで継続的な監視を必要とする。
以上により本スパンの判定はⅡb判定となる。</t>
    <phoneticPr fontId="7"/>
  </si>
  <si>
    <t>本トンネルの健全性の診断の区分はⅡである（材質劣化Ⅱb、漏水Ⅱb）
１）変状・異常の内容とそれが確認された部材・部位（客観的事実）
　・外力：該当なし
　・材質劣化：覆工アーチ、横断目地、坑門において、圧ざ、ひび割れ、うき・はく離、鋼材腐食で監視が必要な変状が9箇所で確認された（Ⅱb判定）
　・漏水：側壁、横断目地において、漏水（にじみ）の変状が3箇所で確認された（Ⅱb判定）
２）変状等の原因（推定）
　・外力：該当なし
　・材質劣化：圧ざ、ひび割れ、うき・はく離は、覆工コンクリートの温度変化に伴う膨張・収縮が原因と推定する
　　　　　　　鋼材腐食は、施工起因が原因と推定する　
　・漏水：漏水（にじみ）は、地山からの地下水の影響と防水シートの破損が原因と推定する
３）施設の現状と次回定期点検まで及び将来における構造物の状態（推定）
　・道路トンネル構造物としての安全性や安定の推定：
　　　外力変状が確認されないため、道路トンネル構造物としての安全性や安定に問題はないと推定する
　・該当する特定事象の状態も勘案した、予防保全の必要性や長寿命化の実現などの観点から経年的劣化に対する評価：
　　　特定事象との関連性はないが、今後、経年劣化により徐々に変状が進行すると推定する
　・道路利用者被害の発生の可能性：
　　　いずれの変状も次回点検まで同様の状態で推移し、次回定期点検までに道路利用者被害が発生する可能性は小さいと推定する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材質劣化Ⅱb、漏水Ⅱbの変状は、次回定期点検で進行の有無の確認を行う必要があると判断する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材質劣化の変状は、変状原因が把握できていることから、詳細調査の必要は無いと判断する
　　　漏水の変状は、軽微であることから、詳細調査の必要は無いと判断する
５）その他、次回定期点検へ引き継ぐ事項等
　・特になし</t>
    <rPh sb="21" eb="25">
      <t>ザイシツレッカ</t>
    </rPh>
    <rPh sb="28" eb="30">
      <t>ロウスイ</t>
    </rPh>
    <rPh sb="83" eb="85">
      <t>フッコウ</t>
    </rPh>
    <rPh sb="89" eb="93">
      <t>オウダンメジ</t>
    </rPh>
    <rPh sb="94" eb="96">
      <t>コウモン</t>
    </rPh>
    <rPh sb="101" eb="102">
      <t>アツ</t>
    </rPh>
    <rPh sb="106" eb="107">
      <t>ワ</t>
    </rPh>
    <rPh sb="151" eb="153">
      <t>ソクヘキ</t>
    </rPh>
    <rPh sb="154" eb="158">
      <t>オウダンメジ</t>
    </rPh>
    <rPh sb="220" eb="221">
      <t>アツ</t>
    </rPh>
    <rPh sb="225" eb="226">
      <t>ワ</t>
    </rPh>
    <rPh sb="273" eb="277">
      <t>コウザイフショク</t>
    </rPh>
    <rPh sb="319" eb="321">
      <t>ボウスイ</t>
    </rPh>
    <rPh sb="325" eb="327">
      <t>ハソン</t>
    </rPh>
    <rPh sb="328" eb="330">
      <t>ゲンイン</t>
    </rPh>
    <rPh sb="373" eb="375">
      <t>ドウロ</t>
    </rPh>
    <rPh sb="393" eb="395">
      <t>スイテイ</t>
    </rPh>
    <rPh sb="517" eb="519">
      <t>コンゴ</t>
    </rPh>
    <rPh sb="520" eb="524">
      <t>ケイネンレッカ</t>
    </rPh>
    <rPh sb="527" eb="529">
      <t>ジョジョ</t>
    </rPh>
    <rPh sb="530" eb="532">
      <t>ヘンジョウ</t>
    </rPh>
    <rPh sb="533" eb="535">
      <t>シンコウ</t>
    </rPh>
    <rPh sb="538" eb="540">
      <t>スイテイ</t>
    </rPh>
    <rPh sb="736" eb="738">
      <t>ロウスイ</t>
    </rPh>
    <rPh sb="745" eb="751">
      <t>ジカイテイキテンケン</t>
    </rPh>
    <rPh sb="752" eb="754">
      <t>シンコウ</t>
    </rPh>
    <rPh sb="755" eb="757">
      <t>ウム</t>
    </rPh>
    <rPh sb="758" eb="760">
      <t>カクニン</t>
    </rPh>
    <rPh sb="790" eb="791">
      <t>タダ</t>
    </rPh>
    <rPh sb="793" eb="795">
      <t>ドウロ</t>
    </rPh>
    <rPh sb="795" eb="798">
      <t>リヨウシャ</t>
    </rPh>
    <rPh sb="798" eb="800">
      <t>ヒガイ</t>
    </rPh>
    <rPh sb="801" eb="803">
      <t>ハッセイ</t>
    </rPh>
    <rPh sb="805" eb="807">
      <t>ジョウタイ</t>
    </rPh>
    <rPh sb="955" eb="957">
      <t>ケイビ</t>
    </rPh>
    <rPh sb="1004" eb="1005">
      <t>トク</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</si>
</sst>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0" fillId="0" borderId="0">
      <alignment vertical="center"/>
    </xf>
    <xf numFmtId="0" fontId="13" fillId="0" borderId="0"/>
    <xf numFmtId="38" fontId="13" fillId="0" borderId="0" applyFont="0" applyFill="0" applyBorder="0" applyAlignment="0" applyProtection="0">
      <alignment vertical="center"/>
    </xf>
    <xf numFmtId="0" fontId="15" fillId="0" borderId="0">
      <alignment vertical="center"/>
    </xf>
    <xf numFmtId="0" fontId="4" fillId="0" borderId="0">
      <alignment vertical="center"/>
    </xf>
    <xf numFmtId="38" fontId="4" fillId="0" borderId="0" applyFont="0" applyFill="0" applyBorder="0" applyAlignment="0" applyProtection="0">
      <alignment vertical="center"/>
    </xf>
    <xf numFmtId="0" fontId="13" fillId="0" borderId="0"/>
    <xf numFmtId="0" fontId="3" fillId="0" borderId="0">
      <alignment vertical="center"/>
    </xf>
    <xf numFmtId="38" fontId="3" fillId="0" borderId="0" applyFont="0" applyFill="0" applyBorder="0" applyAlignment="0" applyProtection="0">
      <alignment vertical="center"/>
    </xf>
    <xf numFmtId="0" fontId="10" fillId="0" borderId="0">
      <alignment vertical="center"/>
    </xf>
    <xf numFmtId="0" fontId="27" fillId="0" borderId="0">
      <alignment vertical="center"/>
    </xf>
    <xf numFmtId="0" fontId="2" fillId="0" borderId="0">
      <alignment vertical="center"/>
    </xf>
    <xf numFmtId="0" fontId="1" fillId="0" borderId="0">
      <alignment vertical="center"/>
    </xf>
  </cellStyleXfs>
  <cellXfs count="1081">
    <xf numFmtId="0" fontId="0" fillId="0" borderId="0" xfId="0">
      <alignment vertical="center"/>
    </xf>
    <xf numFmtId="0" fontId="8" fillId="0" borderId="0" xfId="2" applyFont="1" applyAlignment="1" applyProtection="1">
      <alignment vertical="center"/>
      <protection locked="0"/>
    </xf>
    <xf numFmtId="0" fontId="8" fillId="0" borderId="0" xfId="2" applyFont="1" applyProtection="1">
      <protection locked="0"/>
    </xf>
    <xf numFmtId="0" fontId="8" fillId="0" borderId="0" xfId="2" applyFont="1" applyAlignment="1">
      <alignment vertical="center"/>
    </xf>
    <xf numFmtId="0" fontId="8" fillId="0" borderId="0" xfId="2" applyFont="1" applyAlignment="1">
      <alignment horizontal="center" vertical="center"/>
    </xf>
    <xf numFmtId="0" fontId="9" fillId="0" borderId="0" xfId="2" applyFont="1" applyAlignment="1">
      <alignment vertical="center"/>
    </xf>
    <xf numFmtId="0" fontId="8" fillId="0" borderId="0" xfId="2" applyFont="1" applyAlignment="1" applyProtection="1">
      <alignment horizontal="center" vertical="center"/>
      <protection locked="0"/>
    </xf>
    <xf numFmtId="0" fontId="19" fillId="0" borderId="0" xfId="2" applyFont="1" applyAlignment="1" applyProtection="1">
      <alignment vertical="center"/>
      <protection locked="0"/>
    </xf>
    <xf numFmtId="0" fontId="19" fillId="0" borderId="0" xfId="2" applyFont="1" applyAlignment="1" applyProtection="1">
      <alignment vertical="center" shrinkToFit="1"/>
      <protection locked="0"/>
    </xf>
    <xf numFmtId="0" fontId="19" fillId="0" borderId="0" xfId="2" applyFont="1" applyAlignment="1">
      <alignment vertical="center" shrinkToFit="1"/>
    </xf>
    <xf numFmtId="0" fontId="19" fillId="0" borderId="0" xfId="2" applyFont="1" applyAlignment="1">
      <alignment vertical="center" textRotation="255" shrinkToFit="1"/>
    </xf>
    <xf numFmtId="0" fontId="19" fillId="0" borderId="0" xfId="2" applyFont="1" applyAlignment="1" applyProtection="1">
      <alignment horizontal="center" vertical="center" shrinkToFit="1"/>
      <protection locked="0"/>
    </xf>
    <xf numFmtId="0" fontId="8" fillId="0" borderId="7" xfId="2" applyFont="1" applyBorder="1" applyAlignment="1">
      <alignment vertical="center"/>
    </xf>
    <xf numFmtId="0" fontId="9" fillId="0" borderId="0" xfId="2" applyFont="1" applyProtection="1">
      <protection locked="0"/>
    </xf>
    <xf numFmtId="0" fontId="8" fillId="0" borderId="0" xfId="2" applyFont="1" applyAlignment="1">
      <alignment horizontal="center" vertical="center" wrapText="1"/>
    </xf>
    <xf numFmtId="0" fontId="8" fillId="0" borderId="0" xfId="2" applyFont="1" applyAlignment="1" applyProtection="1">
      <alignment horizontal="center" vertical="center" shrinkToFit="1"/>
      <protection locked="0"/>
    </xf>
    <xf numFmtId="0" fontId="8" fillId="0" borderId="0" xfId="2" applyFont="1" applyAlignment="1" applyProtection="1">
      <alignment vertical="center" shrinkToFit="1"/>
      <protection locked="0"/>
    </xf>
    <xf numFmtId="0" fontId="8" fillId="4" borderId="0" xfId="2" applyFont="1" applyFill="1" applyAlignment="1">
      <alignment horizontal="center" vertical="center" textRotation="255"/>
    </xf>
    <xf numFmtId="0" fontId="8" fillId="4" borderId="0" xfId="2" applyFont="1" applyFill="1" applyAlignment="1">
      <alignment vertical="center"/>
    </xf>
    <xf numFmtId="0" fontId="8" fillId="0" borderId="0" xfId="4" applyFont="1">
      <alignment vertical="center"/>
    </xf>
    <xf numFmtId="0" fontId="14" fillId="0" borderId="0" xfId="4" applyFont="1" applyAlignment="1">
      <alignment horizontal="center" vertical="center"/>
    </xf>
    <xf numFmtId="0" fontId="8" fillId="0" borderId="0" xfId="4" applyFont="1" applyAlignment="1">
      <alignment horizontal="left" vertical="center"/>
    </xf>
    <xf numFmtId="0" fontId="14" fillId="0" borderId="0" xfId="4" applyFont="1">
      <alignment vertical="center"/>
    </xf>
    <xf numFmtId="0" fontId="14" fillId="0" borderId="0" xfId="4" applyFont="1" applyAlignment="1">
      <alignment horizontal="center" vertical="center" wrapText="1"/>
    </xf>
    <xf numFmtId="178" fontId="14" fillId="0" borderId="0" xfId="4" applyNumberFormat="1" applyFont="1" applyAlignment="1">
      <alignment horizontal="center" vertical="center" shrinkToFit="1"/>
    </xf>
    <xf numFmtId="0" fontId="14" fillId="0" borderId="0" xfId="4" applyFont="1" applyAlignment="1">
      <alignment horizontal="left" vertical="center"/>
    </xf>
    <xf numFmtId="0" fontId="14" fillId="0" borderId="0" xfId="2" applyFont="1" applyAlignment="1" applyProtection="1">
      <alignment vertical="center"/>
      <protection locked="0"/>
    </xf>
    <xf numFmtId="0" fontId="14" fillId="2" borderId="1" xfId="2" applyFont="1" applyFill="1" applyBorder="1" applyAlignment="1">
      <alignment horizontal="center" vertical="center" wrapText="1"/>
    </xf>
    <xf numFmtId="0" fontId="9" fillId="0" borderId="0" xfId="4" applyFont="1">
      <alignment vertical="center"/>
    </xf>
    <xf numFmtId="0" fontId="8" fillId="0" borderId="0" xfId="0" applyFont="1">
      <alignment vertical="center"/>
    </xf>
    <xf numFmtId="0" fontId="8" fillId="0" borderId="0" xfId="5" applyFont="1" applyAlignment="1">
      <alignment horizontal="center" vertical="center"/>
    </xf>
    <xf numFmtId="0" fontId="8"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0" fillId="2" borderId="1" xfId="2" applyFont="1" applyFill="1" applyBorder="1" applyAlignment="1">
      <alignment horizontal="center" vertical="center" wrapText="1"/>
    </xf>
    <xf numFmtId="0" fontId="0" fillId="0" borderId="0" xfId="0" applyAlignment="1">
      <alignment horizontal="center" vertical="center"/>
    </xf>
    <xf numFmtId="0" fontId="8" fillId="0" borderId="0" xfId="2" applyFont="1" applyAlignment="1" applyProtection="1">
      <alignment horizontal="center"/>
      <protection locked="0"/>
    </xf>
    <xf numFmtId="0" fontId="20" fillId="2" borderId="8" xfId="2" applyFont="1" applyFill="1" applyBorder="1" applyAlignment="1">
      <alignment horizontal="center" vertical="center" wrapText="1"/>
    </xf>
    <xf numFmtId="2" fontId="8" fillId="0" borderId="0" xfId="2" applyNumberFormat="1" applyFont="1" applyProtection="1">
      <protection locked="0"/>
    </xf>
    <xf numFmtId="193" fontId="8" fillId="0" borderId="0" xfId="2" applyNumberFormat="1" applyFont="1" applyProtection="1">
      <protection locked="0"/>
    </xf>
    <xf numFmtId="0" fontId="14" fillId="0" borderId="0" xfId="5" applyFont="1" applyAlignment="1">
      <alignment horizontal="center" vertical="center" shrinkToFit="1"/>
    </xf>
    <xf numFmtId="0" fontId="14" fillId="0" borderId="0" xfId="5" applyFont="1" applyAlignment="1">
      <alignment horizontal="center" vertical="center" wrapText="1"/>
    </xf>
    <xf numFmtId="0" fontId="8" fillId="0" borderId="0" xfId="5" applyFont="1" applyAlignment="1">
      <alignment horizontal="center" vertical="center" shrinkToFit="1"/>
    </xf>
    <xf numFmtId="177" fontId="21" fillId="0" borderId="7" xfId="2" applyNumberFormat="1" applyFont="1" applyBorder="1" applyAlignment="1">
      <alignment vertical="center" shrinkToFit="1"/>
    </xf>
    <xf numFmtId="177" fontId="21" fillId="0" borderId="0" xfId="2" applyNumberFormat="1" applyFont="1" applyAlignment="1">
      <alignment vertical="center" shrinkToFit="1"/>
    </xf>
    <xf numFmtId="0" fontId="14" fillId="2" borderId="26" xfId="5" applyFont="1" applyFill="1" applyBorder="1" applyAlignment="1">
      <alignment horizontal="center" vertical="center"/>
    </xf>
    <xf numFmtId="0" fontId="14" fillId="2" borderId="27" xfId="5" applyFont="1" applyFill="1" applyBorder="1" applyAlignment="1">
      <alignment horizontal="center" vertical="center"/>
    </xf>
    <xf numFmtId="0" fontId="14" fillId="2" borderId="29" xfId="5" applyFont="1" applyFill="1" applyBorder="1" applyAlignment="1">
      <alignment horizontal="center" vertical="center"/>
    </xf>
    <xf numFmtId="0" fontId="26" fillId="4" borderId="0" xfId="2" applyFont="1" applyFill="1" applyAlignment="1">
      <alignment vertical="center" shrinkToFit="1"/>
    </xf>
    <xf numFmtId="0" fontId="22" fillId="0" borderId="7" xfId="2" applyFont="1" applyBorder="1" applyAlignment="1">
      <alignment vertical="center"/>
    </xf>
    <xf numFmtId="0" fontId="28" fillId="0" borderId="7" xfId="2" applyFont="1" applyBorder="1" applyAlignment="1">
      <alignment vertical="top" wrapText="1"/>
    </xf>
    <xf numFmtId="0" fontId="22" fillId="0" borderId="7" xfId="2" applyFont="1" applyBorder="1" applyAlignment="1">
      <alignment vertical="top"/>
    </xf>
    <xf numFmtId="0" fontId="8" fillId="0" borderId="10" xfId="2" applyFont="1" applyBorder="1" applyAlignment="1">
      <alignment horizontal="center" vertical="center"/>
    </xf>
    <xf numFmtId="0" fontId="8" fillId="0" borderId="10" xfId="2" applyFont="1" applyBorder="1" applyAlignment="1" applyProtection="1">
      <alignment vertical="center"/>
      <protection locked="0"/>
    </xf>
    <xf numFmtId="0" fontId="20" fillId="2" borderId="2" xfId="2" applyFont="1" applyFill="1" applyBorder="1" applyAlignment="1">
      <alignment horizontal="center" vertical="center" wrapText="1"/>
    </xf>
    <xf numFmtId="0" fontId="14" fillId="2" borderId="45" xfId="5" applyFont="1" applyFill="1" applyBorder="1" applyAlignment="1">
      <alignment horizontal="center" vertical="center"/>
    </xf>
    <xf numFmtId="0" fontId="23" fillId="2" borderId="14" xfId="2" applyFont="1" applyFill="1" applyBorder="1" applyAlignment="1">
      <alignment vertical="center" textRotation="255" wrapText="1" shrinkToFit="1"/>
    </xf>
    <xf numFmtId="0" fontId="8" fillId="2" borderId="14" xfId="2" applyFont="1" applyFill="1" applyBorder="1" applyAlignment="1">
      <alignment vertical="center"/>
    </xf>
    <xf numFmtId="0" fontId="8" fillId="2" borderId="14" xfId="2" applyFont="1" applyFill="1" applyBorder="1" applyAlignment="1">
      <alignment horizontal="center" vertical="center"/>
    </xf>
    <xf numFmtId="0" fontId="8" fillId="0" borderId="7" xfId="2" applyFont="1" applyBorder="1" applyAlignment="1">
      <alignment horizontal="center" vertical="center"/>
    </xf>
    <xf numFmtId="0" fontId="8" fillId="2" borderId="13" xfId="2" applyFont="1" applyFill="1" applyBorder="1" applyAlignment="1">
      <alignment horizontal="center" vertical="center"/>
    </xf>
    <xf numFmtId="0" fontId="8" fillId="2" borderId="2" xfId="2" applyFont="1" applyFill="1" applyBorder="1" applyAlignment="1">
      <alignment horizontal="centerContinuous" vertical="center"/>
    </xf>
    <xf numFmtId="0" fontId="8" fillId="2" borderId="8" xfId="2" applyFont="1" applyFill="1" applyBorder="1" applyAlignment="1">
      <alignment horizontal="centerContinuous" vertical="center"/>
    </xf>
    <xf numFmtId="0" fontId="8" fillId="2" borderId="15" xfId="2" applyFont="1" applyFill="1" applyBorder="1" applyAlignment="1">
      <alignment vertical="center"/>
    </xf>
    <xf numFmtId="0" fontId="8" fillId="2" borderId="3" xfId="2" applyFont="1" applyFill="1" applyBorder="1" applyAlignment="1">
      <alignment horizontal="centerContinuous" vertical="center"/>
    </xf>
    <xf numFmtId="0" fontId="14" fillId="0" borderId="1" xfId="2" applyFont="1" applyBorder="1" applyAlignment="1" applyProtection="1">
      <alignment vertical="center" wrapText="1"/>
      <protection locked="0"/>
    </xf>
    <xf numFmtId="0" fontId="14" fillId="2" borderId="33" xfId="5" applyFont="1" applyFill="1" applyBorder="1" applyAlignment="1">
      <alignment horizontal="center" vertical="center"/>
    </xf>
    <xf numFmtId="0" fontId="14" fillId="2" borderId="2" xfId="2" applyFont="1" applyFill="1" applyBorder="1" applyAlignment="1">
      <alignment horizontal="center" vertical="center" wrapText="1"/>
    </xf>
    <xf numFmtId="0" fontId="14" fillId="0" borderId="0" xfId="2" applyFont="1" applyAlignment="1" applyProtection="1">
      <alignment horizontal="left" vertical="center" shrinkToFit="1"/>
      <protection locked="0"/>
    </xf>
    <xf numFmtId="0" fontId="8" fillId="2" borderId="2" xfId="2" applyFont="1" applyFill="1" applyBorder="1" applyAlignment="1">
      <alignment horizontal="center" vertical="center" shrinkToFit="1"/>
    </xf>
    <xf numFmtId="0" fontId="8" fillId="0" borderId="3" xfId="2" applyFont="1" applyBorder="1" applyAlignment="1">
      <alignment horizontal="center" vertical="center"/>
    </xf>
    <xf numFmtId="0" fontId="8" fillId="0" borderId="8" xfId="2" applyFont="1" applyBorder="1" applyAlignment="1">
      <alignment horizontal="center" vertical="center"/>
    </xf>
    <xf numFmtId="0" fontId="8" fillId="0" borderId="2" xfId="2" applyFont="1" applyBorder="1" applyAlignment="1">
      <alignment horizontal="center" vertical="center" shrinkToFit="1"/>
    </xf>
    <xf numFmtId="0" fontId="8" fillId="0" borderId="8" xfId="2" applyFont="1" applyBorder="1" applyAlignment="1">
      <alignment horizontal="center" vertical="center" shrinkToFit="1"/>
    </xf>
    <xf numFmtId="0" fontId="8" fillId="2" borderId="9" xfId="2" applyFont="1" applyFill="1" applyBorder="1" applyAlignment="1">
      <alignment horizontal="center" vertical="center"/>
    </xf>
    <xf numFmtId="0" fontId="8" fillId="0" borderId="3" xfId="2" applyFont="1" applyBorder="1" applyAlignment="1">
      <alignment horizontal="center" vertical="center" shrinkToFit="1"/>
    </xf>
    <xf numFmtId="0" fontId="8" fillId="2" borderId="1" xfId="2" applyFont="1" applyFill="1" applyBorder="1" applyAlignment="1" applyProtection="1">
      <alignment horizontal="center" vertical="center"/>
      <protection locked="0"/>
    </xf>
    <xf numFmtId="0" fontId="8" fillId="0" borderId="5" xfId="2" applyFont="1" applyBorder="1" applyAlignment="1">
      <alignment horizontal="center" vertical="center" shrinkToFit="1"/>
    </xf>
    <xf numFmtId="0" fontId="8" fillId="0" borderId="11" xfId="2" applyFont="1" applyBorder="1" applyAlignment="1">
      <alignment horizontal="center" vertical="center" shrinkToFit="1"/>
    </xf>
    <xf numFmtId="0" fontId="8" fillId="2" borderId="14" xfId="2" applyFont="1" applyFill="1" applyBorder="1" applyAlignment="1">
      <alignment horizontal="center" vertical="center" shrinkToFit="1"/>
    </xf>
    <xf numFmtId="0" fontId="8" fillId="2" borderId="1" xfId="2" applyFont="1" applyFill="1" applyBorder="1" applyAlignment="1">
      <alignment horizontal="center" vertical="center" shrinkToFit="1"/>
    </xf>
    <xf numFmtId="0" fontId="8" fillId="2" borderId="13" xfId="2" applyFont="1" applyFill="1" applyBorder="1" applyAlignment="1">
      <alignment horizontal="center" vertical="center" shrinkToFit="1"/>
    </xf>
    <xf numFmtId="0" fontId="8" fillId="2" borderId="1" xfId="2" applyFont="1" applyFill="1" applyBorder="1" applyAlignment="1">
      <alignment horizontal="center" vertical="center"/>
    </xf>
    <xf numFmtId="0" fontId="8" fillId="2" borderId="1"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3" borderId="1" xfId="4" applyFont="1" applyFill="1" applyBorder="1" applyAlignment="1">
      <alignment horizontal="center" vertical="center"/>
    </xf>
    <xf numFmtId="0" fontId="21" fillId="0" borderId="0" xfId="2" applyFont="1" applyAlignment="1" applyProtection="1">
      <alignment horizontal="center"/>
      <protection locked="0"/>
    </xf>
    <xf numFmtId="0" fontId="14" fillId="2" borderId="19" xfId="5" applyFont="1" applyFill="1" applyBorder="1" applyAlignment="1">
      <alignment horizontal="center" vertical="center"/>
    </xf>
    <xf numFmtId="0" fontId="14" fillId="2" borderId="3" xfId="5" applyFont="1" applyFill="1" applyBorder="1" applyAlignment="1">
      <alignment horizontal="center" vertical="center"/>
    </xf>
    <xf numFmtId="0" fontId="14" fillId="2" borderId="2" xfId="5" applyFont="1" applyFill="1" applyBorder="1" applyAlignment="1">
      <alignment horizontal="center" vertical="center"/>
    </xf>
    <xf numFmtId="0" fontId="14" fillId="2" borderId="8" xfId="5" applyFont="1" applyFill="1" applyBorder="1" applyAlignment="1">
      <alignment horizontal="center" vertical="center"/>
    </xf>
    <xf numFmtId="176" fontId="8" fillId="2" borderId="1" xfId="2" applyNumberFormat="1" applyFont="1" applyFill="1" applyBorder="1" applyAlignment="1">
      <alignment horizontal="center" vertical="center" shrinkToFit="1"/>
    </xf>
    <xf numFmtId="176" fontId="8" fillId="2" borderId="14" xfId="2" applyNumberFormat="1" applyFont="1" applyFill="1" applyBorder="1" applyAlignment="1">
      <alignment horizontal="center" vertical="center" shrinkToFit="1"/>
    </xf>
    <xf numFmtId="0" fontId="8" fillId="0" borderId="7" xfId="2" applyFont="1" applyBorder="1" applyAlignment="1">
      <alignment vertical="center" wrapText="1" shrinkToFit="1"/>
    </xf>
    <xf numFmtId="0" fontId="8" fillId="0" borderId="0" xfId="2" applyFont="1" applyAlignment="1">
      <alignment vertical="center" wrapText="1" shrinkToFit="1"/>
    </xf>
    <xf numFmtId="0" fontId="20" fillId="2" borderId="1" xfId="2" applyFont="1" applyFill="1" applyBorder="1" applyAlignment="1" applyProtection="1">
      <alignment horizontal="center" vertical="center" wrapText="1"/>
      <protection locked="0"/>
    </xf>
    <xf numFmtId="0" fontId="22" fillId="2" borderId="1" xfId="2" applyFont="1" applyFill="1" applyBorder="1" applyAlignment="1" applyProtection="1">
      <alignment horizontal="center" vertical="center"/>
      <protection locked="0"/>
    </xf>
    <xf numFmtId="0" fontId="8" fillId="0" borderId="12" xfId="2" applyFont="1" applyBorder="1" applyProtection="1">
      <protection locked="0"/>
    </xf>
    <xf numFmtId="0" fontId="12" fillId="0" borderId="10" xfId="2" applyFont="1" applyBorder="1" applyAlignment="1" applyProtection="1">
      <alignment vertical="center"/>
      <protection locked="0"/>
    </xf>
    <xf numFmtId="0" fontId="8" fillId="0" borderId="10" xfId="2" applyFont="1" applyBorder="1" applyProtection="1">
      <protection locked="0"/>
    </xf>
    <xf numFmtId="0" fontId="8" fillId="0" borderId="11" xfId="2" applyFont="1" applyBorder="1" applyAlignment="1" applyProtection="1">
      <alignment vertical="center"/>
      <protection locked="0"/>
    </xf>
    <xf numFmtId="0" fontId="8" fillId="4" borderId="10" xfId="2" applyFont="1" applyFill="1" applyBorder="1" applyAlignment="1">
      <alignment vertical="center" shrinkToFit="1"/>
    </xf>
    <xf numFmtId="0" fontId="8" fillId="0" borderId="0" xfId="4" applyFont="1" applyAlignment="1">
      <alignment horizontal="center" vertical="center"/>
    </xf>
    <xf numFmtId="188" fontId="25" fillId="0" borderId="1" xfId="2" applyNumberFormat="1" applyFont="1" applyBorder="1" applyAlignment="1" applyProtection="1">
      <alignment horizontal="right" vertical="center" shrinkToFit="1"/>
      <protection locked="0"/>
    </xf>
    <xf numFmtId="188" fontId="25" fillId="0" borderId="2" xfId="2" applyNumberFormat="1" applyFont="1" applyBorder="1" applyAlignment="1" applyProtection="1">
      <alignment horizontal="right" vertical="center" shrinkToFit="1"/>
      <protection locked="0"/>
    </xf>
    <xf numFmtId="0" fontId="9" fillId="0" borderId="0" xfId="0" applyFont="1">
      <alignment vertical="center"/>
    </xf>
    <xf numFmtId="0" fontId="14" fillId="0" borderId="0" xfId="0" applyFont="1">
      <alignment vertical="center"/>
    </xf>
    <xf numFmtId="0" fontId="20" fillId="0" borderId="0" xfId="0" applyFont="1">
      <alignment vertical="center"/>
    </xf>
    <xf numFmtId="0" fontId="14" fillId="0" borderId="0" xfId="5" applyFont="1">
      <alignment vertical="center"/>
    </xf>
    <xf numFmtId="0" fontId="8" fillId="0" borderId="7" xfId="5" applyFont="1" applyBorder="1">
      <alignment vertical="center"/>
    </xf>
    <xf numFmtId="177" fontId="21"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8" fillId="0" borderId="64" xfId="0" applyFont="1" applyBorder="1" applyAlignment="1">
      <alignment horizontal="center" vertical="center" shrinkToFit="1"/>
    </xf>
    <xf numFmtId="0" fontId="18" fillId="0" borderId="0" xfId="0" applyFont="1" applyAlignment="1">
      <alignment horizontal="center" vertical="center" shrinkToFit="1"/>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18" fillId="7" borderId="25" xfId="0" applyFont="1" applyFill="1" applyBorder="1" applyAlignment="1">
      <alignment horizontal="center" vertical="center" shrinkToFit="1"/>
    </xf>
    <xf numFmtId="0" fontId="18"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4" fillId="2" borderId="1" xfId="5" applyFont="1" applyFill="1" applyBorder="1" applyAlignment="1">
      <alignment horizontal="center" vertical="center"/>
    </xf>
    <xf numFmtId="0" fontId="8" fillId="0" borderId="51" xfId="5" applyFont="1" applyBorder="1" applyAlignment="1">
      <alignment vertical="center" shrinkToFit="1"/>
    </xf>
    <xf numFmtId="0" fontId="8" fillId="0" borderId="52" xfId="5" applyFont="1" applyBorder="1" applyAlignment="1">
      <alignment vertical="center" shrinkToFit="1"/>
    </xf>
    <xf numFmtId="0" fontId="8" fillId="0" borderId="57" xfId="5" applyFont="1" applyBorder="1" applyAlignment="1">
      <alignment vertical="center" shrinkToFit="1"/>
    </xf>
    <xf numFmtId="0" fontId="8" fillId="0" borderId="58" xfId="5" applyFont="1" applyBorder="1" applyAlignment="1">
      <alignment vertical="center" shrinkToFit="1"/>
    </xf>
    <xf numFmtId="179" fontId="8" fillId="0" borderId="39" xfId="5" applyNumberFormat="1" applyFont="1" applyBorder="1" applyAlignment="1">
      <alignment horizontal="center" vertical="center" shrinkToFit="1"/>
    </xf>
    <xf numFmtId="179" fontId="8" fillId="0" borderId="46" xfId="5" applyNumberFormat="1" applyFont="1" applyBorder="1" applyAlignment="1">
      <alignment horizontal="center" vertical="center" shrinkToFit="1"/>
    </xf>
    <xf numFmtId="179" fontId="8" fillId="0" borderId="41" xfId="5" applyNumberFormat="1" applyFont="1" applyBorder="1" applyAlignment="1">
      <alignment horizontal="center" vertical="center" shrinkToFit="1"/>
    </xf>
    <xf numFmtId="179" fontId="8" fillId="0" borderId="32" xfId="5" applyNumberFormat="1" applyFont="1" applyBorder="1" applyAlignment="1">
      <alignment horizontal="center" vertical="center" shrinkToFit="1"/>
    </xf>
    <xf numFmtId="2" fontId="8" fillId="0" borderId="38" xfId="5" applyNumberFormat="1" applyFont="1" applyBorder="1" applyAlignment="1">
      <alignment horizontal="center" vertical="center" shrinkToFit="1"/>
    </xf>
    <xf numFmtId="2" fontId="8" fillId="0" borderId="46" xfId="5" applyNumberFormat="1" applyFont="1" applyBorder="1" applyAlignment="1">
      <alignment horizontal="center" vertical="center" shrinkToFit="1"/>
    </xf>
    <xf numFmtId="2" fontId="8" fillId="0" borderId="41" xfId="5" applyNumberFormat="1" applyFont="1" applyBorder="1" applyAlignment="1">
      <alignment horizontal="center" vertical="center" shrinkToFit="1"/>
    </xf>
    <xf numFmtId="2" fontId="8" fillId="0" borderId="32" xfId="5" applyNumberFormat="1" applyFont="1" applyBorder="1" applyAlignment="1">
      <alignment horizontal="center" vertical="center" shrinkToFit="1"/>
    </xf>
    <xf numFmtId="2" fontId="8" fillId="0" borderId="37" xfId="5" applyNumberFormat="1" applyFont="1" applyBorder="1" applyAlignment="1">
      <alignment horizontal="center" vertical="center" shrinkToFit="1"/>
    </xf>
    <xf numFmtId="194" fontId="22" fillId="0" borderId="7" xfId="10" applyNumberFormat="1" applyFont="1" applyBorder="1" applyAlignment="1" applyProtection="1">
      <alignment vertical="center" shrinkToFit="1"/>
      <protection locked="0"/>
    </xf>
    <xf numFmtId="194" fontId="22" fillId="0" borderId="5" xfId="10" applyNumberFormat="1" applyFont="1" applyBorder="1" applyAlignment="1" applyProtection="1">
      <alignment vertical="center" shrinkToFit="1"/>
      <protection locked="0"/>
    </xf>
    <xf numFmtId="0" fontId="22" fillId="0" borderId="0" xfId="0" applyFont="1">
      <alignment vertical="center"/>
    </xf>
    <xf numFmtId="0" fontId="22" fillId="0" borderId="0" xfId="0" applyFont="1" applyAlignment="1">
      <alignment horizontal="center" vertical="center"/>
    </xf>
    <xf numFmtId="187" fontId="8" fillId="0" borderId="1" xfId="2" applyNumberFormat="1" applyFont="1" applyBorder="1" applyAlignment="1">
      <alignment vertical="center"/>
    </xf>
    <xf numFmtId="190" fontId="8" fillId="0" borderId="1" xfId="2" applyNumberFormat="1" applyFont="1" applyBorder="1" applyAlignment="1">
      <alignment vertical="center"/>
    </xf>
    <xf numFmtId="189" fontId="8" fillId="0" borderId="1" xfId="2" applyNumberFormat="1" applyFont="1" applyBorder="1" applyAlignment="1">
      <alignment vertical="center"/>
    </xf>
    <xf numFmtId="185" fontId="8" fillId="0" borderId="1" xfId="2" applyNumberFormat="1" applyFont="1" applyBorder="1" applyAlignment="1">
      <alignment vertical="center" shrinkToFit="1"/>
    </xf>
    <xf numFmtId="185" fontId="8" fillId="0" borderId="0" xfId="2" applyNumberFormat="1" applyFont="1" applyAlignment="1">
      <alignment horizontal="center" vertical="center" shrinkToFit="1"/>
    </xf>
    <xf numFmtId="185" fontId="8" fillId="0" borderId="0" xfId="2" applyNumberFormat="1" applyFont="1" applyAlignment="1">
      <alignment vertical="center" shrinkToFit="1"/>
    </xf>
    <xf numFmtId="188" fontId="8" fillId="0" borderId="0" xfId="2" applyNumberFormat="1" applyFont="1" applyAlignment="1">
      <alignment vertical="center" shrinkToFit="1"/>
    </xf>
    <xf numFmtId="0" fontId="8" fillId="0" borderId="1" xfId="2" applyFont="1" applyBorder="1" applyAlignment="1">
      <alignment vertical="center"/>
    </xf>
    <xf numFmtId="0" fontId="9" fillId="0" borderId="0" xfId="5" applyFont="1" applyAlignment="1">
      <alignment horizontal="left" vertical="center"/>
    </xf>
    <xf numFmtId="0" fontId="30" fillId="4" borderId="0" xfId="11" applyFont="1" applyFill="1" applyAlignment="1">
      <alignment vertical="center" shrinkToFit="1"/>
    </xf>
    <xf numFmtId="0" fontId="1" fillId="0" borderId="0" xfId="13">
      <alignment vertical="center"/>
    </xf>
    <xf numFmtId="0" fontId="0" fillId="0" borderId="0" xfId="13" applyFont="1">
      <alignment vertical="center"/>
    </xf>
    <xf numFmtId="0" fontId="36" fillId="0" borderId="0" xfId="2" applyFont="1" applyAlignment="1" applyProtection="1">
      <alignment vertical="center"/>
      <protection locked="0"/>
    </xf>
    <xf numFmtId="0" fontId="39" fillId="2" borderId="1" xfId="2" applyFont="1" applyFill="1" applyBorder="1" applyAlignment="1">
      <alignment horizontal="center" vertical="center" wrapText="1" shrinkToFit="1"/>
    </xf>
    <xf numFmtId="58" fontId="40" fillId="2" borderId="14" xfId="7" quotePrefix="1" applyNumberFormat="1" applyFont="1" applyFill="1" applyBorder="1" applyAlignment="1">
      <alignment horizontal="center" vertical="center" shrinkToFit="1"/>
    </xf>
    <xf numFmtId="0" fontId="40" fillId="2" borderId="14" xfId="7" quotePrefix="1" applyFont="1" applyFill="1" applyBorder="1" applyAlignment="1">
      <alignment horizontal="center" vertical="center" shrinkToFit="1"/>
    </xf>
    <xf numFmtId="0" fontId="36" fillId="2" borderId="13" xfId="7" applyFont="1" applyFill="1" applyBorder="1" applyAlignment="1">
      <alignment horizontal="center" vertical="center"/>
    </xf>
    <xf numFmtId="0" fontId="40" fillId="2" borderId="13" xfId="7" applyFont="1" applyFill="1" applyBorder="1" applyAlignment="1">
      <alignment horizontal="center" vertical="center"/>
    </xf>
    <xf numFmtId="0" fontId="36" fillId="0" borderId="0" xfId="2" applyFont="1" applyProtection="1">
      <protection locked="0"/>
    </xf>
    <xf numFmtId="0" fontId="36" fillId="0" borderId="9" xfId="2" applyFont="1" applyBorder="1" applyAlignment="1" applyProtection="1">
      <alignment vertical="center"/>
      <protection locked="0"/>
    </xf>
    <xf numFmtId="0" fontId="36" fillId="0" borderId="10"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6" fillId="0" borderId="10" xfId="2" applyFont="1" applyBorder="1" applyProtection="1">
      <protection locked="0"/>
    </xf>
    <xf numFmtId="0" fontId="36" fillId="0" borderId="10" xfId="2" applyFont="1" applyBorder="1" applyAlignment="1" applyProtection="1">
      <alignment vertical="center" wrapText="1"/>
      <protection locked="0"/>
    </xf>
    <xf numFmtId="0" fontId="8" fillId="10" borderId="2" xfId="2" applyFont="1" applyFill="1" applyBorder="1" applyAlignment="1" applyProtection="1">
      <alignment horizontal="center" vertical="center"/>
      <protection locked="0"/>
    </xf>
    <xf numFmtId="0" fontId="8" fillId="10" borderId="2" xfId="2" applyFont="1" applyFill="1" applyBorder="1" applyAlignment="1" applyProtection="1">
      <alignment horizontal="center" vertical="center" shrinkToFit="1"/>
      <protection locked="0"/>
    </xf>
    <xf numFmtId="0" fontId="8" fillId="10" borderId="1" xfId="2" applyFont="1" applyFill="1" applyBorder="1" applyAlignment="1" applyProtection="1">
      <alignment horizontal="center" vertical="center"/>
      <protection locked="0"/>
    </xf>
    <xf numFmtId="0" fontId="8" fillId="10" borderId="1" xfId="2" applyFont="1" applyFill="1" applyBorder="1" applyAlignment="1" applyProtection="1">
      <alignment horizontal="center" vertical="center" shrinkToFit="1"/>
      <protection locked="0"/>
    </xf>
    <xf numFmtId="0" fontId="23" fillId="10" borderId="2" xfId="2" applyFont="1" applyFill="1" applyBorder="1" applyAlignment="1" applyProtection="1">
      <alignment horizontal="center" vertical="center" wrapText="1" shrinkToFit="1"/>
      <protection locked="0"/>
    </xf>
    <xf numFmtId="0" fontId="8" fillId="10" borderId="9" xfId="2" applyFont="1" applyFill="1" applyBorder="1" applyAlignment="1" applyProtection="1">
      <alignment horizontal="center" vertical="center" shrinkToFit="1"/>
      <protection locked="0"/>
    </xf>
    <xf numFmtId="0" fontId="8" fillId="10" borderId="13" xfId="2" applyFont="1" applyFill="1" applyBorder="1" applyAlignment="1" applyProtection="1">
      <alignment horizontal="center" vertical="center" shrinkToFit="1"/>
      <protection locked="0"/>
    </xf>
    <xf numFmtId="0" fontId="8" fillId="10" borderId="1" xfId="2" applyFont="1" applyFill="1" applyBorder="1" applyAlignment="1" applyProtection="1">
      <alignment vertical="center" shrinkToFit="1"/>
      <protection locked="0"/>
    </xf>
    <xf numFmtId="0" fontId="8" fillId="10" borderId="1" xfId="2" applyFont="1" applyFill="1" applyBorder="1" applyAlignment="1" applyProtection="1">
      <alignment vertical="center"/>
      <protection locked="0"/>
    </xf>
    <xf numFmtId="0" fontId="8" fillId="10" borderId="6" xfId="2" applyFont="1" applyFill="1" applyBorder="1" applyAlignment="1" applyProtection="1">
      <alignment horizontal="center" vertical="center"/>
      <protection locked="0"/>
    </xf>
    <xf numFmtId="0" fontId="8" fillId="10" borderId="9" xfId="2" applyFont="1" applyFill="1" applyBorder="1" applyAlignment="1" applyProtection="1">
      <alignment horizontal="center" vertical="center"/>
      <protection locked="0"/>
    </xf>
    <xf numFmtId="0" fontId="36" fillId="10" borderId="1" xfId="7" applyFont="1" applyFill="1" applyBorder="1" applyAlignment="1">
      <alignment horizontal="center" vertical="center"/>
    </xf>
    <xf numFmtId="0" fontId="36" fillId="10" borderId="1" xfId="7" applyFont="1" applyFill="1" applyBorder="1" applyAlignment="1">
      <alignment vertical="center" shrinkToFit="1"/>
    </xf>
    <xf numFmtId="0" fontId="36" fillId="10" borderId="1" xfId="2" applyFont="1" applyFill="1" applyBorder="1" applyAlignment="1">
      <alignment vertical="center" shrinkToFit="1"/>
    </xf>
    <xf numFmtId="0" fontId="36" fillId="10" borderId="1" xfId="2" applyFont="1" applyFill="1" applyBorder="1" applyAlignment="1" applyProtection="1">
      <alignment horizontal="center" vertical="center"/>
      <protection locked="0"/>
    </xf>
    <xf numFmtId="178" fontId="36" fillId="10" borderId="1" xfId="7" applyNumberFormat="1" applyFont="1" applyFill="1" applyBorder="1" applyAlignment="1">
      <alignment horizontal="center" vertical="center"/>
    </xf>
    <xf numFmtId="188" fontId="36" fillId="10" borderId="1" xfId="7" applyNumberFormat="1" applyFont="1" applyFill="1" applyBorder="1" applyAlignment="1">
      <alignment horizontal="right" vertical="center" shrinkToFit="1"/>
    </xf>
    <xf numFmtId="201" fontId="8" fillId="10" borderId="3" xfId="2" applyNumberFormat="1" applyFont="1" applyFill="1" applyBorder="1" applyAlignment="1">
      <alignment horizontal="center" vertical="center" shrinkToFit="1"/>
    </xf>
    <xf numFmtId="176" fontId="8" fillId="10" borderId="1" xfId="2" applyNumberFormat="1" applyFont="1" applyFill="1" applyBorder="1" applyAlignment="1">
      <alignment horizontal="center" vertical="center" shrinkToFit="1"/>
    </xf>
    <xf numFmtId="176" fontId="8" fillId="10" borderId="14" xfId="2" applyNumberFormat="1" applyFont="1" applyFill="1" applyBorder="1" applyAlignment="1">
      <alignment horizontal="center" vertical="center" shrinkToFit="1"/>
    </xf>
    <xf numFmtId="176" fontId="8" fillId="10" borderId="2" xfId="2" applyNumberFormat="1" applyFont="1" applyFill="1" applyBorder="1" applyAlignment="1">
      <alignment horizontal="center" vertical="center" wrapText="1"/>
    </xf>
    <xf numFmtId="185" fontId="8" fillId="10" borderId="8" xfId="2" applyNumberFormat="1" applyFont="1" applyFill="1" applyBorder="1" applyAlignment="1" applyProtection="1">
      <alignment horizontal="center" vertical="center" shrinkToFit="1"/>
      <protection locked="0"/>
    </xf>
    <xf numFmtId="198" fontId="8" fillId="10" borderId="1" xfId="2" applyNumberFormat="1" applyFont="1" applyFill="1" applyBorder="1" applyAlignment="1" applyProtection="1">
      <alignment horizontal="center" vertical="center" shrinkToFit="1"/>
      <protection locked="0"/>
    </xf>
    <xf numFmtId="191" fontId="8" fillId="10" borderId="1" xfId="2" applyNumberFormat="1" applyFont="1" applyFill="1" applyBorder="1" applyAlignment="1" applyProtection="1">
      <alignment horizontal="center" vertical="center" shrinkToFit="1"/>
      <protection locked="0"/>
    </xf>
    <xf numFmtId="199" fontId="8" fillId="10" borderId="1" xfId="2" applyNumberFormat="1" applyFont="1" applyFill="1" applyBorder="1" applyAlignment="1" applyProtection="1">
      <alignment vertical="center"/>
      <protection locked="0"/>
    </xf>
    <xf numFmtId="185" fontId="8" fillId="10" borderId="8" xfId="2" applyNumberFormat="1" applyFont="1" applyFill="1" applyBorder="1" applyAlignment="1" applyProtection="1">
      <alignment horizontal="center" vertical="center"/>
      <protection locked="0"/>
    </xf>
    <xf numFmtId="0" fontId="8" fillId="10" borderId="8" xfId="2" applyFont="1" applyFill="1" applyBorder="1" applyAlignment="1" applyProtection="1">
      <alignment horizontal="center" vertical="center"/>
      <protection locked="0"/>
    </xf>
    <xf numFmtId="0" fontId="14" fillId="10" borderId="8" xfId="4" applyFont="1" applyFill="1" applyBorder="1" applyAlignment="1">
      <alignment horizontal="center" vertical="center" shrinkToFit="1"/>
    </xf>
    <xf numFmtId="178" fontId="14" fillId="10" borderId="8" xfId="4" applyNumberFormat="1" applyFont="1" applyFill="1" applyBorder="1" applyAlignment="1">
      <alignment horizontal="center" vertical="center" shrinkToFit="1"/>
    </xf>
    <xf numFmtId="178" fontId="14" fillId="10" borderId="3" xfId="4" applyNumberFormat="1" applyFont="1" applyFill="1" applyBorder="1" applyAlignment="1">
      <alignment horizontal="center" vertical="center" shrinkToFit="1"/>
    </xf>
    <xf numFmtId="0" fontId="14" fillId="10" borderId="3" xfId="4" applyFont="1" applyFill="1" applyBorder="1" applyAlignment="1">
      <alignment horizontal="center" vertical="center" shrinkToFit="1"/>
    </xf>
    <xf numFmtId="178" fontId="8" fillId="10" borderId="1" xfId="4" applyNumberFormat="1" applyFont="1" applyFill="1" applyBorder="1">
      <alignment vertical="center"/>
    </xf>
    <xf numFmtId="199" fontId="8" fillId="10" borderId="1" xfId="4" applyNumberFormat="1" applyFont="1" applyFill="1" applyBorder="1" applyAlignment="1">
      <alignment horizontal="center" vertical="center"/>
    </xf>
    <xf numFmtId="0" fontId="14" fillId="10" borderId="1" xfId="2" applyFont="1" applyFill="1" applyBorder="1" applyAlignment="1" applyProtection="1">
      <alignment horizontal="center" vertical="center" wrapText="1"/>
      <protection locked="0"/>
    </xf>
    <xf numFmtId="0" fontId="25" fillId="10" borderId="1" xfId="2" applyFont="1" applyFill="1" applyBorder="1" applyAlignment="1" applyProtection="1">
      <alignment horizontal="center" vertical="center" wrapText="1"/>
      <protection locked="0"/>
    </xf>
    <xf numFmtId="192" fontId="25" fillId="10" borderId="1" xfId="2" applyNumberFormat="1" applyFont="1" applyFill="1" applyBorder="1" applyAlignment="1" applyProtection="1">
      <alignment horizontal="center" vertical="center" shrinkToFit="1"/>
      <protection locked="0"/>
    </xf>
    <xf numFmtId="178" fontId="14" fillId="10" borderId="17" xfId="5" applyNumberFormat="1" applyFont="1" applyFill="1" applyBorder="1" applyAlignment="1">
      <alignment horizontal="center" vertical="center" shrinkToFit="1"/>
    </xf>
    <xf numFmtId="192" fontId="14" fillId="10" borderId="1" xfId="5" applyNumberFormat="1" applyFont="1" applyFill="1" applyBorder="1" applyAlignment="1">
      <alignment horizontal="center" vertical="center" shrinkToFit="1"/>
    </xf>
    <xf numFmtId="0" fontId="14" fillId="10" borderId="45" xfId="5" applyFont="1" applyFill="1" applyBorder="1" applyAlignment="1">
      <alignment horizontal="center" vertical="center" shrinkToFit="1"/>
    </xf>
    <xf numFmtId="0" fontId="14" fillId="10" borderId="26" xfId="5" applyFont="1" applyFill="1" applyBorder="1" applyAlignment="1">
      <alignment vertical="center" shrinkToFit="1"/>
    </xf>
    <xf numFmtId="0" fontId="14" fillId="10" borderId="27" xfId="5" applyFont="1" applyFill="1" applyBorder="1" applyAlignment="1">
      <alignment vertical="center" shrinkToFit="1"/>
    </xf>
    <xf numFmtId="0" fontId="14" fillId="10" borderId="28" xfId="5" applyFont="1" applyFill="1" applyBorder="1" applyAlignment="1">
      <alignment vertical="center" shrinkToFit="1"/>
    </xf>
    <xf numFmtId="0" fontId="14" fillId="10" borderId="44" xfId="5" applyFont="1" applyFill="1" applyBorder="1" applyAlignment="1">
      <alignment vertical="center" shrinkToFit="1"/>
    </xf>
    <xf numFmtId="0" fontId="14" fillId="10" borderId="26" xfId="5" applyFont="1" applyFill="1" applyBorder="1" applyAlignment="1">
      <alignment horizontal="center" vertical="center" shrinkToFit="1"/>
    </xf>
    <xf numFmtId="0" fontId="14" fillId="10" borderId="27" xfId="5" applyFont="1" applyFill="1" applyBorder="1" applyAlignment="1">
      <alignment horizontal="center" vertical="center" shrinkToFit="1"/>
    </xf>
    <xf numFmtId="0" fontId="14" fillId="10" borderId="8" xfId="5" applyFont="1" applyFill="1" applyBorder="1" applyAlignment="1">
      <alignment horizontal="center" vertical="center" shrinkToFit="1"/>
    </xf>
    <xf numFmtId="2" fontId="14" fillId="10" borderId="29" xfId="5" applyNumberFormat="1" applyFont="1" applyFill="1" applyBorder="1" applyAlignment="1">
      <alignment horizontal="center" vertical="center" shrinkToFit="1"/>
    </xf>
    <xf numFmtId="2" fontId="14" fillId="10" borderId="27" xfId="5" applyNumberFormat="1" applyFont="1" applyFill="1" applyBorder="1" applyAlignment="1">
      <alignment horizontal="center" vertical="center" shrinkToFit="1"/>
    </xf>
    <xf numFmtId="2" fontId="14" fillId="10" borderId="8" xfId="5" applyNumberFormat="1" applyFont="1" applyFill="1" applyBorder="1" applyAlignment="1">
      <alignment horizontal="center" vertical="center" shrinkToFit="1"/>
    </xf>
    <xf numFmtId="2" fontId="14" fillId="10" borderId="44" xfId="5" applyNumberFormat="1" applyFont="1" applyFill="1" applyBorder="1" applyAlignment="1">
      <alignment horizontal="center" vertical="center" shrinkToFit="1"/>
    </xf>
    <xf numFmtId="2" fontId="14" fillId="10" borderId="16" xfId="5" applyNumberFormat="1" applyFont="1" applyFill="1" applyBorder="1" applyAlignment="1">
      <alignment horizontal="center" vertical="center" shrinkToFit="1"/>
    </xf>
    <xf numFmtId="192" fontId="14" fillId="10" borderId="1" xfId="6" applyNumberFormat="1" applyFont="1" applyFill="1" applyBorder="1" applyAlignment="1">
      <alignment horizontal="center" vertical="center" shrinkToFit="1"/>
    </xf>
    <xf numFmtId="179" fontId="14" fillId="10" borderId="26" xfId="5" applyNumberFormat="1" applyFont="1" applyFill="1" applyBorder="1" applyAlignment="1">
      <alignment horizontal="center" vertical="center" shrinkToFit="1"/>
    </xf>
    <xf numFmtId="179" fontId="14" fillId="10" borderId="27" xfId="5" applyNumberFormat="1" applyFont="1" applyFill="1" applyBorder="1" applyAlignment="1">
      <alignment horizontal="center" vertical="center" shrinkToFit="1"/>
    </xf>
    <xf numFmtId="0" fontId="14" fillId="10" borderId="8" xfId="5" applyFont="1" applyFill="1" applyBorder="1" applyAlignment="1">
      <alignment vertical="center" shrinkToFit="1"/>
    </xf>
    <xf numFmtId="0" fontId="14" fillId="10" borderId="29" xfId="5" applyFont="1" applyFill="1" applyBorder="1" applyAlignment="1">
      <alignment vertical="center" shrinkToFit="1"/>
    </xf>
    <xf numFmtId="185" fontId="14" fillId="10" borderId="19" xfId="5" applyNumberFormat="1" applyFont="1" applyFill="1" applyBorder="1" applyAlignment="1">
      <alignment horizontal="center" vertical="center" shrinkToFit="1"/>
    </xf>
    <xf numFmtId="185" fontId="14" fillId="10" borderId="45" xfId="5" applyNumberFormat="1" applyFont="1" applyFill="1" applyBorder="1" applyAlignment="1">
      <alignment horizontal="center" vertical="center" shrinkToFit="1"/>
    </xf>
    <xf numFmtId="185" fontId="14" fillId="10" borderId="27" xfId="5" applyNumberFormat="1" applyFont="1" applyFill="1" applyBorder="1" applyAlignment="1">
      <alignment horizontal="center" vertical="center" shrinkToFit="1"/>
    </xf>
    <xf numFmtId="185" fontId="14" fillId="10" borderId="3" xfId="5" applyNumberFormat="1" applyFont="1" applyFill="1" applyBorder="1" applyAlignment="1">
      <alignment horizontal="center" vertical="center" shrinkToFit="1"/>
    </xf>
    <xf numFmtId="2" fontId="14" fillId="10" borderId="2" xfId="5" applyNumberFormat="1" applyFont="1" applyFill="1" applyBorder="1" applyAlignment="1">
      <alignment horizontal="center" vertical="center" shrinkToFit="1"/>
    </xf>
    <xf numFmtId="2" fontId="14" fillId="10" borderId="45" xfId="5" applyNumberFormat="1" applyFont="1" applyFill="1" applyBorder="1" applyAlignment="1">
      <alignment horizontal="center" vertical="center" shrinkToFit="1"/>
    </xf>
    <xf numFmtId="2" fontId="14" fillId="10" borderId="3" xfId="5" applyNumberFormat="1" applyFont="1" applyFill="1" applyBorder="1" applyAlignment="1">
      <alignment horizontal="center" vertical="center" shrinkToFit="1"/>
    </xf>
    <xf numFmtId="0" fontId="0" fillId="7" borderId="1" xfId="0" applyFill="1" applyBorder="1" applyAlignment="1">
      <alignment horizontal="center" vertical="center"/>
    </xf>
    <xf numFmtId="0" fontId="0" fillId="0" borderId="0" xfId="0" applyAlignment="1">
      <alignment horizontal="left" vertical="top" wrapText="1"/>
    </xf>
    <xf numFmtId="0" fontId="0" fillId="0" borderId="0" xfId="0">
      <alignment vertical="center"/>
    </xf>
    <xf numFmtId="0" fontId="0" fillId="0" borderId="0" xfId="0" applyAlignment="1">
      <alignment horizontal="left" vertical="center" wrapText="1"/>
    </xf>
    <xf numFmtId="0" fontId="0" fillId="0" borderId="0" xfId="0" applyAlignment="1">
      <alignmen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5" borderId="1" xfId="0" applyFill="1" applyBorder="1" applyAlignment="1">
      <alignment horizontal="center" vertical="center"/>
    </xf>
    <xf numFmtId="0" fontId="8" fillId="2" borderId="2" xfId="2" applyFont="1" applyFill="1" applyBorder="1" applyAlignment="1">
      <alignment horizontal="center" vertical="center"/>
    </xf>
    <xf numFmtId="0" fontId="8" fillId="2" borderId="8" xfId="2" applyFont="1" applyFill="1" applyBorder="1" applyAlignment="1">
      <alignment horizontal="center" vertical="center"/>
    </xf>
    <xf numFmtId="0" fontId="8" fillId="2" borderId="2"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8" fillId="10" borderId="2" xfId="2" applyFont="1" applyFill="1" applyBorder="1" applyAlignment="1" applyProtection="1">
      <alignment horizontal="center" vertical="center"/>
      <protection locked="0"/>
    </xf>
    <xf numFmtId="0" fontId="8" fillId="8" borderId="3" xfId="2" applyFont="1" applyFill="1" applyBorder="1" applyAlignment="1" applyProtection="1">
      <alignment horizontal="center" vertical="center"/>
      <protection locked="0"/>
    </xf>
    <xf numFmtId="0" fontId="8" fillId="8" borderId="8" xfId="2" applyFont="1" applyFill="1" applyBorder="1" applyAlignment="1" applyProtection="1">
      <alignment horizontal="center" vertical="center"/>
      <protection locked="0"/>
    </xf>
    <xf numFmtId="0" fontId="8" fillId="10" borderId="2" xfId="2" applyFont="1" applyFill="1" applyBorder="1" applyAlignment="1" applyProtection="1">
      <alignment horizontal="center" vertical="center" shrinkToFit="1"/>
      <protection locked="0"/>
    </xf>
    <xf numFmtId="0" fontId="8" fillId="8" borderId="8" xfId="2" applyFont="1" applyFill="1" applyBorder="1" applyAlignment="1" applyProtection="1">
      <alignment horizontal="center" vertical="center" shrinkToFit="1"/>
      <protection locked="0"/>
    </xf>
    <xf numFmtId="0" fontId="8" fillId="2" borderId="3" xfId="2" applyFont="1" applyFill="1" applyBorder="1" applyAlignment="1">
      <alignment horizontal="center" vertical="center" shrinkToFit="1"/>
    </xf>
    <xf numFmtId="0" fontId="8" fillId="10" borderId="1" xfId="2" applyFont="1" applyFill="1" applyBorder="1" applyAlignment="1" applyProtection="1">
      <alignment horizontal="center" vertical="center" shrinkToFit="1"/>
      <protection locked="0"/>
    </xf>
    <xf numFmtId="0" fontId="8" fillId="8" borderId="1" xfId="2" applyFont="1" applyFill="1" applyBorder="1" applyAlignment="1" applyProtection="1">
      <alignment horizontal="center" vertical="center" shrinkToFit="1"/>
      <protection locked="0"/>
    </xf>
    <xf numFmtId="0" fontId="8" fillId="2" borderId="14" xfId="2" applyFont="1" applyFill="1" applyBorder="1" applyAlignment="1">
      <alignment horizontal="center" vertical="center" textRotation="255" shrinkToFit="1"/>
    </xf>
    <xf numFmtId="0" fontId="8" fillId="2" borderId="13" xfId="2" applyFont="1" applyFill="1" applyBorder="1" applyAlignment="1">
      <alignment horizontal="center" vertical="center" textRotation="255" shrinkToFit="1"/>
    </xf>
    <xf numFmtId="0" fontId="8" fillId="2" borderId="15" xfId="2" applyFont="1" applyFill="1" applyBorder="1" applyAlignment="1">
      <alignment horizontal="center" vertical="center" textRotation="255" shrinkToFit="1"/>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2" applyFont="1" applyFill="1" applyBorder="1" applyAlignment="1">
      <alignment horizontal="center" vertical="center" textRotation="255" wrapText="1" shrinkToFit="1"/>
    </xf>
    <xf numFmtId="0" fontId="8" fillId="2" borderId="5" xfId="2" applyFont="1" applyFill="1" applyBorder="1" applyAlignment="1">
      <alignment horizontal="center" vertical="center" textRotation="255" shrinkToFit="1"/>
    </xf>
    <xf numFmtId="0" fontId="8" fillId="2" borderId="12" xfId="2" applyFont="1" applyFill="1" applyBorder="1" applyAlignment="1">
      <alignment horizontal="center" vertical="center" textRotation="255" shrinkToFit="1"/>
    </xf>
    <xf numFmtId="0" fontId="8" fillId="2" borderId="4" xfId="2" applyFont="1" applyFill="1" applyBorder="1" applyAlignment="1">
      <alignment horizontal="center" vertical="center" textRotation="255" shrinkToFit="1"/>
    </xf>
    <xf numFmtId="0" fontId="8" fillId="2" borderId="9" xfId="2" applyFont="1" applyFill="1" applyBorder="1" applyAlignment="1">
      <alignment horizontal="center" vertical="center" textRotation="255" shrinkToFit="1"/>
    </xf>
    <xf numFmtId="0" fontId="8" fillId="2" borderId="11" xfId="2" applyFont="1" applyFill="1" applyBorder="1" applyAlignment="1">
      <alignment horizontal="center" vertical="center" textRotation="255" shrinkToFit="1"/>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8" fillId="10" borderId="3" xfId="2" applyFont="1" applyFill="1" applyBorder="1" applyAlignment="1">
      <alignment horizontal="center" vertical="center" shrinkToFit="1"/>
    </xf>
    <xf numFmtId="0" fontId="8" fillId="8" borderId="3" xfId="2" applyFont="1" applyFill="1" applyBorder="1" applyAlignment="1">
      <alignment horizontal="center" vertical="center" shrinkToFit="1"/>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8" fillId="2" borderId="13" xfId="2" applyFont="1" applyFill="1" applyBorder="1" applyAlignment="1">
      <alignment horizontal="center" vertical="center" shrinkToFit="1"/>
    </xf>
    <xf numFmtId="0" fontId="8" fillId="10" borderId="2" xfId="2" applyFont="1" applyFill="1" applyBorder="1" applyAlignment="1">
      <alignment horizontal="center" vertical="center" shrinkToFit="1"/>
    </xf>
    <xf numFmtId="0" fontId="8" fillId="8" borderId="8" xfId="2" applyFont="1" applyFill="1" applyBorder="1" applyAlignment="1">
      <alignment horizontal="center" vertical="center" shrinkToFit="1"/>
    </xf>
    <xf numFmtId="0" fontId="8" fillId="0" borderId="2" xfId="2" applyFont="1" applyBorder="1" applyAlignment="1">
      <alignment horizontal="center" vertical="center" shrinkToFit="1"/>
    </xf>
    <xf numFmtId="0" fontId="8" fillId="0" borderId="3" xfId="2" applyFont="1" applyBorder="1" applyAlignment="1">
      <alignment horizontal="center" vertical="center" shrinkToFit="1"/>
    </xf>
    <xf numFmtId="0" fontId="8" fillId="2" borderId="14" xfId="2" applyFont="1" applyFill="1" applyBorder="1" applyAlignment="1">
      <alignment horizontal="center" vertical="center" textRotation="255"/>
    </xf>
    <xf numFmtId="0" fontId="8" fillId="2" borderId="15" xfId="2" applyFont="1" applyFill="1" applyBorder="1" applyAlignment="1">
      <alignment horizontal="center" vertical="center" textRotation="255"/>
    </xf>
    <xf numFmtId="0" fontId="8" fillId="2" borderId="14" xfId="2" applyFont="1" applyFill="1" applyBorder="1" applyAlignment="1">
      <alignment horizontal="center" vertical="center" shrinkToFit="1"/>
    </xf>
    <xf numFmtId="0" fontId="8" fillId="10" borderId="14" xfId="2" applyFont="1" applyFill="1" applyBorder="1" applyAlignment="1">
      <alignment horizontal="left" vertical="center" shrinkToFit="1"/>
    </xf>
    <xf numFmtId="0" fontId="8" fillId="8" borderId="14" xfId="2" applyFont="1" applyFill="1" applyBorder="1" applyAlignment="1">
      <alignment horizontal="left" vertical="center" shrinkToFit="1"/>
    </xf>
    <xf numFmtId="0" fontId="8" fillId="2" borderId="1" xfId="2" applyFont="1" applyFill="1" applyBorder="1" applyAlignment="1">
      <alignment horizontal="center" vertical="center" shrinkToFit="1"/>
    </xf>
    <xf numFmtId="0" fontId="47" fillId="10" borderId="6" xfId="2" applyFont="1" applyFill="1" applyBorder="1" applyAlignment="1">
      <alignment horizontal="center" vertical="center" wrapText="1" shrinkToFit="1"/>
    </xf>
    <xf numFmtId="0" fontId="14" fillId="8" borderId="7" xfId="2" applyFont="1" applyFill="1" applyBorder="1" applyAlignment="1">
      <alignment horizontal="center" vertical="center" shrinkToFit="1"/>
    </xf>
    <xf numFmtId="0" fontId="14" fillId="8" borderId="5" xfId="2" applyFont="1" applyFill="1" applyBorder="1" applyAlignment="1">
      <alignment horizontal="center" vertical="center" shrinkToFit="1"/>
    </xf>
    <xf numFmtId="0" fontId="14" fillId="8" borderId="9" xfId="2" applyFont="1" applyFill="1" applyBorder="1" applyAlignment="1">
      <alignment horizontal="center" vertical="center" shrinkToFit="1"/>
    </xf>
    <xf numFmtId="0" fontId="14" fillId="8" borderId="10" xfId="2" applyFont="1" applyFill="1" applyBorder="1" applyAlignment="1">
      <alignment horizontal="center" vertical="center" shrinkToFit="1"/>
    </xf>
    <xf numFmtId="0" fontId="14" fillId="8" borderId="11" xfId="2" applyFont="1" applyFill="1" applyBorder="1" applyAlignment="1">
      <alignment horizontal="center" vertical="center" shrinkToFit="1"/>
    </xf>
    <xf numFmtId="176" fontId="8" fillId="10" borderId="2" xfId="2" applyNumberFormat="1" applyFont="1" applyFill="1" applyBorder="1" applyAlignment="1">
      <alignment horizontal="center" vertical="center" shrinkToFit="1"/>
    </xf>
    <xf numFmtId="176" fontId="8" fillId="8" borderId="3" xfId="2" applyNumberFormat="1" applyFont="1" applyFill="1" applyBorder="1" applyAlignment="1">
      <alignment horizontal="center" vertical="center" shrinkToFit="1"/>
    </xf>
    <xf numFmtId="176" fontId="8" fillId="8" borderId="8" xfId="2" applyNumberFormat="1" applyFont="1" applyFill="1" applyBorder="1" applyAlignment="1">
      <alignment horizontal="center" vertical="center" shrinkToFit="1"/>
    </xf>
    <xf numFmtId="0" fontId="8" fillId="10" borderId="13" xfId="2" applyFont="1" applyFill="1" applyBorder="1" applyAlignment="1">
      <alignment horizontal="left" vertical="center" shrinkToFit="1"/>
    </xf>
    <xf numFmtId="0" fontId="8" fillId="8" borderId="13" xfId="2" applyFont="1" applyFill="1" applyBorder="1" applyAlignment="1">
      <alignment horizontal="left" vertical="center" shrinkToFit="1"/>
    </xf>
    <xf numFmtId="0" fontId="8" fillId="10" borderId="6" xfId="2" applyFont="1" applyFill="1" applyBorder="1" applyAlignment="1">
      <alignment horizontal="center" vertical="center" shrinkToFit="1"/>
    </xf>
    <xf numFmtId="0" fontId="8" fillId="8" borderId="7" xfId="2" applyFont="1" applyFill="1" applyBorder="1" applyAlignment="1">
      <alignment horizontal="center" vertical="center" shrinkToFit="1"/>
    </xf>
    <xf numFmtId="0" fontId="8" fillId="8" borderId="5" xfId="2" applyFont="1" applyFill="1" applyBorder="1" applyAlignment="1">
      <alignment horizontal="center" vertical="center" shrinkToFit="1"/>
    </xf>
    <xf numFmtId="0" fontId="8" fillId="8" borderId="9" xfId="2" applyFont="1" applyFill="1" applyBorder="1" applyAlignment="1">
      <alignment horizontal="center" vertical="center" shrinkToFit="1"/>
    </xf>
    <xf numFmtId="0" fontId="8" fillId="8" borderId="10" xfId="2" applyFont="1" applyFill="1" applyBorder="1" applyAlignment="1">
      <alignment horizontal="center" vertical="center" shrinkToFit="1"/>
    </xf>
    <xf numFmtId="0" fontId="8" fillId="8" borderId="11" xfId="2" applyFont="1" applyFill="1" applyBorder="1" applyAlignment="1">
      <alignment horizontal="center" vertical="center" shrinkToFit="1"/>
    </xf>
    <xf numFmtId="0" fontId="8" fillId="10" borderId="1" xfId="2" applyFont="1" applyFill="1" applyBorder="1" applyAlignment="1">
      <alignment horizontal="center" vertical="center" shrinkToFit="1"/>
    </xf>
    <xf numFmtId="0" fontId="8" fillId="8" borderId="1" xfId="2" applyFont="1" applyFill="1" applyBorder="1" applyAlignment="1">
      <alignment horizontal="center" vertical="center" shrinkToFit="1"/>
    </xf>
    <xf numFmtId="0" fontId="8" fillId="2" borderId="12" xfId="2" applyFont="1" applyFill="1" applyBorder="1" applyAlignment="1">
      <alignment horizontal="center" vertical="center" shrinkToFit="1"/>
    </xf>
    <xf numFmtId="200" fontId="45" fillId="10" borderId="9" xfId="1" applyNumberFormat="1" applyFont="1" applyFill="1" applyBorder="1" applyAlignment="1" applyProtection="1">
      <alignment horizontal="center" vertical="center" shrinkToFit="1"/>
      <protection locked="0"/>
    </xf>
    <xf numFmtId="200" fontId="45" fillId="8" borderId="10" xfId="1" applyNumberFormat="1" applyFont="1" applyFill="1" applyBorder="1" applyAlignment="1" applyProtection="1">
      <alignment horizontal="center" vertical="center" shrinkToFit="1"/>
      <protection locked="0"/>
    </xf>
    <xf numFmtId="200" fontId="45" fillId="8" borderId="11" xfId="1" applyNumberFormat="1" applyFont="1" applyFill="1" applyBorder="1" applyAlignment="1" applyProtection="1">
      <alignment horizontal="center" vertical="center" shrinkToFit="1"/>
      <protection locked="0"/>
    </xf>
    <xf numFmtId="14" fontId="8" fillId="10" borderId="9" xfId="2" applyNumberFormat="1" applyFont="1" applyFill="1" applyBorder="1" applyAlignment="1" applyProtection="1">
      <alignment horizontal="center" vertical="center" shrinkToFit="1"/>
      <protection locked="0"/>
    </xf>
    <xf numFmtId="0" fontId="8" fillId="8" borderId="11" xfId="2" applyFont="1" applyFill="1" applyBorder="1" applyAlignment="1" applyProtection="1">
      <alignment horizontal="center" vertical="center" shrinkToFit="1"/>
      <protection locked="0"/>
    </xf>
    <xf numFmtId="0" fontId="8" fillId="10" borderId="12" xfId="2" applyFont="1" applyFill="1" applyBorder="1" applyAlignment="1" applyProtection="1">
      <alignment horizontal="center" vertical="center" shrinkToFit="1"/>
      <protection locked="0"/>
    </xf>
    <xf numFmtId="0" fontId="8" fillId="8" borderId="4" xfId="2" applyFont="1" applyFill="1" applyBorder="1" applyAlignment="1" applyProtection="1">
      <alignment horizontal="center" vertical="center" shrinkToFit="1"/>
      <protection locked="0"/>
    </xf>
    <xf numFmtId="200" fontId="45" fillId="10" borderId="2" xfId="1" applyNumberFormat="1" applyFont="1" applyFill="1" applyBorder="1" applyAlignment="1" applyProtection="1">
      <alignment horizontal="center" vertical="center" shrinkToFit="1"/>
      <protection locked="0"/>
    </xf>
    <xf numFmtId="200" fontId="45" fillId="8" borderId="3" xfId="1" applyNumberFormat="1" applyFont="1" applyFill="1" applyBorder="1" applyAlignment="1" applyProtection="1">
      <alignment horizontal="center" vertical="center" shrinkToFit="1"/>
      <protection locked="0"/>
    </xf>
    <xf numFmtId="200" fontId="45" fillId="8" borderId="8" xfId="1" applyNumberFormat="1" applyFont="1" applyFill="1" applyBorder="1" applyAlignment="1" applyProtection="1">
      <alignment horizontal="center" vertical="center" shrinkToFit="1"/>
      <protection locked="0"/>
    </xf>
    <xf numFmtId="0" fontId="8" fillId="2" borderId="3" xfId="2" applyFont="1" applyFill="1" applyBorder="1" applyAlignment="1">
      <alignment horizontal="center" vertical="center"/>
    </xf>
    <xf numFmtId="0" fontId="8" fillId="2" borderId="12" xfId="2" applyFont="1" applyFill="1" applyBorder="1" applyAlignment="1">
      <alignment horizontal="center" vertical="center" textRotation="255"/>
    </xf>
    <xf numFmtId="0" fontId="8" fillId="2" borderId="4" xfId="2" applyFont="1" applyFill="1" applyBorder="1" applyAlignment="1">
      <alignment horizontal="center" vertical="center" textRotation="255"/>
    </xf>
    <xf numFmtId="0" fontId="8" fillId="2" borderId="9" xfId="2" applyFont="1" applyFill="1" applyBorder="1" applyAlignment="1">
      <alignment horizontal="center" vertical="center" textRotation="255"/>
    </xf>
    <xf numFmtId="0" fontId="8" fillId="2" borderId="11" xfId="2" applyFont="1" applyFill="1" applyBorder="1" applyAlignment="1">
      <alignment horizontal="center" vertical="center" textRotation="255"/>
    </xf>
    <xf numFmtId="0" fontId="8" fillId="2" borderId="1" xfId="2" applyFont="1" applyFill="1" applyBorder="1" applyAlignment="1" applyProtection="1">
      <alignment horizontal="center" vertical="center"/>
      <protection locked="0"/>
    </xf>
    <xf numFmtId="0" fontId="46" fillId="10" borderId="6" xfId="2" applyFont="1" applyFill="1" applyBorder="1" applyAlignment="1">
      <alignment horizontal="center" vertical="center" shrinkToFit="1"/>
    </xf>
    <xf numFmtId="4" fontId="8" fillId="2" borderId="6" xfId="2" applyNumberFormat="1" applyFont="1" applyFill="1" applyBorder="1" applyAlignment="1">
      <alignment horizontal="center" vertical="center" shrinkToFit="1"/>
    </xf>
    <xf numFmtId="4" fontId="8" fillId="2" borderId="5" xfId="2" applyNumberFormat="1" applyFont="1" applyFill="1" applyBorder="1" applyAlignment="1">
      <alignment horizontal="center" vertical="center" shrinkToFit="1"/>
    </xf>
    <xf numFmtId="4" fontId="8" fillId="2" borderId="9" xfId="2" applyNumberFormat="1" applyFont="1" applyFill="1" applyBorder="1" applyAlignment="1">
      <alignment horizontal="center" vertical="center" shrinkToFit="1"/>
    </xf>
    <xf numFmtId="4" fontId="8" fillId="2" borderId="11" xfId="2" applyNumberFormat="1" applyFont="1" applyFill="1" applyBorder="1" applyAlignment="1">
      <alignment horizontal="center" vertical="center" shrinkToFit="1"/>
    </xf>
    <xf numFmtId="176" fontId="8" fillId="10" borderId="6" xfId="2" applyNumberFormat="1" applyFont="1" applyFill="1" applyBorder="1" applyAlignment="1">
      <alignment horizontal="center" vertical="center" shrinkToFit="1"/>
    </xf>
    <xf numFmtId="176" fontId="8" fillId="8" borderId="7" xfId="2" applyNumberFormat="1" applyFont="1" applyFill="1" applyBorder="1" applyAlignment="1">
      <alignment horizontal="center" vertical="center" shrinkToFit="1"/>
    </xf>
    <xf numFmtId="176" fontId="8" fillId="8" borderId="5" xfId="2" applyNumberFormat="1" applyFont="1" applyFill="1" applyBorder="1" applyAlignment="1">
      <alignment horizontal="center" vertical="center" shrinkToFit="1"/>
    </xf>
    <xf numFmtId="176" fontId="8" fillId="8" borderId="9" xfId="2" applyNumberFormat="1" applyFont="1" applyFill="1" applyBorder="1" applyAlignment="1">
      <alignment horizontal="center" vertical="center" shrinkToFit="1"/>
    </xf>
    <xf numFmtId="176" fontId="8" fillId="8" borderId="10" xfId="2" applyNumberFormat="1" applyFont="1" applyFill="1" applyBorder="1" applyAlignment="1">
      <alignment horizontal="center" vertical="center" shrinkToFit="1"/>
    </xf>
    <xf numFmtId="176" fontId="8" fillId="8" borderId="11" xfId="2" applyNumberFormat="1" applyFont="1" applyFill="1" applyBorder="1" applyAlignment="1">
      <alignment horizontal="center" vertical="center" shrinkToFit="1"/>
    </xf>
    <xf numFmtId="0" fontId="8" fillId="2" borderId="6" xfId="2" applyFont="1" applyFill="1" applyBorder="1" applyAlignment="1">
      <alignment horizontal="center" vertical="center"/>
    </xf>
    <xf numFmtId="0" fontId="8" fillId="2" borderId="2" xfId="2" applyFont="1" applyFill="1" applyBorder="1" applyAlignment="1" applyProtection="1">
      <alignment horizontal="center" vertical="center"/>
      <protection locked="0"/>
    </xf>
    <xf numFmtId="0" fontId="8" fillId="2" borderId="3" xfId="2" applyFont="1" applyFill="1" applyBorder="1" applyAlignment="1" applyProtection="1">
      <alignment horizontal="center" vertical="center"/>
      <protection locked="0"/>
    </xf>
    <xf numFmtId="0" fontId="8" fillId="10" borderId="1" xfId="2" applyFont="1" applyFill="1" applyBorder="1" applyAlignment="1" applyProtection="1">
      <alignment horizontal="center" vertical="center"/>
      <protection locked="0"/>
    </xf>
    <xf numFmtId="0" fontId="8" fillId="8" borderId="1" xfId="2" applyFont="1" applyFill="1" applyBorder="1" applyAlignment="1" applyProtection="1">
      <alignment horizontal="center" vertical="center"/>
      <protection locked="0"/>
    </xf>
    <xf numFmtId="184" fontId="8" fillId="10" borderId="15" xfId="2" applyNumberFormat="1" applyFont="1" applyFill="1" applyBorder="1" applyAlignment="1" applyProtection="1">
      <alignment horizontal="center" vertical="center"/>
      <protection locked="0"/>
    </xf>
    <xf numFmtId="184" fontId="8" fillId="8" borderId="15" xfId="2" applyNumberFormat="1" applyFont="1" applyFill="1" applyBorder="1" applyAlignment="1" applyProtection="1">
      <alignment horizontal="center" vertical="center"/>
      <protection locked="0"/>
    </xf>
    <xf numFmtId="0" fontId="8" fillId="2" borderId="6" xfId="2" applyFont="1" applyFill="1" applyBorder="1" applyAlignment="1">
      <alignment horizontal="center" vertical="center" textRotation="255"/>
    </xf>
    <xf numFmtId="0" fontId="8" fillId="2" borderId="5" xfId="2" applyFont="1" applyFill="1" applyBorder="1" applyAlignment="1">
      <alignment horizontal="center" vertical="center" textRotation="255"/>
    </xf>
    <xf numFmtId="0" fontId="8" fillId="10" borderId="13" xfId="2" applyFont="1" applyFill="1" applyBorder="1" applyAlignment="1" applyProtection="1">
      <alignment horizontal="center" vertical="center"/>
      <protection locked="0"/>
    </xf>
    <xf numFmtId="0" fontId="8" fillId="8" borderId="13" xfId="2" applyFont="1" applyFill="1" applyBorder="1" applyAlignment="1" applyProtection="1">
      <alignment horizontal="center" vertical="center"/>
      <protection locked="0"/>
    </xf>
    <xf numFmtId="0" fontId="8" fillId="2" borderId="13" xfId="2" applyFont="1" applyFill="1" applyBorder="1" applyAlignment="1">
      <alignment horizontal="center" vertical="center" textRotation="255"/>
    </xf>
    <xf numFmtId="0" fontId="8" fillId="10" borderId="14" xfId="2" applyFont="1" applyFill="1" applyBorder="1" applyAlignment="1" applyProtection="1">
      <alignment horizontal="center" vertical="center"/>
      <protection locked="0"/>
    </xf>
    <xf numFmtId="0" fontId="8" fillId="8" borderId="14" xfId="2" applyFont="1" applyFill="1" applyBorder="1" applyAlignment="1" applyProtection="1">
      <alignment horizontal="center" vertical="center"/>
      <protection locked="0"/>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8" fillId="2" borderId="2" xfId="2" applyFont="1" applyFill="1" applyBorder="1" applyAlignment="1">
      <alignment horizontal="center" vertical="center" justifyLastLine="1" shrinkToFit="1"/>
    </xf>
    <xf numFmtId="0" fontId="8" fillId="2" borderId="3" xfId="2" applyFont="1" applyFill="1" applyBorder="1" applyAlignment="1">
      <alignment horizontal="center" vertical="center" justifyLastLine="1" shrinkToFit="1"/>
    </xf>
    <xf numFmtId="0" fontId="8" fillId="2" borderId="8" xfId="2" applyFont="1" applyFill="1" applyBorder="1" applyAlignment="1">
      <alignment horizontal="center" vertical="center" justifyLastLine="1" shrinkToFit="1"/>
    </xf>
    <xf numFmtId="202" fontId="8" fillId="10" borderId="2" xfId="2" applyNumberFormat="1" applyFont="1" applyFill="1" applyBorder="1" applyAlignment="1" applyProtection="1">
      <alignment horizontal="center" vertical="center"/>
      <protection locked="0"/>
    </xf>
    <xf numFmtId="202" fontId="8" fillId="8" borderId="3" xfId="2" applyNumberFormat="1" applyFont="1" applyFill="1" applyBorder="1" applyAlignment="1" applyProtection="1">
      <alignment horizontal="center" vertical="center"/>
      <protection locked="0"/>
    </xf>
    <xf numFmtId="183" fontId="8" fillId="10" borderId="2" xfId="2" applyNumberFormat="1" applyFont="1" applyFill="1" applyBorder="1" applyAlignment="1" applyProtection="1">
      <alignment horizontal="center" vertical="center"/>
      <protection locked="0"/>
    </xf>
    <xf numFmtId="183" fontId="8" fillId="8" borderId="3" xfId="2" applyNumberFormat="1" applyFont="1" applyFill="1" applyBorder="1" applyAlignment="1" applyProtection="1">
      <alignment horizontal="center" vertical="center"/>
      <protection locked="0"/>
    </xf>
    <xf numFmtId="182" fontId="8" fillId="10" borderId="1" xfId="2" applyNumberFormat="1" applyFont="1" applyFill="1" applyBorder="1" applyAlignment="1" applyProtection="1">
      <alignment horizontal="center" vertical="center"/>
      <protection locked="0"/>
    </xf>
    <xf numFmtId="182" fontId="8" fillId="8" borderId="1" xfId="2" applyNumberFormat="1" applyFont="1" applyFill="1" applyBorder="1" applyAlignment="1" applyProtection="1">
      <alignment horizontal="center" vertical="center"/>
      <protection locked="0"/>
    </xf>
    <xf numFmtId="0" fontId="8" fillId="0" borderId="8" xfId="2" applyFont="1" applyBorder="1" applyAlignment="1">
      <alignment horizontal="center" vertical="center" shrinkToFit="1"/>
    </xf>
    <xf numFmtId="180" fontId="8" fillId="10" borderId="2" xfId="2" applyNumberFormat="1" applyFont="1" applyFill="1" applyBorder="1" applyAlignment="1" applyProtection="1">
      <alignment horizontal="center" vertical="center"/>
      <protection locked="0"/>
    </xf>
    <xf numFmtId="180" fontId="8" fillId="8" borderId="8" xfId="2" applyNumberFormat="1" applyFont="1" applyFill="1" applyBorder="1" applyAlignment="1" applyProtection="1">
      <alignment horizontal="center" vertical="center"/>
      <protection locked="0"/>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8" xfId="2" applyFont="1" applyBorder="1" applyAlignment="1">
      <alignment horizontal="center" vertical="center"/>
    </xf>
    <xf numFmtId="181" fontId="8" fillId="10" borderId="1" xfId="2" applyNumberFormat="1" applyFont="1" applyFill="1" applyBorder="1" applyAlignment="1" applyProtection="1">
      <alignment horizontal="center" vertical="center"/>
      <protection locked="0"/>
    </xf>
    <xf numFmtId="181" fontId="8" fillId="8" borderId="1" xfId="2" applyNumberFormat="1" applyFont="1" applyFill="1" applyBorder="1" applyAlignment="1" applyProtection="1">
      <alignment horizontal="center" vertical="center"/>
      <protection locked="0"/>
    </xf>
    <xf numFmtId="0" fontId="36" fillId="10" borderId="1" xfId="7" applyFont="1" applyFill="1" applyBorder="1" applyAlignment="1">
      <alignment horizontal="center" vertical="center" shrinkToFit="1"/>
    </xf>
    <xf numFmtId="0" fontId="36" fillId="8" borderId="1" xfId="2" applyFont="1" applyFill="1" applyBorder="1" applyAlignment="1">
      <alignment horizontal="center" vertical="center" shrinkToFit="1"/>
    </xf>
    <xf numFmtId="0" fontId="36" fillId="10" borderId="2" xfId="7" applyFont="1" applyFill="1" applyBorder="1" applyAlignment="1">
      <alignment horizontal="center" vertical="center" shrinkToFit="1"/>
    </xf>
    <xf numFmtId="0" fontId="36" fillId="8" borderId="8" xfId="2" applyFont="1" applyFill="1" applyBorder="1" applyAlignment="1">
      <alignment horizontal="center" vertical="center" shrinkToFit="1"/>
    </xf>
    <xf numFmtId="0" fontId="36" fillId="10" borderId="2" xfId="7" applyFont="1" applyFill="1" applyBorder="1" applyAlignment="1">
      <alignment horizontal="center" vertical="center"/>
    </xf>
    <xf numFmtId="0" fontId="36" fillId="8" borderId="8" xfId="7" applyFont="1" applyFill="1" applyBorder="1" applyAlignment="1">
      <alignment horizontal="center" vertical="center"/>
    </xf>
    <xf numFmtId="0" fontId="36" fillId="10" borderId="2" xfId="2" applyFont="1" applyFill="1" applyBorder="1" applyAlignment="1">
      <alignment horizontal="left" vertical="center" shrinkToFit="1"/>
    </xf>
    <xf numFmtId="0" fontId="36" fillId="8" borderId="3" xfId="2" applyFont="1" applyFill="1" applyBorder="1" applyAlignment="1">
      <alignment horizontal="left" vertical="center" shrinkToFit="1"/>
    </xf>
    <xf numFmtId="0" fontId="36" fillId="8" borderId="8" xfId="2" applyFont="1" applyFill="1" applyBorder="1" applyAlignment="1">
      <alignment horizontal="left" vertical="center" shrinkToFit="1"/>
    </xf>
    <xf numFmtId="0" fontId="36" fillId="2" borderId="6" xfId="2" applyFont="1" applyFill="1" applyBorder="1" applyAlignment="1" applyProtection="1">
      <alignment horizontal="center" vertical="center" wrapText="1"/>
      <protection locked="0"/>
    </xf>
    <xf numFmtId="0" fontId="36" fillId="2" borderId="5" xfId="2" applyFont="1" applyFill="1" applyBorder="1" applyAlignment="1" applyProtection="1">
      <alignment horizontal="center" vertical="center" wrapText="1"/>
      <protection locked="0"/>
    </xf>
    <xf numFmtId="0" fontId="36" fillId="2" borderId="9" xfId="2" applyFont="1" applyFill="1" applyBorder="1" applyAlignment="1" applyProtection="1">
      <alignment horizontal="center" vertical="center" wrapText="1"/>
      <protection locked="0"/>
    </xf>
    <xf numFmtId="0" fontId="36" fillId="2" borderId="11" xfId="2" applyFont="1" applyFill="1" applyBorder="1" applyAlignment="1" applyProtection="1">
      <alignment horizontal="center" vertical="center" wrapText="1"/>
      <protection locked="0"/>
    </xf>
    <xf numFmtId="0" fontId="36" fillId="8" borderId="8" xfId="7" applyFont="1" applyFill="1" applyBorder="1" applyAlignment="1">
      <alignment horizontal="center" vertical="center" shrinkToFit="1"/>
    </xf>
    <xf numFmtId="0" fontId="36" fillId="2" borderId="0" xfId="2" applyFont="1" applyFill="1" applyAlignment="1">
      <alignment horizontal="center" vertical="center" wrapText="1"/>
    </xf>
    <xf numFmtId="0" fontId="36" fillId="2" borderId="4" xfId="2" applyFont="1" applyFill="1" applyBorder="1" applyAlignment="1">
      <alignment horizontal="center" vertical="center" wrapText="1"/>
    </xf>
    <xf numFmtId="0" fontId="36" fillId="2" borderId="10" xfId="2" applyFont="1" applyFill="1" applyBorder="1" applyAlignment="1">
      <alignment horizontal="center" vertical="center" wrapText="1"/>
    </xf>
    <xf numFmtId="0" fontId="36" fillId="2" borderId="11" xfId="2" applyFont="1" applyFill="1" applyBorder="1" applyAlignment="1">
      <alignment horizontal="center" vertical="center" wrapText="1"/>
    </xf>
    <xf numFmtId="0" fontId="36" fillId="2" borderId="6" xfId="2" applyFont="1" applyFill="1" applyBorder="1" applyAlignment="1">
      <alignment horizontal="center" vertical="center" wrapText="1"/>
    </xf>
    <xf numFmtId="0" fontId="36" fillId="2" borderId="7" xfId="2" applyFont="1" applyFill="1" applyBorder="1" applyAlignment="1">
      <alignment horizontal="center" vertical="center" wrapText="1"/>
    </xf>
    <xf numFmtId="0" fontId="36" fillId="2" borderId="12" xfId="2" applyFont="1" applyFill="1" applyBorder="1" applyAlignment="1" applyProtection="1">
      <alignment horizontal="center" vertical="center" wrapText="1"/>
      <protection locked="0"/>
    </xf>
    <xf numFmtId="0" fontId="36" fillId="2" borderId="4" xfId="2" applyFont="1" applyFill="1" applyBorder="1" applyAlignment="1" applyProtection="1">
      <alignment horizontal="center" vertical="center" wrapText="1"/>
      <protection locked="0"/>
    </xf>
    <xf numFmtId="0" fontId="36" fillId="2" borderId="2" xfId="2" applyFont="1" applyFill="1" applyBorder="1" applyAlignment="1">
      <alignment horizontal="center" vertical="center" shrinkToFit="1"/>
    </xf>
    <xf numFmtId="0" fontId="36" fillId="2" borderId="3" xfId="2" applyFont="1" applyFill="1" applyBorder="1" applyAlignment="1">
      <alignment horizontal="center" vertical="center" shrinkToFit="1"/>
    </xf>
    <xf numFmtId="0" fontId="36" fillId="2" borderId="8" xfId="2" applyFont="1" applyFill="1" applyBorder="1" applyAlignment="1">
      <alignment horizontal="center" vertical="center" shrinkToFit="1"/>
    </xf>
    <xf numFmtId="0" fontId="41" fillId="2" borderId="14" xfId="2" applyFont="1" applyFill="1" applyBorder="1" applyAlignment="1" applyProtection="1">
      <alignment horizontal="center" vertical="center" wrapText="1" shrinkToFit="1"/>
      <protection locked="0"/>
    </xf>
    <xf numFmtId="0" fontId="41" fillId="2" borderId="13" xfId="2" applyFont="1" applyFill="1" applyBorder="1" applyAlignment="1" applyProtection="1">
      <alignment horizontal="center" vertical="center" wrapText="1" shrinkToFit="1"/>
      <protection locked="0"/>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40" fillId="2" borderId="1" xfId="2" applyFont="1" applyFill="1" applyBorder="1" applyAlignment="1" applyProtection="1">
      <alignment horizontal="center" vertical="center" wrapText="1"/>
      <protection locked="0"/>
    </xf>
    <xf numFmtId="0" fontId="40" fillId="2" borderId="1" xfId="2" applyFont="1" applyFill="1" applyBorder="1" applyAlignment="1">
      <alignment horizontal="center" vertical="center" wrapText="1"/>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36" fillId="8" borderId="3" xfId="7" applyFont="1" applyFill="1" applyBorder="1" applyAlignment="1">
      <alignment horizontal="center" vertical="center" shrinkToFit="1"/>
    </xf>
    <xf numFmtId="0" fontId="36" fillId="2" borderId="13" xfId="7" applyFont="1" applyFill="1" applyBorder="1" applyAlignment="1">
      <alignment horizontal="center" vertical="center" wrapText="1"/>
    </xf>
    <xf numFmtId="0" fontId="36" fillId="2" borderId="1" xfId="2" applyFont="1" applyFill="1" applyBorder="1" applyAlignment="1">
      <alignment horizontal="center" vertical="center" wrapText="1"/>
    </xf>
    <xf numFmtId="0" fontId="36" fillId="2" borderId="15" xfId="7" applyFont="1" applyFill="1" applyBorder="1" applyAlignment="1">
      <alignment horizontal="center" vertical="center" wrapText="1"/>
    </xf>
    <xf numFmtId="0" fontId="36" fillId="2" borderId="14" xfId="2" applyFont="1" applyFill="1" applyBorder="1" applyAlignment="1">
      <alignment horizontal="center" vertical="center" wrapText="1"/>
    </xf>
    <xf numFmtId="0" fontId="36" fillId="2" borderId="5" xfId="2" applyFont="1" applyFill="1" applyBorder="1" applyAlignment="1">
      <alignment horizontal="center" vertical="center" wrapText="1"/>
    </xf>
    <xf numFmtId="0" fontId="36" fillId="2" borderId="9" xfId="2" applyFont="1" applyFill="1" applyBorder="1" applyAlignment="1">
      <alignment horizontal="center" vertical="center" wrapText="1"/>
    </xf>
    <xf numFmtId="0" fontId="36" fillId="2" borderId="14" xfId="2" applyFont="1" applyFill="1" applyBorder="1" applyAlignment="1" applyProtection="1">
      <alignment horizontal="center" vertical="center" wrapText="1"/>
      <protection locked="0"/>
    </xf>
    <xf numFmtId="0" fontId="36" fillId="2" borderId="13" xfId="2" applyFont="1" applyFill="1" applyBorder="1" applyAlignment="1" applyProtection="1">
      <alignment horizontal="center" vertical="center" wrapText="1"/>
      <protection locked="0"/>
    </xf>
    <xf numFmtId="0" fontId="40" fillId="2" borderId="14" xfId="2" applyFont="1" applyFill="1" applyBorder="1" applyAlignment="1" applyProtection="1">
      <alignment horizontal="center" vertical="center" wrapText="1"/>
      <protection locked="0"/>
    </xf>
    <xf numFmtId="0" fontId="40"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36" fillId="2" borderId="6" xfId="7" quotePrefix="1" applyFont="1" applyFill="1" applyBorder="1" applyAlignment="1">
      <alignment horizontal="center" vertical="center" shrinkToFit="1"/>
    </xf>
    <xf numFmtId="0" fontId="36" fillId="2" borderId="5" xfId="7" quotePrefix="1" applyFont="1" applyFill="1" applyBorder="1" applyAlignment="1">
      <alignment horizontal="center" vertical="center" shrinkToFit="1"/>
    </xf>
    <xf numFmtId="0" fontId="36" fillId="2" borderId="9" xfId="7" quotePrefix="1" applyFont="1" applyFill="1" applyBorder="1" applyAlignment="1">
      <alignment horizontal="center" vertical="center" shrinkToFit="1"/>
    </xf>
    <xf numFmtId="0" fontId="36" fillId="2" borderId="11" xfId="7" quotePrefix="1" applyFont="1" applyFill="1" applyBorder="1" applyAlignment="1">
      <alignment horizontal="center" vertical="center" shrinkToFit="1"/>
    </xf>
    <xf numFmtId="0" fontId="36" fillId="2" borderId="6" xfId="7" applyFont="1" applyFill="1" applyBorder="1" applyAlignment="1">
      <alignment horizontal="center" vertical="center"/>
    </xf>
    <xf numFmtId="0" fontId="36" fillId="2" borderId="7" xfId="7" applyFont="1" applyFill="1" applyBorder="1" applyAlignment="1">
      <alignment horizontal="center" vertical="center"/>
    </xf>
    <xf numFmtId="0" fontId="36" fillId="2" borderId="5" xfId="7" applyFont="1" applyFill="1" applyBorder="1" applyAlignment="1">
      <alignment horizontal="center" vertical="center"/>
    </xf>
    <xf numFmtId="0" fontId="36" fillId="2" borderId="9" xfId="7" applyFont="1" applyFill="1" applyBorder="1" applyAlignment="1">
      <alignment horizontal="center" vertical="center"/>
    </xf>
    <xf numFmtId="0" fontId="36" fillId="2" borderId="10" xfId="7" applyFont="1" applyFill="1" applyBorder="1" applyAlignment="1">
      <alignment horizontal="center" vertical="center"/>
    </xf>
    <xf numFmtId="0" fontId="36" fillId="2" borderId="11" xfId="7" applyFont="1" applyFill="1" applyBorder="1" applyAlignment="1">
      <alignment horizontal="center" vertical="center"/>
    </xf>
    <xf numFmtId="0" fontId="36" fillId="2" borderId="6" xfId="2" applyFont="1" applyFill="1" applyBorder="1" applyAlignment="1">
      <alignment horizontal="center" vertical="center" shrinkToFit="1"/>
    </xf>
    <xf numFmtId="0" fontId="36" fillId="2" borderId="7" xfId="2" applyFont="1" applyFill="1" applyBorder="1" applyAlignment="1">
      <alignment horizontal="center" vertical="center" shrinkToFit="1"/>
    </xf>
    <xf numFmtId="0" fontId="36" fillId="2" borderId="5" xfId="2" applyFont="1" applyFill="1" applyBorder="1" applyAlignment="1">
      <alignment horizontal="center" vertical="center" shrinkToFit="1"/>
    </xf>
    <xf numFmtId="0" fontId="36" fillId="2" borderId="9" xfId="2" applyFont="1" applyFill="1" applyBorder="1" applyAlignment="1">
      <alignment horizontal="center" vertical="center" shrinkToFit="1"/>
    </xf>
    <xf numFmtId="0" fontId="36" fillId="2" borderId="10" xfId="2" applyFont="1" applyFill="1" applyBorder="1" applyAlignment="1">
      <alignment horizontal="center" vertical="center" shrinkToFit="1"/>
    </xf>
    <xf numFmtId="0" fontId="36" fillId="2" borderId="11" xfId="2" applyFont="1" applyFill="1" applyBorder="1" applyAlignment="1">
      <alignment horizontal="center" vertical="center" shrinkToFit="1"/>
    </xf>
    <xf numFmtId="0" fontId="36" fillId="2" borderId="6" xfId="7" applyFont="1" applyFill="1" applyBorder="1" applyAlignment="1">
      <alignment horizontal="center" vertical="center" shrinkToFit="1"/>
    </xf>
    <xf numFmtId="0" fontId="36" fillId="2" borderId="7" xfId="7" applyFont="1" applyFill="1" applyBorder="1" applyAlignment="1">
      <alignment horizontal="center" vertical="center" shrinkToFit="1"/>
    </xf>
    <xf numFmtId="0" fontId="36" fillId="2" borderId="5" xfId="7" applyFont="1" applyFill="1" applyBorder="1" applyAlignment="1">
      <alignment horizontal="center" vertical="center" shrinkToFit="1"/>
    </xf>
    <xf numFmtId="0" fontId="36" fillId="2" borderId="9" xfId="7" applyFont="1" applyFill="1" applyBorder="1" applyAlignment="1">
      <alignment horizontal="center" vertical="center" shrinkToFit="1"/>
    </xf>
    <xf numFmtId="0" fontId="36" fillId="2" borderId="10" xfId="7" applyFont="1" applyFill="1" applyBorder="1" applyAlignment="1">
      <alignment horizontal="center" vertical="center" shrinkToFit="1"/>
    </xf>
    <xf numFmtId="0" fontId="36" fillId="2" borderId="11" xfId="7" applyFont="1" applyFill="1" applyBorder="1" applyAlignment="1">
      <alignment horizontal="center" vertical="center" shrinkToFit="1"/>
    </xf>
    <xf numFmtId="0" fontId="36" fillId="2" borderId="1" xfId="2" applyFont="1" applyFill="1" applyBorder="1" applyAlignment="1">
      <alignment horizontal="center" vertical="center" wrapText="1" shrinkToFit="1"/>
    </xf>
    <xf numFmtId="0" fontId="37" fillId="0" borderId="10" xfId="2" applyFont="1" applyBorder="1" applyAlignment="1">
      <alignment horizontal="left" vertical="center"/>
    </xf>
    <xf numFmtId="0" fontId="36" fillId="2" borderId="14" xfId="2" applyFont="1" applyFill="1" applyBorder="1" applyAlignment="1">
      <alignment horizontal="center" vertical="center"/>
    </xf>
    <xf numFmtId="195" fontId="38" fillId="10" borderId="6" xfId="2" applyNumberFormat="1" applyFont="1" applyFill="1" applyBorder="1" applyAlignment="1">
      <alignment horizontal="left" vertical="center"/>
    </xf>
    <xf numFmtId="195" fontId="38" fillId="8" borderId="7" xfId="2" applyNumberFormat="1" applyFont="1" applyFill="1" applyBorder="1" applyAlignment="1">
      <alignment horizontal="left" vertical="center"/>
    </xf>
    <xf numFmtId="195" fontId="38" fillId="8" borderId="5" xfId="2" applyNumberFormat="1" applyFont="1" applyFill="1" applyBorder="1" applyAlignment="1">
      <alignment horizontal="left" vertical="center"/>
    </xf>
    <xf numFmtId="0" fontId="36" fillId="2" borderId="1" xfId="2" applyFont="1" applyFill="1" applyBorder="1" applyAlignment="1">
      <alignment horizontal="center" vertical="center"/>
    </xf>
    <xf numFmtId="195" fontId="38" fillId="10" borderId="2" xfId="2" applyNumberFormat="1" applyFont="1" applyFill="1" applyBorder="1" applyAlignment="1">
      <alignment horizontal="left" vertical="center" shrinkToFit="1"/>
    </xf>
    <xf numFmtId="195" fontId="38" fillId="8" borderId="3" xfId="2" applyNumberFormat="1" applyFont="1" applyFill="1" applyBorder="1" applyAlignment="1">
      <alignment horizontal="left" vertical="center" shrinkToFit="1"/>
    </xf>
    <xf numFmtId="195" fontId="38" fillId="8" borderId="8" xfId="2" applyNumberFormat="1" applyFont="1" applyFill="1" applyBorder="1" applyAlignment="1">
      <alignment horizontal="left" vertical="center" shrinkToFit="1"/>
    </xf>
    <xf numFmtId="0" fontId="36" fillId="2" borderId="13" xfId="2" applyFont="1" applyFill="1" applyBorder="1" applyAlignment="1">
      <alignment horizontal="center" vertical="center"/>
    </xf>
    <xf numFmtId="195" fontId="38" fillId="10" borderId="9" xfId="2" applyNumberFormat="1" applyFont="1" applyFill="1" applyBorder="1" applyAlignment="1">
      <alignment horizontal="left" vertical="center"/>
    </xf>
    <xf numFmtId="195" fontId="38" fillId="8" borderId="10" xfId="2" applyNumberFormat="1" applyFont="1" applyFill="1" applyBorder="1" applyAlignment="1">
      <alignment horizontal="left" vertical="center"/>
    </xf>
    <xf numFmtId="195" fontId="38" fillId="8" borderId="11" xfId="2" applyNumberFormat="1" applyFont="1" applyFill="1" applyBorder="1" applyAlignment="1">
      <alignment horizontal="left" vertical="center"/>
    </xf>
    <xf numFmtId="0" fontId="36" fillId="2" borderId="1" xfId="2" applyFont="1" applyFill="1" applyBorder="1" applyAlignment="1">
      <alignment horizontal="center" vertical="center" shrinkToFit="1"/>
    </xf>
    <xf numFmtId="177" fontId="36" fillId="10" borderId="1" xfId="2" applyNumberFormat="1" applyFont="1" applyFill="1" applyBorder="1" applyAlignment="1">
      <alignment horizontal="center" vertical="center" wrapText="1" shrinkToFit="1"/>
    </xf>
    <xf numFmtId="177" fontId="36" fillId="8" borderId="1" xfId="2" applyNumberFormat="1" applyFont="1" applyFill="1" applyBorder="1" applyAlignment="1">
      <alignment horizontal="center" vertical="center" wrapText="1" shrinkToFit="1"/>
    </xf>
    <xf numFmtId="195" fontId="36" fillId="10" borderId="6" xfId="2" applyNumberFormat="1" applyFont="1" applyFill="1" applyBorder="1" applyAlignment="1">
      <alignment horizontal="center" vertical="center" wrapText="1" shrinkToFit="1"/>
    </xf>
    <xf numFmtId="195" fontId="36" fillId="8" borderId="7" xfId="2" applyNumberFormat="1" applyFont="1" applyFill="1" applyBorder="1" applyAlignment="1">
      <alignment horizontal="center" vertical="center" wrapText="1" shrinkToFit="1"/>
    </xf>
    <xf numFmtId="195" fontId="36" fillId="8" borderId="5" xfId="2" applyNumberFormat="1" applyFont="1" applyFill="1" applyBorder="1" applyAlignment="1">
      <alignment horizontal="center" vertical="center" wrapText="1" shrinkToFit="1"/>
    </xf>
    <xf numFmtId="195" fontId="36" fillId="8" borderId="9" xfId="2" applyNumberFormat="1" applyFont="1" applyFill="1" applyBorder="1" applyAlignment="1">
      <alignment horizontal="center" vertical="center" wrapText="1" shrinkToFit="1"/>
    </xf>
    <xf numFmtId="195" fontId="36" fillId="8" borderId="10" xfId="2" applyNumberFormat="1" applyFont="1" applyFill="1" applyBorder="1" applyAlignment="1">
      <alignment horizontal="center" vertical="center" wrapText="1" shrinkToFit="1"/>
    </xf>
    <xf numFmtId="195" fontId="36" fillId="8" borderId="11" xfId="2" applyNumberFormat="1" applyFont="1" applyFill="1" applyBorder="1" applyAlignment="1">
      <alignment horizontal="center" vertical="center" wrapText="1" shrinkToFit="1"/>
    </xf>
    <xf numFmtId="0" fontId="8" fillId="2" borderId="13" xfId="2" applyFont="1" applyFill="1" applyBorder="1" applyAlignment="1">
      <alignment vertical="center" textRotation="255"/>
    </xf>
    <xf numFmtId="0" fontId="8" fillId="2" borderId="1" xfId="2" applyFont="1" applyFill="1" applyBorder="1" applyAlignment="1">
      <alignment vertical="center" textRotation="255"/>
    </xf>
    <xf numFmtId="0" fontId="8" fillId="0" borderId="13" xfId="2" applyFont="1" applyBorder="1" applyAlignment="1" applyProtection="1">
      <alignment horizontal="center"/>
      <protection locked="0"/>
    </xf>
    <xf numFmtId="0" fontId="8" fillId="0" borderId="1" xfId="2" applyFont="1" applyBorder="1" applyAlignment="1" applyProtection="1">
      <alignment horizontal="center"/>
      <protection locked="0"/>
    </xf>
    <xf numFmtId="0" fontId="9" fillId="0" borderId="0" xfId="2" applyFont="1" applyAlignment="1">
      <alignment horizontal="left" vertical="center"/>
    </xf>
    <xf numFmtId="195" fontId="8" fillId="10" borderId="6" xfId="2" applyNumberFormat="1" applyFont="1" applyFill="1" applyBorder="1" applyAlignment="1">
      <alignment horizontal="left" vertical="center"/>
    </xf>
    <xf numFmtId="195" fontId="8" fillId="8" borderId="7" xfId="2" applyNumberFormat="1" applyFont="1" applyFill="1" applyBorder="1" applyAlignment="1">
      <alignment horizontal="left" vertical="center"/>
    </xf>
    <xf numFmtId="195" fontId="8" fillId="8" borderId="5" xfId="2" applyNumberFormat="1" applyFont="1" applyFill="1" applyBorder="1" applyAlignment="1">
      <alignment horizontal="left" vertical="center"/>
    </xf>
    <xf numFmtId="0" fontId="8" fillId="2" borderId="1" xfId="2" applyFont="1" applyFill="1" applyBorder="1" applyAlignment="1">
      <alignment horizontal="center" vertical="center"/>
    </xf>
    <xf numFmtId="195" fontId="8" fillId="10" borderId="1" xfId="2" applyNumberFormat="1" applyFont="1" applyFill="1" applyBorder="1" applyAlignment="1">
      <alignment horizontal="left" vertical="center" shrinkToFit="1"/>
    </xf>
    <xf numFmtId="195" fontId="8" fillId="8" borderId="1" xfId="2" applyNumberFormat="1" applyFont="1" applyFill="1" applyBorder="1" applyAlignment="1">
      <alignment horizontal="left" vertical="center" shrinkToFit="1"/>
    </xf>
    <xf numFmtId="195" fontId="8" fillId="10" borderId="6" xfId="2" applyNumberFormat="1" applyFont="1" applyFill="1" applyBorder="1" applyAlignment="1">
      <alignment horizontal="center" vertical="center" wrapText="1" shrinkToFit="1"/>
    </xf>
    <xf numFmtId="195" fontId="8" fillId="8" borderId="7" xfId="2" applyNumberFormat="1" applyFont="1" applyFill="1" applyBorder="1" applyAlignment="1">
      <alignment horizontal="center" vertical="center" wrapText="1" shrinkToFit="1"/>
    </xf>
    <xf numFmtId="195" fontId="8" fillId="8" borderId="5" xfId="2" applyNumberFormat="1" applyFont="1" applyFill="1" applyBorder="1" applyAlignment="1">
      <alignment horizontal="center" vertical="center" wrapText="1" shrinkToFit="1"/>
    </xf>
    <xf numFmtId="195" fontId="8" fillId="8" borderId="9" xfId="2" applyNumberFormat="1" applyFont="1" applyFill="1" applyBorder="1" applyAlignment="1">
      <alignment horizontal="center" vertical="center" wrapText="1" shrinkToFit="1"/>
    </xf>
    <xf numFmtId="195" fontId="8" fillId="8" borderId="10" xfId="2" applyNumberFormat="1" applyFont="1" applyFill="1" applyBorder="1" applyAlignment="1">
      <alignment horizontal="center" vertical="center" wrapText="1" shrinkToFit="1"/>
    </xf>
    <xf numFmtId="195" fontId="8" fillId="8" borderId="11" xfId="2" applyNumberFormat="1" applyFont="1" applyFill="1" applyBorder="1" applyAlignment="1">
      <alignment horizontal="center" vertical="center" wrapText="1" shrinkToFit="1"/>
    </xf>
    <xf numFmtId="0" fontId="8" fillId="2" borderId="6" xfId="2" applyFont="1" applyFill="1" applyBorder="1" applyAlignment="1">
      <alignment horizontal="center" vertical="center" wrapText="1" shrinkToFit="1"/>
    </xf>
    <xf numFmtId="0" fontId="8" fillId="2" borderId="7" xfId="2" applyFont="1" applyFill="1" applyBorder="1" applyAlignment="1">
      <alignment horizontal="center" vertical="center" wrapText="1" shrinkToFit="1"/>
    </xf>
    <xf numFmtId="0" fontId="8" fillId="2" borderId="5" xfId="2" applyFont="1" applyFill="1" applyBorder="1" applyAlignment="1">
      <alignment horizontal="center" vertical="center" wrapText="1" shrinkToFit="1"/>
    </xf>
    <xf numFmtId="0" fontId="8" fillId="2" borderId="9" xfId="2" applyFont="1" applyFill="1" applyBorder="1" applyAlignment="1">
      <alignment horizontal="center" vertical="center" wrapText="1" shrinkToFit="1"/>
    </xf>
    <xf numFmtId="0" fontId="8" fillId="2" borderId="10" xfId="2" applyFont="1" applyFill="1" applyBorder="1" applyAlignment="1">
      <alignment horizontal="center" vertical="center" wrapText="1" shrinkToFit="1"/>
    </xf>
    <xf numFmtId="0" fontId="8" fillId="2" borderId="11" xfId="2" applyFont="1" applyFill="1" applyBorder="1" applyAlignment="1">
      <alignment horizontal="center" vertical="center" wrapText="1" shrinkToFit="1"/>
    </xf>
    <xf numFmtId="176" fontId="8" fillId="10" borderId="6" xfId="2" applyNumberFormat="1" applyFont="1" applyFill="1" applyBorder="1" applyAlignment="1">
      <alignment horizontal="center" vertical="center"/>
    </xf>
    <xf numFmtId="176" fontId="8" fillId="8" borderId="7" xfId="2" applyNumberFormat="1" applyFont="1" applyFill="1" applyBorder="1" applyAlignment="1">
      <alignment horizontal="center" vertical="center"/>
    </xf>
    <xf numFmtId="176" fontId="8" fillId="8" borderId="5" xfId="2" applyNumberFormat="1" applyFont="1" applyFill="1" applyBorder="1" applyAlignment="1">
      <alignment horizontal="center" vertical="center"/>
    </xf>
    <xf numFmtId="176" fontId="8" fillId="8" borderId="9" xfId="2" applyNumberFormat="1" applyFont="1" applyFill="1" applyBorder="1" applyAlignment="1">
      <alignment horizontal="center" vertical="center"/>
    </xf>
    <xf numFmtId="176" fontId="8" fillId="8" borderId="10" xfId="2" applyNumberFormat="1" applyFont="1" applyFill="1" applyBorder="1" applyAlignment="1">
      <alignment horizontal="center" vertical="center"/>
    </xf>
    <xf numFmtId="176" fontId="8" fillId="8" borderId="11" xfId="2" applyNumberFormat="1" applyFont="1" applyFill="1" applyBorder="1" applyAlignment="1">
      <alignment horizontal="center" vertical="center"/>
    </xf>
    <xf numFmtId="195" fontId="8" fillId="10" borderId="9" xfId="2" applyNumberFormat="1" applyFont="1" applyFill="1" applyBorder="1" applyAlignment="1">
      <alignment horizontal="left" vertical="center"/>
    </xf>
    <xf numFmtId="195" fontId="8" fillId="8" borderId="10" xfId="2" applyNumberFormat="1" applyFont="1" applyFill="1" applyBorder="1" applyAlignment="1">
      <alignment horizontal="left" vertical="center"/>
    </xf>
    <xf numFmtId="195" fontId="8" fillId="8" borderId="11" xfId="2" applyNumberFormat="1" applyFont="1" applyFill="1" applyBorder="1" applyAlignment="1">
      <alignment horizontal="left" vertical="center"/>
    </xf>
    <xf numFmtId="0" fontId="8" fillId="2" borderId="1" xfId="2" applyFont="1" applyFill="1" applyBorder="1" applyAlignment="1">
      <alignment horizontal="center" vertical="center" wrapText="1"/>
    </xf>
    <xf numFmtId="177" fontId="8" fillId="10" borderId="2" xfId="2" applyNumberFormat="1" applyFont="1" applyFill="1" applyBorder="1" applyAlignment="1">
      <alignment horizontal="center" vertical="center" shrinkToFit="1"/>
    </xf>
    <xf numFmtId="177" fontId="8" fillId="9" borderId="3" xfId="2" applyNumberFormat="1" applyFont="1" applyFill="1" applyBorder="1" applyAlignment="1">
      <alignment horizontal="center" vertical="center" shrinkToFit="1"/>
    </xf>
    <xf numFmtId="177" fontId="8" fillId="9" borderId="8" xfId="2" applyNumberFormat="1" applyFont="1" applyFill="1" applyBorder="1" applyAlignment="1">
      <alignment horizontal="center" vertical="center" shrinkToFit="1"/>
    </xf>
    <xf numFmtId="49" fontId="8" fillId="10" borderId="1" xfId="2" applyNumberFormat="1" applyFont="1" applyFill="1" applyBorder="1" applyAlignment="1">
      <alignment horizontal="center" vertical="center"/>
    </xf>
    <xf numFmtId="49" fontId="8" fillId="8" borderId="1" xfId="2" applyNumberFormat="1" applyFont="1" applyFill="1" applyBorder="1" applyAlignment="1">
      <alignment horizontal="center" vertical="center"/>
    </xf>
    <xf numFmtId="0" fontId="8" fillId="10" borderId="7" xfId="2" applyFont="1" applyFill="1" applyBorder="1" applyAlignment="1">
      <alignment horizontal="center" vertical="center" wrapText="1" shrinkToFit="1"/>
    </xf>
    <xf numFmtId="0" fontId="8" fillId="8" borderId="7" xfId="2" applyFont="1" applyFill="1" applyBorder="1" applyAlignment="1">
      <alignment horizontal="center" vertical="center" wrapText="1" shrinkToFit="1"/>
    </xf>
    <xf numFmtId="0" fontId="8" fillId="8" borderId="10" xfId="2" applyFont="1" applyFill="1" applyBorder="1" applyAlignment="1">
      <alignment horizontal="center" vertical="center" wrapText="1" shrinkToFit="1"/>
    </xf>
    <xf numFmtId="176" fontId="8" fillId="2" borderId="14" xfId="2" applyNumberFormat="1" applyFont="1" applyFill="1" applyBorder="1" applyAlignment="1">
      <alignment horizontal="center" vertical="center" shrinkToFit="1"/>
    </xf>
    <xf numFmtId="176" fontId="8" fillId="2" borderId="13" xfId="2" applyNumberFormat="1" applyFont="1" applyFill="1" applyBorder="1" applyAlignment="1">
      <alignment horizontal="center" vertical="center" shrinkToFit="1"/>
    </xf>
    <xf numFmtId="200" fontId="45" fillId="10" borderId="2" xfId="2" applyNumberFormat="1" applyFont="1" applyFill="1" applyBorder="1" applyAlignment="1">
      <alignment horizontal="center" vertical="center" shrinkToFit="1"/>
    </xf>
    <xf numFmtId="200" fontId="45" fillId="8" borderId="3" xfId="2" applyNumberFormat="1" applyFont="1" applyFill="1" applyBorder="1" applyAlignment="1">
      <alignment horizontal="center" vertical="center" shrinkToFit="1"/>
    </xf>
    <xf numFmtId="200" fontId="45" fillId="8" borderId="8" xfId="2" applyNumberFormat="1" applyFont="1" applyFill="1" applyBorder="1" applyAlignment="1">
      <alignment horizontal="center" vertical="center" shrinkToFit="1"/>
    </xf>
    <xf numFmtId="0" fontId="8" fillId="10" borderId="9" xfId="2" applyFont="1" applyFill="1" applyBorder="1" applyAlignment="1">
      <alignment horizontal="center" vertical="center" shrinkToFit="1"/>
    </xf>
    <xf numFmtId="0" fontId="46" fillId="10" borderId="14" xfId="2" applyFont="1" applyFill="1" applyBorder="1" applyAlignment="1">
      <alignment horizontal="center" vertical="center" shrinkToFit="1"/>
    </xf>
    <xf numFmtId="0" fontId="29" fillId="8" borderId="13" xfId="2" applyFont="1" applyFill="1" applyBorder="1" applyAlignment="1">
      <alignment horizontal="center" vertical="center" shrinkToFit="1"/>
    </xf>
    <xf numFmtId="196" fontId="8" fillId="10" borderId="6" xfId="2" applyNumberFormat="1" applyFont="1" applyFill="1" applyBorder="1" applyAlignment="1" applyProtection="1">
      <alignment horizontal="center" vertical="center"/>
      <protection locked="0"/>
    </xf>
    <xf numFmtId="196" fontId="8" fillId="9" borderId="5" xfId="2" applyNumberFormat="1" applyFont="1" applyFill="1" applyBorder="1" applyAlignment="1" applyProtection="1">
      <alignment horizontal="center" vertical="center"/>
      <protection locked="0"/>
    </xf>
    <xf numFmtId="196" fontId="8" fillId="9" borderId="12" xfId="2" applyNumberFormat="1" applyFont="1" applyFill="1" applyBorder="1" applyAlignment="1" applyProtection="1">
      <alignment horizontal="center" vertical="center"/>
      <protection locked="0"/>
    </xf>
    <xf numFmtId="196" fontId="8" fillId="9" borderId="4" xfId="2" applyNumberFormat="1" applyFont="1" applyFill="1" applyBorder="1" applyAlignment="1" applyProtection="1">
      <alignment horizontal="center" vertical="center"/>
      <protection locked="0"/>
    </xf>
    <xf numFmtId="0" fontId="8" fillId="2" borderId="14" xfId="2" applyFont="1" applyFill="1" applyBorder="1" applyAlignment="1" applyProtection="1">
      <alignment horizontal="center" vertical="center"/>
      <protection locked="0"/>
    </xf>
    <xf numFmtId="0" fontId="8" fillId="2" borderId="13" xfId="2" applyFont="1" applyFill="1" applyBorder="1" applyAlignment="1" applyProtection="1">
      <alignment horizontal="center" vertical="center"/>
      <protection locked="0"/>
    </xf>
    <xf numFmtId="0" fontId="22" fillId="2" borderId="14" xfId="2" applyFont="1" applyFill="1" applyBorder="1" applyAlignment="1" applyProtection="1">
      <alignment horizontal="center" vertical="center"/>
      <protection locked="0"/>
    </xf>
    <xf numFmtId="0" fontId="22" fillId="2" borderId="13" xfId="2" applyFont="1" applyFill="1" applyBorder="1" applyAlignment="1" applyProtection="1">
      <alignment horizontal="center" vertical="center"/>
      <protection locked="0"/>
    </xf>
    <xf numFmtId="196" fontId="8" fillId="9" borderId="9" xfId="2" applyNumberFormat="1" applyFont="1" applyFill="1" applyBorder="1" applyAlignment="1" applyProtection="1">
      <alignment horizontal="center" vertical="center"/>
      <protection locked="0"/>
    </xf>
    <xf numFmtId="196" fontId="8" fillId="9" borderId="11" xfId="2" applyNumberFormat="1" applyFont="1" applyFill="1" applyBorder="1" applyAlignment="1" applyProtection="1">
      <alignment horizontal="center" vertical="center"/>
      <protection locked="0"/>
    </xf>
    <xf numFmtId="196" fontId="8" fillId="10" borderId="2" xfId="2" applyNumberFormat="1" applyFont="1" applyFill="1" applyBorder="1" applyAlignment="1" applyProtection="1">
      <alignment horizontal="center" vertical="center"/>
      <protection locked="0"/>
    </xf>
    <xf numFmtId="196" fontId="8" fillId="9" borderId="8" xfId="2" applyNumberFormat="1" applyFont="1" applyFill="1" applyBorder="1" applyAlignment="1" applyProtection="1">
      <alignment horizontal="center" vertical="center"/>
      <protection locked="0"/>
    </xf>
    <xf numFmtId="196" fontId="8" fillId="10" borderId="3" xfId="2" applyNumberFormat="1" applyFont="1" applyFill="1" applyBorder="1" applyAlignment="1" applyProtection="1">
      <alignment horizontal="center" vertical="center"/>
      <protection locked="0"/>
    </xf>
    <xf numFmtId="196" fontId="8" fillId="9" borderId="3" xfId="2" applyNumberFormat="1" applyFont="1" applyFill="1" applyBorder="1" applyAlignment="1" applyProtection="1">
      <alignment horizontal="center" vertical="center"/>
      <protection locked="0"/>
    </xf>
    <xf numFmtId="0" fontId="8" fillId="2" borderId="6" xfId="2" applyFont="1" applyFill="1" applyBorder="1" applyAlignment="1" applyProtection="1">
      <alignment horizontal="center" vertical="center"/>
      <protection locked="0"/>
    </xf>
    <xf numFmtId="0" fontId="8" fillId="2" borderId="9" xfId="2" applyFont="1" applyFill="1" applyBorder="1" applyAlignment="1" applyProtection="1">
      <alignment horizontal="center" vertical="center"/>
      <protection locked="0"/>
    </xf>
    <xf numFmtId="0" fontId="8" fillId="0" borderId="12" xfId="2" applyFont="1" applyBorder="1" applyAlignment="1">
      <alignment horizontal="center" vertical="center" wrapText="1" shrinkToFit="1"/>
    </xf>
    <xf numFmtId="0" fontId="8" fillId="0" borderId="0" xfId="2" applyFont="1" applyAlignment="1">
      <alignment horizontal="center" vertical="center" wrapText="1" shrinkToFit="1"/>
    </xf>
    <xf numFmtId="0" fontId="8" fillId="0" borderId="4" xfId="2" applyFont="1" applyBorder="1" applyAlignment="1">
      <alignment horizontal="center" vertical="center" wrapText="1" shrinkToFit="1"/>
    </xf>
    <xf numFmtId="0" fontId="20" fillId="0" borderId="10" xfId="2" applyFont="1" applyBorder="1" applyAlignment="1" applyProtection="1">
      <alignment horizontal="left" vertical="top" wrapText="1"/>
      <protection locked="0"/>
    </xf>
    <xf numFmtId="197" fontId="8" fillId="10" borderId="2" xfId="2" applyNumberFormat="1" applyFont="1" applyFill="1" applyBorder="1" applyAlignment="1" applyProtection="1">
      <alignment horizontal="center" vertical="center"/>
      <protection locked="0"/>
    </xf>
    <xf numFmtId="197" fontId="8" fillId="9" borderId="8" xfId="2" applyNumberFormat="1" applyFont="1" applyFill="1" applyBorder="1" applyAlignment="1" applyProtection="1">
      <alignment horizontal="center" vertical="center"/>
      <protection locked="0"/>
    </xf>
    <xf numFmtId="197" fontId="8" fillId="10" borderId="3" xfId="2" applyNumberFormat="1" applyFont="1" applyFill="1" applyBorder="1" applyAlignment="1" applyProtection="1">
      <alignment horizontal="center" vertical="center"/>
      <protection locked="0"/>
    </xf>
    <xf numFmtId="197" fontId="8" fillId="9" borderId="3" xfId="2" applyNumberFormat="1" applyFont="1" applyFill="1" applyBorder="1" applyAlignment="1" applyProtection="1">
      <alignment horizontal="center" vertical="center"/>
      <protection locked="0"/>
    </xf>
    <xf numFmtId="0" fontId="11" fillId="10" borderId="1" xfId="2" applyFont="1" applyFill="1" applyBorder="1" applyAlignment="1" applyProtection="1">
      <alignment horizontal="center" vertical="center"/>
      <protection locked="0"/>
    </xf>
    <xf numFmtId="0" fontId="11" fillId="9" borderId="1" xfId="2" applyFont="1" applyFill="1" applyBorder="1" applyAlignment="1" applyProtection="1">
      <alignment horizontal="center" vertical="center"/>
      <protection locked="0"/>
    </xf>
    <xf numFmtId="0" fontId="8" fillId="2" borderId="12" xfId="2" applyFont="1" applyFill="1" applyBorder="1" applyAlignment="1">
      <alignment horizontal="center" vertical="center" wrapText="1" shrinkToFit="1"/>
    </xf>
    <xf numFmtId="0" fontId="8" fillId="2" borderId="4" xfId="2" applyFont="1" applyFill="1" applyBorder="1" applyAlignment="1">
      <alignment horizontal="center" vertical="center" wrapText="1" shrinkToFit="1"/>
    </xf>
    <xf numFmtId="0" fontId="8" fillId="2" borderId="14" xfId="2" applyFont="1" applyFill="1" applyBorder="1" applyAlignment="1">
      <alignment horizontal="center" vertical="center" wrapText="1" shrinkToFit="1"/>
    </xf>
    <xf numFmtId="0" fontId="8" fillId="2" borderId="15" xfId="2" applyFont="1" applyFill="1" applyBorder="1" applyAlignment="1">
      <alignment horizontal="center" vertical="center" wrapText="1" shrinkToFit="1"/>
    </xf>
    <xf numFmtId="0" fontId="8" fillId="2" borderId="13" xfId="2" applyFont="1" applyFill="1" applyBorder="1" applyAlignment="1">
      <alignment horizontal="center" vertical="center" wrapText="1" shrinkToFit="1"/>
    </xf>
    <xf numFmtId="0" fontId="20" fillId="10" borderId="1" xfId="2" applyFont="1" applyFill="1" applyBorder="1" applyAlignment="1" applyProtection="1">
      <alignment horizontal="center" vertical="center" shrinkToFit="1"/>
      <protection locked="0"/>
    </xf>
    <xf numFmtId="0" fontId="20" fillId="9" borderId="1" xfId="0" applyFont="1" applyFill="1" applyBorder="1" applyAlignment="1">
      <alignment horizontal="center" vertical="center" shrinkToFit="1"/>
    </xf>
    <xf numFmtId="0" fontId="8" fillId="2" borderId="6"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7" xfId="2" applyFont="1" applyFill="1" applyBorder="1" applyAlignment="1" applyProtection="1">
      <alignment horizontal="center" vertical="center"/>
      <protection locked="0"/>
    </xf>
    <xf numFmtId="0" fontId="8" fillId="2" borderId="5" xfId="2" applyFont="1" applyFill="1" applyBorder="1" applyAlignment="1" applyProtection="1">
      <alignment horizontal="center" vertical="center"/>
      <protection locked="0"/>
    </xf>
    <xf numFmtId="0" fontId="8" fillId="2" borderId="10" xfId="2" applyFont="1" applyFill="1" applyBorder="1" applyAlignment="1" applyProtection="1">
      <alignment horizontal="center" vertical="center"/>
      <protection locked="0"/>
    </xf>
    <xf numFmtId="0" fontId="8" fillId="2" borderId="11" xfId="2" applyFont="1" applyFill="1" applyBorder="1" applyAlignment="1" applyProtection="1">
      <alignment horizontal="center" vertical="center"/>
      <protection locked="0"/>
    </xf>
    <xf numFmtId="0" fontId="20" fillId="10" borderId="2" xfId="2" applyFont="1" applyFill="1" applyBorder="1" applyAlignment="1" applyProtection="1">
      <alignment horizontal="center" vertical="center" shrinkToFit="1"/>
      <protection locked="0"/>
    </xf>
    <xf numFmtId="0" fontId="20" fillId="9" borderId="3" xfId="2" applyFont="1" applyFill="1" applyBorder="1" applyAlignment="1" applyProtection="1">
      <alignment horizontal="center" vertical="center" shrinkToFit="1"/>
      <protection locked="0"/>
    </xf>
    <xf numFmtId="0" fontId="20" fillId="9" borderId="8" xfId="2" applyFont="1" applyFill="1" applyBorder="1" applyAlignment="1" applyProtection="1">
      <alignment horizontal="center" vertical="center" shrinkToFit="1"/>
      <protection locked="0"/>
    </xf>
    <xf numFmtId="0" fontId="9" fillId="0" borderId="10" xfId="2" applyFont="1" applyBorder="1" applyAlignment="1">
      <alignment horizontal="left" vertical="center"/>
    </xf>
    <xf numFmtId="0" fontId="8" fillId="10" borderId="14" xfId="2" applyFont="1" applyFill="1" applyBorder="1" applyAlignment="1">
      <alignment horizontal="left" vertical="center"/>
    </xf>
    <xf numFmtId="0" fontId="8" fillId="8" borderId="14" xfId="2" applyFont="1" applyFill="1" applyBorder="1" applyAlignment="1">
      <alignment horizontal="left" vertical="center"/>
    </xf>
    <xf numFmtId="0" fontId="8" fillId="2" borderId="15" xfId="2" applyFont="1" applyFill="1" applyBorder="1" applyAlignment="1">
      <alignment horizontal="center" vertical="center" wrapText="1"/>
    </xf>
    <xf numFmtId="0" fontId="8" fillId="2" borderId="13" xfId="2" applyFont="1" applyFill="1" applyBorder="1" applyAlignment="1">
      <alignment horizontal="center" vertical="center"/>
    </xf>
    <xf numFmtId="0" fontId="8" fillId="2" borderId="12" xfId="2" applyFont="1" applyFill="1" applyBorder="1" applyAlignment="1">
      <alignment horizontal="center" vertical="center" wrapText="1"/>
    </xf>
    <xf numFmtId="0" fontId="8" fillId="2" borderId="4" xfId="2" applyFont="1" applyFill="1" applyBorder="1" applyAlignment="1">
      <alignment horizontal="center" vertical="center"/>
    </xf>
    <xf numFmtId="0" fontId="8" fillId="2" borderId="2"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10" borderId="13" xfId="2" applyFont="1" applyFill="1" applyBorder="1" applyAlignment="1">
      <alignment horizontal="left" vertical="center"/>
    </xf>
    <xf numFmtId="0" fontId="8" fillId="8" borderId="13" xfId="2" applyFont="1" applyFill="1" applyBorder="1" applyAlignment="1">
      <alignment horizontal="left" vertical="center"/>
    </xf>
    <xf numFmtId="178" fontId="8" fillId="10" borderId="2" xfId="2" applyNumberFormat="1" applyFont="1" applyFill="1" applyBorder="1" applyAlignment="1" applyProtection="1">
      <alignment horizontal="center" vertical="center" shrinkToFit="1"/>
      <protection locked="0"/>
    </xf>
    <xf numFmtId="178" fontId="8" fillId="9" borderId="8" xfId="2" applyNumberFormat="1" applyFont="1" applyFill="1" applyBorder="1" applyAlignment="1" applyProtection="1">
      <alignment horizontal="center" vertical="center" shrinkToFit="1"/>
      <protection locked="0"/>
    </xf>
    <xf numFmtId="0" fontId="8" fillId="9" borderId="1" xfId="2" applyFont="1" applyFill="1" applyBorder="1" applyAlignment="1" applyProtection="1">
      <alignment horizontal="center" vertical="center" shrinkToFit="1"/>
      <protection locked="0"/>
    </xf>
    <xf numFmtId="0" fontId="8" fillId="9" borderId="3" xfId="2" applyFont="1" applyFill="1" applyBorder="1" applyAlignment="1" applyProtection="1">
      <alignment horizontal="center" vertical="center" shrinkToFit="1"/>
      <protection locked="0"/>
    </xf>
    <xf numFmtId="0" fontId="8" fillId="9" borderId="8" xfId="2" applyFont="1" applyFill="1" applyBorder="1" applyAlignment="1" applyProtection="1">
      <alignment horizontal="center" vertical="center" shrinkToFit="1"/>
      <protection locked="0"/>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0" fontId="20" fillId="2" borderId="1" xfId="2" applyFont="1" applyFill="1" applyBorder="1" applyAlignment="1">
      <alignment horizontal="center" vertical="center"/>
    </xf>
    <xf numFmtId="0" fontId="20" fillId="2" borderId="1" xfId="2" applyFont="1" applyFill="1" applyBorder="1" applyAlignment="1">
      <alignment horizontal="center" vertical="center" wrapText="1" shrinkToFit="1"/>
    </xf>
    <xf numFmtId="0" fontId="8" fillId="2" borderId="14" xfId="2" applyFont="1" applyFill="1" applyBorder="1" applyAlignment="1">
      <alignment horizontal="center" vertical="center" wrapText="1"/>
    </xf>
    <xf numFmtId="0" fontId="8" fillId="2" borderId="13" xfId="2" applyFont="1" applyFill="1" applyBorder="1" applyAlignment="1">
      <alignment horizontal="center" vertical="center" wrapText="1"/>
    </xf>
    <xf numFmtId="0" fontId="22" fillId="0" borderId="9" xfId="0" applyFont="1" applyBorder="1" applyAlignment="1">
      <alignment horizontal="center" vertical="center" wrapText="1" shrinkToFit="1"/>
    </xf>
    <xf numFmtId="0" fontId="22" fillId="0" borderId="10" xfId="0" applyFont="1" applyBorder="1" applyAlignment="1">
      <alignment horizontal="center" vertical="center" wrapText="1" shrinkToFit="1"/>
    </xf>
    <xf numFmtId="0" fontId="22" fillId="0" borderId="11" xfId="0" applyFont="1" applyBorder="1" applyAlignment="1">
      <alignment horizontal="center" vertical="center" wrapText="1" shrinkToFit="1"/>
    </xf>
    <xf numFmtId="176" fontId="8" fillId="9" borderId="5" xfId="2" applyNumberFormat="1" applyFont="1" applyFill="1" applyBorder="1" applyAlignment="1">
      <alignment horizontal="center" vertical="center"/>
    </xf>
    <xf numFmtId="0" fontId="22" fillId="9" borderId="9" xfId="0" applyFont="1" applyFill="1" applyBorder="1" applyAlignment="1">
      <alignment horizontal="center" vertical="center"/>
    </xf>
    <xf numFmtId="0" fontId="22" fillId="9" borderId="11" xfId="0" applyFont="1" applyFill="1" applyBorder="1" applyAlignment="1">
      <alignment horizontal="center" vertical="center"/>
    </xf>
    <xf numFmtId="0" fontId="8" fillId="10" borderId="6" xfId="2" applyFont="1" applyFill="1" applyBorder="1" applyAlignment="1">
      <alignment horizontal="center" vertical="center" wrapText="1" shrinkToFit="1"/>
    </xf>
    <xf numFmtId="0" fontId="22" fillId="8" borderId="5" xfId="0" applyFont="1" applyFill="1" applyBorder="1" applyAlignment="1">
      <alignment horizontal="center" vertical="center" wrapText="1" shrinkToFit="1"/>
    </xf>
    <xf numFmtId="0" fontId="8" fillId="10" borderId="9" xfId="2" applyFont="1" applyFill="1" applyBorder="1" applyAlignment="1">
      <alignment horizontal="center" vertical="center" wrapText="1" shrinkToFit="1"/>
    </xf>
    <xf numFmtId="0" fontId="22" fillId="8" borderId="11" xfId="0" applyFont="1" applyFill="1" applyBorder="1" applyAlignment="1">
      <alignment horizontal="center" vertical="center" wrapText="1" shrinkToFit="1"/>
    </xf>
    <xf numFmtId="0" fontId="8" fillId="2" borderId="1" xfId="2" applyFont="1" applyFill="1" applyBorder="1" applyAlignment="1">
      <alignment horizontal="center" vertical="center" textRotation="255"/>
    </xf>
    <xf numFmtId="0" fontId="8" fillId="9" borderId="3" xfId="2" applyFont="1" applyFill="1" applyBorder="1" applyAlignment="1" applyProtection="1">
      <alignment horizontal="center" vertical="center"/>
      <protection locked="0"/>
    </xf>
    <xf numFmtId="0" fontId="8" fillId="9" borderId="8" xfId="2" applyFont="1" applyFill="1" applyBorder="1" applyAlignment="1" applyProtection="1">
      <alignment horizontal="center" vertical="center"/>
      <protection locked="0"/>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22" fillId="0" borderId="1" xfId="0" applyFont="1" applyBorder="1" applyAlignment="1">
      <alignment horizontal="center" vertical="center" textRotation="255"/>
    </xf>
    <xf numFmtId="0" fontId="8" fillId="10" borderId="48" xfId="2" applyFont="1" applyFill="1" applyBorder="1" applyAlignment="1" applyProtection="1">
      <alignment horizontal="center" vertical="center" shrinkToFit="1"/>
      <protection locked="0"/>
    </xf>
    <xf numFmtId="0" fontId="8" fillId="10" borderId="9" xfId="2" applyFont="1" applyFill="1" applyBorder="1" applyAlignment="1">
      <alignment horizontal="left" vertical="center"/>
    </xf>
    <xf numFmtId="0" fontId="8" fillId="8" borderId="10" xfId="2" applyFont="1" applyFill="1" applyBorder="1" applyAlignment="1">
      <alignment horizontal="left" vertical="center"/>
    </xf>
    <xf numFmtId="0" fontId="8" fillId="8" borderId="11" xfId="2" applyFont="1" applyFill="1" applyBorder="1" applyAlignment="1">
      <alignment horizontal="left" vertical="center"/>
    </xf>
    <xf numFmtId="0" fontId="8" fillId="8" borderId="11" xfId="2" applyFont="1" applyFill="1" applyBorder="1" applyAlignment="1">
      <alignment horizontal="center" vertical="center" wrapText="1" shrinkToFit="1"/>
    </xf>
    <xf numFmtId="0" fontId="8" fillId="10" borderId="6" xfId="2" applyFont="1" applyFill="1" applyBorder="1" applyAlignment="1">
      <alignment horizontal="left" vertical="center"/>
    </xf>
    <xf numFmtId="0" fontId="8" fillId="8" borderId="7" xfId="2" applyFont="1" applyFill="1" applyBorder="1" applyAlignment="1">
      <alignment horizontal="left" vertical="center"/>
    </xf>
    <xf numFmtId="0" fontId="8" fillId="8" borderId="5" xfId="2" applyFont="1" applyFill="1" applyBorder="1" applyAlignment="1">
      <alignment horizontal="left" vertical="center"/>
    </xf>
    <xf numFmtId="0" fontId="8" fillId="8" borderId="5" xfId="2" applyFont="1" applyFill="1" applyBorder="1" applyAlignment="1">
      <alignment horizontal="center" vertical="center" wrapText="1" shrinkToFit="1"/>
    </xf>
    <xf numFmtId="178" fontId="8" fillId="10" borderId="2" xfId="2" applyNumberFormat="1" applyFont="1" applyFill="1" applyBorder="1" applyAlignment="1" applyProtection="1">
      <alignment horizontal="center" vertical="center"/>
      <protection locked="0"/>
    </xf>
    <xf numFmtId="178" fontId="8" fillId="9" borderId="8" xfId="2" applyNumberFormat="1" applyFont="1" applyFill="1" applyBorder="1" applyAlignment="1" applyProtection="1">
      <alignment horizontal="center" vertical="center"/>
      <protection locked="0"/>
    </xf>
    <xf numFmtId="0" fontId="8" fillId="2" borderId="12" xfId="2" applyFont="1" applyFill="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8" fillId="2" borderId="15" xfId="2" applyFont="1" applyFill="1" applyBorder="1" applyAlignment="1">
      <alignment horizontal="center" vertical="center"/>
    </xf>
    <xf numFmtId="0" fontId="22" fillId="0" borderId="13" xfId="0" applyFont="1" applyBorder="1" applyAlignment="1">
      <alignment horizontal="center" vertical="center"/>
    </xf>
    <xf numFmtId="0" fontId="8" fillId="2" borderId="13" xfId="2" applyFont="1" applyFill="1" applyBorder="1" applyAlignment="1" applyProtection="1">
      <alignment horizontal="center" vertical="center" wrapText="1"/>
      <protection locked="0"/>
    </xf>
    <xf numFmtId="0" fontId="8" fillId="2" borderId="1" xfId="2" applyFont="1" applyFill="1" applyBorder="1" applyAlignment="1" applyProtection="1">
      <alignment horizontal="center" vertical="center" wrapText="1"/>
      <protection locked="0"/>
    </xf>
    <xf numFmtId="178" fontId="8" fillId="8" borderId="8" xfId="2" applyNumberFormat="1" applyFont="1" applyFill="1" applyBorder="1" applyAlignment="1" applyProtection="1">
      <alignment horizontal="center" vertical="center"/>
      <protection locked="0"/>
    </xf>
    <xf numFmtId="176" fontId="8" fillId="10" borderId="1" xfId="2" applyNumberFormat="1" applyFont="1" applyFill="1" applyBorder="1" applyAlignment="1">
      <alignment horizontal="center" vertical="center" shrinkToFit="1"/>
    </xf>
    <xf numFmtId="176" fontId="8" fillId="8" borderId="1" xfId="2" applyNumberFormat="1" applyFont="1" applyFill="1" applyBorder="1" applyAlignment="1">
      <alignment horizontal="center" vertical="center" shrinkToFit="1"/>
    </xf>
    <xf numFmtId="0" fontId="8" fillId="2" borderId="3" xfId="2"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8" fillId="10" borderId="1" xfId="2" applyFont="1" applyFill="1" applyBorder="1" applyAlignment="1">
      <alignment horizontal="center" vertical="center"/>
    </xf>
    <xf numFmtId="0" fontId="8" fillId="8" borderId="1" xfId="2" applyFont="1" applyFill="1" applyBorder="1" applyAlignment="1">
      <alignment horizontal="center" vertical="center"/>
    </xf>
    <xf numFmtId="0" fontId="6" fillId="10" borderId="2" xfId="2" applyFont="1" applyFill="1" applyBorder="1" applyAlignment="1">
      <alignment vertical="center" wrapText="1"/>
    </xf>
    <xf numFmtId="0" fontId="6" fillId="8" borderId="3" xfId="2" applyFont="1" applyFill="1" applyBorder="1" applyAlignment="1">
      <alignment vertical="center"/>
    </xf>
    <xf numFmtId="0" fontId="7" fillId="8" borderId="3" xfId="0" applyFont="1" applyFill="1" applyBorder="1">
      <alignment vertical="center"/>
    </xf>
    <xf numFmtId="0" fontId="7" fillId="8" borderId="8" xfId="0" applyFont="1" applyFill="1" applyBorder="1">
      <alignment vertical="center"/>
    </xf>
    <xf numFmtId="0" fontId="8" fillId="2" borderId="14" xfId="2" applyFont="1" applyFill="1" applyBorder="1" applyAlignment="1">
      <alignment horizontal="center" vertical="center"/>
    </xf>
    <xf numFmtId="0" fontId="8" fillId="10" borderId="6" xfId="2" applyFont="1" applyFill="1" applyBorder="1" applyAlignment="1">
      <alignment horizontal="left" vertical="center" shrinkToFit="1"/>
    </xf>
    <xf numFmtId="0" fontId="8" fillId="8" borderId="7" xfId="2" applyFont="1" applyFill="1" applyBorder="1" applyAlignment="1">
      <alignment horizontal="left" vertical="center" shrinkToFit="1"/>
    </xf>
    <xf numFmtId="0" fontId="8" fillId="8" borderId="5" xfId="2" applyFont="1" applyFill="1" applyBorder="1" applyAlignment="1">
      <alignment horizontal="left" vertical="center" shrinkToFit="1"/>
    </xf>
    <xf numFmtId="0" fontId="8" fillId="10" borderId="1" xfId="2" applyFont="1" applyFill="1" applyBorder="1" applyAlignment="1">
      <alignment horizontal="left" vertical="center" shrinkToFit="1"/>
    </xf>
    <xf numFmtId="0" fontId="8" fillId="8" borderId="1" xfId="2" applyFont="1" applyFill="1" applyBorder="1" applyAlignment="1">
      <alignment horizontal="left" vertical="center" shrinkToFit="1"/>
    </xf>
    <xf numFmtId="176" fontId="8" fillId="9" borderId="7" xfId="2" applyNumberFormat="1" applyFont="1" applyFill="1" applyBorder="1" applyAlignment="1">
      <alignment horizontal="center" vertical="center"/>
    </xf>
    <xf numFmtId="0" fontId="22" fillId="9" borderId="10" xfId="0" applyFont="1" applyFill="1" applyBorder="1" applyAlignment="1">
      <alignment horizontal="center" vertical="center"/>
    </xf>
    <xf numFmtId="0" fontId="8" fillId="10" borderId="9" xfId="2" applyFont="1" applyFill="1" applyBorder="1" applyAlignment="1">
      <alignment horizontal="left" vertical="center" shrinkToFit="1"/>
    </xf>
    <xf numFmtId="0" fontId="8" fillId="8" borderId="10" xfId="2" applyFont="1" applyFill="1" applyBorder="1" applyAlignment="1">
      <alignment horizontal="left" vertical="center" shrinkToFit="1"/>
    </xf>
    <xf numFmtId="0" fontId="8" fillId="8" borderId="11" xfId="2" applyFont="1" applyFill="1" applyBorder="1" applyAlignment="1">
      <alignment horizontal="left" vertical="center" shrinkToFit="1"/>
    </xf>
    <xf numFmtId="0" fontId="23" fillId="10" borderId="1" xfId="2" applyFont="1" applyFill="1" applyBorder="1" applyAlignment="1">
      <alignment horizontal="left" vertical="center" wrapText="1"/>
    </xf>
    <xf numFmtId="0" fontId="23" fillId="8" borderId="1" xfId="2" applyFont="1" applyFill="1" applyBorder="1" applyAlignment="1">
      <alignment horizontal="left" vertical="center" wrapText="1"/>
    </xf>
    <xf numFmtId="0" fontId="8" fillId="10" borderId="2" xfId="2" applyFont="1" applyFill="1" applyBorder="1" applyAlignment="1">
      <alignment vertical="center"/>
    </xf>
    <xf numFmtId="0" fontId="8" fillId="8" borderId="3" xfId="2" applyFont="1" applyFill="1" applyBorder="1" applyAlignment="1">
      <alignment vertical="center"/>
    </xf>
    <xf numFmtId="0" fontId="22" fillId="8" borderId="3" xfId="0" applyFont="1" applyFill="1" applyBorder="1">
      <alignment vertical="center"/>
    </xf>
    <xf numFmtId="0" fontId="22" fillId="8" borderId="8" xfId="0" applyFont="1" applyFill="1" applyBorder="1">
      <alignment vertical="center"/>
    </xf>
    <xf numFmtId="0" fontId="8" fillId="10" borderId="2" xfId="2" applyFont="1" applyFill="1" applyBorder="1" applyAlignment="1">
      <alignment horizontal="center" vertical="center"/>
    </xf>
    <xf numFmtId="0" fontId="8" fillId="8" borderId="8" xfId="2" applyFont="1" applyFill="1" applyBorder="1" applyAlignment="1">
      <alignment horizontal="center" vertical="center"/>
    </xf>
    <xf numFmtId="176" fontId="8" fillId="10" borderId="2" xfId="2" applyNumberFormat="1" applyFont="1" applyFill="1" applyBorder="1" applyAlignment="1">
      <alignment horizontal="center" vertical="center"/>
    </xf>
    <xf numFmtId="176" fontId="8" fillId="8" borderId="8" xfId="2" applyNumberFormat="1" applyFont="1" applyFill="1" applyBorder="1" applyAlignment="1">
      <alignment horizontal="center" vertical="center"/>
    </xf>
    <xf numFmtId="0" fontId="8" fillId="8" borderId="8" xfId="2" applyFont="1" applyFill="1" applyBorder="1" applyAlignment="1">
      <alignment vertical="center"/>
    </xf>
    <xf numFmtId="176" fontId="8" fillId="10" borderId="1" xfId="2" applyNumberFormat="1" applyFont="1" applyFill="1" applyBorder="1" applyAlignment="1">
      <alignment horizontal="center" vertical="center"/>
    </xf>
    <xf numFmtId="176" fontId="8" fillId="8" borderId="1" xfId="2" applyNumberFormat="1" applyFont="1" applyFill="1" applyBorder="1" applyAlignment="1">
      <alignment horizontal="center" vertical="center"/>
    </xf>
    <xf numFmtId="0" fontId="8" fillId="8" borderId="3" xfId="2" applyFont="1" applyFill="1" applyBorder="1" applyAlignment="1">
      <alignment horizontal="center" vertical="center"/>
    </xf>
    <xf numFmtId="0" fontId="8" fillId="10" borderId="2" xfId="2" applyFont="1" applyFill="1" applyBorder="1" applyAlignment="1">
      <alignment horizontal="left" vertical="center" wrapText="1"/>
    </xf>
    <xf numFmtId="0" fontId="8" fillId="8" borderId="3" xfId="2" applyFont="1" applyFill="1" applyBorder="1" applyAlignment="1">
      <alignment horizontal="left" vertical="center" wrapText="1"/>
    </xf>
    <xf numFmtId="0" fontId="8" fillId="8" borderId="8" xfId="2" applyFont="1" applyFill="1" applyBorder="1" applyAlignment="1">
      <alignment horizontal="left" vertical="center" wrapText="1"/>
    </xf>
    <xf numFmtId="0" fontId="8" fillId="10" borderId="2" xfId="2" applyFont="1" applyFill="1" applyBorder="1" applyAlignment="1">
      <alignment horizontal="center" vertical="center" wrapText="1"/>
    </xf>
    <xf numFmtId="0" fontId="8" fillId="8" borderId="3" xfId="2" applyFont="1" applyFill="1" applyBorder="1" applyAlignment="1">
      <alignment horizontal="center" vertical="center" wrapText="1"/>
    </xf>
    <xf numFmtId="0" fontId="8" fillId="8" borderId="8" xfId="2" applyFont="1" applyFill="1" applyBorder="1" applyAlignment="1">
      <alignment horizontal="center" vertical="center" wrapText="1"/>
    </xf>
    <xf numFmtId="0" fontId="8" fillId="2" borderId="6" xfId="4" applyFont="1" applyFill="1" applyBorder="1" applyAlignment="1">
      <alignment horizontal="center"/>
    </xf>
    <xf numFmtId="0" fontId="8" fillId="2" borderId="7" xfId="4" applyFont="1" applyFill="1" applyBorder="1" applyAlignment="1">
      <alignment horizontal="center"/>
    </xf>
    <xf numFmtId="0" fontId="8" fillId="10" borderId="6" xfId="4" applyFont="1" applyFill="1" applyBorder="1" applyAlignment="1">
      <alignment horizontal="left" vertical="center"/>
    </xf>
    <xf numFmtId="0" fontId="8" fillId="8" borderId="7" xfId="4" applyFont="1" applyFill="1" applyBorder="1" applyAlignment="1">
      <alignment horizontal="left" vertical="center"/>
    </xf>
    <xf numFmtId="0" fontId="8" fillId="8" borderId="5" xfId="4" applyFont="1" applyFill="1" applyBorder="1" applyAlignment="1">
      <alignment horizontal="left" vertical="center"/>
    </xf>
    <xf numFmtId="0" fontId="8" fillId="2" borderId="2" xfId="4" applyFont="1" applyFill="1" applyBorder="1" applyAlignment="1">
      <alignment horizontal="center" vertical="center"/>
    </xf>
    <xf numFmtId="0" fontId="8" fillId="2" borderId="8" xfId="4" applyFont="1" applyFill="1" applyBorder="1" applyAlignment="1">
      <alignment horizontal="center" vertical="center"/>
    </xf>
    <xf numFmtId="0" fontId="8" fillId="10" borderId="2" xfId="4" applyFont="1" applyFill="1" applyBorder="1" applyAlignment="1">
      <alignment horizontal="center" vertical="center" shrinkToFit="1"/>
    </xf>
    <xf numFmtId="0" fontId="8" fillId="8" borderId="3" xfId="4" applyFont="1" applyFill="1" applyBorder="1" applyAlignment="1">
      <alignment horizontal="center" vertical="center" shrinkToFit="1"/>
    </xf>
    <xf numFmtId="0" fontId="8" fillId="8" borderId="8" xfId="4" applyFont="1" applyFill="1" applyBorder="1" applyAlignment="1">
      <alignment horizontal="center" vertical="center" shrinkToFit="1"/>
    </xf>
    <xf numFmtId="0" fontId="8" fillId="10" borderId="14" xfId="2" applyFont="1" applyFill="1" applyBorder="1" applyAlignment="1">
      <alignment horizontal="center" vertical="center" wrapText="1" shrinkToFit="1"/>
    </xf>
    <xf numFmtId="0" fontId="8" fillId="8" borderId="14" xfId="2" applyFont="1" applyFill="1" applyBorder="1" applyAlignment="1">
      <alignment horizontal="center" vertical="center" wrapText="1" shrinkToFit="1"/>
    </xf>
    <xf numFmtId="0" fontId="22" fillId="0" borderId="9" xfId="11" applyFont="1" applyBorder="1" applyAlignment="1">
      <alignment horizontal="center" vertical="center"/>
    </xf>
    <xf numFmtId="0" fontId="22" fillId="0" borderId="11" xfId="11" applyFont="1" applyBorder="1" applyAlignment="1">
      <alignment horizontal="center" vertical="center"/>
    </xf>
    <xf numFmtId="176" fontId="22" fillId="10" borderId="6" xfId="2" applyNumberFormat="1" applyFont="1" applyFill="1" applyBorder="1" applyAlignment="1">
      <alignment horizontal="center" vertical="center"/>
    </xf>
    <xf numFmtId="176" fontId="22" fillId="9" borderId="7" xfId="2" applyNumberFormat="1" applyFont="1" applyFill="1" applyBorder="1" applyAlignment="1">
      <alignment horizontal="center" vertical="center"/>
    </xf>
    <xf numFmtId="176" fontId="22" fillId="9" borderId="5" xfId="2" applyNumberFormat="1" applyFont="1" applyFill="1" applyBorder="1" applyAlignment="1">
      <alignment horizontal="center" vertical="center"/>
    </xf>
    <xf numFmtId="0" fontId="22" fillId="9" borderId="9" xfId="11" applyFont="1" applyFill="1" applyBorder="1" applyAlignment="1">
      <alignment horizontal="center" vertical="center"/>
    </xf>
    <xf numFmtId="0" fontId="22" fillId="9" borderId="10" xfId="11" applyFont="1" applyFill="1" applyBorder="1" applyAlignment="1">
      <alignment horizontal="center" vertical="center"/>
    </xf>
    <xf numFmtId="0" fontId="22" fillId="9" borderId="11" xfId="11" applyFont="1" applyFill="1" applyBorder="1" applyAlignment="1">
      <alignment horizontal="center" vertical="center"/>
    </xf>
    <xf numFmtId="0" fontId="32" fillId="10" borderId="6" xfId="4" applyFont="1" applyFill="1" applyBorder="1" applyAlignment="1">
      <alignment horizontal="center" vertical="center"/>
    </xf>
    <xf numFmtId="0" fontId="31" fillId="9" borderId="7" xfId="4" applyFont="1" applyFill="1" applyBorder="1" applyAlignment="1">
      <alignment horizontal="center" vertical="center"/>
    </xf>
    <xf numFmtId="0" fontId="31" fillId="9" borderId="5" xfId="4" applyFont="1" applyFill="1" applyBorder="1" applyAlignment="1">
      <alignment horizontal="center" vertical="center"/>
    </xf>
    <xf numFmtId="0" fontId="31" fillId="9" borderId="12" xfId="4" applyFont="1" applyFill="1" applyBorder="1" applyAlignment="1">
      <alignment horizontal="center" vertical="center"/>
    </xf>
    <xf numFmtId="0" fontId="31" fillId="9" borderId="0" xfId="4" applyFont="1" applyFill="1" applyAlignment="1">
      <alignment horizontal="center" vertical="center"/>
    </xf>
    <xf numFmtId="0" fontId="31" fillId="9" borderId="4" xfId="4" applyFont="1" applyFill="1" applyBorder="1" applyAlignment="1">
      <alignment horizontal="center" vertical="center"/>
    </xf>
    <xf numFmtId="0" fontId="31" fillId="9" borderId="9" xfId="4" applyFont="1" applyFill="1" applyBorder="1" applyAlignment="1">
      <alignment horizontal="center" vertical="center"/>
    </xf>
    <xf numFmtId="0" fontId="31" fillId="9" borderId="10" xfId="4" applyFont="1" applyFill="1" applyBorder="1" applyAlignment="1">
      <alignment horizontal="center" vertical="center"/>
    </xf>
    <xf numFmtId="0" fontId="31" fillId="9" borderId="11" xfId="4" applyFont="1" applyFill="1" applyBorder="1" applyAlignment="1">
      <alignment horizontal="center" vertical="center"/>
    </xf>
    <xf numFmtId="0" fontId="14" fillId="2" borderId="14"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13" xfId="4" applyFont="1" applyFill="1" applyBorder="1" applyAlignment="1">
      <alignment horizontal="center" vertical="center" wrapText="1"/>
    </xf>
    <xf numFmtId="0" fontId="14" fillId="2" borderId="1" xfId="4" applyFont="1" applyFill="1" applyBorder="1" applyAlignment="1">
      <alignment horizontal="center" vertical="center"/>
    </xf>
    <xf numFmtId="0" fontId="8" fillId="2" borderId="9" xfId="4" applyFont="1" applyFill="1" applyBorder="1" applyAlignment="1">
      <alignment horizontal="center" vertical="center"/>
    </xf>
    <xf numFmtId="0" fontId="8" fillId="2" borderId="10" xfId="4" applyFont="1" applyFill="1" applyBorder="1" applyAlignment="1">
      <alignment horizontal="center" vertical="center"/>
    </xf>
    <xf numFmtId="0" fontId="8" fillId="10" borderId="9" xfId="4" applyFont="1" applyFill="1" applyBorder="1" applyAlignment="1">
      <alignment horizontal="left" vertical="center"/>
    </xf>
    <xf numFmtId="0" fontId="8" fillId="8" borderId="10" xfId="4" applyFont="1" applyFill="1" applyBorder="1" applyAlignment="1">
      <alignment horizontal="left" vertical="center"/>
    </xf>
    <xf numFmtId="0" fontId="8" fillId="8" borderId="11" xfId="4" applyFont="1" applyFill="1" applyBorder="1" applyAlignment="1">
      <alignment horizontal="left" vertical="center"/>
    </xf>
    <xf numFmtId="0" fontId="8" fillId="10" borderId="2" xfId="4" applyFont="1" applyFill="1" applyBorder="1" applyAlignment="1">
      <alignment horizontal="center" vertical="center" wrapText="1" shrinkToFit="1"/>
    </xf>
    <xf numFmtId="0" fontId="8" fillId="10" borderId="13" xfId="2" applyFont="1" applyFill="1" applyBorder="1" applyAlignment="1">
      <alignment horizontal="center" vertical="center" wrapText="1" shrinkToFit="1"/>
    </xf>
    <xf numFmtId="0" fontId="8" fillId="8" borderId="13" xfId="2" applyFont="1" applyFill="1" applyBorder="1" applyAlignment="1">
      <alignment horizontal="center" vertical="center" wrapText="1" shrinkToFit="1"/>
    </xf>
    <xf numFmtId="0" fontId="14" fillId="2" borderId="2" xfId="4" applyFont="1" applyFill="1" applyBorder="1" applyAlignment="1">
      <alignment horizontal="center" vertical="center" wrapText="1"/>
    </xf>
    <xf numFmtId="0" fontId="14" fillId="2" borderId="8" xfId="4" applyFont="1" applyFill="1" applyBorder="1" applyAlignment="1">
      <alignment horizontal="center" vertical="center" wrapText="1"/>
    </xf>
    <xf numFmtId="0" fontId="14" fillId="2" borderId="2" xfId="4" applyFont="1" applyFill="1" applyBorder="1" applyAlignment="1">
      <alignment horizontal="center" vertical="center"/>
    </xf>
    <xf numFmtId="0" fontId="14" fillId="2" borderId="8" xfId="4" applyFont="1" applyFill="1" applyBorder="1" applyAlignment="1">
      <alignment horizontal="center" vertical="center"/>
    </xf>
    <xf numFmtId="0" fontId="14" fillId="2" borderId="1" xfId="4" applyFont="1" applyFill="1" applyBorder="1" applyAlignment="1">
      <alignment horizontal="center" vertical="center" shrinkToFit="1"/>
    </xf>
    <xf numFmtId="0" fontId="14" fillId="10" borderId="1" xfId="4" applyFont="1" applyFill="1" applyBorder="1" applyAlignment="1">
      <alignment horizontal="center" vertical="center" shrinkToFit="1"/>
    </xf>
    <xf numFmtId="0" fontId="14" fillId="9" borderId="1" xfId="4" applyFont="1" applyFill="1" applyBorder="1" applyAlignment="1">
      <alignment horizontal="center" vertical="center" shrinkToFit="1"/>
    </xf>
    <xf numFmtId="0" fontId="14" fillId="10" borderId="3" xfId="2" applyFont="1" applyFill="1" applyBorder="1" applyAlignment="1" applyProtection="1">
      <alignment horizontal="center" vertical="center" shrinkToFit="1"/>
      <protection locked="0"/>
    </xf>
    <xf numFmtId="0" fontId="14" fillId="9" borderId="3" xfId="2" applyFont="1" applyFill="1" applyBorder="1" applyAlignment="1" applyProtection="1">
      <alignment horizontal="center" vertical="center" shrinkToFit="1"/>
      <protection locked="0"/>
    </xf>
    <xf numFmtId="176" fontId="14" fillId="10" borderId="2" xfId="2" applyNumberFormat="1" applyFont="1" applyFill="1" applyBorder="1" applyAlignment="1" applyProtection="1">
      <alignment horizontal="center" vertical="center" shrinkToFit="1"/>
      <protection locked="0"/>
    </xf>
    <xf numFmtId="176" fontId="14" fillId="9" borderId="3" xfId="2" applyNumberFormat="1" applyFont="1" applyFill="1" applyBorder="1" applyAlignment="1" applyProtection="1">
      <alignment horizontal="center" vertical="center" shrinkToFit="1"/>
      <protection locked="0"/>
    </xf>
    <xf numFmtId="176" fontId="14" fillId="9" borderId="8" xfId="2" applyNumberFormat="1" applyFont="1" applyFill="1" applyBorder="1" applyAlignment="1" applyProtection="1">
      <alignment horizontal="center" vertical="center" shrinkToFit="1"/>
      <protection locked="0"/>
    </xf>
    <xf numFmtId="0" fontId="8" fillId="2" borderId="2"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176" fontId="8" fillId="10" borderId="2" xfId="2" applyNumberFormat="1" applyFont="1" applyFill="1" applyBorder="1" applyAlignment="1" applyProtection="1">
      <alignment horizontal="center" vertical="center" shrinkToFit="1"/>
      <protection locked="0"/>
    </xf>
    <xf numFmtId="176" fontId="8" fillId="9" borderId="3" xfId="2" applyNumberFormat="1" applyFont="1" applyFill="1" applyBorder="1" applyAlignment="1" applyProtection="1">
      <alignment horizontal="center" vertical="center" shrinkToFit="1"/>
      <protection locked="0"/>
    </xf>
    <xf numFmtId="176" fontId="8" fillId="9" borderId="8" xfId="2" applyNumberFormat="1" applyFont="1" applyFill="1" applyBorder="1" applyAlignment="1" applyProtection="1">
      <alignment horizontal="center" vertical="center" shrinkToFit="1"/>
      <protection locked="0"/>
    </xf>
    <xf numFmtId="0" fontId="14" fillId="10" borderId="2" xfId="4" applyFont="1" applyFill="1" applyBorder="1" applyAlignment="1">
      <alignment horizontal="center" vertical="center" shrinkToFit="1"/>
    </xf>
    <xf numFmtId="0" fontId="14" fillId="9" borderId="3" xfId="4" applyFont="1" applyFill="1" applyBorder="1" applyAlignment="1">
      <alignment horizontal="center" vertical="center" shrinkToFit="1"/>
    </xf>
    <xf numFmtId="0" fontId="14" fillId="9" borderId="8" xfId="4" applyFont="1" applyFill="1" applyBorder="1" applyAlignment="1">
      <alignment horizontal="center" vertical="center" shrinkToFit="1"/>
    </xf>
    <xf numFmtId="0" fontId="14" fillId="2" borderId="1" xfId="4" applyFont="1" applyFill="1" applyBorder="1" applyAlignment="1">
      <alignment horizontal="center" vertical="center" wrapText="1"/>
    </xf>
    <xf numFmtId="0" fontId="14" fillId="2" borderId="3" xfId="4" applyFont="1" applyFill="1" applyBorder="1" applyAlignment="1">
      <alignment horizontal="center" vertical="center"/>
    </xf>
    <xf numFmtId="0" fontId="14" fillId="10" borderId="2" xfId="4" applyFont="1" applyFill="1" applyBorder="1" applyAlignment="1">
      <alignment horizontal="left" vertical="center" wrapText="1"/>
    </xf>
    <xf numFmtId="0" fontId="14" fillId="9" borderId="3" xfId="4" applyFont="1" applyFill="1" applyBorder="1" applyAlignment="1">
      <alignment horizontal="left" vertical="center" wrapText="1"/>
    </xf>
    <xf numFmtId="0" fontId="14" fillId="9" borderId="8" xfId="4" applyFont="1" applyFill="1" applyBorder="1" applyAlignment="1">
      <alignment horizontal="left" vertical="center" wrapText="1"/>
    </xf>
    <xf numFmtId="0" fontId="8" fillId="0" borderId="7" xfId="2" applyFont="1" applyBorder="1" applyAlignment="1" applyProtection="1">
      <alignment vertical="center" wrapText="1"/>
      <protection locked="0"/>
    </xf>
    <xf numFmtId="0" fontId="22" fillId="0" borderId="7" xfId="12" applyFont="1" applyBorder="1" applyAlignment="1">
      <alignment vertical="center" wrapText="1"/>
    </xf>
    <xf numFmtId="0" fontId="22" fillId="0" borderId="0" xfId="12" applyFont="1" applyAlignment="1">
      <alignment vertical="center" wrapText="1"/>
    </xf>
    <xf numFmtId="0" fontId="8" fillId="10" borderId="3" xfId="2" applyFont="1" applyFill="1" applyBorder="1" applyAlignment="1" applyProtection="1">
      <alignment horizontal="center" vertical="center" shrinkToFit="1"/>
      <protection locked="0"/>
    </xf>
    <xf numFmtId="0" fontId="33" fillId="0" borderId="13" xfId="4" applyFont="1" applyBorder="1" applyAlignment="1">
      <alignment horizontal="center" vertical="center" wrapText="1"/>
    </xf>
    <xf numFmtId="0" fontId="33" fillId="0" borderId="1" xfId="4" applyFont="1" applyBorder="1" applyAlignment="1">
      <alignment horizontal="center" vertical="center" wrapText="1"/>
    </xf>
    <xf numFmtId="0" fontId="8" fillId="3" borderId="2" xfId="4" applyFont="1" applyFill="1" applyBorder="1" applyAlignment="1">
      <alignment horizontal="center" vertical="center"/>
    </xf>
    <xf numFmtId="0" fontId="8" fillId="3" borderId="3" xfId="4" applyFont="1" applyFill="1" applyBorder="1" applyAlignment="1">
      <alignment horizontal="center" vertical="center"/>
    </xf>
    <xf numFmtId="0" fontId="8" fillId="3" borderId="8" xfId="4" applyFont="1" applyFill="1" applyBorder="1" applyAlignment="1">
      <alignment horizontal="center" vertical="center"/>
    </xf>
    <xf numFmtId="0" fontId="8" fillId="10" borderId="2" xfId="4" applyFont="1" applyFill="1" applyBorder="1" applyAlignment="1">
      <alignment horizontal="left" vertical="center" shrinkToFit="1"/>
    </xf>
    <xf numFmtId="0" fontId="8" fillId="9" borderId="3" xfId="4" applyFont="1" applyFill="1" applyBorder="1" applyAlignment="1">
      <alignment horizontal="left" vertical="center" shrinkToFit="1"/>
    </xf>
    <xf numFmtId="0" fontId="8" fillId="9" borderId="8" xfId="4" applyFont="1" applyFill="1" applyBorder="1" applyAlignment="1">
      <alignment horizontal="left" vertical="center" shrinkToFit="1"/>
    </xf>
    <xf numFmtId="0" fontId="8" fillId="3" borderId="14" xfId="4" applyFont="1" applyFill="1" applyBorder="1" applyAlignment="1">
      <alignment horizontal="center"/>
    </xf>
    <xf numFmtId="0" fontId="8" fillId="10" borderId="14" xfId="4" applyFont="1" applyFill="1" applyBorder="1">
      <alignment vertical="center"/>
    </xf>
    <xf numFmtId="0" fontId="8" fillId="8" borderId="14" xfId="4" applyFont="1" applyFill="1" applyBorder="1">
      <alignment vertical="center"/>
    </xf>
    <xf numFmtId="0" fontId="8" fillId="10" borderId="6" xfId="4" applyFont="1" applyFill="1" applyBorder="1" applyAlignment="1">
      <alignment horizontal="center" vertical="center" shrinkToFit="1"/>
    </xf>
    <xf numFmtId="0" fontId="8" fillId="8" borderId="7" xfId="4" applyFont="1" applyFill="1" applyBorder="1" applyAlignment="1">
      <alignment horizontal="center" vertical="center" shrinkToFit="1"/>
    </xf>
    <xf numFmtId="0" fontId="8" fillId="8" borderId="5" xfId="4" applyFont="1" applyFill="1" applyBorder="1" applyAlignment="1">
      <alignment horizontal="center" vertical="center" shrinkToFit="1"/>
    </xf>
    <xf numFmtId="0" fontId="8" fillId="3" borderId="13" xfId="4" applyFont="1" applyFill="1" applyBorder="1" applyAlignment="1">
      <alignment horizontal="center" vertical="center"/>
    </xf>
    <xf numFmtId="0" fontId="8" fillId="10" borderId="13" xfId="4" applyFont="1" applyFill="1" applyBorder="1">
      <alignment vertical="center"/>
    </xf>
    <xf numFmtId="0" fontId="8" fillId="8" borderId="13" xfId="4" applyFont="1" applyFill="1" applyBorder="1">
      <alignment vertical="center"/>
    </xf>
    <xf numFmtId="0" fontId="20" fillId="10" borderId="2" xfId="4" applyFont="1" applyFill="1" applyBorder="1" applyAlignment="1">
      <alignment horizontal="center" vertical="center" wrapText="1" shrinkToFit="1"/>
    </xf>
    <xf numFmtId="0" fontId="20" fillId="8" borderId="3" xfId="4" applyFont="1" applyFill="1" applyBorder="1" applyAlignment="1">
      <alignment horizontal="center" vertical="center" shrinkToFit="1"/>
    </xf>
    <xf numFmtId="0" fontId="20" fillId="8" borderId="8" xfId="4" applyFont="1" applyFill="1" applyBorder="1" applyAlignment="1">
      <alignment horizontal="center" vertical="center" shrinkToFit="1"/>
    </xf>
    <xf numFmtId="0" fontId="8" fillId="10" borderId="9" xfId="4" applyFont="1" applyFill="1" applyBorder="1" applyAlignment="1">
      <alignment horizontal="center" vertical="center" shrinkToFit="1"/>
    </xf>
    <xf numFmtId="0" fontId="8" fillId="8" borderId="10" xfId="4" applyFont="1" applyFill="1" applyBorder="1" applyAlignment="1">
      <alignment horizontal="center" vertical="center" shrinkToFit="1"/>
    </xf>
    <xf numFmtId="0" fontId="8" fillId="8" borderId="11" xfId="4" applyFont="1" applyFill="1" applyBorder="1" applyAlignment="1">
      <alignment horizontal="center" vertical="center" shrinkToFit="1"/>
    </xf>
    <xf numFmtId="0" fontId="8" fillId="9" borderId="8" xfId="4" applyFont="1" applyFill="1" applyBorder="1" applyAlignment="1">
      <alignment horizontal="center" vertical="center" shrinkToFit="1"/>
    </xf>
    <xf numFmtId="0" fontId="8" fillId="3" borderId="1" xfId="4" applyFont="1" applyFill="1" applyBorder="1" applyAlignment="1">
      <alignment horizontal="center" vertical="center"/>
    </xf>
    <xf numFmtId="0" fontId="8" fillId="10" borderId="1" xfId="4" applyFont="1" applyFill="1" applyBorder="1" applyAlignment="1">
      <alignment horizontal="left" vertical="center" shrinkToFit="1"/>
    </xf>
    <xf numFmtId="0" fontId="8" fillId="9" borderId="1" xfId="4" applyFont="1" applyFill="1" applyBorder="1" applyAlignment="1">
      <alignment horizontal="left" vertical="center" shrinkToFit="1"/>
    </xf>
    <xf numFmtId="0" fontId="8" fillId="3" borderId="6" xfId="2" applyFont="1" applyFill="1" applyBorder="1" applyAlignment="1">
      <alignment horizontal="center" vertical="center" shrinkToFit="1"/>
    </xf>
    <xf numFmtId="0" fontId="8" fillId="3" borderId="7" xfId="2" applyFont="1" applyFill="1" applyBorder="1" applyAlignment="1">
      <alignment horizontal="center" vertical="center" shrinkToFit="1"/>
    </xf>
    <xf numFmtId="0" fontId="8" fillId="3" borderId="5" xfId="2" applyFont="1" applyFill="1" applyBorder="1" applyAlignment="1">
      <alignment horizontal="center" vertical="center" shrinkToFit="1"/>
    </xf>
    <xf numFmtId="0" fontId="8" fillId="3" borderId="9" xfId="2" applyFont="1" applyFill="1" applyBorder="1" applyAlignment="1">
      <alignment horizontal="center" vertical="center" shrinkToFit="1"/>
    </xf>
    <xf numFmtId="0" fontId="8" fillId="3" borderId="10" xfId="2" applyFont="1" applyFill="1" applyBorder="1" applyAlignment="1">
      <alignment horizontal="center" vertical="center" shrinkToFit="1"/>
    </xf>
    <xf numFmtId="0" fontId="8" fillId="3" borderId="11" xfId="2" applyFont="1" applyFill="1" applyBorder="1" applyAlignment="1">
      <alignment horizontal="center" vertical="center" shrinkToFit="1"/>
    </xf>
    <xf numFmtId="0" fontId="8" fillId="3" borderId="6" xfId="4" applyFont="1" applyFill="1" applyBorder="1" applyAlignment="1">
      <alignment horizontal="center" vertical="center" shrinkToFit="1"/>
    </xf>
    <xf numFmtId="0" fontId="8" fillId="3" borderId="5" xfId="4" applyFont="1" applyFill="1" applyBorder="1" applyAlignment="1">
      <alignment horizontal="center" vertical="center" shrinkToFit="1"/>
    </xf>
    <xf numFmtId="0" fontId="22" fillId="0" borderId="9" xfId="0" applyFont="1" applyBorder="1" applyAlignment="1">
      <alignment horizontal="center" vertical="center" shrinkToFit="1"/>
    </xf>
    <xf numFmtId="0" fontId="22" fillId="0" borderId="11" xfId="0" applyFont="1" applyBorder="1" applyAlignment="1">
      <alignment horizontal="center" vertical="center" shrinkToFit="1"/>
    </xf>
    <xf numFmtId="0" fontId="22" fillId="9" borderId="9" xfId="1" applyFont="1" applyFill="1" applyBorder="1" applyAlignment="1">
      <alignment horizontal="center" vertical="center"/>
    </xf>
    <xf numFmtId="0" fontId="22" fillId="9" borderId="10" xfId="1" applyFont="1" applyFill="1" applyBorder="1" applyAlignment="1">
      <alignment horizontal="center" vertical="center"/>
    </xf>
    <xf numFmtId="0" fontId="22" fillId="9" borderId="11" xfId="1" applyFont="1" applyFill="1" applyBorder="1" applyAlignment="1">
      <alignment horizontal="center" vertical="center"/>
    </xf>
    <xf numFmtId="0" fontId="37" fillId="0" borderId="0" xfId="2" applyFont="1" applyAlignment="1">
      <alignment horizontal="left" vertical="center"/>
    </xf>
    <xf numFmtId="0" fontId="36" fillId="2" borderId="6" xfId="2" applyFont="1" applyFill="1" applyBorder="1" applyAlignment="1">
      <alignment horizontal="center" vertical="center"/>
    </xf>
    <xf numFmtId="0" fontId="36" fillId="2" borderId="7" xfId="2" applyFont="1" applyFill="1" applyBorder="1" applyAlignment="1">
      <alignment horizontal="center" vertical="center"/>
    </xf>
    <xf numFmtId="0" fontId="36" fillId="2" borderId="5" xfId="2" applyFont="1" applyFill="1" applyBorder="1" applyAlignment="1">
      <alignment horizontal="center" vertical="center"/>
    </xf>
    <xf numFmtId="0" fontId="38" fillId="10" borderId="6" xfId="2" applyFont="1" applyFill="1" applyBorder="1" applyAlignment="1">
      <alignment horizontal="left" vertical="center"/>
    </xf>
    <xf numFmtId="0" fontId="38" fillId="8" borderId="7" xfId="2" applyFont="1" applyFill="1" applyBorder="1" applyAlignment="1">
      <alignment horizontal="left" vertical="center"/>
    </xf>
    <xf numFmtId="0" fontId="38" fillId="8" borderId="5" xfId="2" applyFont="1" applyFill="1" applyBorder="1" applyAlignment="1">
      <alignment horizontal="left" vertical="center"/>
    </xf>
    <xf numFmtId="0" fontId="36" fillId="2" borderId="2" xfId="2" applyFont="1" applyFill="1" applyBorder="1" applyAlignment="1">
      <alignment horizontal="center" vertical="center"/>
    </xf>
    <xf numFmtId="0" fontId="36" fillId="2" borderId="3" xfId="2" applyFont="1" applyFill="1" applyBorder="1" applyAlignment="1">
      <alignment horizontal="center" vertical="center"/>
    </xf>
    <xf numFmtId="0" fontId="36" fillId="2" borderId="8" xfId="2" applyFont="1" applyFill="1" applyBorder="1" applyAlignment="1">
      <alignment horizontal="center" vertical="center"/>
    </xf>
    <xf numFmtId="0" fontId="38" fillId="10" borderId="2" xfId="2" applyFont="1" applyFill="1" applyBorder="1" applyAlignment="1">
      <alignment horizontal="left" vertical="center" shrinkToFit="1"/>
    </xf>
    <xf numFmtId="0" fontId="38" fillId="8" borderId="3" xfId="2" applyFont="1" applyFill="1" applyBorder="1" applyAlignment="1">
      <alignment horizontal="left" vertical="center" shrinkToFit="1"/>
    </xf>
    <xf numFmtId="0" fontId="38" fillId="8" borderId="8" xfId="2" applyFont="1" applyFill="1" applyBorder="1" applyAlignment="1">
      <alignment horizontal="left" vertical="center" shrinkToFit="1"/>
    </xf>
    <xf numFmtId="0" fontId="38" fillId="10" borderId="6" xfId="2" applyFont="1" applyFill="1" applyBorder="1" applyAlignment="1">
      <alignment horizontal="center" vertical="center" wrapText="1" shrinkToFit="1"/>
    </xf>
    <xf numFmtId="0" fontId="38" fillId="8" borderId="7" xfId="2" applyFont="1" applyFill="1" applyBorder="1" applyAlignment="1">
      <alignment horizontal="center" vertical="center" wrapText="1" shrinkToFit="1"/>
    </xf>
    <xf numFmtId="0" fontId="38" fillId="8" borderId="5" xfId="2" applyFont="1" applyFill="1" applyBorder="1" applyAlignment="1">
      <alignment horizontal="center" vertical="center" wrapText="1" shrinkToFit="1"/>
    </xf>
    <xf numFmtId="177" fontId="36" fillId="10" borderId="6" xfId="2" applyNumberFormat="1" applyFont="1" applyFill="1" applyBorder="1" applyAlignment="1">
      <alignment horizontal="center" vertical="center" wrapText="1" shrinkToFit="1"/>
    </xf>
    <xf numFmtId="177" fontId="36" fillId="9" borderId="7" xfId="2" applyNumberFormat="1" applyFont="1" applyFill="1" applyBorder="1" applyAlignment="1">
      <alignment horizontal="center" vertical="center" wrapText="1" shrinkToFit="1"/>
    </xf>
    <xf numFmtId="177" fontId="36" fillId="9" borderId="5" xfId="2" applyNumberFormat="1" applyFont="1" applyFill="1" applyBorder="1" applyAlignment="1">
      <alignment horizontal="center" vertical="center" wrapText="1" shrinkToFit="1"/>
    </xf>
    <xf numFmtId="177" fontId="36" fillId="9" borderId="9" xfId="2" applyNumberFormat="1" applyFont="1" applyFill="1" applyBorder="1" applyAlignment="1">
      <alignment horizontal="center" vertical="center" wrapText="1" shrinkToFit="1"/>
    </xf>
    <xf numFmtId="177" fontId="36" fillId="9" borderId="10" xfId="2" applyNumberFormat="1" applyFont="1" applyFill="1" applyBorder="1" applyAlignment="1">
      <alignment horizontal="center" vertical="center" wrapText="1" shrinkToFit="1"/>
    </xf>
    <xf numFmtId="177" fontId="36" fillId="9" borderId="11" xfId="2" applyNumberFormat="1" applyFont="1" applyFill="1" applyBorder="1" applyAlignment="1">
      <alignment horizontal="center" vertical="center" wrapText="1" shrinkToFit="1"/>
    </xf>
    <xf numFmtId="0" fontId="36" fillId="2" borderId="14" xfId="2" applyFont="1" applyFill="1" applyBorder="1" applyAlignment="1">
      <alignment vertical="center" textRotation="255"/>
    </xf>
    <xf numFmtId="0" fontId="36" fillId="2" borderId="15" xfId="2" applyFont="1" applyFill="1" applyBorder="1" applyAlignment="1">
      <alignment vertical="center" textRotation="255"/>
    </xf>
    <xf numFmtId="0" fontId="36" fillId="2" borderId="13" xfId="2" applyFont="1" applyFill="1" applyBorder="1" applyAlignment="1">
      <alignment vertical="center" textRotation="255"/>
    </xf>
    <xf numFmtId="0" fontId="43" fillId="0" borderId="6" xfId="2" applyFont="1" applyBorder="1" applyAlignment="1" applyProtection="1">
      <alignment horizontal="center"/>
      <protection locked="0"/>
    </xf>
    <xf numFmtId="0" fontId="43" fillId="0" borderId="7" xfId="2" applyFont="1" applyBorder="1" applyAlignment="1" applyProtection="1">
      <alignment horizontal="center"/>
      <protection locked="0"/>
    </xf>
    <xf numFmtId="0" fontId="43" fillId="0" borderId="5" xfId="2" applyFont="1" applyBorder="1" applyAlignment="1" applyProtection="1">
      <alignment horizontal="center"/>
      <protection locked="0"/>
    </xf>
    <xf numFmtId="0" fontId="36" fillId="0" borderId="10" xfId="2" applyFont="1" applyBorder="1" applyAlignment="1" applyProtection="1">
      <alignment horizontal="left" vertical="center" wrapText="1"/>
      <protection locked="0"/>
    </xf>
    <xf numFmtId="0" fontId="36" fillId="0" borderId="11" xfId="2" applyFont="1" applyBorder="1" applyAlignment="1" applyProtection="1">
      <alignment horizontal="left" vertical="center" wrapText="1"/>
      <protection locked="0"/>
    </xf>
    <xf numFmtId="0" fontId="36" fillId="2" borderId="9" xfId="2" applyFont="1" applyFill="1" applyBorder="1" applyAlignment="1">
      <alignment horizontal="center" vertical="center"/>
    </xf>
    <xf numFmtId="0" fontId="36" fillId="2" borderId="10" xfId="2" applyFont="1" applyFill="1" applyBorder="1" applyAlignment="1">
      <alignment horizontal="center" vertical="center"/>
    </xf>
    <xf numFmtId="0" fontId="36" fillId="2" borderId="11" xfId="2" applyFont="1" applyFill="1" applyBorder="1" applyAlignment="1">
      <alignment horizontal="center" vertical="center"/>
    </xf>
    <xf numFmtId="0" fontId="38" fillId="10" borderId="9" xfId="2" applyFont="1" applyFill="1" applyBorder="1" applyAlignment="1">
      <alignment horizontal="left" vertical="center" shrinkToFit="1"/>
    </xf>
    <xf numFmtId="0" fontId="38" fillId="8" borderId="10" xfId="2" applyFont="1" applyFill="1" applyBorder="1" applyAlignment="1">
      <alignment horizontal="left" vertical="center" shrinkToFit="1"/>
    </xf>
    <xf numFmtId="0" fontId="38" fillId="8" borderId="11" xfId="2" applyFont="1" applyFill="1" applyBorder="1" applyAlignment="1">
      <alignment horizontal="left" vertical="center" shrinkToFit="1"/>
    </xf>
    <xf numFmtId="0" fontId="36" fillId="2" borderId="2" xfId="2" applyFont="1" applyFill="1" applyBorder="1" applyAlignment="1">
      <alignment horizontal="center" vertical="center" wrapText="1"/>
    </xf>
    <xf numFmtId="0" fontId="36" fillId="2" borderId="3" xfId="2" applyFont="1" applyFill="1" applyBorder="1" applyAlignment="1">
      <alignment horizontal="center" vertical="center" wrapText="1"/>
    </xf>
    <xf numFmtId="0" fontId="36" fillId="2" borderId="8" xfId="2" applyFont="1" applyFill="1" applyBorder="1" applyAlignment="1">
      <alignment horizontal="center" vertical="center" wrapText="1"/>
    </xf>
    <xf numFmtId="0" fontId="38" fillId="10" borderId="9" xfId="2" applyFont="1" applyFill="1" applyBorder="1" applyAlignment="1">
      <alignment horizontal="center" vertical="center" wrapText="1" shrinkToFit="1"/>
    </xf>
    <xf numFmtId="0" fontId="38" fillId="8" borderId="10" xfId="2" applyFont="1" applyFill="1" applyBorder="1" applyAlignment="1">
      <alignment horizontal="center" vertical="center" wrapText="1" shrinkToFit="1"/>
    </xf>
    <xf numFmtId="0" fontId="38" fillId="8" borderId="11" xfId="2" applyFont="1" applyFill="1" applyBorder="1" applyAlignment="1">
      <alignment horizontal="center" vertical="center" wrapText="1" shrinkToFit="1"/>
    </xf>
    <xf numFmtId="0" fontId="36" fillId="0" borderId="12" xfId="2" applyFont="1" applyBorder="1" applyAlignment="1" applyProtection="1">
      <alignment horizontal="center" vertical="center"/>
      <protection locked="0"/>
    </xf>
    <xf numFmtId="0" fontId="36" fillId="0" borderId="0" xfId="2" applyFont="1" applyAlignment="1" applyProtection="1">
      <alignment horizontal="center" vertical="center"/>
      <protection locked="0"/>
    </xf>
    <xf numFmtId="0" fontId="36" fillId="0" borderId="4" xfId="2" applyFont="1" applyBorder="1" applyAlignment="1" applyProtection="1">
      <alignment horizontal="center" vertical="center"/>
      <protection locked="0"/>
    </xf>
    <xf numFmtId="0" fontId="43" fillId="0" borderId="12" xfId="2" applyFont="1" applyBorder="1" applyAlignment="1" applyProtection="1">
      <alignment horizontal="center"/>
      <protection locked="0"/>
    </xf>
    <xf numFmtId="0" fontId="43" fillId="0" borderId="0" xfId="2" applyFont="1" applyAlignment="1" applyProtection="1">
      <alignment horizontal="center"/>
      <protection locked="0"/>
    </xf>
    <xf numFmtId="0" fontId="43" fillId="0" borderId="4" xfId="2" applyFont="1" applyBorder="1" applyAlignment="1" applyProtection="1">
      <alignment horizontal="center"/>
      <protection locked="0"/>
    </xf>
    <xf numFmtId="0" fontId="21" fillId="0" borderId="6" xfId="2" applyFont="1" applyBorder="1" applyAlignment="1" applyProtection="1">
      <alignment horizontal="center"/>
      <protection locked="0"/>
    </xf>
    <xf numFmtId="0" fontId="21" fillId="0" borderId="7" xfId="2" applyFont="1" applyBorder="1" applyAlignment="1" applyProtection="1">
      <alignment horizontal="center"/>
      <protection locked="0"/>
    </xf>
    <xf numFmtId="0" fontId="21" fillId="0" borderId="0" xfId="2" applyFont="1" applyAlignment="1" applyProtection="1">
      <alignment horizontal="center"/>
      <protection locked="0"/>
    </xf>
    <xf numFmtId="0" fontId="21" fillId="0" borderId="4" xfId="2" applyFont="1" applyBorder="1" applyAlignment="1" applyProtection="1">
      <alignment horizontal="center"/>
      <protection locked="0"/>
    </xf>
    <xf numFmtId="0" fontId="21" fillId="0" borderId="12" xfId="2" applyFont="1" applyBorder="1" applyAlignment="1" applyProtection="1">
      <alignment horizontal="center"/>
      <protection locked="0"/>
    </xf>
    <xf numFmtId="0" fontId="21" fillId="0" borderId="9" xfId="2" applyFont="1" applyBorder="1" applyAlignment="1" applyProtection="1">
      <alignment horizontal="center"/>
      <protection locked="0"/>
    </xf>
    <xf numFmtId="0" fontId="21" fillId="0" borderId="10" xfId="2" applyFont="1" applyBorder="1" applyAlignment="1" applyProtection="1">
      <alignment horizontal="center"/>
      <protection locked="0"/>
    </xf>
    <xf numFmtId="0" fontId="21" fillId="0" borderId="11"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22" fillId="2" borderId="3" xfId="0" applyFont="1" applyFill="1" applyBorder="1" applyAlignment="1">
      <alignment horizontal="center" vertical="center"/>
    </xf>
    <xf numFmtId="0" fontId="22" fillId="2" borderId="8" xfId="0" applyFont="1" applyFill="1" applyBorder="1" applyAlignment="1">
      <alignment horizontal="center" vertical="center"/>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178" fontId="14" fillId="10" borderId="2" xfId="2" applyNumberFormat="1" applyFont="1" applyFill="1" applyBorder="1" applyAlignment="1" applyProtection="1">
      <alignment horizontal="center" vertical="center" wrapText="1"/>
      <protection locked="0"/>
    </xf>
    <xf numFmtId="178" fontId="14" fillId="9" borderId="3" xfId="2" applyNumberFormat="1" applyFont="1" applyFill="1" applyBorder="1" applyAlignment="1" applyProtection="1">
      <alignment horizontal="center" vertical="center" wrapText="1"/>
      <protection locked="0"/>
    </xf>
    <xf numFmtId="190" fontId="14" fillId="10" borderId="2" xfId="2" applyNumberFormat="1" applyFont="1" applyFill="1" applyBorder="1" applyAlignment="1" applyProtection="1">
      <alignment horizontal="center" vertical="center" wrapText="1"/>
      <protection locked="0"/>
    </xf>
    <xf numFmtId="190" fontId="14" fillId="9" borderId="3" xfId="2" applyNumberFormat="1" applyFont="1" applyFill="1" applyBorder="1" applyAlignment="1" applyProtection="1">
      <alignment horizontal="center" vertical="center" wrapText="1"/>
      <protection locked="0"/>
    </xf>
    <xf numFmtId="190" fontId="14" fillId="9" borderId="8" xfId="2" applyNumberFormat="1" applyFont="1" applyFill="1" applyBorder="1" applyAlignment="1" applyProtection="1">
      <alignment horizontal="center" vertical="center" wrapText="1"/>
      <protection locked="0"/>
    </xf>
    <xf numFmtId="0" fontId="14" fillId="2" borderId="6"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12" xfId="2" applyFont="1" applyFill="1" applyBorder="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10" borderId="2" xfId="2" applyFont="1" applyFill="1" applyBorder="1" applyAlignment="1" applyProtection="1">
      <alignment horizontal="center" vertical="center" shrinkToFit="1"/>
      <protection locked="0"/>
    </xf>
    <xf numFmtId="0" fontId="14" fillId="9" borderId="8" xfId="2" applyFont="1" applyFill="1" applyBorder="1" applyAlignment="1" applyProtection="1">
      <alignment horizontal="center" vertical="center" shrinkToFit="1"/>
      <protection locked="0"/>
    </xf>
    <xf numFmtId="0" fontId="14" fillId="0" borderId="12" xfId="2" applyFont="1" applyBorder="1" applyAlignment="1" applyProtection="1">
      <alignment horizontal="left" vertical="center" shrinkToFit="1"/>
      <protection locked="0"/>
    </xf>
    <xf numFmtId="0" fontId="14" fillId="0" borderId="0" xfId="2" applyFont="1" applyAlignment="1" applyProtection="1">
      <alignment horizontal="left" vertical="center" shrinkToFit="1"/>
      <protection locked="0"/>
    </xf>
    <xf numFmtId="0" fontId="14" fillId="0" borderId="4" xfId="2" applyFont="1" applyBorder="1" applyAlignment="1" applyProtection="1">
      <alignment horizontal="left" vertical="center" shrinkToFit="1"/>
      <protection locked="0"/>
    </xf>
    <xf numFmtId="0" fontId="14" fillId="2" borderId="7" xfId="2" applyFont="1" applyFill="1" applyBorder="1" applyAlignment="1" applyProtection="1">
      <alignment horizontal="center" vertical="center" wrapText="1"/>
      <protection locked="0"/>
    </xf>
    <xf numFmtId="0" fontId="22"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14" fillId="2" borderId="0" xfId="2" applyFont="1" applyFill="1" applyAlignment="1" applyProtection="1">
      <alignment horizontal="center" vertical="center" wrapText="1"/>
      <protection locked="0"/>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14" fillId="2" borderId="10" xfId="2"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14" fillId="2" borderId="1" xfId="2" applyFont="1" applyFill="1" applyBorder="1" applyAlignment="1" applyProtection="1">
      <alignment horizontal="center" vertical="center" wrapText="1"/>
      <protection locked="0"/>
    </xf>
    <xf numFmtId="0" fontId="22" fillId="10" borderId="1" xfId="2" applyFont="1" applyFill="1" applyBorder="1" applyAlignment="1">
      <alignment horizontal="left" vertical="center" shrinkToFit="1"/>
    </xf>
    <xf numFmtId="0" fontId="22" fillId="8" borderId="1" xfId="2" applyFont="1" applyFill="1" applyBorder="1" applyAlignment="1">
      <alignment horizontal="left" vertical="center" shrinkToFit="1"/>
    </xf>
    <xf numFmtId="0" fontId="22" fillId="10" borderId="13" xfId="2" applyFont="1" applyFill="1" applyBorder="1" applyAlignment="1">
      <alignment horizontal="left" vertical="center" shrinkToFit="1"/>
    </xf>
    <xf numFmtId="0" fontId="22" fillId="8" borderId="13" xfId="2" applyFont="1" applyFill="1" applyBorder="1" applyAlignment="1">
      <alignment horizontal="left" vertical="center" shrinkToFit="1"/>
    </xf>
    <xf numFmtId="0" fontId="22" fillId="10" borderId="6" xfId="2" applyFont="1" applyFill="1" applyBorder="1" applyAlignment="1">
      <alignment horizontal="left" vertical="center" shrinkToFit="1"/>
    </xf>
    <xf numFmtId="0" fontId="22" fillId="8" borderId="7" xfId="2" applyFont="1" applyFill="1" applyBorder="1" applyAlignment="1">
      <alignment horizontal="left" vertical="center" shrinkToFit="1"/>
    </xf>
    <xf numFmtId="0" fontId="22" fillId="8" borderId="5" xfId="2" applyFont="1" applyFill="1" applyBorder="1" applyAlignment="1">
      <alignment horizontal="left" vertical="center" shrinkToFit="1"/>
    </xf>
    <xf numFmtId="0" fontId="8" fillId="0" borderId="0" xfId="2" applyFont="1" applyAlignment="1">
      <alignment horizontal="center" vertical="center" shrinkToFit="1"/>
    </xf>
    <xf numFmtId="0" fontId="46" fillId="0" borderId="0" xfId="2" applyFont="1" applyAlignment="1">
      <alignment vertical="center" wrapText="1"/>
    </xf>
    <xf numFmtId="0" fontId="29" fillId="0" borderId="0" xfId="2" applyFont="1" applyAlignment="1">
      <alignment vertical="center" wrapText="1"/>
    </xf>
    <xf numFmtId="0" fontId="22" fillId="0" borderId="10" xfId="0" applyFont="1" applyBorder="1" applyAlignment="1">
      <alignment horizontal="center" vertical="center" shrinkToFit="1"/>
    </xf>
    <xf numFmtId="177" fontId="8" fillId="10" borderId="6" xfId="2" applyNumberFormat="1" applyFont="1" applyFill="1" applyBorder="1" applyAlignment="1">
      <alignment horizontal="right" vertical="center" wrapText="1" shrinkToFit="1"/>
    </xf>
    <xf numFmtId="0" fontId="22" fillId="9" borderId="7" xfId="0" applyFont="1" applyFill="1" applyBorder="1" applyAlignment="1">
      <alignment vertical="center" wrapText="1" shrinkToFit="1"/>
    </xf>
    <xf numFmtId="0" fontId="22" fillId="9" borderId="5" xfId="0" applyFont="1" applyFill="1" applyBorder="1" applyAlignment="1">
      <alignment vertical="center" wrapText="1" shrinkToFit="1"/>
    </xf>
    <xf numFmtId="0" fontId="22" fillId="9" borderId="9" xfId="0" applyFont="1" applyFill="1" applyBorder="1" applyAlignment="1">
      <alignment vertical="center" wrapText="1" shrinkToFit="1"/>
    </xf>
    <xf numFmtId="0" fontId="22" fillId="9" borderId="10" xfId="0" applyFont="1" applyFill="1" applyBorder="1" applyAlignment="1">
      <alignment vertical="center" wrapText="1" shrinkToFit="1"/>
    </xf>
    <xf numFmtId="0" fontId="22" fillId="9" borderId="11" xfId="0" applyFont="1" applyFill="1" applyBorder="1" applyAlignment="1">
      <alignment vertical="center" wrapText="1" shrinkToFit="1"/>
    </xf>
    <xf numFmtId="0" fontId="14" fillId="2" borderId="1" xfId="5" applyFont="1" applyFill="1" applyBorder="1" applyAlignment="1">
      <alignment horizontal="center" vertical="center" wrapText="1"/>
    </xf>
    <xf numFmtId="0" fontId="14" fillId="2" borderId="1" xfId="5" applyFont="1" applyFill="1" applyBorder="1" applyAlignment="1">
      <alignment horizontal="center" vertical="center"/>
    </xf>
    <xf numFmtId="0" fontId="23" fillId="2" borderId="1" xfId="5" applyFont="1" applyFill="1" applyBorder="1" applyAlignment="1">
      <alignment horizontal="center" vertical="center" wrapText="1"/>
    </xf>
    <xf numFmtId="0" fontId="14" fillId="10" borderId="2" xfId="2" applyFont="1" applyFill="1" applyBorder="1" applyAlignment="1" applyProtection="1">
      <alignment horizontal="left" vertical="center" shrinkToFit="1"/>
      <protection locked="0"/>
    </xf>
    <xf numFmtId="0" fontId="14" fillId="9" borderId="3" xfId="2" applyFont="1" applyFill="1" applyBorder="1" applyAlignment="1" applyProtection="1">
      <alignment horizontal="left" vertical="center" shrinkToFit="1"/>
      <protection locked="0"/>
    </xf>
    <xf numFmtId="0" fontId="14" fillId="9" borderId="8" xfId="2" applyFont="1" applyFill="1" applyBorder="1" applyAlignment="1" applyProtection="1">
      <alignment horizontal="left" vertical="center" shrinkToFit="1"/>
      <protection locked="0"/>
    </xf>
    <xf numFmtId="0" fontId="14" fillId="10" borderId="1" xfId="2" applyFont="1" applyFill="1" applyBorder="1" applyAlignment="1" applyProtection="1">
      <alignment horizontal="center" vertical="center" shrinkToFit="1"/>
      <protection locked="0"/>
    </xf>
    <xf numFmtId="0" fontId="14" fillId="9" borderId="1" xfId="2" applyFont="1" applyFill="1" applyBorder="1" applyAlignment="1" applyProtection="1">
      <alignment horizontal="center" vertical="center" shrinkToFit="1"/>
      <protection locked="0"/>
    </xf>
    <xf numFmtId="0" fontId="22" fillId="10" borderId="14" xfId="2" applyFont="1" applyFill="1" applyBorder="1" applyAlignment="1">
      <alignment horizontal="left" vertical="center" shrinkToFit="1"/>
    </xf>
    <xf numFmtId="0" fontId="22" fillId="8" borderId="14" xfId="2" applyFont="1" applyFill="1" applyBorder="1" applyAlignment="1">
      <alignment horizontal="left" vertical="center" shrinkToFit="1"/>
    </xf>
    <xf numFmtId="0" fontId="14" fillId="0" borderId="1" xfId="2" applyFont="1" applyBorder="1" applyAlignment="1" applyProtection="1">
      <alignment horizontal="center" vertical="center" shrinkToFit="1"/>
      <protection locked="0"/>
    </xf>
    <xf numFmtId="0" fontId="21" fillId="0" borderId="1" xfId="2" applyFont="1" applyBorder="1" applyAlignment="1" applyProtection="1">
      <alignment horizontal="center" vertical="center" wrapText="1"/>
      <protection locked="0"/>
    </xf>
    <xf numFmtId="0" fontId="8" fillId="0" borderId="0" xfId="2" applyFont="1" applyAlignment="1">
      <alignment horizontal="center" vertical="center"/>
    </xf>
    <xf numFmtId="0" fontId="22" fillId="0" borderId="10" xfId="0" applyFont="1" applyBorder="1" applyAlignment="1">
      <alignment horizontal="left" vertical="center"/>
    </xf>
    <xf numFmtId="0" fontId="22" fillId="0" borderId="0" xfId="0" applyFont="1" applyAlignment="1">
      <alignment horizontal="left" vertical="center"/>
    </xf>
    <xf numFmtId="0" fontId="22" fillId="10" borderId="9" xfId="2" applyFont="1" applyFill="1" applyBorder="1" applyAlignment="1">
      <alignment horizontal="left" vertical="center" shrinkToFit="1"/>
    </xf>
    <xf numFmtId="0" fontId="22" fillId="8" borderId="10" xfId="2" applyFont="1" applyFill="1" applyBorder="1" applyAlignment="1">
      <alignment horizontal="left" vertical="center" shrinkToFit="1"/>
    </xf>
    <xf numFmtId="0" fontId="22" fillId="8" borderId="11" xfId="2" applyFont="1" applyFill="1" applyBorder="1" applyAlignment="1">
      <alignment horizontal="left"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189" fontId="8" fillId="0" borderId="0" xfId="2" applyNumberFormat="1" applyFont="1" applyAlignment="1">
      <alignment horizontal="center" vertical="center"/>
    </xf>
    <xf numFmtId="189" fontId="8" fillId="0" borderId="0" xfId="2" applyNumberFormat="1" applyFont="1" applyAlignment="1">
      <alignment vertical="center" shrinkToFit="1"/>
    </xf>
    <xf numFmtId="0" fontId="14" fillId="0" borderId="14" xfId="2" applyFont="1" applyBorder="1" applyAlignment="1" applyProtection="1">
      <alignment horizontal="left" vertical="center" shrinkToFit="1"/>
      <protection locked="0"/>
    </xf>
    <xf numFmtId="0" fontId="14" fillId="0" borderId="9" xfId="2" applyFont="1" applyBorder="1" applyAlignment="1" applyProtection="1">
      <alignment horizontal="left" vertical="center" shrinkToFit="1"/>
      <protection locked="0"/>
    </xf>
    <xf numFmtId="0" fontId="14" fillId="0" borderId="10" xfId="2" applyFont="1" applyBorder="1" applyAlignment="1" applyProtection="1">
      <alignment horizontal="left" vertical="center" shrinkToFit="1"/>
      <protection locked="0"/>
    </xf>
    <xf numFmtId="0" fontId="14" fillId="0" borderId="11" xfId="2" applyFont="1" applyBorder="1" applyAlignment="1" applyProtection="1">
      <alignment horizontal="left"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4" fillId="2" borderId="14" xfId="2" applyFont="1" applyFill="1" applyBorder="1" applyAlignment="1" applyProtection="1">
      <alignment horizontal="center" vertical="center" wrapText="1"/>
      <protection locked="0"/>
    </xf>
    <xf numFmtId="0" fontId="14" fillId="2" borderId="15" xfId="2" applyFont="1" applyFill="1" applyBorder="1" applyAlignment="1" applyProtection="1">
      <alignment horizontal="center" vertical="center" wrapText="1"/>
      <protection locked="0"/>
    </xf>
    <xf numFmtId="0" fontId="14" fillId="0" borderId="7" xfId="2" applyFont="1" applyBorder="1" applyAlignment="1" applyProtection="1">
      <alignment horizontal="left" vertical="center" wrapText="1" shrinkToFit="1"/>
      <protection locked="0"/>
    </xf>
    <xf numFmtId="0" fontId="14" fillId="0" borderId="7" xfId="2" applyFont="1" applyBorder="1" applyAlignment="1" applyProtection="1">
      <alignment horizontal="left" vertical="center" shrinkToFit="1"/>
      <protection locked="0"/>
    </xf>
    <xf numFmtId="0" fontId="22" fillId="10" borderId="2" xfId="0" applyFont="1" applyFill="1" applyBorder="1" applyAlignment="1">
      <alignment horizontal="left" vertical="center"/>
    </xf>
    <xf numFmtId="0" fontId="22" fillId="8" borderId="3" xfId="0" applyFont="1" applyFill="1" applyBorder="1" applyAlignment="1">
      <alignment horizontal="left" vertical="center"/>
    </xf>
    <xf numFmtId="0" fontId="14" fillId="2" borderId="6"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178" fontId="22" fillId="10" borderId="2" xfId="0" applyNumberFormat="1" applyFont="1" applyFill="1" applyBorder="1">
      <alignment vertical="center"/>
    </xf>
    <xf numFmtId="178" fontId="22" fillId="8" borderId="3" xfId="0" applyNumberFormat="1" applyFont="1" applyFill="1" applyBorder="1">
      <alignment vertical="center"/>
    </xf>
    <xf numFmtId="178" fontId="22" fillId="8" borderId="8" xfId="0" applyNumberFormat="1" applyFont="1" applyFill="1" applyBorder="1">
      <alignment vertical="center"/>
    </xf>
    <xf numFmtId="0" fontId="22" fillId="10" borderId="1" xfId="0" applyFont="1" applyFill="1" applyBorder="1">
      <alignment vertical="center"/>
    </xf>
    <xf numFmtId="0" fontId="22" fillId="8" borderId="1" xfId="0" applyFont="1" applyFill="1" applyBorder="1">
      <alignment vertical="center"/>
    </xf>
    <xf numFmtId="0" fontId="22" fillId="10" borderId="2" xfId="0" applyFont="1" applyFill="1" applyBorder="1" applyAlignment="1">
      <alignment horizontal="center" vertical="center"/>
    </xf>
    <xf numFmtId="0" fontId="22" fillId="8" borderId="3" xfId="0" applyFont="1" applyFill="1" applyBorder="1" applyAlignment="1">
      <alignment horizontal="center" vertical="center"/>
    </xf>
    <xf numFmtId="0" fontId="14" fillId="2" borderId="9"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4" fillId="2" borderId="11" xfId="0" applyFont="1" applyFill="1" applyBorder="1" applyAlignment="1">
      <alignment horizontal="center" vertical="center" shrinkToFit="1"/>
    </xf>
    <xf numFmtId="186" fontId="14" fillId="10" borderId="9" xfId="0" applyNumberFormat="1" applyFont="1" applyFill="1" applyBorder="1" applyAlignment="1">
      <alignment horizontal="left" vertical="center"/>
    </xf>
    <xf numFmtId="186" fontId="14" fillId="8" borderId="10" xfId="0" applyNumberFormat="1" applyFont="1" applyFill="1" applyBorder="1" applyAlignment="1">
      <alignment horizontal="left" vertical="center"/>
    </xf>
    <xf numFmtId="186" fontId="14" fillId="8" borderId="11" xfId="0" applyNumberFormat="1" applyFont="1" applyFill="1" applyBorder="1" applyAlignment="1">
      <alignment horizontal="left" vertical="center"/>
    </xf>
    <xf numFmtId="186" fontId="14" fillId="10" borderId="2" xfId="0" applyNumberFormat="1" applyFont="1" applyFill="1" applyBorder="1" applyAlignment="1">
      <alignment horizontal="center" vertical="center" shrinkToFit="1"/>
    </xf>
    <xf numFmtId="0" fontId="22" fillId="8" borderId="3" xfId="0" applyFont="1" applyFill="1" applyBorder="1" applyAlignment="1">
      <alignment horizontal="center" vertical="center" shrinkToFit="1"/>
    </xf>
    <xf numFmtId="0" fontId="22" fillId="8" borderId="8"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22" fillId="8" borderId="8"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177" fontId="14" fillId="10" borderId="6" xfId="0" applyNumberFormat="1" applyFont="1" applyFill="1" applyBorder="1" applyAlignment="1">
      <alignment horizontal="center" vertical="center"/>
    </xf>
    <xf numFmtId="177" fontId="14" fillId="9" borderId="7" xfId="0" applyNumberFormat="1" applyFont="1" applyFill="1" applyBorder="1" applyAlignment="1">
      <alignment horizontal="center" vertical="center"/>
    </xf>
    <xf numFmtId="177" fontId="14" fillId="9" borderId="5" xfId="0" applyNumberFormat="1" applyFont="1" applyFill="1" applyBorder="1" applyAlignment="1">
      <alignment horizontal="center" vertical="center"/>
    </xf>
    <xf numFmtId="177" fontId="14" fillId="9" borderId="9" xfId="0" applyNumberFormat="1" applyFont="1" applyFill="1" applyBorder="1" applyAlignment="1">
      <alignment horizontal="center" vertical="center"/>
    </xf>
    <xf numFmtId="177" fontId="14" fillId="9" borderId="10" xfId="0" applyNumberFormat="1" applyFont="1" applyFill="1" applyBorder="1" applyAlignment="1">
      <alignment horizontal="center" vertical="center"/>
    </xf>
    <xf numFmtId="177" fontId="14" fillId="9" borderId="11" xfId="0" applyNumberFormat="1"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22" fillId="0" borderId="3" xfId="0" applyFont="1" applyBorder="1" applyAlignment="1">
      <alignment horizontal="center" vertical="center"/>
    </xf>
    <xf numFmtId="186" fontId="14" fillId="10" borderId="6" xfId="0" applyNumberFormat="1" applyFont="1" applyFill="1" applyBorder="1" applyAlignment="1">
      <alignment horizontal="center" vertical="center"/>
    </xf>
    <xf numFmtId="0" fontId="22" fillId="8" borderId="7" xfId="0" applyFont="1" applyFill="1" applyBorder="1">
      <alignment vertical="center"/>
    </xf>
    <xf numFmtId="0" fontId="22" fillId="8" borderId="5" xfId="0" applyFont="1" applyFill="1" applyBorder="1">
      <alignment vertical="center"/>
    </xf>
    <xf numFmtId="186" fontId="14" fillId="10" borderId="9" xfId="0" applyNumberFormat="1" applyFont="1" applyFill="1" applyBorder="1" applyAlignment="1">
      <alignment horizontal="center" vertical="center"/>
    </xf>
    <xf numFmtId="0" fontId="22" fillId="8" borderId="10" xfId="0" applyFont="1" applyFill="1" applyBorder="1">
      <alignment vertical="center"/>
    </xf>
    <xf numFmtId="0" fontId="22" fillId="8" borderId="11" xfId="0" applyFont="1" applyFill="1" applyBorder="1">
      <alignment vertical="center"/>
    </xf>
    <xf numFmtId="0" fontId="22" fillId="10"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22" fillId="8" borderId="8" xfId="0" applyFont="1" applyFill="1" applyBorder="1" applyAlignment="1">
      <alignment horizontal="left" vertical="center" wrapText="1"/>
    </xf>
    <xf numFmtId="186" fontId="14" fillId="10" borderId="6" xfId="0" applyNumberFormat="1" applyFont="1" applyFill="1" applyBorder="1" applyAlignment="1">
      <alignment horizontal="left" vertical="center"/>
    </xf>
    <xf numFmtId="186" fontId="14" fillId="8" borderId="7" xfId="0" applyNumberFormat="1" applyFont="1" applyFill="1" applyBorder="1" applyAlignment="1">
      <alignment horizontal="left" vertical="center"/>
    </xf>
    <xf numFmtId="186" fontId="14" fillId="8" borderId="5" xfId="0" applyNumberFormat="1" applyFont="1" applyFill="1" applyBorder="1" applyAlignment="1">
      <alignment horizontal="left" vertical="center"/>
    </xf>
    <xf numFmtId="0" fontId="22" fillId="2" borderId="2" xfId="0" applyFont="1" applyFill="1" applyBorder="1">
      <alignment vertical="center"/>
    </xf>
    <xf numFmtId="0" fontId="22" fillId="2" borderId="3" xfId="0" applyFont="1" applyFill="1" applyBorder="1">
      <alignment vertical="center"/>
    </xf>
    <xf numFmtId="0" fontId="22" fillId="2" borderId="8" xfId="0" applyFont="1" applyFill="1" applyBorder="1">
      <alignment vertical="center"/>
    </xf>
    <xf numFmtId="0" fontId="22" fillId="2" borderId="2" xfId="0" applyFont="1" applyFill="1" applyBorder="1" applyAlignment="1">
      <alignment horizontal="center" vertical="center"/>
    </xf>
    <xf numFmtId="0" fontId="22" fillId="2" borderId="2" xfId="0" applyFont="1" applyFill="1" applyBorder="1" applyAlignment="1">
      <alignment vertical="center" wrapText="1"/>
    </xf>
    <xf numFmtId="0" fontId="8" fillId="10" borderId="6" xfId="5" applyFont="1" applyFill="1" applyBorder="1" applyAlignment="1">
      <alignment horizontal="center" vertical="center"/>
    </xf>
    <xf numFmtId="0" fontId="8" fillId="8" borderId="7" xfId="5" applyFont="1" applyFill="1" applyBorder="1" applyAlignment="1">
      <alignment horizontal="center" vertical="center"/>
    </xf>
    <xf numFmtId="0" fontId="8" fillId="8" borderId="5" xfId="5" applyFont="1" applyFill="1" applyBorder="1" applyAlignment="1">
      <alignment horizontal="center" vertical="center"/>
    </xf>
    <xf numFmtId="0" fontId="8" fillId="10" borderId="9" xfId="5" applyFont="1" applyFill="1" applyBorder="1" applyAlignment="1">
      <alignment horizontal="center" vertical="center"/>
    </xf>
    <xf numFmtId="0" fontId="8" fillId="8" borderId="10" xfId="5" applyFont="1" applyFill="1" applyBorder="1" applyAlignment="1">
      <alignment horizontal="center" vertical="center"/>
    </xf>
    <xf numFmtId="0" fontId="8" fillId="8" borderId="11" xfId="5" applyFont="1" applyFill="1" applyBorder="1" applyAlignment="1">
      <alignment horizontal="center" vertical="center"/>
    </xf>
    <xf numFmtId="0" fontId="20" fillId="2" borderId="1" xfId="5" applyFont="1" applyFill="1" applyBorder="1" applyAlignment="1">
      <alignment horizontal="center" vertical="center" wrapText="1" shrinkToFit="1"/>
    </xf>
    <xf numFmtId="0" fontId="14" fillId="0" borderId="1" xfId="0" applyFont="1" applyBorder="1" applyAlignment="1">
      <alignment horizontal="center" vertical="center"/>
    </xf>
    <xf numFmtId="14" fontId="8" fillId="10" borderId="6" xfId="5" applyNumberFormat="1" applyFont="1" applyFill="1" applyBorder="1" applyAlignment="1">
      <alignment horizontal="center" vertical="center" wrapText="1" shrinkToFit="1"/>
    </xf>
    <xf numFmtId="0" fontId="8" fillId="9" borderId="7" xfId="5" applyFont="1" applyFill="1" applyBorder="1" applyAlignment="1">
      <alignment horizontal="center" vertical="center" wrapText="1" shrinkToFit="1"/>
    </xf>
    <xf numFmtId="0" fontId="8" fillId="9" borderId="5" xfId="5" applyFont="1" applyFill="1" applyBorder="1" applyAlignment="1">
      <alignment horizontal="center" vertical="center" wrapText="1" shrinkToFit="1"/>
    </xf>
    <xf numFmtId="0" fontId="8" fillId="9" borderId="9" xfId="5" applyFont="1" applyFill="1" applyBorder="1" applyAlignment="1">
      <alignment horizontal="center" vertical="center" wrapText="1" shrinkToFit="1"/>
    </xf>
    <xf numFmtId="0" fontId="8" fillId="9" borderId="10" xfId="5" applyFont="1" applyFill="1" applyBorder="1" applyAlignment="1">
      <alignment horizontal="center" vertical="center" wrapText="1" shrinkToFit="1"/>
    </xf>
    <xf numFmtId="0" fontId="8" fillId="9" borderId="11" xfId="5" applyFont="1" applyFill="1" applyBorder="1" applyAlignment="1">
      <alignment horizontal="center" vertical="center" wrapText="1" shrinkToFit="1"/>
    </xf>
    <xf numFmtId="0" fontId="8" fillId="2" borderId="13" xfId="5" applyFont="1" applyFill="1" applyBorder="1" applyAlignment="1">
      <alignment horizontal="center" vertical="center"/>
    </xf>
    <xf numFmtId="0" fontId="8" fillId="2" borderId="6" xfId="5" applyFont="1" applyFill="1" applyBorder="1" applyAlignment="1">
      <alignment horizontal="center" vertical="center" shrinkToFit="1"/>
    </xf>
    <xf numFmtId="0" fontId="8" fillId="2" borderId="5" xfId="5" applyFont="1" applyFill="1" applyBorder="1" applyAlignment="1">
      <alignment horizontal="center" vertical="center" shrinkToFit="1"/>
    </xf>
    <xf numFmtId="0" fontId="8" fillId="2" borderId="9" xfId="5" applyFont="1" applyFill="1" applyBorder="1" applyAlignment="1">
      <alignment horizontal="center" vertical="center" shrinkToFit="1"/>
    </xf>
    <xf numFmtId="0" fontId="8" fillId="2" borderId="11" xfId="5" applyFont="1" applyFill="1" applyBorder="1" applyAlignment="1">
      <alignment horizontal="center" vertical="center" shrinkToFit="1"/>
    </xf>
    <xf numFmtId="0" fontId="8" fillId="10" borderId="14" xfId="5" applyFont="1" applyFill="1" applyBorder="1" applyAlignment="1">
      <alignment horizontal="left" vertical="center"/>
    </xf>
    <xf numFmtId="0" fontId="8" fillId="8" borderId="14" xfId="5" applyFont="1" applyFill="1" applyBorder="1" applyAlignment="1">
      <alignment horizontal="left" vertical="center"/>
    </xf>
    <xf numFmtId="0" fontId="8" fillId="2" borderId="1" xfId="5" applyFont="1" applyFill="1" applyBorder="1" applyAlignment="1">
      <alignment horizontal="center" vertical="center"/>
    </xf>
    <xf numFmtId="0" fontId="8" fillId="10" borderId="13" xfId="5" applyFont="1" applyFill="1" applyBorder="1" applyAlignment="1">
      <alignment horizontal="left" vertical="center"/>
    </xf>
    <xf numFmtId="0" fontId="8" fillId="8" borderId="13" xfId="5" applyFont="1" applyFill="1" applyBorder="1" applyAlignment="1">
      <alignment horizontal="left" vertical="center"/>
    </xf>
    <xf numFmtId="0" fontId="8" fillId="2" borderId="14" xfId="5" applyFont="1" applyFill="1" applyBorder="1" applyAlignment="1">
      <alignment horizontal="center" vertical="center"/>
    </xf>
    <xf numFmtId="0" fontId="23" fillId="2" borderId="14" xfId="5" applyFont="1" applyFill="1" applyBorder="1" applyAlignment="1">
      <alignment horizontal="center" vertical="center" wrapText="1"/>
    </xf>
    <xf numFmtId="0" fontId="23" fillId="2" borderId="15" xfId="5" applyFont="1" applyFill="1" applyBorder="1" applyAlignment="1">
      <alignment horizontal="center" vertical="center" wrapText="1"/>
    </xf>
    <xf numFmtId="0" fontId="23" fillId="2" borderId="13" xfId="5" applyFont="1" applyFill="1" applyBorder="1" applyAlignment="1">
      <alignment horizontal="center" vertical="center" wrapText="1"/>
    </xf>
    <xf numFmtId="0" fontId="23" fillId="2" borderId="33" xfId="5" applyFont="1" applyFill="1" applyBorder="1" applyAlignment="1">
      <alignment horizontal="center" vertical="center" wrapText="1"/>
    </xf>
    <xf numFmtId="0" fontId="23" fillId="2" borderId="47" xfId="5" applyFont="1" applyFill="1" applyBorder="1" applyAlignment="1">
      <alignment horizontal="center" vertical="center" wrapText="1"/>
    </xf>
    <xf numFmtId="0" fontId="14" fillId="2" borderId="23" xfId="5" applyFont="1" applyFill="1" applyBorder="1" applyAlignment="1">
      <alignment horizontal="center" vertical="center" wrapText="1"/>
    </xf>
    <xf numFmtId="0" fontId="14" fillId="2" borderId="22" xfId="5" applyFont="1" applyFill="1" applyBorder="1" applyAlignment="1">
      <alignment horizontal="center" vertical="center" wrapText="1"/>
    </xf>
    <xf numFmtId="0" fontId="14" fillId="2" borderId="21" xfId="5" applyFont="1" applyFill="1" applyBorder="1" applyAlignment="1">
      <alignment horizontal="center" vertical="center" wrapText="1"/>
    </xf>
    <xf numFmtId="0" fontId="14" fillId="2" borderId="23" xfId="5" applyFont="1" applyFill="1" applyBorder="1" applyAlignment="1">
      <alignment horizontal="center" vertical="center"/>
    </xf>
    <xf numFmtId="0" fontId="14" fillId="2" borderId="22" xfId="5" applyFont="1" applyFill="1" applyBorder="1" applyAlignment="1">
      <alignment horizontal="center" vertical="center"/>
    </xf>
    <xf numFmtId="0" fontId="14" fillId="2" borderId="19" xfId="5" applyFont="1" applyFill="1" applyBorder="1" applyAlignment="1">
      <alignment horizontal="center" vertical="center"/>
    </xf>
    <xf numFmtId="0" fontId="14" fillId="2" borderId="3" xfId="5" applyFont="1" applyFill="1" applyBorder="1" applyAlignment="1">
      <alignment horizontal="center" vertical="center"/>
    </xf>
    <xf numFmtId="0" fontId="14" fillId="2" borderId="20" xfId="5" applyFont="1" applyFill="1" applyBorder="1" applyAlignment="1">
      <alignment horizontal="center" vertical="center" wrapText="1"/>
    </xf>
    <xf numFmtId="0" fontId="14" fillId="2" borderId="18" xfId="5" applyFont="1" applyFill="1" applyBorder="1" applyAlignment="1">
      <alignment horizontal="center" vertical="center" wrapText="1"/>
    </xf>
    <xf numFmtId="0" fontId="14" fillId="2" borderId="8" xfId="5" applyFont="1" applyFill="1" applyBorder="1" applyAlignment="1">
      <alignment horizontal="center" vertical="center"/>
    </xf>
    <xf numFmtId="0" fontId="8" fillId="0" borderId="53" xfId="5" applyFont="1" applyBorder="1" applyAlignment="1">
      <alignment horizontal="center" vertical="center" shrinkToFit="1"/>
    </xf>
    <xf numFmtId="0" fontId="8" fillId="0" borderId="54" xfId="5" applyFont="1" applyBorder="1" applyAlignment="1">
      <alignment horizontal="center" vertical="center" shrinkToFit="1"/>
    </xf>
    <xf numFmtId="0" fontId="8" fillId="0" borderId="56" xfId="5" applyFont="1" applyBorder="1" applyAlignment="1">
      <alignment horizontal="center" vertical="center" shrinkToFit="1"/>
    </xf>
    <xf numFmtId="0" fontId="8" fillId="0" borderId="24" xfId="5" applyFont="1" applyBorder="1" applyAlignment="1">
      <alignment horizontal="center" vertical="center" shrinkToFit="1"/>
    </xf>
    <xf numFmtId="179" fontId="8" fillId="2" borderId="34" xfId="5" applyNumberFormat="1" applyFont="1" applyFill="1" applyBorder="1" applyAlignment="1">
      <alignment horizontal="center" vertical="center" shrinkToFit="1"/>
    </xf>
    <xf numFmtId="179" fontId="8" fillId="2" borderId="25" xfId="5" applyNumberFormat="1" applyFont="1" applyFill="1" applyBorder="1" applyAlignment="1">
      <alignment horizontal="center" vertical="center" shrinkToFit="1"/>
    </xf>
    <xf numFmtId="179" fontId="8" fillId="2" borderId="24" xfId="5" applyNumberFormat="1" applyFont="1" applyFill="1" applyBorder="1" applyAlignment="1">
      <alignment horizontal="center" vertical="center" shrinkToFit="1"/>
    </xf>
    <xf numFmtId="0" fontId="8" fillId="0" borderId="35" xfId="5" applyFont="1" applyBorder="1" applyAlignment="1">
      <alignment horizontal="center" vertical="center" shrinkToFit="1"/>
    </xf>
    <xf numFmtId="0" fontId="8" fillId="0" borderId="49" xfId="5" applyFont="1" applyBorder="1" applyAlignment="1">
      <alignment horizontal="center" vertical="center" shrinkToFit="1"/>
    </xf>
    <xf numFmtId="0" fontId="8" fillId="0" borderId="36" xfId="5" applyFont="1" applyBorder="1" applyAlignment="1">
      <alignment horizontal="center" vertical="center" shrinkToFit="1"/>
    </xf>
    <xf numFmtId="0" fontId="8" fillId="0" borderId="34" xfId="5" applyFont="1" applyBorder="1" applyAlignment="1">
      <alignment horizontal="center" vertical="center" shrinkToFit="1"/>
    </xf>
    <xf numFmtId="0" fontId="8" fillId="0" borderId="25" xfId="5" applyFont="1" applyBorder="1" applyAlignment="1">
      <alignment horizontal="center" vertical="center" shrinkToFit="1"/>
    </xf>
    <xf numFmtId="0" fontId="14" fillId="2" borderId="21" xfId="5" applyFont="1" applyFill="1" applyBorder="1" applyAlignment="1">
      <alignment horizontal="center" vertical="center"/>
    </xf>
    <xf numFmtId="0" fontId="14" fillId="2" borderId="2" xfId="5" applyFont="1" applyFill="1" applyBorder="1" applyAlignment="1">
      <alignment horizontal="center" vertical="center"/>
    </xf>
    <xf numFmtId="0" fontId="14" fillId="2" borderId="16" xfId="5" applyFont="1" applyFill="1" applyBorder="1" applyAlignment="1">
      <alignment horizontal="center" vertical="center"/>
    </xf>
    <xf numFmtId="0" fontId="8" fillId="10" borderId="1" xfId="5" applyFont="1" applyFill="1" applyBorder="1" applyAlignment="1">
      <alignment horizontal="left" vertical="center" shrinkToFit="1"/>
    </xf>
    <xf numFmtId="0" fontId="8" fillId="8" borderId="1" xfId="5" applyFont="1" applyFill="1" applyBorder="1" applyAlignment="1">
      <alignment horizontal="left" vertical="center" shrinkToFit="1"/>
    </xf>
    <xf numFmtId="0" fontId="8" fillId="0" borderId="6" xfId="5" applyFont="1" applyBorder="1" applyAlignment="1">
      <alignment horizontal="center" vertical="center"/>
    </xf>
    <xf numFmtId="0" fontId="8" fillId="0" borderId="7" xfId="5" applyFont="1" applyBorder="1" applyAlignment="1">
      <alignment horizontal="center" vertical="center"/>
    </xf>
    <xf numFmtId="0" fontId="8" fillId="0" borderId="59" xfId="5" applyFont="1" applyBorder="1" applyAlignment="1">
      <alignment horizontal="center" vertical="center"/>
    </xf>
    <xf numFmtId="0" fontId="8" fillId="0" borderId="25" xfId="5" applyFont="1" applyBorder="1" applyAlignment="1">
      <alignment horizontal="center" vertical="center"/>
    </xf>
    <xf numFmtId="0" fontId="8" fillId="0" borderId="60" xfId="5" applyFont="1" applyBorder="1" applyAlignment="1">
      <alignment horizontal="center" vertical="center"/>
    </xf>
    <xf numFmtId="0" fontId="8" fillId="0" borderId="51" xfId="5" applyFont="1" applyBorder="1" applyAlignment="1">
      <alignment horizontal="center" vertical="center" shrinkToFit="1"/>
    </xf>
    <xf numFmtId="0" fontId="8" fillId="0" borderId="42" xfId="5" applyFont="1" applyBorder="1" applyAlignment="1">
      <alignment horizontal="center" vertical="center" shrinkToFit="1"/>
    </xf>
    <xf numFmtId="0" fontId="8" fillId="0" borderId="50" xfId="5" applyFont="1" applyBorder="1" applyAlignment="1">
      <alignment horizontal="center" vertical="center" shrinkToFit="1"/>
    </xf>
    <xf numFmtId="0" fontId="8" fillId="0" borderId="40" xfId="5" applyFont="1" applyBorder="1" applyAlignment="1">
      <alignment horizontal="center" vertical="center" shrinkToFit="1"/>
    </xf>
    <xf numFmtId="0" fontId="8" fillId="0" borderId="55" xfId="5" applyFont="1" applyBorder="1" applyAlignment="1">
      <alignment horizontal="center" vertical="center" shrinkToFit="1"/>
    </xf>
    <xf numFmtId="0" fontId="8" fillId="0" borderId="43" xfId="5" applyFont="1" applyBorder="1" applyAlignment="1">
      <alignment horizontal="center" vertical="center" shrinkToFit="1"/>
    </xf>
    <xf numFmtId="0" fontId="8" fillId="0" borderId="0" xfId="2" applyFont="1" applyAlignment="1">
      <alignment vertical="center"/>
    </xf>
    <xf numFmtId="0" fontId="22" fillId="0" borderId="0" xfId="11" applyFont="1">
      <alignmen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10" borderId="2"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10" borderId="6"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5" xfId="2" applyFont="1" applyFill="1" applyBorder="1" applyAlignment="1">
      <alignment horizontal="center" vertical="center" wrapText="1" shrinkToFit="1"/>
    </xf>
    <xf numFmtId="0" fontId="48" fillId="10" borderId="6" xfId="2" applyFont="1" applyFill="1" applyBorder="1" applyAlignment="1">
      <alignment horizontal="left" vertical="top" wrapText="1"/>
    </xf>
    <xf numFmtId="0" fontId="48" fillId="8" borderId="7" xfId="2" applyFont="1" applyFill="1" applyBorder="1" applyAlignment="1">
      <alignment horizontal="left" vertical="top"/>
    </xf>
    <xf numFmtId="0" fontId="48" fillId="8" borderId="5" xfId="2" applyFont="1" applyFill="1" applyBorder="1" applyAlignment="1">
      <alignment horizontal="left" vertical="top"/>
    </xf>
    <xf numFmtId="0" fontId="48" fillId="8" borderId="12" xfId="2" applyFont="1" applyFill="1" applyBorder="1" applyAlignment="1">
      <alignment horizontal="left" vertical="top"/>
    </xf>
    <xf numFmtId="0" fontId="48" fillId="8" borderId="0" xfId="2" applyFont="1" applyFill="1" applyAlignment="1">
      <alignment horizontal="left" vertical="top"/>
    </xf>
    <xf numFmtId="0" fontId="48" fillId="8" borderId="4" xfId="2" applyFont="1" applyFill="1" applyBorder="1" applyAlignment="1">
      <alignment horizontal="left" vertical="top"/>
    </xf>
    <xf numFmtId="0" fontId="48" fillId="8" borderId="9" xfId="2" applyFont="1" applyFill="1" applyBorder="1" applyAlignment="1">
      <alignment horizontal="left" vertical="top"/>
    </xf>
    <xf numFmtId="0" fontId="48" fillId="8" borderId="10" xfId="2" applyFont="1" applyFill="1" applyBorder="1" applyAlignment="1">
      <alignment horizontal="left" vertical="top"/>
    </xf>
    <xf numFmtId="0" fontId="48" fillId="8" borderId="11" xfId="2" applyFont="1" applyFill="1" applyBorder="1" applyAlignment="1">
      <alignment horizontal="left" vertical="top"/>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176" fontId="9" fillId="10" borderId="6" xfId="2" applyNumberFormat="1" applyFont="1" applyFill="1" applyBorder="1" applyAlignment="1">
      <alignment horizontal="center" vertical="center" wrapText="1" shrinkToFit="1"/>
    </xf>
    <xf numFmtId="176" fontId="9" fillId="9" borderId="7" xfId="2" applyNumberFormat="1" applyFont="1" applyFill="1" applyBorder="1" applyAlignment="1">
      <alignment horizontal="center" vertical="center" wrapText="1" shrinkToFit="1"/>
    </xf>
    <xf numFmtId="176" fontId="9" fillId="9" borderId="5" xfId="2" applyNumberFormat="1" applyFont="1" applyFill="1" applyBorder="1" applyAlignment="1">
      <alignment horizontal="center" vertical="center" wrapText="1" shrinkToFit="1"/>
    </xf>
    <xf numFmtId="176" fontId="9" fillId="9" borderId="9" xfId="2" applyNumberFormat="1" applyFont="1" applyFill="1" applyBorder="1" applyAlignment="1">
      <alignment horizontal="center" vertical="center" wrapText="1" shrinkToFit="1"/>
    </xf>
    <xf numFmtId="176" fontId="9" fillId="9" borderId="10" xfId="2" applyNumberFormat="1" applyFont="1" applyFill="1" applyBorder="1" applyAlignment="1">
      <alignment horizontal="center" vertical="center" wrapText="1" shrinkToFit="1"/>
    </xf>
    <xf numFmtId="176" fontId="9" fillId="9" borderId="11" xfId="2" applyNumberFormat="1" applyFont="1" applyFill="1" applyBorder="1" applyAlignment="1">
      <alignment horizontal="center" vertical="center" wrapText="1" shrinkToFit="1"/>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8" fillId="10" borderId="2" xfId="2" applyFont="1" applyFill="1" applyBorder="1" applyAlignment="1">
      <alignment horizontal="center" vertical="center" wrapText="1" shrinkToFit="1"/>
    </xf>
    <xf numFmtId="0" fontId="8" fillId="8" borderId="3" xfId="2" applyFont="1" applyFill="1" applyBorder="1" applyAlignment="1">
      <alignment horizontal="center" vertical="center" wrapText="1" shrinkToFit="1"/>
    </xf>
    <xf numFmtId="0" fontId="8" fillId="8" borderId="8" xfId="2"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0" fontId="9" fillId="8" borderId="11"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96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externalLink" Target="externalLinks/externalLink1.xml"/><Relationship Id="rId9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jp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9.jp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0.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3.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4.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5.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6.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7.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8.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9.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0.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1.jpg"/></Relationships>
</file>

<file path=xl/drawings/_rels/drawing26.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3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35.jpg"/></Relationships>
</file>

<file path=xl/drawings/_rels/drawing28.xml.rels><?xml version="1.0" encoding="UTF-8" standalone="yes"?>
<Relationships xmlns="http://schemas.openxmlformats.org/package/2006/relationships"><Relationship Id="rId1" Type="http://schemas.openxmlformats.org/officeDocument/2006/relationships/image" Target="../media/image36.jpg"/></Relationships>
</file>

<file path=xl/drawings/_rels/drawing29.xml.rels><?xml version="1.0" encoding="UTF-8" standalone="yes"?>
<Relationships xmlns="http://schemas.openxmlformats.org/package/2006/relationships"><Relationship Id="rId1" Type="http://schemas.openxmlformats.org/officeDocument/2006/relationships/image" Target="../media/image37.jpg"/></Relationships>
</file>

<file path=xl/drawings/_rels/drawing30.xml.rels><?xml version="1.0" encoding="UTF-8" standalone="yes"?>
<Relationships xmlns="http://schemas.openxmlformats.org/package/2006/relationships"><Relationship Id="rId1" Type="http://schemas.openxmlformats.org/officeDocument/2006/relationships/image" Target="../media/image38.jpg"/></Relationships>
</file>

<file path=xl/drawings/_rels/drawing31.xml.rels><?xml version="1.0" encoding="UTF-8" standalone="yes"?>
<Relationships xmlns="http://schemas.openxmlformats.org/package/2006/relationships"><Relationship Id="rId1" Type="http://schemas.openxmlformats.org/officeDocument/2006/relationships/image" Target="../media/image39.jpg"/></Relationships>
</file>

<file path=xl/drawings/_rels/drawing32.xml.rels><?xml version="1.0" encoding="UTF-8" standalone="yes"?>
<Relationships xmlns="http://schemas.openxmlformats.org/package/2006/relationships"><Relationship Id="rId1" Type="http://schemas.openxmlformats.org/officeDocument/2006/relationships/image" Target="../media/image40.jpg"/></Relationships>
</file>

<file path=xl/drawings/_rels/drawing33.xml.rels><?xml version="1.0" encoding="UTF-8" standalone="yes"?>
<Relationships xmlns="http://schemas.openxmlformats.org/package/2006/relationships"><Relationship Id="rId1" Type="http://schemas.openxmlformats.org/officeDocument/2006/relationships/image" Target="../media/image4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4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43.jpg"/></Relationships>
</file>

<file path=xl/drawings/_rels/drawing36.xml.rels><?xml version="1.0" encoding="UTF-8" standalone="yes"?>
<Relationships xmlns="http://schemas.openxmlformats.org/package/2006/relationships"><Relationship Id="rId1" Type="http://schemas.openxmlformats.org/officeDocument/2006/relationships/image" Target="../media/image44.jpg"/></Relationships>
</file>

<file path=xl/drawings/_rels/drawing37.xml.rels><?xml version="1.0" encoding="UTF-8" standalone="yes"?>
<Relationships xmlns="http://schemas.openxmlformats.org/package/2006/relationships"><Relationship Id="rId1" Type="http://schemas.openxmlformats.org/officeDocument/2006/relationships/image" Target="../media/image45.jpg"/></Relationships>
</file>

<file path=xl/drawings/_rels/drawing38.xml.rels><?xml version="1.0" encoding="UTF-8" standalone="yes"?>
<Relationships xmlns="http://schemas.openxmlformats.org/package/2006/relationships"><Relationship Id="rId1" Type="http://schemas.openxmlformats.org/officeDocument/2006/relationships/image" Target="../media/image46.jpg"/></Relationships>
</file>

<file path=xl/drawings/_rels/drawing39.xml.rels><?xml version="1.0" encoding="UTF-8" standalone="yes"?>
<Relationships xmlns="http://schemas.openxmlformats.org/package/2006/relationships"><Relationship Id="rId1" Type="http://schemas.openxmlformats.org/officeDocument/2006/relationships/image" Target="../media/image47.jpg"/></Relationships>
</file>

<file path=xl/drawings/_rels/drawing40.xml.rels><?xml version="1.0" encoding="UTF-8" standalone="yes"?>
<Relationships xmlns="http://schemas.openxmlformats.org/package/2006/relationships"><Relationship Id="rId1" Type="http://schemas.openxmlformats.org/officeDocument/2006/relationships/image" Target="../media/image48.jpg"/></Relationships>
</file>

<file path=xl/drawings/_rels/drawing41.xml.rels><?xml version="1.0" encoding="UTF-8" standalone="yes"?>
<Relationships xmlns="http://schemas.openxmlformats.org/package/2006/relationships"><Relationship Id="rId1" Type="http://schemas.openxmlformats.org/officeDocument/2006/relationships/image" Target="../media/image49.jpg"/></Relationships>
</file>

<file path=xl/drawings/_rels/drawing42.xml.rels><?xml version="1.0" encoding="UTF-8" standalone="yes"?>
<Relationships xmlns="http://schemas.openxmlformats.org/package/2006/relationships"><Relationship Id="rId1" Type="http://schemas.openxmlformats.org/officeDocument/2006/relationships/image" Target="../media/image50.jpg"/></Relationships>
</file>

<file path=xl/drawings/_rels/drawing43.xml.rels><?xml version="1.0" encoding="UTF-8" standalone="yes"?>
<Relationships xmlns="http://schemas.openxmlformats.org/package/2006/relationships"><Relationship Id="rId1" Type="http://schemas.openxmlformats.org/officeDocument/2006/relationships/image" Target="../media/image5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5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53.jpg"/></Relationships>
</file>

<file path=xl/drawings/_rels/drawing46.xml.rels><?xml version="1.0" encoding="UTF-8" standalone="yes"?>
<Relationships xmlns="http://schemas.openxmlformats.org/package/2006/relationships"><Relationship Id="rId1" Type="http://schemas.openxmlformats.org/officeDocument/2006/relationships/image" Target="../media/image54.jpg"/></Relationships>
</file>

<file path=xl/drawings/_rels/drawing47.xml.rels><?xml version="1.0" encoding="UTF-8" standalone="yes"?>
<Relationships xmlns="http://schemas.openxmlformats.org/package/2006/relationships"><Relationship Id="rId1" Type="http://schemas.openxmlformats.org/officeDocument/2006/relationships/image" Target="../media/image55.jpg"/></Relationships>
</file>

<file path=xl/drawings/_rels/drawing48.xml.rels><?xml version="1.0" encoding="UTF-8" standalone="yes"?>
<Relationships xmlns="http://schemas.openxmlformats.org/package/2006/relationships"><Relationship Id="rId1" Type="http://schemas.openxmlformats.org/officeDocument/2006/relationships/image" Target="../media/image56.jpg"/></Relationships>
</file>

<file path=xl/drawings/_rels/drawing49.xml.rels><?xml version="1.0" encoding="UTF-8" standalone="yes"?>
<Relationships xmlns="http://schemas.openxmlformats.org/package/2006/relationships"><Relationship Id="rId1" Type="http://schemas.openxmlformats.org/officeDocument/2006/relationships/image" Target="../media/image57.jpg"/></Relationships>
</file>

<file path=xl/drawings/_rels/drawing50.xml.rels><?xml version="1.0" encoding="UTF-8" standalone="yes"?>
<Relationships xmlns="http://schemas.openxmlformats.org/package/2006/relationships"><Relationship Id="rId1" Type="http://schemas.openxmlformats.org/officeDocument/2006/relationships/image" Target="../media/image58.jpg"/></Relationships>
</file>

<file path=xl/drawings/_rels/drawing51.xml.rels><?xml version="1.0" encoding="UTF-8" standalone="yes"?>
<Relationships xmlns="http://schemas.openxmlformats.org/package/2006/relationships"><Relationship Id="rId1" Type="http://schemas.openxmlformats.org/officeDocument/2006/relationships/image" Target="../media/image59.jpg"/></Relationships>
</file>

<file path=xl/drawings/_rels/drawing52.xml.rels><?xml version="1.0" encoding="UTF-8" standalone="yes"?>
<Relationships xmlns="http://schemas.openxmlformats.org/package/2006/relationships"><Relationship Id="rId1" Type="http://schemas.openxmlformats.org/officeDocument/2006/relationships/image" Target="../media/image60.jpg"/></Relationships>
</file>

<file path=xl/drawings/_rels/drawing53.xml.rels><?xml version="1.0" encoding="UTF-8" standalone="yes"?>
<Relationships xmlns="http://schemas.openxmlformats.org/package/2006/relationships"><Relationship Id="rId1" Type="http://schemas.openxmlformats.org/officeDocument/2006/relationships/image" Target="../media/image6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6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63.jpg"/></Relationships>
</file>

<file path=xl/drawings/_rels/drawing56.xml.rels><?xml version="1.0" encoding="UTF-8" standalone="yes"?>
<Relationships xmlns="http://schemas.openxmlformats.org/package/2006/relationships"><Relationship Id="rId1" Type="http://schemas.openxmlformats.org/officeDocument/2006/relationships/image" Target="../media/image64.jpg"/></Relationships>
</file>

<file path=xl/drawings/_rels/drawing57.xml.rels><?xml version="1.0" encoding="UTF-8" standalone="yes"?>
<Relationships xmlns="http://schemas.openxmlformats.org/package/2006/relationships"><Relationship Id="rId1" Type="http://schemas.openxmlformats.org/officeDocument/2006/relationships/image" Target="../media/image65.jpg"/></Relationships>
</file>

<file path=xl/drawings/_rels/drawing58.xml.rels><?xml version="1.0" encoding="UTF-8" standalone="yes"?>
<Relationships xmlns="http://schemas.openxmlformats.org/package/2006/relationships"><Relationship Id="rId1" Type="http://schemas.openxmlformats.org/officeDocument/2006/relationships/image" Target="../media/image66.jpg"/></Relationships>
</file>

<file path=xl/drawings/_rels/drawing59.xml.rels><?xml version="1.0" encoding="UTF-8" standalone="yes"?>
<Relationships xmlns="http://schemas.openxmlformats.org/package/2006/relationships"><Relationship Id="rId1" Type="http://schemas.openxmlformats.org/officeDocument/2006/relationships/image" Target="../media/image67.jpg"/></Relationships>
</file>

<file path=xl/drawings/_rels/drawing60.xml.rels><?xml version="1.0" encoding="UTF-8" standalone="yes"?>
<Relationships xmlns="http://schemas.openxmlformats.org/package/2006/relationships"><Relationship Id="rId1" Type="http://schemas.openxmlformats.org/officeDocument/2006/relationships/image" Target="../media/image68.jpg"/></Relationships>
</file>

<file path=xl/drawings/_rels/drawing61.xml.rels><?xml version="1.0" encoding="UTF-8" standalone="yes"?>
<Relationships xmlns="http://schemas.openxmlformats.org/package/2006/relationships"><Relationship Id="rId1" Type="http://schemas.openxmlformats.org/officeDocument/2006/relationships/image" Target="../media/image69.jpg"/></Relationships>
</file>

<file path=xl/drawings/_rels/drawing62.xml.rels><?xml version="1.0" encoding="UTF-8" standalone="yes"?>
<Relationships xmlns="http://schemas.openxmlformats.org/package/2006/relationships"><Relationship Id="rId1" Type="http://schemas.openxmlformats.org/officeDocument/2006/relationships/image" Target="../media/image70.jpg"/></Relationships>
</file>

<file path=xl/drawings/_rels/drawing63.xml.rels><?xml version="1.0" encoding="UTF-8" standalone="yes"?>
<Relationships xmlns="http://schemas.openxmlformats.org/package/2006/relationships"><Relationship Id="rId1" Type="http://schemas.openxmlformats.org/officeDocument/2006/relationships/image" Target="../media/image7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7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73.jpg"/></Relationships>
</file>

<file path=xl/drawings/_rels/drawing66.xml.rels><?xml version="1.0" encoding="UTF-8" standalone="yes"?>
<Relationships xmlns="http://schemas.openxmlformats.org/package/2006/relationships"><Relationship Id="rId1" Type="http://schemas.openxmlformats.org/officeDocument/2006/relationships/image" Target="../media/image74.jpg"/></Relationships>
</file>

<file path=xl/drawings/_rels/drawing67.xml.rels><?xml version="1.0" encoding="UTF-8" standalone="yes"?>
<Relationships xmlns="http://schemas.openxmlformats.org/package/2006/relationships"><Relationship Id="rId1" Type="http://schemas.openxmlformats.org/officeDocument/2006/relationships/image" Target="../media/image75.jpg"/></Relationships>
</file>

<file path=xl/drawings/_rels/drawing68.xml.rels><?xml version="1.0" encoding="UTF-8" standalone="yes"?>
<Relationships xmlns="http://schemas.openxmlformats.org/package/2006/relationships"><Relationship Id="rId1" Type="http://schemas.openxmlformats.org/officeDocument/2006/relationships/image" Target="../media/image76.jpg"/></Relationships>
</file>

<file path=xl/drawings/_rels/drawing69.xml.rels><?xml version="1.0" encoding="UTF-8" standalone="yes"?>
<Relationships xmlns="http://schemas.openxmlformats.org/package/2006/relationships"><Relationship Id="rId1" Type="http://schemas.openxmlformats.org/officeDocument/2006/relationships/image" Target="../media/image77.jpg"/></Relationships>
</file>

<file path=xl/drawings/_rels/drawing70.xml.rels><?xml version="1.0" encoding="UTF-8" standalone="yes"?>
<Relationships xmlns="http://schemas.openxmlformats.org/package/2006/relationships"><Relationship Id="rId1" Type="http://schemas.openxmlformats.org/officeDocument/2006/relationships/image" Target="../media/image78.jpg"/></Relationships>
</file>

<file path=xl/drawings/_rels/drawing71.xml.rels><?xml version="1.0" encoding="UTF-8" standalone="yes"?>
<Relationships xmlns="http://schemas.openxmlformats.org/package/2006/relationships"><Relationship Id="rId1" Type="http://schemas.openxmlformats.org/officeDocument/2006/relationships/image" Target="../media/image79.jpg"/></Relationships>
</file>

<file path=xl/drawings/_rels/drawing72.xml.rels><?xml version="1.0" encoding="UTF-8" standalone="yes"?>
<Relationships xmlns="http://schemas.openxmlformats.org/package/2006/relationships"><Relationship Id="rId1" Type="http://schemas.openxmlformats.org/officeDocument/2006/relationships/image" Target="../media/image80.jpg"/></Relationships>
</file>

<file path=xl/drawings/_rels/drawing73.xml.rels><?xml version="1.0" encoding="UTF-8" standalone="yes"?>
<Relationships xmlns="http://schemas.openxmlformats.org/package/2006/relationships"><Relationship Id="rId1" Type="http://schemas.openxmlformats.org/officeDocument/2006/relationships/image" Target="../media/image8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8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83.jpg"/></Relationships>
</file>

<file path=xl/drawings/_rels/drawing76.xml.rels><?xml version="1.0" encoding="UTF-8" standalone="yes"?>
<Relationships xmlns="http://schemas.openxmlformats.org/package/2006/relationships"><Relationship Id="rId1" Type="http://schemas.openxmlformats.org/officeDocument/2006/relationships/image" Target="../media/image84.jpg"/></Relationships>
</file>

<file path=xl/drawings/_rels/drawing77.xml.rels><?xml version="1.0" encoding="UTF-8" standalone="yes"?>
<Relationships xmlns="http://schemas.openxmlformats.org/package/2006/relationships"><Relationship Id="rId1" Type="http://schemas.openxmlformats.org/officeDocument/2006/relationships/image" Target="../media/image85.jpg"/></Relationships>
</file>

<file path=xl/drawings/_rels/drawing78.xml.rels><?xml version="1.0" encoding="UTF-8" standalone="yes"?>
<Relationships xmlns="http://schemas.openxmlformats.org/package/2006/relationships"><Relationship Id="rId1" Type="http://schemas.openxmlformats.org/officeDocument/2006/relationships/image" Target="../media/image86.jpg"/></Relationships>
</file>

<file path=xl/drawings/_rels/drawing79.xml.rels><?xml version="1.0" encoding="UTF-8" standalone="yes"?>
<Relationships xmlns="http://schemas.openxmlformats.org/package/2006/relationships"><Relationship Id="rId1" Type="http://schemas.openxmlformats.org/officeDocument/2006/relationships/image" Target="../media/image87.jpg"/></Relationships>
</file>

<file path=xl/drawings/_rels/drawing80.xml.rels><?xml version="1.0" encoding="UTF-8" standalone="yes"?>
<Relationships xmlns="http://schemas.openxmlformats.org/package/2006/relationships"><Relationship Id="rId1" Type="http://schemas.openxmlformats.org/officeDocument/2006/relationships/image" Target="../media/image88.jpg"/></Relationships>
</file>

<file path=xl/drawings/_rels/drawing81.xml.rels><?xml version="1.0" encoding="UTF-8" standalone="yes"?>
<Relationships xmlns="http://schemas.openxmlformats.org/package/2006/relationships"><Relationship Id="rId1" Type="http://schemas.openxmlformats.org/officeDocument/2006/relationships/image" Target="../media/image89.jpg"/></Relationships>
</file>

<file path=xl/drawings/_rels/drawing82.xml.rels><?xml version="1.0" encoding="UTF-8" standalone="yes"?>
<Relationships xmlns="http://schemas.openxmlformats.org/package/2006/relationships"><Relationship Id="rId1" Type="http://schemas.openxmlformats.org/officeDocument/2006/relationships/image" Target="../media/image90.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6350</xdr:colOff>
      <xdr:row>5</xdr:row>
      <xdr:rowOff>254000</xdr:rowOff>
    </xdr:from>
    <xdr:to>
      <xdr:col>12</xdr:col>
      <xdr:colOff>134392</xdr:colOff>
      <xdr:row>6</xdr:row>
      <xdr:rowOff>133350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692400" y="1327150"/>
          <a:ext cx="6995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2</xdr:col>
      <xdr:colOff>241300</xdr:colOff>
      <xdr:row>6</xdr:row>
      <xdr:rowOff>241300</xdr:rowOff>
    </xdr:from>
    <xdr:to>
      <xdr:col>20</xdr:col>
      <xdr:colOff>279400</xdr:colOff>
      <xdr:row>17</xdr:row>
      <xdr:rowOff>613906</xdr:rowOff>
    </xdr:to>
    <xdr:pic>
      <xdr:nvPicPr>
        <xdr:cNvPr id="15" name="図 14">
          <a:extLst>
            <a:ext uri="{FF2B5EF4-FFF2-40B4-BE49-F238E27FC236}">
              <a16:creationId xmlns:a16="http://schemas.microsoft.com/office/drawing/2014/main" id="{EA90B0FA-FE44-4659-A63B-4C3B08AF27B5}"/>
            </a:ext>
          </a:extLst>
        </xdr:cNvPr>
        <xdr:cNvPicPr>
          <a:picLocks noChangeAspect="1"/>
        </xdr:cNvPicPr>
      </xdr:nvPicPr>
      <xdr:blipFill>
        <a:blip xmlns:r="http://schemas.openxmlformats.org/officeDocument/2006/relationships" r:embed="rId1"/>
        <a:stretch>
          <a:fillRect/>
        </a:stretch>
      </xdr:blipFill>
      <xdr:spPr>
        <a:xfrm>
          <a:off x="654050" y="1644650"/>
          <a:ext cx="5410200" cy="5262106"/>
        </a:xfrm>
        <a:prstGeom prst="rect">
          <a:avLst/>
        </a:prstGeom>
      </xdr:spPr>
    </xdr:pic>
    <xdr:clientData/>
  </xdr:twoCellAnchor>
  <xdr:twoCellAnchor>
    <xdr:from>
      <xdr:col>6</xdr:col>
      <xdr:colOff>101600</xdr:colOff>
      <xdr:row>10</xdr:row>
      <xdr:rowOff>41275</xdr:rowOff>
    </xdr:from>
    <xdr:to>
      <xdr:col>9</xdr:col>
      <xdr:colOff>274551</xdr:colOff>
      <xdr:row>10</xdr:row>
      <xdr:rowOff>210608</xdr:rowOff>
    </xdr:to>
    <xdr:sp macro="" textlink="">
      <xdr:nvSpPr>
        <xdr:cNvPr id="16" name="Text Box 5">
          <a:extLst>
            <a:ext uri="{FF2B5EF4-FFF2-40B4-BE49-F238E27FC236}">
              <a16:creationId xmlns:a16="http://schemas.microsoft.com/office/drawing/2014/main" id="{58FE09CC-264F-4E2C-A558-226F12D1514D}"/>
            </a:ext>
          </a:extLst>
        </xdr:cNvPr>
        <xdr:cNvSpPr txBox="1">
          <a:spLocks noChangeArrowheads="1"/>
        </xdr:cNvSpPr>
      </xdr:nvSpPr>
      <xdr:spPr bwMode="auto">
        <a:xfrm>
          <a:off x="1708150" y="3222625"/>
          <a:ext cx="1068301" cy="16933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高鉢山第</a:t>
          </a:r>
          <a:r>
            <a:rPr lang="en-US" altLang="ja-JP" sz="1000" b="1" i="0" u="none" strike="noStrike" baseline="0">
              <a:solidFill>
                <a:srgbClr val="FF0000"/>
              </a:solidFill>
              <a:latin typeface="ＭＳ ゴシック"/>
              <a:ea typeface="ＭＳ ゴシック"/>
            </a:rPr>
            <a:t>1</a:t>
          </a:r>
          <a:r>
            <a:rPr lang="ja-JP" altLang="en-US" sz="1000" b="1" i="0" u="none" strike="noStrike" baseline="0">
              <a:solidFill>
                <a:srgbClr val="FF0000"/>
              </a:solidFill>
              <a:latin typeface="ＭＳ ゴシック"/>
              <a:ea typeface="ＭＳ ゴシック"/>
            </a:rPr>
            <a:t>トンネル</a:t>
          </a:r>
        </a:p>
      </xdr:txBody>
    </xdr:sp>
    <xdr:clientData/>
  </xdr:twoCellAnchor>
  <xdr:twoCellAnchor>
    <xdr:from>
      <xdr:col>9</xdr:col>
      <xdr:colOff>269244</xdr:colOff>
      <xdr:row>10</xdr:row>
      <xdr:rowOff>203553</xdr:rowOff>
    </xdr:from>
    <xdr:to>
      <xdr:col>11</xdr:col>
      <xdr:colOff>34294</xdr:colOff>
      <xdr:row>11</xdr:row>
      <xdr:rowOff>203553</xdr:rowOff>
    </xdr:to>
    <xdr:sp macro="" textlink="">
      <xdr:nvSpPr>
        <xdr:cNvPr id="17" name="Line 8">
          <a:extLst>
            <a:ext uri="{FF2B5EF4-FFF2-40B4-BE49-F238E27FC236}">
              <a16:creationId xmlns:a16="http://schemas.microsoft.com/office/drawing/2014/main" id="{00AE4CFC-5C49-45C0-8EB1-4434A073912A}"/>
            </a:ext>
          </a:extLst>
        </xdr:cNvPr>
        <xdr:cNvSpPr>
          <a:spLocks noChangeShapeType="1"/>
        </xdr:cNvSpPr>
      </xdr:nvSpPr>
      <xdr:spPr bwMode="auto">
        <a:xfrm>
          <a:off x="2771144" y="3384903"/>
          <a:ext cx="361950" cy="44450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110494</xdr:colOff>
      <xdr:row>10</xdr:row>
      <xdr:rowOff>209903</xdr:rowOff>
    </xdr:from>
    <xdr:to>
      <xdr:col>9</xdr:col>
      <xdr:colOff>284412</xdr:colOff>
      <xdr:row>10</xdr:row>
      <xdr:rowOff>209903</xdr:rowOff>
    </xdr:to>
    <xdr:sp macro="" textlink="">
      <xdr:nvSpPr>
        <xdr:cNvPr id="18" name="Line 6">
          <a:extLst>
            <a:ext uri="{FF2B5EF4-FFF2-40B4-BE49-F238E27FC236}">
              <a16:creationId xmlns:a16="http://schemas.microsoft.com/office/drawing/2014/main" id="{9F6D0116-6587-45F5-A20B-31DBB7523ACB}"/>
            </a:ext>
          </a:extLst>
        </xdr:cNvPr>
        <xdr:cNvSpPr>
          <a:spLocks noChangeShapeType="1"/>
        </xdr:cNvSpPr>
      </xdr:nvSpPr>
      <xdr:spPr bwMode="auto">
        <a:xfrm>
          <a:off x="1717044" y="3391253"/>
          <a:ext cx="1069268"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18269</xdr:colOff>
      <xdr:row>11</xdr:row>
      <xdr:rowOff>190745</xdr:rowOff>
    </xdr:from>
    <xdr:to>
      <xdr:col>12</xdr:col>
      <xdr:colOff>36605</xdr:colOff>
      <xdr:row>13</xdr:row>
      <xdr:rowOff>420668</xdr:rowOff>
    </xdr:to>
    <xdr:sp macro="" textlink="">
      <xdr:nvSpPr>
        <xdr:cNvPr id="19" name="楕円 18">
          <a:extLst>
            <a:ext uri="{FF2B5EF4-FFF2-40B4-BE49-F238E27FC236}">
              <a16:creationId xmlns:a16="http://schemas.microsoft.com/office/drawing/2014/main" id="{4F486826-5D85-4918-99F1-1D33AFE15517}"/>
            </a:ext>
          </a:extLst>
        </xdr:cNvPr>
        <xdr:cNvSpPr/>
      </xdr:nvSpPr>
      <xdr:spPr>
        <a:xfrm rot="21034761">
          <a:off x="3117069" y="3816595"/>
          <a:ext cx="316786" cy="111892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175895</xdr:colOff>
      <xdr:row>13</xdr:row>
      <xdr:rowOff>53975</xdr:rowOff>
    </xdr:from>
    <xdr:to>
      <xdr:col>33</xdr:col>
      <xdr:colOff>64482</xdr:colOff>
      <xdr:row>17</xdr:row>
      <xdr:rowOff>520085</xdr:rowOff>
    </xdr:to>
    <xdr:pic>
      <xdr:nvPicPr>
        <xdr:cNvPr id="20" name="図 19">
          <a:extLst>
            <a:ext uri="{FF2B5EF4-FFF2-40B4-BE49-F238E27FC236}">
              <a16:creationId xmlns:a16="http://schemas.microsoft.com/office/drawing/2014/main" id="{6F1895C1-A210-4D19-B3F4-4C7F317260A7}"/>
            </a:ext>
          </a:extLst>
        </xdr:cNvPr>
        <xdr:cNvPicPr>
          <a:picLocks noChangeAspect="1"/>
        </xdr:cNvPicPr>
      </xdr:nvPicPr>
      <xdr:blipFill>
        <a:blip xmlns:r="http://schemas.openxmlformats.org/officeDocument/2006/relationships" r:embed="rId2"/>
        <a:stretch>
          <a:fillRect/>
        </a:stretch>
      </xdr:blipFill>
      <xdr:spPr>
        <a:xfrm>
          <a:off x="6259195" y="4568825"/>
          <a:ext cx="3469987" cy="2244110"/>
        </a:xfrm>
        <a:prstGeom prst="rect">
          <a:avLst/>
        </a:prstGeom>
      </xdr:spPr>
    </xdr:pic>
    <xdr:clientData/>
  </xdr:twoCellAnchor>
  <xdr:twoCellAnchor>
    <xdr:from>
      <xdr:col>21</xdr:col>
      <xdr:colOff>177305</xdr:colOff>
      <xdr:row>6</xdr:row>
      <xdr:rowOff>406541</xdr:rowOff>
    </xdr:from>
    <xdr:to>
      <xdr:col>33</xdr:col>
      <xdr:colOff>59690</xdr:colOff>
      <xdr:row>11</xdr:row>
      <xdr:rowOff>440574</xdr:rowOff>
    </xdr:to>
    <xdr:pic>
      <xdr:nvPicPr>
        <xdr:cNvPr id="21" name="図 20">
          <a:extLst>
            <a:ext uri="{FF2B5EF4-FFF2-40B4-BE49-F238E27FC236}">
              <a16:creationId xmlns:a16="http://schemas.microsoft.com/office/drawing/2014/main" id="{682434B4-CCE9-4C74-8AD6-189738CF2914}"/>
            </a:ext>
          </a:extLst>
        </xdr:cNvPr>
        <xdr:cNvPicPr>
          <a:picLocks noChangeAspect="1"/>
        </xdr:cNvPicPr>
      </xdr:nvPicPr>
      <xdr:blipFill>
        <a:blip xmlns:r="http://schemas.openxmlformats.org/officeDocument/2006/relationships" r:embed="rId3"/>
        <a:stretch>
          <a:fillRect/>
        </a:stretch>
      </xdr:blipFill>
      <xdr:spPr>
        <a:xfrm>
          <a:off x="6260605" y="1809891"/>
          <a:ext cx="3463785" cy="2256533"/>
        </a:xfrm>
        <a:prstGeom prst="rect">
          <a:avLst/>
        </a:prstGeom>
      </xdr:spPr>
    </xdr:pic>
    <xdr:clientData/>
  </xdr:twoCellAnchor>
  <xdr:twoCellAnchor>
    <xdr:from>
      <xdr:col>6</xdr:col>
      <xdr:colOff>247650</xdr:colOff>
      <xdr:row>23</xdr:row>
      <xdr:rowOff>273050</xdr:rowOff>
    </xdr:from>
    <xdr:to>
      <xdr:col>28</xdr:col>
      <xdr:colOff>192144</xdr:colOff>
      <xdr:row>33</xdr:row>
      <xdr:rowOff>337820</xdr:rowOff>
    </xdr:to>
    <xdr:pic>
      <xdr:nvPicPr>
        <xdr:cNvPr id="22" name="図 21">
          <a:extLst>
            <a:ext uri="{FF2B5EF4-FFF2-40B4-BE49-F238E27FC236}">
              <a16:creationId xmlns:a16="http://schemas.microsoft.com/office/drawing/2014/main" id="{18A3AD12-B685-43B9-9C98-A6EF3A18820E}"/>
            </a:ext>
          </a:extLst>
        </xdr:cNvPr>
        <xdr:cNvPicPr>
          <a:picLocks noChangeAspect="1"/>
        </xdr:cNvPicPr>
      </xdr:nvPicPr>
      <xdr:blipFill>
        <a:blip xmlns:r="http://schemas.openxmlformats.org/officeDocument/2006/relationships" r:embed="rId4"/>
        <a:stretch>
          <a:fillRect/>
        </a:stretch>
      </xdr:blipFill>
      <xdr:spPr>
        <a:xfrm>
          <a:off x="1854200" y="8578850"/>
          <a:ext cx="6510394" cy="45097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4</xdr:col>
      <xdr:colOff>378322</xdr:colOff>
      <xdr:row>11</xdr:row>
      <xdr:rowOff>59969</xdr:rowOff>
    </xdr:from>
    <xdr:to>
      <xdr:col>22</xdr:col>
      <xdr:colOff>170317</xdr:colOff>
      <xdr:row>27</xdr:row>
      <xdr:rowOff>210540</xdr:rowOff>
    </xdr:to>
    <xdr:pic>
      <xdr:nvPicPr>
        <xdr:cNvPr id="29" name="図 28">
          <a:extLst>
            <a:ext uri="{FF2B5EF4-FFF2-40B4-BE49-F238E27FC236}">
              <a16:creationId xmlns:a16="http://schemas.microsoft.com/office/drawing/2014/main" id="{3AC99074-179C-1525-16EC-82F6850C4BC4}"/>
            </a:ext>
          </a:extLst>
        </xdr:cNvPr>
        <xdr:cNvPicPr>
          <a:picLocks noChangeAspect="1"/>
        </xdr:cNvPicPr>
      </xdr:nvPicPr>
      <xdr:blipFill>
        <a:blip xmlns:r="http://schemas.openxmlformats.org/officeDocument/2006/relationships" r:embed="rId2"/>
        <a:stretch>
          <a:fillRect/>
        </a:stretch>
      </xdr:blipFill>
      <xdr:spPr>
        <a:xfrm>
          <a:off x="1873747" y="2431694"/>
          <a:ext cx="8135895"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80CA2201-F773-475B-8365-CC694F979785}"/>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4</xdr:col>
      <xdr:colOff>168233</xdr:colOff>
      <xdr:row>11</xdr:row>
      <xdr:rowOff>44730</xdr:rowOff>
    </xdr:from>
    <xdr:to>
      <xdr:col>22</xdr:col>
      <xdr:colOff>370882</xdr:colOff>
      <xdr:row>27</xdr:row>
      <xdr:rowOff>195301</xdr:rowOff>
    </xdr:to>
    <xdr:pic>
      <xdr:nvPicPr>
        <xdr:cNvPr id="12" name="図 11">
          <a:extLst>
            <a:ext uri="{FF2B5EF4-FFF2-40B4-BE49-F238E27FC236}">
              <a16:creationId xmlns:a16="http://schemas.microsoft.com/office/drawing/2014/main" id="{A467A0F4-A51A-4505-B232-BB97541BC61A}"/>
            </a:ext>
          </a:extLst>
        </xdr:cNvPr>
        <xdr:cNvPicPr>
          <a:picLocks noChangeAspect="1"/>
        </xdr:cNvPicPr>
      </xdr:nvPicPr>
      <xdr:blipFill>
        <a:blip xmlns:r="http://schemas.openxmlformats.org/officeDocument/2006/relationships" r:embed="rId2"/>
        <a:stretch>
          <a:fillRect/>
        </a:stretch>
      </xdr:blipFill>
      <xdr:spPr>
        <a:xfrm>
          <a:off x="1685883" y="10846080"/>
          <a:ext cx="8705299"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C28D0D3C-D98B-4810-823E-E2FCA8FAA444}"/>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4</xdr:col>
      <xdr:colOff>173070</xdr:colOff>
      <xdr:row>11</xdr:row>
      <xdr:rowOff>84735</xdr:rowOff>
    </xdr:from>
    <xdr:to>
      <xdr:col>22</xdr:col>
      <xdr:colOff>367950</xdr:colOff>
      <xdr:row>27</xdr:row>
      <xdr:rowOff>254356</xdr:rowOff>
    </xdr:to>
    <xdr:pic>
      <xdr:nvPicPr>
        <xdr:cNvPr id="13" name="図 12">
          <a:extLst>
            <a:ext uri="{FF2B5EF4-FFF2-40B4-BE49-F238E27FC236}">
              <a16:creationId xmlns:a16="http://schemas.microsoft.com/office/drawing/2014/main" id="{5BDC0F1E-BA4D-45E8-B93B-94F7BD2A30F6}"/>
            </a:ext>
          </a:extLst>
        </xdr:cNvPr>
        <xdr:cNvPicPr>
          <a:picLocks noChangeAspect="1"/>
        </xdr:cNvPicPr>
      </xdr:nvPicPr>
      <xdr:blipFill>
        <a:blip xmlns:r="http://schemas.openxmlformats.org/officeDocument/2006/relationships" r:embed="rId2"/>
        <a:stretch>
          <a:fillRect/>
        </a:stretch>
      </xdr:blipFill>
      <xdr:spPr>
        <a:xfrm>
          <a:off x="1690720" y="19287135"/>
          <a:ext cx="8697530" cy="45384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5" name="固定図形">
          <a:extLst>
            <a:ext uri="{FF2B5EF4-FFF2-40B4-BE49-F238E27FC236}">
              <a16:creationId xmlns:a16="http://schemas.microsoft.com/office/drawing/2014/main" id="{4A6460BC-85B0-4525-A71A-5DAB70FA11C7}"/>
            </a:ext>
          </a:extLst>
        </xdr:cNvPr>
        <xdr:cNvPicPr>
          <a:picLocks noChangeAspect="1"/>
        </xdr:cNvPicPr>
      </xdr:nvPicPr>
      <xdr:blipFill>
        <a:blip xmlns:r="http://schemas.openxmlformats.org/officeDocument/2006/relationships" r:embed="rId1"/>
        <a:stretch>
          <a:fillRect/>
        </a:stretch>
      </xdr:blipFill>
      <xdr:spPr>
        <a:xfrm>
          <a:off x="633846" y="32245878"/>
          <a:ext cx="3128144" cy="530996"/>
        </a:xfrm>
        <a:prstGeom prst="rect">
          <a:avLst/>
        </a:prstGeom>
      </xdr:spPr>
    </xdr:pic>
    <xdr:clientData/>
  </xdr:twoCellAnchor>
  <xdr:twoCellAnchor>
    <xdr:from>
      <xdr:col>4</xdr:col>
      <xdr:colOff>170501</xdr:colOff>
      <xdr:row>11</xdr:row>
      <xdr:rowOff>82828</xdr:rowOff>
    </xdr:from>
    <xdr:to>
      <xdr:col>22</xdr:col>
      <xdr:colOff>370518</xdr:colOff>
      <xdr:row>27</xdr:row>
      <xdr:rowOff>237209</xdr:rowOff>
    </xdr:to>
    <xdr:pic>
      <xdr:nvPicPr>
        <xdr:cNvPr id="14" name="図 13">
          <a:extLst>
            <a:ext uri="{FF2B5EF4-FFF2-40B4-BE49-F238E27FC236}">
              <a16:creationId xmlns:a16="http://schemas.microsoft.com/office/drawing/2014/main" id="{6A3BF17B-96EA-410D-9DF5-79737C6BAFA6}"/>
            </a:ext>
          </a:extLst>
        </xdr:cNvPr>
        <xdr:cNvPicPr>
          <a:picLocks noChangeAspect="1"/>
        </xdr:cNvPicPr>
      </xdr:nvPicPr>
      <xdr:blipFill>
        <a:blip xmlns:r="http://schemas.openxmlformats.org/officeDocument/2006/relationships" r:embed="rId2"/>
        <a:stretch>
          <a:fillRect/>
        </a:stretch>
      </xdr:blipFill>
      <xdr:spPr>
        <a:xfrm>
          <a:off x="1688151" y="27686278"/>
          <a:ext cx="8702667" cy="45231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6" name="固定図形">
          <a:extLst>
            <a:ext uri="{FF2B5EF4-FFF2-40B4-BE49-F238E27FC236}">
              <a16:creationId xmlns:a16="http://schemas.microsoft.com/office/drawing/2014/main" id="{BCE9D170-C92B-4DD8-9FFC-620E6741FA08}"/>
            </a:ext>
          </a:extLst>
        </xdr:cNvPr>
        <xdr:cNvPicPr>
          <a:picLocks noChangeAspect="1"/>
        </xdr:cNvPicPr>
      </xdr:nvPicPr>
      <xdr:blipFill>
        <a:blip xmlns:r="http://schemas.openxmlformats.org/officeDocument/2006/relationships" r:embed="rId1"/>
        <a:stretch>
          <a:fillRect/>
        </a:stretch>
      </xdr:blipFill>
      <xdr:spPr>
        <a:xfrm>
          <a:off x="633846" y="40646928"/>
          <a:ext cx="3128144" cy="530996"/>
        </a:xfrm>
        <a:prstGeom prst="rect">
          <a:avLst/>
        </a:prstGeom>
      </xdr:spPr>
    </xdr:pic>
    <xdr:clientData/>
  </xdr:twoCellAnchor>
  <xdr:twoCellAnchor>
    <xdr:from>
      <xdr:col>4</xdr:col>
      <xdr:colOff>173583</xdr:colOff>
      <xdr:row>11</xdr:row>
      <xdr:rowOff>78067</xdr:rowOff>
    </xdr:from>
    <xdr:to>
      <xdr:col>22</xdr:col>
      <xdr:colOff>365532</xdr:colOff>
      <xdr:row>27</xdr:row>
      <xdr:rowOff>221018</xdr:rowOff>
    </xdr:to>
    <xdr:pic>
      <xdr:nvPicPr>
        <xdr:cNvPr id="15" name="図 14">
          <a:extLst>
            <a:ext uri="{FF2B5EF4-FFF2-40B4-BE49-F238E27FC236}">
              <a16:creationId xmlns:a16="http://schemas.microsoft.com/office/drawing/2014/main" id="{F8797F35-CB31-4B30-9633-4C89EF3A1DB9}"/>
            </a:ext>
          </a:extLst>
        </xdr:cNvPr>
        <xdr:cNvPicPr>
          <a:picLocks noChangeAspect="1"/>
        </xdr:cNvPicPr>
      </xdr:nvPicPr>
      <xdr:blipFill>
        <a:blip xmlns:r="http://schemas.openxmlformats.org/officeDocument/2006/relationships" r:embed="rId2"/>
        <a:stretch>
          <a:fillRect/>
        </a:stretch>
      </xdr:blipFill>
      <xdr:spPr>
        <a:xfrm>
          <a:off x="1691233" y="36082567"/>
          <a:ext cx="8694599" cy="45117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7" name="固定図形">
          <a:extLst>
            <a:ext uri="{FF2B5EF4-FFF2-40B4-BE49-F238E27FC236}">
              <a16:creationId xmlns:a16="http://schemas.microsoft.com/office/drawing/2014/main" id="{B5414514-C985-4C7F-BB4F-E3FD703E6D73}"/>
            </a:ext>
          </a:extLst>
        </xdr:cNvPr>
        <xdr:cNvPicPr>
          <a:picLocks noChangeAspect="1"/>
        </xdr:cNvPicPr>
      </xdr:nvPicPr>
      <xdr:blipFill>
        <a:blip xmlns:r="http://schemas.openxmlformats.org/officeDocument/2006/relationships" r:embed="rId1"/>
        <a:stretch>
          <a:fillRect/>
        </a:stretch>
      </xdr:blipFill>
      <xdr:spPr>
        <a:xfrm>
          <a:off x="633846" y="49047978"/>
          <a:ext cx="3128144" cy="530996"/>
        </a:xfrm>
        <a:prstGeom prst="rect">
          <a:avLst/>
        </a:prstGeom>
      </xdr:spPr>
    </xdr:pic>
    <xdr:clientData/>
  </xdr:twoCellAnchor>
  <xdr:twoCellAnchor>
    <xdr:from>
      <xdr:col>4</xdr:col>
      <xdr:colOff>171015</xdr:colOff>
      <xdr:row>11</xdr:row>
      <xdr:rowOff>65685</xdr:rowOff>
    </xdr:from>
    <xdr:to>
      <xdr:col>22</xdr:col>
      <xdr:colOff>370004</xdr:colOff>
      <xdr:row>27</xdr:row>
      <xdr:rowOff>218161</xdr:rowOff>
    </xdr:to>
    <xdr:pic>
      <xdr:nvPicPr>
        <xdr:cNvPr id="16" name="図 15">
          <a:extLst>
            <a:ext uri="{FF2B5EF4-FFF2-40B4-BE49-F238E27FC236}">
              <a16:creationId xmlns:a16="http://schemas.microsoft.com/office/drawing/2014/main" id="{331429B8-4F7A-43EE-A103-D9A752C23D3F}"/>
            </a:ext>
          </a:extLst>
        </xdr:cNvPr>
        <xdr:cNvPicPr>
          <a:picLocks noChangeAspect="1"/>
        </xdr:cNvPicPr>
      </xdr:nvPicPr>
      <xdr:blipFill>
        <a:blip xmlns:r="http://schemas.openxmlformats.org/officeDocument/2006/relationships" r:embed="rId2"/>
        <a:stretch>
          <a:fillRect/>
        </a:stretch>
      </xdr:blipFill>
      <xdr:spPr>
        <a:xfrm>
          <a:off x="1688665" y="44471235"/>
          <a:ext cx="8701639" cy="45212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8" name="固定図形">
          <a:extLst>
            <a:ext uri="{FF2B5EF4-FFF2-40B4-BE49-F238E27FC236}">
              <a16:creationId xmlns:a16="http://schemas.microsoft.com/office/drawing/2014/main" id="{549EF76C-CDBE-478E-B5D2-E18C02416E55}"/>
            </a:ext>
          </a:extLst>
        </xdr:cNvPr>
        <xdr:cNvPicPr>
          <a:picLocks noChangeAspect="1"/>
        </xdr:cNvPicPr>
      </xdr:nvPicPr>
      <xdr:blipFill>
        <a:blip xmlns:r="http://schemas.openxmlformats.org/officeDocument/2006/relationships" r:embed="rId1"/>
        <a:stretch>
          <a:fillRect/>
        </a:stretch>
      </xdr:blipFill>
      <xdr:spPr>
        <a:xfrm>
          <a:off x="633846" y="57449028"/>
          <a:ext cx="3128144" cy="530996"/>
        </a:xfrm>
        <a:prstGeom prst="rect">
          <a:avLst/>
        </a:prstGeom>
      </xdr:spPr>
    </xdr:pic>
    <xdr:clientData/>
  </xdr:twoCellAnchor>
  <xdr:twoCellAnchor>
    <xdr:from>
      <xdr:col>4</xdr:col>
      <xdr:colOff>170501</xdr:colOff>
      <xdr:row>11</xdr:row>
      <xdr:rowOff>56160</xdr:rowOff>
    </xdr:from>
    <xdr:to>
      <xdr:col>22</xdr:col>
      <xdr:colOff>370518</xdr:colOff>
      <xdr:row>27</xdr:row>
      <xdr:rowOff>208636</xdr:rowOff>
    </xdr:to>
    <xdr:pic>
      <xdr:nvPicPr>
        <xdr:cNvPr id="17" name="図 16">
          <a:extLst>
            <a:ext uri="{FF2B5EF4-FFF2-40B4-BE49-F238E27FC236}">
              <a16:creationId xmlns:a16="http://schemas.microsoft.com/office/drawing/2014/main" id="{AB2E6C7C-DF8F-4A7D-861B-11B23A7B2303}"/>
            </a:ext>
          </a:extLst>
        </xdr:cNvPr>
        <xdr:cNvPicPr>
          <a:picLocks noChangeAspect="1"/>
        </xdr:cNvPicPr>
      </xdr:nvPicPr>
      <xdr:blipFill>
        <a:blip xmlns:r="http://schemas.openxmlformats.org/officeDocument/2006/relationships" r:embed="rId2"/>
        <a:stretch>
          <a:fillRect/>
        </a:stretch>
      </xdr:blipFill>
      <xdr:spPr>
        <a:xfrm>
          <a:off x="1688151" y="52862760"/>
          <a:ext cx="8702667" cy="45212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9" name="固定図形">
          <a:extLst>
            <a:ext uri="{FF2B5EF4-FFF2-40B4-BE49-F238E27FC236}">
              <a16:creationId xmlns:a16="http://schemas.microsoft.com/office/drawing/2014/main" id="{05983107-659C-4F77-B4DB-CA3C80466F02}"/>
            </a:ext>
          </a:extLst>
        </xdr:cNvPr>
        <xdr:cNvPicPr>
          <a:picLocks noChangeAspect="1"/>
        </xdr:cNvPicPr>
      </xdr:nvPicPr>
      <xdr:blipFill>
        <a:blip xmlns:r="http://schemas.openxmlformats.org/officeDocument/2006/relationships" r:embed="rId1"/>
        <a:stretch>
          <a:fillRect/>
        </a:stretch>
      </xdr:blipFill>
      <xdr:spPr>
        <a:xfrm>
          <a:off x="633846" y="65850078"/>
          <a:ext cx="3128144" cy="530996"/>
        </a:xfrm>
        <a:prstGeom prst="rect">
          <a:avLst/>
        </a:prstGeom>
      </xdr:spPr>
    </xdr:pic>
    <xdr:clientData/>
  </xdr:twoCellAnchor>
  <xdr:twoCellAnchor>
    <xdr:from>
      <xdr:col>4</xdr:col>
      <xdr:colOff>172043</xdr:colOff>
      <xdr:row>11</xdr:row>
      <xdr:rowOff>39017</xdr:rowOff>
    </xdr:from>
    <xdr:to>
      <xdr:col>22</xdr:col>
      <xdr:colOff>368977</xdr:colOff>
      <xdr:row>27</xdr:row>
      <xdr:rowOff>206733</xdr:rowOff>
    </xdr:to>
    <xdr:pic>
      <xdr:nvPicPr>
        <xdr:cNvPr id="18" name="図 17">
          <a:extLst>
            <a:ext uri="{FF2B5EF4-FFF2-40B4-BE49-F238E27FC236}">
              <a16:creationId xmlns:a16="http://schemas.microsoft.com/office/drawing/2014/main" id="{F48772CE-0716-4B0A-8AF2-56E57CB76239}"/>
            </a:ext>
          </a:extLst>
        </xdr:cNvPr>
        <xdr:cNvPicPr>
          <a:picLocks noChangeAspect="1"/>
        </xdr:cNvPicPr>
      </xdr:nvPicPr>
      <xdr:blipFill>
        <a:blip xmlns:r="http://schemas.openxmlformats.org/officeDocument/2006/relationships" r:embed="rId2"/>
        <a:stretch>
          <a:fillRect/>
        </a:stretch>
      </xdr:blipFill>
      <xdr:spPr>
        <a:xfrm>
          <a:off x="1689693" y="61246667"/>
          <a:ext cx="8699584" cy="453651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10" name="固定図形">
          <a:extLst>
            <a:ext uri="{FF2B5EF4-FFF2-40B4-BE49-F238E27FC236}">
              <a16:creationId xmlns:a16="http://schemas.microsoft.com/office/drawing/2014/main" id="{C29B157C-175C-4704-B8AE-297EF13CCA9B}"/>
            </a:ext>
          </a:extLst>
        </xdr:cNvPr>
        <xdr:cNvPicPr>
          <a:picLocks noChangeAspect="1"/>
        </xdr:cNvPicPr>
      </xdr:nvPicPr>
      <xdr:blipFill>
        <a:blip xmlns:r="http://schemas.openxmlformats.org/officeDocument/2006/relationships" r:embed="rId1"/>
        <a:stretch>
          <a:fillRect/>
        </a:stretch>
      </xdr:blipFill>
      <xdr:spPr>
        <a:xfrm>
          <a:off x="633846" y="74251128"/>
          <a:ext cx="3128144" cy="530996"/>
        </a:xfrm>
        <a:prstGeom prst="rect">
          <a:avLst/>
        </a:prstGeom>
      </xdr:spPr>
    </xdr:pic>
    <xdr:clientData/>
  </xdr:twoCellAnchor>
  <xdr:twoCellAnchor>
    <xdr:from>
      <xdr:col>10</xdr:col>
      <xdr:colOff>249384</xdr:colOff>
      <xdr:row>11</xdr:row>
      <xdr:rowOff>50447</xdr:rowOff>
    </xdr:from>
    <xdr:to>
      <xdr:col>16</xdr:col>
      <xdr:colOff>362121</xdr:colOff>
      <xdr:row>27</xdr:row>
      <xdr:rowOff>212448</xdr:rowOff>
    </xdr:to>
    <xdr:pic>
      <xdr:nvPicPr>
        <xdr:cNvPr id="19" name="図 18">
          <a:extLst>
            <a:ext uri="{FF2B5EF4-FFF2-40B4-BE49-F238E27FC236}">
              <a16:creationId xmlns:a16="http://schemas.microsoft.com/office/drawing/2014/main" id="{8CAD4A24-42D3-4757-9C38-870E48161E70}"/>
            </a:ext>
          </a:extLst>
        </xdr:cNvPr>
        <xdr:cNvPicPr>
          <a:picLocks noChangeAspect="1"/>
        </xdr:cNvPicPr>
      </xdr:nvPicPr>
      <xdr:blipFill>
        <a:blip xmlns:r="http://schemas.openxmlformats.org/officeDocument/2006/relationships" r:embed="rId2"/>
        <a:stretch>
          <a:fillRect/>
        </a:stretch>
      </xdr:blipFill>
      <xdr:spPr>
        <a:xfrm>
          <a:off x="4573734" y="69659147"/>
          <a:ext cx="2951187" cy="453080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259715</xdr:colOff>
      <xdr:row>4</xdr:row>
      <xdr:rowOff>59690</xdr:rowOff>
    </xdr:from>
    <xdr:to>
      <xdr:col>11</xdr:col>
      <xdr:colOff>373583</xdr:colOff>
      <xdr:row>11</xdr:row>
      <xdr:rowOff>254000</xdr:rowOff>
    </xdr:to>
    <xdr:pic>
      <xdr:nvPicPr>
        <xdr:cNvPr id="4" name="図 3">
          <a:extLst>
            <a:ext uri="{FF2B5EF4-FFF2-40B4-BE49-F238E27FC236}">
              <a16:creationId xmlns:a16="http://schemas.microsoft.com/office/drawing/2014/main" id="{69D0A8BA-CC4C-0C9A-469C-C0DE47A32837}"/>
            </a:ext>
          </a:extLst>
        </xdr:cNvPr>
        <xdr:cNvPicPr>
          <a:picLocks noChangeAspect="1"/>
        </xdr:cNvPicPr>
      </xdr:nvPicPr>
      <xdr:blipFill>
        <a:blip xmlns:r="http://schemas.openxmlformats.org/officeDocument/2006/relationships" r:embed="rId1"/>
        <a:stretch>
          <a:fillRect/>
        </a:stretch>
      </xdr:blipFill>
      <xdr:spPr>
        <a:xfrm>
          <a:off x="2507615" y="1145540"/>
          <a:ext cx="3714318"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257810</xdr:colOff>
      <xdr:row>4</xdr:row>
      <xdr:rowOff>59690</xdr:rowOff>
    </xdr:from>
    <xdr:to>
      <xdr:col>11</xdr:col>
      <xdr:colOff>365601</xdr:colOff>
      <xdr:row>11</xdr:row>
      <xdr:rowOff>269240</xdr:rowOff>
    </xdr:to>
    <xdr:pic>
      <xdr:nvPicPr>
        <xdr:cNvPr id="3" name="図 2">
          <a:extLst>
            <a:ext uri="{FF2B5EF4-FFF2-40B4-BE49-F238E27FC236}">
              <a16:creationId xmlns:a16="http://schemas.microsoft.com/office/drawing/2014/main" id="{5B1FF9E0-57CB-4240-9A0B-FC1F35E512ED}"/>
            </a:ext>
          </a:extLst>
        </xdr:cNvPr>
        <xdr:cNvPicPr>
          <a:picLocks noChangeAspect="1"/>
        </xdr:cNvPicPr>
      </xdr:nvPicPr>
      <xdr:blipFill>
        <a:blip xmlns:r="http://schemas.openxmlformats.org/officeDocument/2006/relationships" r:embed="rId1"/>
        <a:stretch>
          <a:fillRect/>
        </a:stretch>
      </xdr:blipFill>
      <xdr:spPr>
        <a:xfrm>
          <a:off x="2531110" y="10321290"/>
          <a:ext cx="3803491" cy="2476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257810</xdr:colOff>
      <xdr:row>4</xdr:row>
      <xdr:rowOff>50164</xdr:rowOff>
    </xdr:from>
    <xdr:to>
      <xdr:col>11</xdr:col>
      <xdr:colOff>400882</xdr:colOff>
      <xdr:row>11</xdr:row>
      <xdr:rowOff>259714</xdr:rowOff>
    </xdr:to>
    <xdr:pic>
      <xdr:nvPicPr>
        <xdr:cNvPr id="4" name="図 3">
          <a:extLst>
            <a:ext uri="{FF2B5EF4-FFF2-40B4-BE49-F238E27FC236}">
              <a16:creationId xmlns:a16="http://schemas.microsoft.com/office/drawing/2014/main" id="{080740B2-DE3A-4A7E-B601-D5C83C53E34C}"/>
            </a:ext>
          </a:extLst>
        </xdr:cNvPr>
        <xdr:cNvPicPr>
          <a:picLocks noChangeAspect="1"/>
        </xdr:cNvPicPr>
      </xdr:nvPicPr>
      <xdr:blipFill>
        <a:blip xmlns:r="http://schemas.openxmlformats.org/officeDocument/2006/relationships" r:embed="rId1"/>
        <a:stretch>
          <a:fillRect/>
        </a:stretch>
      </xdr:blipFill>
      <xdr:spPr>
        <a:xfrm>
          <a:off x="2531110" y="19506564"/>
          <a:ext cx="3838772" cy="2476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257810</xdr:colOff>
      <xdr:row>4</xdr:row>
      <xdr:rowOff>69215</xdr:rowOff>
    </xdr:from>
    <xdr:to>
      <xdr:col>11</xdr:col>
      <xdr:colOff>373368</xdr:colOff>
      <xdr:row>11</xdr:row>
      <xdr:rowOff>278765</xdr:rowOff>
    </xdr:to>
    <xdr:pic>
      <xdr:nvPicPr>
        <xdr:cNvPr id="5" name="図 4">
          <a:extLst>
            <a:ext uri="{FF2B5EF4-FFF2-40B4-BE49-F238E27FC236}">
              <a16:creationId xmlns:a16="http://schemas.microsoft.com/office/drawing/2014/main" id="{03ADFA17-B279-445B-B8D0-DE26066F8209}"/>
            </a:ext>
          </a:extLst>
        </xdr:cNvPr>
        <xdr:cNvPicPr>
          <a:picLocks noChangeAspect="1"/>
        </xdr:cNvPicPr>
      </xdr:nvPicPr>
      <xdr:blipFill>
        <a:blip xmlns:r="http://schemas.openxmlformats.org/officeDocument/2006/relationships" r:embed="rId1"/>
        <a:stretch>
          <a:fillRect/>
        </a:stretch>
      </xdr:blipFill>
      <xdr:spPr>
        <a:xfrm>
          <a:off x="2531110" y="28720415"/>
          <a:ext cx="3811258" cy="2476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257810</xdr:colOff>
      <xdr:row>4</xdr:row>
      <xdr:rowOff>67311</xdr:rowOff>
    </xdr:from>
    <xdr:to>
      <xdr:col>11</xdr:col>
      <xdr:colOff>364246</xdr:colOff>
      <xdr:row>11</xdr:row>
      <xdr:rowOff>259716</xdr:rowOff>
    </xdr:to>
    <xdr:pic>
      <xdr:nvPicPr>
        <xdr:cNvPr id="6" name="図 5">
          <a:extLst>
            <a:ext uri="{FF2B5EF4-FFF2-40B4-BE49-F238E27FC236}">
              <a16:creationId xmlns:a16="http://schemas.microsoft.com/office/drawing/2014/main" id="{4803B420-5CF8-4518-9483-7ED10C0B6DB0}"/>
            </a:ext>
          </a:extLst>
        </xdr:cNvPr>
        <xdr:cNvPicPr>
          <a:picLocks noChangeAspect="1"/>
        </xdr:cNvPicPr>
      </xdr:nvPicPr>
      <xdr:blipFill>
        <a:blip xmlns:r="http://schemas.openxmlformats.org/officeDocument/2006/relationships" r:embed="rId1"/>
        <a:stretch>
          <a:fillRect/>
        </a:stretch>
      </xdr:blipFill>
      <xdr:spPr>
        <a:xfrm>
          <a:off x="2531110" y="37913311"/>
          <a:ext cx="3802136" cy="245935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257810</xdr:colOff>
      <xdr:row>4</xdr:row>
      <xdr:rowOff>46356</xdr:rowOff>
    </xdr:from>
    <xdr:to>
      <xdr:col>11</xdr:col>
      <xdr:colOff>381771</xdr:colOff>
      <xdr:row>11</xdr:row>
      <xdr:rowOff>255906</xdr:rowOff>
    </xdr:to>
    <xdr:pic>
      <xdr:nvPicPr>
        <xdr:cNvPr id="7" name="図 6">
          <a:extLst>
            <a:ext uri="{FF2B5EF4-FFF2-40B4-BE49-F238E27FC236}">
              <a16:creationId xmlns:a16="http://schemas.microsoft.com/office/drawing/2014/main" id="{3DCA6653-E450-4758-A7F5-12EAB98A415C}"/>
            </a:ext>
          </a:extLst>
        </xdr:cNvPr>
        <xdr:cNvPicPr>
          <a:picLocks noChangeAspect="1"/>
        </xdr:cNvPicPr>
      </xdr:nvPicPr>
      <xdr:blipFill>
        <a:blip xmlns:r="http://schemas.openxmlformats.org/officeDocument/2006/relationships" r:embed="rId1"/>
        <a:stretch>
          <a:fillRect/>
        </a:stretch>
      </xdr:blipFill>
      <xdr:spPr>
        <a:xfrm>
          <a:off x="2531110" y="47087156"/>
          <a:ext cx="3819661" cy="2476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257810</xdr:colOff>
      <xdr:row>4</xdr:row>
      <xdr:rowOff>74929</xdr:rowOff>
    </xdr:from>
    <xdr:to>
      <xdr:col>11</xdr:col>
      <xdr:colOff>368998</xdr:colOff>
      <xdr:row>11</xdr:row>
      <xdr:rowOff>274954</xdr:rowOff>
    </xdr:to>
    <xdr:pic>
      <xdr:nvPicPr>
        <xdr:cNvPr id="8" name="図 7">
          <a:extLst>
            <a:ext uri="{FF2B5EF4-FFF2-40B4-BE49-F238E27FC236}">
              <a16:creationId xmlns:a16="http://schemas.microsoft.com/office/drawing/2014/main" id="{AA1CB2B9-84E3-4A27-9665-4AD2EE4C2479}"/>
            </a:ext>
          </a:extLst>
        </xdr:cNvPr>
        <xdr:cNvPicPr>
          <a:picLocks noChangeAspect="1"/>
        </xdr:cNvPicPr>
      </xdr:nvPicPr>
      <xdr:blipFill>
        <a:blip xmlns:r="http://schemas.openxmlformats.org/officeDocument/2006/relationships" r:embed="rId1"/>
        <a:stretch>
          <a:fillRect/>
        </a:stretch>
      </xdr:blipFill>
      <xdr:spPr>
        <a:xfrm>
          <a:off x="2531110" y="56310529"/>
          <a:ext cx="3806888" cy="24669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257810</xdr:colOff>
      <xdr:row>4</xdr:row>
      <xdr:rowOff>65407</xdr:rowOff>
    </xdr:from>
    <xdr:to>
      <xdr:col>11</xdr:col>
      <xdr:colOff>373368</xdr:colOff>
      <xdr:row>11</xdr:row>
      <xdr:rowOff>274957</xdr:rowOff>
    </xdr:to>
    <xdr:pic>
      <xdr:nvPicPr>
        <xdr:cNvPr id="9" name="図 8">
          <a:extLst>
            <a:ext uri="{FF2B5EF4-FFF2-40B4-BE49-F238E27FC236}">
              <a16:creationId xmlns:a16="http://schemas.microsoft.com/office/drawing/2014/main" id="{55E561F6-017D-4F71-A595-E3369842471F}"/>
            </a:ext>
          </a:extLst>
        </xdr:cNvPr>
        <xdr:cNvPicPr>
          <a:picLocks noChangeAspect="1"/>
        </xdr:cNvPicPr>
      </xdr:nvPicPr>
      <xdr:blipFill>
        <a:blip xmlns:r="http://schemas.openxmlformats.org/officeDocument/2006/relationships" r:embed="rId1"/>
        <a:stretch>
          <a:fillRect/>
        </a:stretch>
      </xdr:blipFill>
      <xdr:spPr>
        <a:xfrm>
          <a:off x="2531110" y="65495807"/>
          <a:ext cx="3811258" cy="24765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257810</xdr:colOff>
      <xdr:row>4</xdr:row>
      <xdr:rowOff>69215</xdr:rowOff>
    </xdr:from>
    <xdr:to>
      <xdr:col>11</xdr:col>
      <xdr:colOff>364246</xdr:colOff>
      <xdr:row>11</xdr:row>
      <xdr:rowOff>278765</xdr:rowOff>
    </xdr:to>
    <xdr:pic>
      <xdr:nvPicPr>
        <xdr:cNvPr id="10" name="図 9">
          <a:extLst>
            <a:ext uri="{FF2B5EF4-FFF2-40B4-BE49-F238E27FC236}">
              <a16:creationId xmlns:a16="http://schemas.microsoft.com/office/drawing/2014/main" id="{DA2C7A7F-11F6-48AB-AE20-8B9E11044DF0}"/>
            </a:ext>
          </a:extLst>
        </xdr:cNvPr>
        <xdr:cNvPicPr>
          <a:picLocks noChangeAspect="1"/>
        </xdr:cNvPicPr>
      </xdr:nvPicPr>
      <xdr:blipFill>
        <a:blip xmlns:r="http://schemas.openxmlformats.org/officeDocument/2006/relationships" r:embed="rId1"/>
        <a:stretch>
          <a:fillRect/>
        </a:stretch>
      </xdr:blipFill>
      <xdr:spPr>
        <a:xfrm>
          <a:off x="2531110" y="74694415"/>
          <a:ext cx="3802136" cy="24765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257810</xdr:colOff>
      <xdr:row>4</xdr:row>
      <xdr:rowOff>67308</xdr:rowOff>
    </xdr:from>
    <xdr:to>
      <xdr:col>11</xdr:col>
      <xdr:colOff>400882</xdr:colOff>
      <xdr:row>11</xdr:row>
      <xdr:rowOff>276858</xdr:rowOff>
    </xdr:to>
    <xdr:pic>
      <xdr:nvPicPr>
        <xdr:cNvPr id="11" name="図 10">
          <a:extLst>
            <a:ext uri="{FF2B5EF4-FFF2-40B4-BE49-F238E27FC236}">
              <a16:creationId xmlns:a16="http://schemas.microsoft.com/office/drawing/2014/main" id="{3939B602-0970-43EA-9184-8EEDFFE0FB80}"/>
            </a:ext>
          </a:extLst>
        </xdr:cNvPr>
        <xdr:cNvPicPr>
          <a:picLocks noChangeAspect="1"/>
        </xdr:cNvPicPr>
      </xdr:nvPicPr>
      <xdr:blipFill>
        <a:blip xmlns:r="http://schemas.openxmlformats.org/officeDocument/2006/relationships" r:embed="rId1"/>
        <a:stretch>
          <a:fillRect/>
        </a:stretch>
      </xdr:blipFill>
      <xdr:spPr>
        <a:xfrm>
          <a:off x="2531110" y="83887308"/>
          <a:ext cx="3838772" cy="24765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257810</xdr:colOff>
      <xdr:row>4</xdr:row>
      <xdr:rowOff>55881</xdr:rowOff>
    </xdr:from>
    <xdr:to>
      <xdr:col>11</xdr:col>
      <xdr:colOff>384368</xdr:colOff>
      <xdr:row>11</xdr:row>
      <xdr:rowOff>278766</xdr:rowOff>
    </xdr:to>
    <xdr:pic>
      <xdr:nvPicPr>
        <xdr:cNvPr id="12" name="図 11">
          <a:extLst>
            <a:ext uri="{FF2B5EF4-FFF2-40B4-BE49-F238E27FC236}">
              <a16:creationId xmlns:a16="http://schemas.microsoft.com/office/drawing/2014/main" id="{B98EDAAB-9CBA-462C-8121-D41B49E36A16}"/>
            </a:ext>
          </a:extLst>
        </xdr:cNvPr>
        <xdr:cNvPicPr>
          <a:picLocks noChangeAspect="1"/>
        </xdr:cNvPicPr>
      </xdr:nvPicPr>
      <xdr:blipFill>
        <a:blip xmlns:r="http://schemas.openxmlformats.org/officeDocument/2006/relationships" r:embed="rId1"/>
        <a:stretch>
          <a:fillRect/>
        </a:stretch>
      </xdr:blipFill>
      <xdr:spPr>
        <a:xfrm>
          <a:off x="2531110" y="93070681"/>
          <a:ext cx="3822258" cy="248983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257810</xdr:colOff>
      <xdr:row>4</xdr:row>
      <xdr:rowOff>78739</xdr:rowOff>
    </xdr:from>
    <xdr:to>
      <xdr:col>11</xdr:col>
      <xdr:colOff>364589</xdr:colOff>
      <xdr:row>11</xdr:row>
      <xdr:rowOff>274954</xdr:rowOff>
    </xdr:to>
    <xdr:pic>
      <xdr:nvPicPr>
        <xdr:cNvPr id="13" name="図 12">
          <a:extLst>
            <a:ext uri="{FF2B5EF4-FFF2-40B4-BE49-F238E27FC236}">
              <a16:creationId xmlns:a16="http://schemas.microsoft.com/office/drawing/2014/main" id="{E6EEB3F5-65B7-4446-A138-D88DDB4AD3EC}"/>
            </a:ext>
          </a:extLst>
        </xdr:cNvPr>
        <xdr:cNvPicPr>
          <a:picLocks noChangeAspect="1"/>
        </xdr:cNvPicPr>
      </xdr:nvPicPr>
      <xdr:blipFill>
        <a:blip xmlns:r="http://schemas.openxmlformats.org/officeDocument/2006/relationships" r:embed="rId1"/>
        <a:stretch>
          <a:fillRect/>
        </a:stretch>
      </xdr:blipFill>
      <xdr:spPr>
        <a:xfrm>
          <a:off x="2531110" y="102288339"/>
          <a:ext cx="3802479" cy="246316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257810</xdr:colOff>
      <xdr:row>4</xdr:row>
      <xdr:rowOff>97792</xdr:rowOff>
    </xdr:from>
    <xdr:to>
      <xdr:col>11</xdr:col>
      <xdr:colOff>364914</xdr:colOff>
      <xdr:row>11</xdr:row>
      <xdr:rowOff>307342</xdr:rowOff>
    </xdr:to>
    <xdr:pic>
      <xdr:nvPicPr>
        <xdr:cNvPr id="14" name="図 13">
          <a:extLst>
            <a:ext uri="{FF2B5EF4-FFF2-40B4-BE49-F238E27FC236}">
              <a16:creationId xmlns:a16="http://schemas.microsoft.com/office/drawing/2014/main" id="{02574A0E-CAA4-477B-A0C7-9BDB9A4DD7B2}"/>
            </a:ext>
          </a:extLst>
        </xdr:cNvPr>
        <xdr:cNvPicPr>
          <a:picLocks noChangeAspect="1"/>
        </xdr:cNvPicPr>
      </xdr:nvPicPr>
      <xdr:blipFill>
        <a:blip xmlns:r="http://schemas.openxmlformats.org/officeDocument/2006/relationships" r:embed="rId1"/>
        <a:stretch>
          <a:fillRect/>
        </a:stretch>
      </xdr:blipFill>
      <xdr:spPr>
        <a:xfrm>
          <a:off x="2531110" y="111502192"/>
          <a:ext cx="3802804" cy="2476500"/>
        </a:xfrm>
        <a:prstGeom prst="rect">
          <a:avLst/>
        </a:prstGeom>
      </xdr:spPr>
    </xdr:pic>
    <xdr:clientData/>
  </xdr:twoCellAnchor>
  <xdr:twoCellAnchor>
    <xdr:from>
      <xdr:col>16</xdr:col>
      <xdr:colOff>257810</xdr:colOff>
      <xdr:row>4</xdr:row>
      <xdr:rowOff>97792</xdr:rowOff>
    </xdr:from>
    <xdr:to>
      <xdr:col>22</xdr:col>
      <xdr:colOff>372266</xdr:colOff>
      <xdr:row>11</xdr:row>
      <xdr:rowOff>307342</xdr:rowOff>
    </xdr:to>
    <xdr:pic>
      <xdr:nvPicPr>
        <xdr:cNvPr id="15" name="図 14">
          <a:extLst>
            <a:ext uri="{FF2B5EF4-FFF2-40B4-BE49-F238E27FC236}">
              <a16:creationId xmlns:a16="http://schemas.microsoft.com/office/drawing/2014/main" id="{B2AF94E8-ED3A-4F9C-9B8C-1A84884DF2A6}"/>
            </a:ext>
          </a:extLst>
        </xdr:cNvPr>
        <xdr:cNvPicPr>
          <a:picLocks noChangeAspect="1"/>
        </xdr:cNvPicPr>
      </xdr:nvPicPr>
      <xdr:blipFill>
        <a:blip xmlns:r="http://schemas.openxmlformats.org/officeDocument/2006/relationships" r:embed="rId2"/>
        <a:stretch>
          <a:fillRect/>
        </a:stretch>
      </xdr:blipFill>
      <xdr:spPr>
        <a:xfrm>
          <a:off x="8989060" y="111502192"/>
          <a:ext cx="3810156" cy="2476500"/>
        </a:xfrm>
        <a:prstGeom prst="rect">
          <a:avLst/>
        </a:prstGeom>
      </xdr:spPr>
    </xdr:pic>
    <xdr:clientData/>
  </xdr:twoCellAnchor>
  <xdr:twoCellAnchor>
    <xdr:from>
      <xdr:col>5</xdr:col>
      <xdr:colOff>257810</xdr:colOff>
      <xdr:row>15</xdr:row>
      <xdr:rowOff>50163</xdr:rowOff>
    </xdr:from>
    <xdr:to>
      <xdr:col>11</xdr:col>
      <xdr:colOff>368400</xdr:colOff>
      <xdr:row>22</xdr:row>
      <xdr:rowOff>269238</xdr:rowOff>
    </xdr:to>
    <xdr:pic>
      <xdr:nvPicPr>
        <xdr:cNvPr id="16" name="図 15">
          <a:extLst>
            <a:ext uri="{FF2B5EF4-FFF2-40B4-BE49-F238E27FC236}">
              <a16:creationId xmlns:a16="http://schemas.microsoft.com/office/drawing/2014/main" id="{B1E6E10D-4C7C-4E18-AD60-79607EE9C6CA}"/>
            </a:ext>
          </a:extLst>
        </xdr:cNvPr>
        <xdr:cNvPicPr>
          <a:picLocks noChangeAspect="1"/>
        </xdr:cNvPicPr>
      </xdr:nvPicPr>
      <xdr:blipFill>
        <a:blip xmlns:r="http://schemas.openxmlformats.org/officeDocument/2006/relationships" r:embed="rId3"/>
        <a:stretch>
          <a:fillRect/>
        </a:stretch>
      </xdr:blipFill>
      <xdr:spPr>
        <a:xfrm>
          <a:off x="2531110" y="115194713"/>
          <a:ext cx="3806290" cy="248602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6</xdr:col>
      <xdr:colOff>143871</xdr:colOff>
      <xdr:row>6</xdr:row>
      <xdr:rowOff>63018</xdr:rowOff>
    </xdr:from>
    <xdr:to>
      <xdr:col>30</xdr:col>
      <xdr:colOff>269515</xdr:colOff>
      <xdr:row>16</xdr:row>
      <xdr:rowOff>264643</xdr:rowOff>
    </xdr:to>
    <xdr:pic>
      <xdr:nvPicPr>
        <xdr:cNvPr id="4" name="図 3">
          <a:extLst>
            <a:ext uri="{FF2B5EF4-FFF2-40B4-BE49-F238E27FC236}">
              <a16:creationId xmlns:a16="http://schemas.microsoft.com/office/drawing/2014/main" id="{3037FE9B-914B-3A8C-4F0C-B8221D9201AD}"/>
            </a:ext>
          </a:extLst>
        </xdr:cNvPr>
        <xdr:cNvPicPr>
          <a:picLocks noChangeAspect="1"/>
        </xdr:cNvPicPr>
      </xdr:nvPicPr>
      <xdr:blipFill>
        <a:blip xmlns:r="http://schemas.openxmlformats.org/officeDocument/2006/relationships" r:embed="rId1"/>
        <a:stretch>
          <a:fillRect/>
        </a:stretch>
      </xdr:blipFill>
      <xdr:spPr>
        <a:xfrm>
          <a:off x="1620246" y="1444143"/>
          <a:ext cx="6983644" cy="467837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6</xdr:col>
      <xdr:colOff>3684</xdr:colOff>
      <xdr:row>6</xdr:row>
      <xdr:rowOff>80163</xdr:rowOff>
    </xdr:from>
    <xdr:to>
      <xdr:col>31</xdr:col>
      <xdr:colOff>133476</xdr:colOff>
      <xdr:row>17</xdr:row>
      <xdr:rowOff>7468</xdr:rowOff>
    </xdr:to>
    <xdr:pic>
      <xdr:nvPicPr>
        <xdr:cNvPr id="3" name="図 2">
          <a:extLst>
            <a:ext uri="{FF2B5EF4-FFF2-40B4-BE49-F238E27FC236}">
              <a16:creationId xmlns:a16="http://schemas.microsoft.com/office/drawing/2014/main" id="{C7C33D8C-E787-4684-B105-1923CA47016F}"/>
            </a:ext>
          </a:extLst>
        </xdr:cNvPr>
        <xdr:cNvPicPr>
          <a:picLocks noChangeAspect="1"/>
        </xdr:cNvPicPr>
      </xdr:nvPicPr>
      <xdr:blipFill>
        <a:blip xmlns:r="http://schemas.openxmlformats.org/officeDocument/2006/relationships" r:embed="rId1"/>
        <a:stretch>
          <a:fillRect/>
        </a:stretch>
      </xdr:blipFill>
      <xdr:spPr>
        <a:xfrm>
          <a:off x="1508634" y="8551063"/>
          <a:ext cx="7432292" cy="465805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6</xdr:col>
      <xdr:colOff>3213</xdr:colOff>
      <xdr:row>6</xdr:row>
      <xdr:rowOff>108738</xdr:rowOff>
    </xdr:from>
    <xdr:to>
      <xdr:col>31</xdr:col>
      <xdr:colOff>133948</xdr:colOff>
      <xdr:row>17</xdr:row>
      <xdr:rowOff>24613</xdr:rowOff>
    </xdr:to>
    <xdr:pic>
      <xdr:nvPicPr>
        <xdr:cNvPr id="4" name="図 3">
          <a:extLst>
            <a:ext uri="{FF2B5EF4-FFF2-40B4-BE49-F238E27FC236}">
              <a16:creationId xmlns:a16="http://schemas.microsoft.com/office/drawing/2014/main" id="{92C8576A-C206-4474-9932-23B39F4C63A6}"/>
            </a:ext>
          </a:extLst>
        </xdr:cNvPr>
        <xdr:cNvPicPr>
          <a:picLocks noChangeAspect="1"/>
        </xdr:cNvPicPr>
      </xdr:nvPicPr>
      <xdr:blipFill>
        <a:blip xmlns:r="http://schemas.openxmlformats.org/officeDocument/2006/relationships" r:embed="rId1"/>
        <a:stretch>
          <a:fillRect/>
        </a:stretch>
      </xdr:blipFill>
      <xdr:spPr>
        <a:xfrm>
          <a:off x="1508163" y="15647188"/>
          <a:ext cx="7433235" cy="464662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6</xdr:col>
      <xdr:colOff>1796</xdr:colOff>
      <xdr:row>6</xdr:row>
      <xdr:rowOff>105880</xdr:rowOff>
    </xdr:from>
    <xdr:to>
      <xdr:col>31</xdr:col>
      <xdr:colOff>131553</xdr:colOff>
      <xdr:row>17</xdr:row>
      <xdr:rowOff>21755</xdr:rowOff>
    </xdr:to>
    <xdr:pic>
      <xdr:nvPicPr>
        <xdr:cNvPr id="5" name="図 4">
          <a:extLst>
            <a:ext uri="{FF2B5EF4-FFF2-40B4-BE49-F238E27FC236}">
              <a16:creationId xmlns:a16="http://schemas.microsoft.com/office/drawing/2014/main" id="{F1BA8D3E-AA4F-46FE-A61D-5FC0E23697C2}"/>
            </a:ext>
          </a:extLst>
        </xdr:cNvPr>
        <xdr:cNvPicPr>
          <a:picLocks noChangeAspect="1"/>
        </xdr:cNvPicPr>
      </xdr:nvPicPr>
      <xdr:blipFill>
        <a:blip xmlns:r="http://schemas.openxmlformats.org/officeDocument/2006/relationships" r:embed="rId1"/>
        <a:stretch>
          <a:fillRect/>
        </a:stretch>
      </xdr:blipFill>
      <xdr:spPr>
        <a:xfrm>
          <a:off x="1506746" y="22711880"/>
          <a:ext cx="7432257" cy="464662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6</xdr:col>
      <xdr:colOff>581</xdr:colOff>
      <xdr:row>6</xdr:row>
      <xdr:rowOff>76352</xdr:rowOff>
    </xdr:from>
    <xdr:to>
      <xdr:col>31</xdr:col>
      <xdr:colOff>136579</xdr:colOff>
      <xdr:row>16</xdr:row>
      <xdr:rowOff>279882</xdr:rowOff>
    </xdr:to>
    <xdr:pic>
      <xdr:nvPicPr>
        <xdr:cNvPr id="6" name="図 5">
          <a:extLst>
            <a:ext uri="{FF2B5EF4-FFF2-40B4-BE49-F238E27FC236}">
              <a16:creationId xmlns:a16="http://schemas.microsoft.com/office/drawing/2014/main" id="{465D53A8-1D4B-43BE-99AA-DD8B6A2FC0E4}"/>
            </a:ext>
          </a:extLst>
        </xdr:cNvPr>
        <xdr:cNvPicPr>
          <a:picLocks noChangeAspect="1"/>
        </xdr:cNvPicPr>
      </xdr:nvPicPr>
      <xdr:blipFill>
        <a:blip xmlns:r="http://schemas.openxmlformats.org/officeDocument/2006/relationships" r:embed="rId1"/>
        <a:stretch>
          <a:fillRect/>
        </a:stretch>
      </xdr:blipFill>
      <xdr:spPr>
        <a:xfrm>
          <a:off x="1505531" y="29749902"/>
          <a:ext cx="7438498" cy="464853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11</xdr:col>
      <xdr:colOff>194278</xdr:colOff>
      <xdr:row>6</xdr:row>
      <xdr:rowOff>171602</xdr:rowOff>
    </xdr:from>
    <xdr:to>
      <xdr:col>25</xdr:col>
      <xdr:colOff>219107</xdr:colOff>
      <xdr:row>17</xdr:row>
      <xdr:rowOff>98907</xdr:rowOff>
    </xdr:to>
    <xdr:pic>
      <xdr:nvPicPr>
        <xdr:cNvPr id="7" name="図 6">
          <a:extLst>
            <a:ext uri="{FF2B5EF4-FFF2-40B4-BE49-F238E27FC236}">
              <a16:creationId xmlns:a16="http://schemas.microsoft.com/office/drawing/2014/main" id="{091A3DD2-1D1B-4351-950F-C1D3A9D80FE3}"/>
            </a:ext>
          </a:extLst>
        </xdr:cNvPr>
        <xdr:cNvPicPr>
          <a:picLocks noChangeAspect="1"/>
        </xdr:cNvPicPr>
      </xdr:nvPicPr>
      <xdr:blipFill>
        <a:blip xmlns:r="http://schemas.openxmlformats.org/officeDocument/2006/relationships" r:embed="rId1"/>
        <a:stretch>
          <a:fillRect/>
        </a:stretch>
      </xdr:blipFill>
      <xdr:spPr>
        <a:xfrm>
          <a:off x="3159728" y="36912702"/>
          <a:ext cx="4114229" cy="465805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63627</xdr:colOff>
      <xdr:row>12</xdr:row>
      <xdr:rowOff>53155</xdr:rowOff>
    </xdr:from>
    <xdr:to>
      <xdr:col>9</xdr:col>
      <xdr:colOff>256413</xdr:colOff>
      <xdr:row>37</xdr:row>
      <xdr:rowOff>129725</xdr:rowOff>
    </xdr:to>
    <xdr:pic>
      <xdr:nvPicPr>
        <xdr:cNvPr id="4" name="図 3">
          <a:extLst>
            <a:ext uri="{FF2B5EF4-FFF2-40B4-BE49-F238E27FC236}">
              <a16:creationId xmlns:a16="http://schemas.microsoft.com/office/drawing/2014/main" id="{6F4F7964-0FBB-3645-FB8E-6123B7D2CBAB}"/>
            </a:ext>
          </a:extLst>
        </xdr:cNvPr>
        <xdr:cNvPicPr>
          <a:picLocks noChangeAspect="1"/>
        </xdr:cNvPicPr>
      </xdr:nvPicPr>
      <xdr:blipFill>
        <a:blip xmlns:r="http://schemas.openxmlformats.org/officeDocument/2006/relationships" r:embed="rId1"/>
        <a:stretch>
          <a:fillRect/>
        </a:stretch>
      </xdr:blipFill>
      <xdr:spPr>
        <a:xfrm>
          <a:off x="463677" y="2139130"/>
          <a:ext cx="2193036" cy="390562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245821</xdr:colOff>
      <xdr:row>5</xdr:row>
      <xdr:rowOff>69037</xdr:rowOff>
    </xdr:from>
    <xdr:to>
      <xdr:col>9</xdr:col>
      <xdr:colOff>83743</xdr:colOff>
      <xdr:row>44</xdr:row>
      <xdr:rowOff>113843</xdr:rowOff>
    </xdr:to>
    <xdr:pic>
      <xdr:nvPicPr>
        <xdr:cNvPr id="2" name="図 1">
          <a:extLst>
            <a:ext uri="{FF2B5EF4-FFF2-40B4-BE49-F238E27FC236}">
              <a16:creationId xmlns:a16="http://schemas.microsoft.com/office/drawing/2014/main" id="{D49ECD9B-4967-4D70-9754-BF07583D3ED4}"/>
            </a:ext>
          </a:extLst>
        </xdr:cNvPr>
        <xdr:cNvPicPr>
          <a:picLocks noChangeAspect="1"/>
        </xdr:cNvPicPr>
      </xdr:nvPicPr>
      <xdr:blipFill>
        <a:blip xmlns:r="http://schemas.openxmlformats.org/officeDocument/2006/relationships" r:embed="rId1"/>
        <a:stretch>
          <a:fillRect/>
        </a:stretch>
      </xdr:blipFill>
      <xdr:spPr>
        <a:xfrm>
          <a:off x="652221" y="9479737"/>
          <a:ext cx="1882622" cy="603920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92429</xdr:colOff>
      <xdr:row>5</xdr:row>
      <xdr:rowOff>46177</xdr:rowOff>
    </xdr:from>
    <xdr:to>
      <xdr:col>9</xdr:col>
      <xdr:colOff>219992</xdr:colOff>
      <xdr:row>44</xdr:row>
      <xdr:rowOff>83363</xdr:rowOff>
    </xdr:to>
    <xdr:pic>
      <xdr:nvPicPr>
        <xdr:cNvPr id="2" name="図 1">
          <a:extLst>
            <a:ext uri="{FF2B5EF4-FFF2-40B4-BE49-F238E27FC236}">
              <a16:creationId xmlns:a16="http://schemas.microsoft.com/office/drawing/2014/main" id="{B646CE99-8140-476B-BBA1-8EE184F47706}"/>
            </a:ext>
          </a:extLst>
        </xdr:cNvPr>
        <xdr:cNvPicPr>
          <a:picLocks noChangeAspect="1"/>
        </xdr:cNvPicPr>
      </xdr:nvPicPr>
      <xdr:blipFill>
        <a:blip xmlns:r="http://schemas.openxmlformats.org/officeDocument/2006/relationships" r:embed="rId1"/>
        <a:stretch>
          <a:fillRect/>
        </a:stretch>
      </xdr:blipFill>
      <xdr:spPr>
        <a:xfrm>
          <a:off x="498829" y="17845227"/>
          <a:ext cx="2172263" cy="603158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92823</xdr:colOff>
      <xdr:row>5</xdr:row>
      <xdr:rowOff>57608</xdr:rowOff>
    </xdr:from>
    <xdr:to>
      <xdr:col>9</xdr:col>
      <xdr:colOff>219598</xdr:colOff>
      <xdr:row>44</xdr:row>
      <xdr:rowOff>94794</xdr:rowOff>
    </xdr:to>
    <xdr:pic>
      <xdr:nvPicPr>
        <xdr:cNvPr id="2" name="図 1">
          <a:extLst>
            <a:ext uri="{FF2B5EF4-FFF2-40B4-BE49-F238E27FC236}">
              <a16:creationId xmlns:a16="http://schemas.microsoft.com/office/drawing/2014/main" id="{203F7C98-F3B9-4E91-96A3-8CE9AC1A293B}"/>
            </a:ext>
          </a:extLst>
        </xdr:cNvPr>
        <xdr:cNvPicPr>
          <a:picLocks noChangeAspect="1"/>
        </xdr:cNvPicPr>
      </xdr:nvPicPr>
      <xdr:blipFill>
        <a:blip xmlns:r="http://schemas.openxmlformats.org/officeDocument/2006/relationships" r:embed="rId1"/>
        <a:stretch>
          <a:fillRect/>
        </a:stretch>
      </xdr:blipFill>
      <xdr:spPr>
        <a:xfrm>
          <a:off x="499223" y="26245008"/>
          <a:ext cx="2171475" cy="603158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92823</xdr:colOff>
      <xdr:row>5</xdr:row>
      <xdr:rowOff>49988</xdr:rowOff>
    </xdr:from>
    <xdr:to>
      <xdr:col>9</xdr:col>
      <xdr:colOff>219598</xdr:colOff>
      <xdr:row>44</xdr:row>
      <xdr:rowOff>87174</xdr:rowOff>
    </xdr:to>
    <xdr:pic>
      <xdr:nvPicPr>
        <xdr:cNvPr id="2" name="図 1">
          <a:extLst>
            <a:ext uri="{FF2B5EF4-FFF2-40B4-BE49-F238E27FC236}">
              <a16:creationId xmlns:a16="http://schemas.microsoft.com/office/drawing/2014/main" id="{94A03361-1A59-470A-BF75-5AA1095BDB7F}"/>
            </a:ext>
          </a:extLst>
        </xdr:cNvPr>
        <xdr:cNvPicPr>
          <a:picLocks noChangeAspect="1"/>
        </xdr:cNvPicPr>
      </xdr:nvPicPr>
      <xdr:blipFill>
        <a:blip xmlns:r="http://schemas.openxmlformats.org/officeDocument/2006/relationships" r:embed="rId1"/>
        <a:stretch>
          <a:fillRect/>
        </a:stretch>
      </xdr:blipFill>
      <xdr:spPr>
        <a:xfrm>
          <a:off x="499223" y="34625738"/>
          <a:ext cx="2171475" cy="603158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92362</xdr:colOff>
      <xdr:row>5</xdr:row>
      <xdr:rowOff>63323</xdr:rowOff>
    </xdr:from>
    <xdr:to>
      <xdr:col>9</xdr:col>
      <xdr:colOff>220057</xdr:colOff>
      <xdr:row>44</xdr:row>
      <xdr:rowOff>98604</xdr:rowOff>
    </xdr:to>
    <xdr:pic>
      <xdr:nvPicPr>
        <xdr:cNvPr id="2" name="図 1">
          <a:extLst>
            <a:ext uri="{FF2B5EF4-FFF2-40B4-BE49-F238E27FC236}">
              <a16:creationId xmlns:a16="http://schemas.microsoft.com/office/drawing/2014/main" id="{8FD7547F-7312-47CC-A9C6-0DA63A7CCB1D}"/>
            </a:ext>
          </a:extLst>
        </xdr:cNvPr>
        <xdr:cNvPicPr>
          <a:picLocks noChangeAspect="1"/>
        </xdr:cNvPicPr>
      </xdr:nvPicPr>
      <xdr:blipFill>
        <a:blip xmlns:r="http://schemas.openxmlformats.org/officeDocument/2006/relationships" r:embed="rId1"/>
        <a:stretch>
          <a:fillRect/>
        </a:stretch>
      </xdr:blipFill>
      <xdr:spPr>
        <a:xfrm>
          <a:off x="498762" y="43027423"/>
          <a:ext cx="2172395" cy="602968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92362</xdr:colOff>
      <xdr:row>5</xdr:row>
      <xdr:rowOff>36653</xdr:rowOff>
    </xdr:from>
    <xdr:to>
      <xdr:col>9</xdr:col>
      <xdr:colOff>220057</xdr:colOff>
      <xdr:row>44</xdr:row>
      <xdr:rowOff>73839</xdr:rowOff>
    </xdr:to>
    <xdr:pic>
      <xdr:nvPicPr>
        <xdr:cNvPr id="2" name="図 1">
          <a:extLst>
            <a:ext uri="{FF2B5EF4-FFF2-40B4-BE49-F238E27FC236}">
              <a16:creationId xmlns:a16="http://schemas.microsoft.com/office/drawing/2014/main" id="{67902300-99A3-4D37-A33F-774E7DAF5095}"/>
            </a:ext>
          </a:extLst>
        </xdr:cNvPr>
        <xdr:cNvPicPr>
          <a:picLocks noChangeAspect="1"/>
        </xdr:cNvPicPr>
      </xdr:nvPicPr>
      <xdr:blipFill>
        <a:blip xmlns:r="http://schemas.openxmlformats.org/officeDocument/2006/relationships" r:embed="rId1"/>
        <a:stretch>
          <a:fillRect/>
        </a:stretch>
      </xdr:blipFill>
      <xdr:spPr>
        <a:xfrm>
          <a:off x="498762" y="51389103"/>
          <a:ext cx="2172395" cy="603158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92823</xdr:colOff>
      <xdr:row>5</xdr:row>
      <xdr:rowOff>48080</xdr:rowOff>
    </xdr:from>
    <xdr:to>
      <xdr:col>9</xdr:col>
      <xdr:colOff>219598</xdr:colOff>
      <xdr:row>44</xdr:row>
      <xdr:rowOff>85266</xdr:rowOff>
    </xdr:to>
    <xdr:pic>
      <xdr:nvPicPr>
        <xdr:cNvPr id="2" name="図 1">
          <a:extLst>
            <a:ext uri="{FF2B5EF4-FFF2-40B4-BE49-F238E27FC236}">
              <a16:creationId xmlns:a16="http://schemas.microsoft.com/office/drawing/2014/main" id="{A71A60C4-1FE4-4338-8E18-056283BC1F59}"/>
            </a:ext>
          </a:extLst>
        </xdr:cNvPr>
        <xdr:cNvPicPr>
          <a:picLocks noChangeAspect="1"/>
        </xdr:cNvPicPr>
      </xdr:nvPicPr>
      <xdr:blipFill>
        <a:blip xmlns:r="http://schemas.openxmlformats.org/officeDocument/2006/relationships" r:embed="rId1"/>
        <a:stretch>
          <a:fillRect/>
        </a:stretch>
      </xdr:blipFill>
      <xdr:spPr>
        <a:xfrm>
          <a:off x="499223" y="59788880"/>
          <a:ext cx="2171475" cy="603158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92823</xdr:colOff>
      <xdr:row>5</xdr:row>
      <xdr:rowOff>40460</xdr:rowOff>
    </xdr:from>
    <xdr:to>
      <xdr:col>9</xdr:col>
      <xdr:colOff>219598</xdr:colOff>
      <xdr:row>44</xdr:row>
      <xdr:rowOff>77646</xdr:rowOff>
    </xdr:to>
    <xdr:pic>
      <xdr:nvPicPr>
        <xdr:cNvPr id="2" name="図 1">
          <a:extLst>
            <a:ext uri="{FF2B5EF4-FFF2-40B4-BE49-F238E27FC236}">
              <a16:creationId xmlns:a16="http://schemas.microsoft.com/office/drawing/2014/main" id="{C65CF4C3-6243-4286-8CFC-F6CBF7A103F9}"/>
            </a:ext>
          </a:extLst>
        </xdr:cNvPr>
        <xdr:cNvPicPr>
          <a:picLocks noChangeAspect="1"/>
        </xdr:cNvPicPr>
      </xdr:nvPicPr>
      <xdr:blipFill>
        <a:blip xmlns:r="http://schemas.openxmlformats.org/officeDocument/2006/relationships" r:embed="rId1"/>
        <a:stretch>
          <a:fillRect/>
        </a:stretch>
      </xdr:blipFill>
      <xdr:spPr>
        <a:xfrm>
          <a:off x="499223" y="68169610"/>
          <a:ext cx="2171475" cy="6031586"/>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92362</xdr:colOff>
      <xdr:row>5</xdr:row>
      <xdr:rowOff>53795</xdr:rowOff>
    </xdr:from>
    <xdr:to>
      <xdr:col>9</xdr:col>
      <xdr:colOff>220057</xdr:colOff>
      <xdr:row>44</xdr:row>
      <xdr:rowOff>89076</xdr:rowOff>
    </xdr:to>
    <xdr:pic>
      <xdr:nvPicPr>
        <xdr:cNvPr id="2" name="図 1">
          <a:extLst>
            <a:ext uri="{FF2B5EF4-FFF2-40B4-BE49-F238E27FC236}">
              <a16:creationId xmlns:a16="http://schemas.microsoft.com/office/drawing/2014/main" id="{30FE9EAF-07CE-4354-8795-947DB19B2DCC}"/>
            </a:ext>
          </a:extLst>
        </xdr:cNvPr>
        <xdr:cNvPicPr>
          <a:picLocks noChangeAspect="1"/>
        </xdr:cNvPicPr>
      </xdr:nvPicPr>
      <xdr:blipFill>
        <a:blip xmlns:r="http://schemas.openxmlformats.org/officeDocument/2006/relationships" r:embed="rId1"/>
        <a:stretch>
          <a:fillRect/>
        </a:stretch>
      </xdr:blipFill>
      <xdr:spPr>
        <a:xfrm>
          <a:off x="498762" y="76571295"/>
          <a:ext cx="2172395" cy="602968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92362</xdr:colOff>
      <xdr:row>5</xdr:row>
      <xdr:rowOff>46175</xdr:rowOff>
    </xdr:from>
    <xdr:to>
      <xdr:col>9</xdr:col>
      <xdr:colOff>220057</xdr:colOff>
      <xdr:row>44</xdr:row>
      <xdr:rowOff>83361</xdr:rowOff>
    </xdr:to>
    <xdr:pic>
      <xdr:nvPicPr>
        <xdr:cNvPr id="2" name="図 1">
          <a:extLst>
            <a:ext uri="{FF2B5EF4-FFF2-40B4-BE49-F238E27FC236}">
              <a16:creationId xmlns:a16="http://schemas.microsoft.com/office/drawing/2014/main" id="{2854D2CF-4611-4AAF-93B4-31D48E0B5252}"/>
            </a:ext>
          </a:extLst>
        </xdr:cNvPr>
        <xdr:cNvPicPr>
          <a:picLocks noChangeAspect="1"/>
        </xdr:cNvPicPr>
      </xdr:nvPicPr>
      <xdr:blipFill>
        <a:blip xmlns:r="http://schemas.openxmlformats.org/officeDocument/2006/relationships" r:embed="rId1"/>
        <a:stretch>
          <a:fillRect/>
        </a:stretch>
      </xdr:blipFill>
      <xdr:spPr>
        <a:xfrm>
          <a:off x="498762" y="84952025"/>
          <a:ext cx="2172395" cy="6031586"/>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92823</xdr:colOff>
      <xdr:row>5</xdr:row>
      <xdr:rowOff>57605</xdr:rowOff>
    </xdr:from>
    <xdr:to>
      <xdr:col>9</xdr:col>
      <xdr:colOff>219598</xdr:colOff>
      <xdr:row>44</xdr:row>
      <xdr:rowOff>94791</xdr:rowOff>
    </xdr:to>
    <xdr:pic>
      <xdr:nvPicPr>
        <xdr:cNvPr id="2" name="図 1">
          <a:extLst>
            <a:ext uri="{FF2B5EF4-FFF2-40B4-BE49-F238E27FC236}">
              <a16:creationId xmlns:a16="http://schemas.microsoft.com/office/drawing/2014/main" id="{0DFFF8AF-9E89-4A74-ACA4-CD91DEFDC008}"/>
            </a:ext>
          </a:extLst>
        </xdr:cNvPr>
        <xdr:cNvPicPr>
          <a:picLocks noChangeAspect="1"/>
        </xdr:cNvPicPr>
      </xdr:nvPicPr>
      <xdr:blipFill>
        <a:blip xmlns:r="http://schemas.openxmlformats.org/officeDocument/2006/relationships" r:embed="rId1"/>
        <a:stretch>
          <a:fillRect/>
        </a:stretch>
      </xdr:blipFill>
      <xdr:spPr>
        <a:xfrm>
          <a:off x="499223" y="93351805"/>
          <a:ext cx="2171475" cy="603158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92823</xdr:colOff>
      <xdr:row>5</xdr:row>
      <xdr:rowOff>69035</xdr:rowOff>
    </xdr:from>
    <xdr:to>
      <xdr:col>9</xdr:col>
      <xdr:colOff>219598</xdr:colOff>
      <xdr:row>44</xdr:row>
      <xdr:rowOff>106221</xdr:rowOff>
    </xdr:to>
    <xdr:pic>
      <xdr:nvPicPr>
        <xdr:cNvPr id="2" name="図 1">
          <a:extLst>
            <a:ext uri="{FF2B5EF4-FFF2-40B4-BE49-F238E27FC236}">
              <a16:creationId xmlns:a16="http://schemas.microsoft.com/office/drawing/2014/main" id="{BCF09250-BF9B-4122-B71C-A050378074B7}"/>
            </a:ext>
          </a:extLst>
        </xdr:cNvPr>
        <xdr:cNvPicPr>
          <a:picLocks noChangeAspect="1"/>
        </xdr:cNvPicPr>
      </xdr:nvPicPr>
      <xdr:blipFill>
        <a:blip xmlns:r="http://schemas.openxmlformats.org/officeDocument/2006/relationships" r:embed="rId1"/>
        <a:stretch>
          <a:fillRect/>
        </a:stretch>
      </xdr:blipFill>
      <xdr:spPr>
        <a:xfrm>
          <a:off x="499223" y="101751585"/>
          <a:ext cx="2171475" cy="6031586"/>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92362</xdr:colOff>
      <xdr:row>5</xdr:row>
      <xdr:rowOff>76651</xdr:rowOff>
    </xdr:from>
    <xdr:to>
      <xdr:col>9</xdr:col>
      <xdr:colOff>220057</xdr:colOff>
      <xdr:row>44</xdr:row>
      <xdr:rowOff>123362</xdr:rowOff>
    </xdr:to>
    <xdr:pic>
      <xdr:nvPicPr>
        <xdr:cNvPr id="2" name="図 1">
          <a:extLst>
            <a:ext uri="{FF2B5EF4-FFF2-40B4-BE49-F238E27FC236}">
              <a16:creationId xmlns:a16="http://schemas.microsoft.com/office/drawing/2014/main" id="{5934921B-9F08-4E77-97C7-98807411179D}"/>
            </a:ext>
          </a:extLst>
        </xdr:cNvPr>
        <xdr:cNvPicPr>
          <a:picLocks noChangeAspect="1"/>
        </xdr:cNvPicPr>
      </xdr:nvPicPr>
      <xdr:blipFill>
        <a:blip xmlns:r="http://schemas.openxmlformats.org/officeDocument/2006/relationships" r:embed="rId1"/>
        <a:stretch>
          <a:fillRect/>
        </a:stretch>
      </xdr:blipFill>
      <xdr:spPr>
        <a:xfrm>
          <a:off x="498762" y="110147551"/>
          <a:ext cx="2172395" cy="604111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92429</xdr:colOff>
      <xdr:row>5</xdr:row>
      <xdr:rowOff>36656</xdr:rowOff>
    </xdr:from>
    <xdr:to>
      <xdr:col>9</xdr:col>
      <xdr:colOff>219992</xdr:colOff>
      <xdr:row>44</xdr:row>
      <xdr:rowOff>73842</xdr:rowOff>
    </xdr:to>
    <xdr:pic>
      <xdr:nvPicPr>
        <xdr:cNvPr id="2" name="図 1">
          <a:extLst>
            <a:ext uri="{FF2B5EF4-FFF2-40B4-BE49-F238E27FC236}">
              <a16:creationId xmlns:a16="http://schemas.microsoft.com/office/drawing/2014/main" id="{16986CC7-BE58-4E8C-A5D6-F4265B3797DC}"/>
            </a:ext>
          </a:extLst>
        </xdr:cNvPr>
        <xdr:cNvPicPr>
          <a:picLocks noChangeAspect="1"/>
        </xdr:cNvPicPr>
      </xdr:nvPicPr>
      <xdr:blipFill>
        <a:blip xmlns:r="http://schemas.openxmlformats.org/officeDocument/2006/relationships" r:embed="rId1"/>
        <a:stretch>
          <a:fillRect/>
        </a:stretch>
      </xdr:blipFill>
      <xdr:spPr>
        <a:xfrm>
          <a:off x="498829" y="118495906"/>
          <a:ext cx="2172263" cy="603158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92757</xdr:colOff>
      <xdr:row>5</xdr:row>
      <xdr:rowOff>48086</xdr:rowOff>
    </xdr:from>
    <xdr:to>
      <xdr:col>9</xdr:col>
      <xdr:colOff>219663</xdr:colOff>
      <xdr:row>44</xdr:row>
      <xdr:rowOff>85272</xdr:rowOff>
    </xdr:to>
    <xdr:pic>
      <xdr:nvPicPr>
        <xdr:cNvPr id="2" name="図 1">
          <a:extLst>
            <a:ext uri="{FF2B5EF4-FFF2-40B4-BE49-F238E27FC236}">
              <a16:creationId xmlns:a16="http://schemas.microsoft.com/office/drawing/2014/main" id="{66458F69-D100-45A5-B967-020226A0E490}"/>
            </a:ext>
          </a:extLst>
        </xdr:cNvPr>
        <xdr:cNvPicPr>
          <a:picLocks noChangeAspect="1"/>
        </xdr:cNvPicPr>
      </xdr:nvPicPr>
      <xdr:blipFill>
        <a:blip xmlns:r="http://schemas.openxmlformats.org/officeDocument/2006/relationships" r:embed="rId1"/>
        <a:stretch>
          <a:fillRect/>
        </a:stretch>
      </xdr:blipFill>
      <xdr:spPr>
        <a:xfrm>
          <a:off x="499157" y="126895686"/>
          <a:ext cx="2171606" cy="6031586"/>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96698</xdr:colOff>
      <xdr:row>5</xdr:row>
      <xdr:rowOff>46181</xdr:rowOff>
    </xdr:from>
    <xdr:to>
      <xdr:col>9</xdr:col>
      <xdr:colOff>211912</xdr:colOff>
      <xdr:row>44</xdr:row>
      <xdr:rowOff>96702</xdr:rowOff>
    </xdr:to>
    <xdr:pic>
      <xdr:nvPicPr>
        <xdr:cNvPr id="2" name="図 1">
          <a:extLst>
            <a:ext uri="{FF2B5EF4-FFF2-40B4-BE49-F238E27FC236}">
              <a16:creationId xmlns:a16="http://schemas.microsoft.com/office/drawing/2014/main" id="{259AB821-158F-4329-A360-F8CE8E6BCD08}"/>
            </a:ext>
          </a:extLst>
        </xdr:cNvPr>
        <xdr:cNvPicPr>
          <a:picLocks noChangeAspect="1"/>
        </xdr:cNvPicPr>
      </xdr:nvPicPr>
      <xdr:blipFill>
        <a:blip xmlns:r="http://schemas.openxmlformats.org/officeDocument/2006/relationships" r:embed="rId1"/>
        <a:stretch>
          <a:fillRect/>
        </a:stretch>
      </xdr:blipFill>
      <xdr:spPr>
        <a:xfrm>
          <a:off x="503098" y="135282131"/>
          <a:ext cx="2159914" cy="6044921"/>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96172</xdr:colOff>
      <xdr:row>5</xdr:row>
      <xdr:rowOff>69031</xdr:rowOff>
    </xdr:from>
    <xdr:to>
      <xdr:col>9</xdr:col>
      <xdr:colOff>212437</xdr:colOff>
      <xdr:row>44</xdr:row>
      <xdr:rowOff>117647</xdr:rowOff>
    </xdr:to>
    <xdr:pic>
      <xdr:nvPicPr>
        <xdr:cNvPr id="2" name="図 1">
          <a:extLst>
            <a:ext uri="{FF2B5EF4-FFF2-40B4-BE49-F238E27FC236}">
              <a16:creationId xmlns:a16="http://schemas.microsoft.com/office/drawing/2014/main" id="{A36592EE-C38F-494A-9711-C1A35DAC9953}"/>
            </a:ext>
          </a:extLst>
        </xdr:cNvPr>
        <xdr:cNvPicPr>
          <a:picLocks noChangeAspect="1"/>
        </xdr:cNvPicPr>
      </xdr:nvPicPr>
      <xdr:blipFill>
        <a:blip xmlns:r="http://schemas.openxmlformats.org/officeDocument/2006/relationships" r:embed="rId1"/>
        <a:stretch>
          <a:fillRect/>
        </a:stretch>
      </xdr:blipFill>
      <xdr:spPr>
        <a:xfrm>
          <a:off x="502572" y="143693331"/>
          <a:ext cx="2160965" cy="604301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92429</xdr:colOff>
      <xdr:row>5</xdr:row>
      <xdr:rowOff>46181</xdr:rowOff>
    </xdr:from>
    <xdr:to>
      <xdr:col>9</xdr:col>
      <xdr:colOff>219992</xdr:colOff>
      <xdr:row>44</xdr:row>
      <xdr:rowOff>83367</xdr:rowOff>
    </xdr:to>
    <xdr:pic>
      <xdr:nvPicPr>
        <xdr:cNvPr id="2" name="図 1">
          <a:extLst>
            <a:ext uri="{FF2B5EF4-FFF2-40B4-BE49-F238E27FC236}">
              <a16:creationId xmlns:a16="http://schemas.microsoft.com/office/drawing/2014/main" id="{38411099-95F6-4494-AA6D-A10ABC3DF930}"/>
            </a:ext>
          </a:extLst>
        </xdr:cNvPr>
        <xdr:cNvPicPr>
          <a:picLocks noChangeAspect="1"/>
        </xdr:cNvPicPr>
      </xdr:nvPicPr>
      <xdr:blipFill>
        <a:blip xmlns:r="http://schemas.openxmlformats.org/officeDocument/2006/relationships" r:embed="rId1"/>
        <a:stretch>
          <a:fillRect/>
        </a:stretch>
      </xdr:blipFill>
      <xdr:spPr>
        <a:xfrm>
          <a:off x="498829" y="152058831"/>
          <a:ext cx="2172263" cy="6031586"/>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91639</xdr:colOff>
      <xdr:row>5</xdr:row>
      <xdr:rowOff>57611</xdr:rowOff>
    </xdr:from>
    <xdr:to>
      <xdr:col>9</xdr:col>
      <xdr:colOff>220781</xdr:colOff>
      <xdr:row>44</xdr:row>
      <xdr:rowOff>94797</xdr:rowOff>
    </xdr:to>
    <xdr:pic>
      <xdr:nvPicPr>
        <xdr:cNvPr id="2" name="図 1">
          <a:extLst>
            <a:ext uri="{FF2B5EF4-FFF2-40B4-BE49-F238E27FC236}">
              <a16:creationId xmlns:a16="http://schemas.microsoft.com/office/drawing/2014/main" id="{656E3528-44BA-4A6C-B37B-B824A43B0DA6}"/>
            </a:ext>
          </a:extLst>
        </xdr:cNvPr>
        <xdr:cNvPicPr>
          <a:picLocks noChangeAspect="1"/>
        </xdr:cNvPicPr>
      </xdr:nvPicPr>
      <xdr:blipFill>
        <a:blip xmlns:r="http://schemas.openxmlformats.org/officeDocument/2006/relationships" r:embed="rId1"/>
        <a:stretch>
          <a:fillRect/>
        </a:stretch>
      </xdr:blipFill>
      <xdr:spPr>
        <a:xfrm>
          <a:off x="498039" y="160458611"/>
          <a:ext cx="2173842" cy="603158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92888</xdr:colOff>
      <xdr:row>5</xdr:row>
      <xdr:rowOff>69041</xdr:rowOff>
    </xdr:from>
    <xdr:to>
      <xdr:col>9</xdr:col>
      <xdr:colOff>219532</xdr:colOff>
      <xdr:row>44</xdr:row>
      <xdr:rowOff>106227</xdr:rowOff>
    </xdr:to>
    <xdr:pic>
      <xdr:nvPicPr>
        <xdr:cNvPr id="2" name="図 1">
          <a:extLst>
            <a:ext uri="{FF2B5EF4-FFF2-40B4-BE49-F238E27FC236}">
              <a16:creationId xmlns:a16="http://schemas.microsoft.com/office/drawing/2014/main" id="{F8F92679-4189-493E-BD30-40706F2784BE}"/>
            </a:ext>
          </a:extLst>
        </xdr:cNvPr>
        <xdr:cNvPicPr>
          <a:picLocks noChangeAspect="1"/>
        </xdr:cNvPicPr>
      </xdr:nvPicPr>
      <xdr:blipFill>
        <a:blip xmlns:r="http://schemas.openxmlformats.org/officeDocument/2006/relationships" r:embed="rId1"/>
        <a:stretch>
          <a:fillRect/>
        </a:stretch>
      </xdr:blipFill>
      <xdr:spPr>
        <a:xfrm>
          <a:off x="499288" y="168858391"/>
          <a:ext cx="2171344" cy="603158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92362</xdr:colOff>
      <xdr:row>5</xdr:row>
      <xdr:rowOff>76651</xdr:rowOff>
    </xdr:from>
    <xdr:to>
      <xdr:col>9</xdr:col>
      <xdr:colOff>220057</xdr:colOff>
      <xdr:row>44</xdr:row>
      <xdr:rowOff>123362</xdr:rowOff>
    </xdr:to>
    <xdr:pic>
      <xdr:nvPicPr>
        <xdr:cNvPr id="2" name="図 1">
          <a:extLst>
            <a:ext uri="{FF2B5EF4-FFF2-40B4-BE49-F238E27FC236}">
              <a16:creationId xmlns:a16="http://schemas.microsoft.com/office/drawing/2014/main" id="{809A9B26-F0BA-4F90-B1CA-00DD887659E8}"/>
            </a:ext>
          </a:extLst>
        </xdr:cNvPr>
        <xdr:cNvPicPr>
          <a:picLocks noChangeAspect="1"/>
        </xdr:cNvPicPr>
      </xdr:nvPicPr>
      <xdr:blipFill>
        <a:blip xmlns:r="http://schemas.openxmlformats.org/officeDocument/2006/relationships" r:embed="rId1"/>
        <a:stretch>
          <a:fillRect/>
        </a:stretch>
      </xdr:blipFill>
      <xdr:spPr>
        <a:xfrm>
          <a:off x="498762" y="177254351"/>
          <a:ext cx="2172395" cy="604111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95120</xdr:colOff>
      <xdr:row>5</xdr:row>
      <xdr:rowOff>36656</xdr:rowOff>
    </xdr:from>
    <xdr:to>
      <xdr:col>9</xdr:col>
      <xdr:colOff>217300</xdr:colOff>
      <xdr:row>44</xdr:row>
      <xdr:rowOff>73842</xdr:rowOff>
    </xdr:to>
    <xdr:pic>
      <xdr:nvPicPr>
        <xdr:cNvPr id="2" name="図 1">
          <a:extLst>
            <a:ext uri="{FF2B5EF4-FFF2-40B4-BE49-F238E27FC236}">
              <a16:creationId xmlns:a16="http://schemas.microsoft.com/office/drawing/2014/main" id="{92492787-011E-4E6E-913A-86F8700781EB}"/>
            </a:ext>
          </a:extLst>
        </xdr:cNvPr>
        <xdr:cNvPicPr>
          <a:picLocks noChangeAspect="1"/>
        </xdr:cNvPicPr>
      </xdr:nvPicPr>
      <xdr:blipFill>
        <a:blip xmlns:r="http://schemas.openxmlformats.org/officeDocument/2006/relationships" r:embed="rId1"/>
        <a:stretch>
          <a:fillRect/>
        </a:stretch>
      </xdr:blipFill>
      <xdr:spPr>
        <a:xfrm>
          <a:off x="501520" y="185602706"/>
          <a:ext cx="2166880" cy="6031586"/>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2</xdr:col>
      <xdr:colOff>92757</xdr:colOff>
      <xdr:row>5</xdr:row>
      <xdr:rowOff>48086</xdr:rowOff>
    </xdr:from>
    <xdr:to>
      <xdr:col>9</xdr:col>
      <xdr:colOff>219663</xdr:colOff>
      <xdr:row>44</xdr:row>
      <xdr:rowOff>85272</xdr:rowOff>
    </xdr:to>
    <xdr:pic>
      <xdr:nvPicPr>
        <xdr:cNvPr id="2" name="図 1">
          <a:extLst>
            <a:ext uri="{FF2B5EF4-FFF2-40B4-BE49-F238E27FC236}">
              <a16:creationId xmlns:a16="http://schemas.microsoft.com/office/drawing/2014/main" id="{D6B1AACB-FDED-4035-AE8F-FEBA0331A247}"/>
            </a:ext>
          </a:extLst>
        </xdr:cNvPr>
        <xdr:cNvPicPr>
          <a:picLocks noChangeAspect="1"/>
        </xdr:cNvPicPr>
      </xdr:nvPicPr>
      <xdr:blipFill>
        <a:blip xmlns:r="http://schemas.openxmlformats.org/officeDocument/2006/relationships" r:embed="rId1"/>
        <a:stretch>
          <a:fillRect/>
        </a:stretch>
      </xdr:blipFill>
      <xdr:spPr>
        <a:xfrm>
          <a:off x="499157" y="194002486"/>
          <a:ext cx="2171606" cy="6031586"/>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95581</xdr:colOff>
      <xdr:row>5</xdr:row>
      <xdr:rowOff>57611</xdr:rowOff>
    </xdr:from>
    <xdr:to>
      <xdr:col>9</xdr:col>
      <xdr:colOff>218745</xdr:colOff>
      <xdr:row>44</xdr:row>
      <xdr:rowOff>94797</xdr:rowOff>
    </xdr:to>
    <xdr:pic>
      <xdr:nvPicPr>
        <xdr:cNvPr id="2" name="図 1">
          <a:extLst>
            <a:ext uri="{FF2B5EF4-FFF2-40B4-BE49-F238E27FC236}">
              <a16:creationId xmlns:a16="http://schemas.microsoft.com/office/drawing/2014/main" id="{42EDF2E1-5CA9-4230-995B-0D971B3EACF5}"/>
            </a:ext>
          </a:extLst>
        </xdr:cNvPr>
        <xdr:cNvPicPr>
          <a:picLocks noChangeAspect="1"/>
        </xdr:cNvPicPr>
      </xdr:nvPicPr>
      <xdr:blipFill>
        <a:blip xmlns:r="http://schemas.openxmlformats.org/officeDocument/2006/relationships" r:embed="rId1"/>
        <a:stretch>
          <a:fillRect/>
        </a:stretch>
      </xdr:blipFill>
      <xdr:spPr>
        <a:xfrm>
          <a:off x="501981" y="202400361"/>
          <a:ext cx="2167864" cy="6031586"/>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2</xdr:col>
      <xdr:colOff>98865</xdr:colOff>
      <xdr:row>5</xdr:row>
      <xdr:rowOff>67126</xdr:rowOff>
    </xdr:from>
    <xdr:to>
      <xdr:col>9</xdr:col>
      <xdr:colOff>215461</xdr:colOff>
      <xdr:row>44</xdr:row>
      <xdr:rowOff>115742</xdr:rowOff>
    </xdr:to>
    <xdr:pic>
      <xdr:nvPicPr>
        <xdr:cNvPr id="2" name="図 1">
          <a:extLst>
            <a:ext uri="{FF2B5EF4-FFF2-40B4-BE49-F238E27FC236}">
              <a16:creationId xmlns:a16="http://schemas.microsoft.com/office/drawing/2014/main" id="{1AF5131D-621B-49D4-9713-31257907D853}"/>
            </a:ext>
          </a:extLst>
        </xdr:cNvPr>
        <xdr:cNvPicPr>
          <a:picLocks noChangeAspect="1"/>
        </xdr:cNvPicPr>
      </xdr:nvPicPr>
      <xdr:blipFill>
        <a:blip xmlns:r="http://schemas.openxmlformats.org/officeDocument/2006/relationships" r:embed="rId1"/>
        <a:stretch>
          <a:fillRect/>
        </a:stretch>
      </xdr:blipFill>
      <xdr:spPr>
        <a:xfrm>
          <a:off x="505265" y="210798226"/>
          <a:ext cx="2161296" cy="6043016"/>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2</xdr:col>
      <xdr:colOff>95120</xdr:colOff>
      <xdr:row>5</xdr:row>
      <xdr:rowOff>36656</xdr:rowOff>
    </xdr:from>
    <xdr:to>
      <xdr:col>9</xdr:col>
      <xdr:colOff>217300</xdr:colOff>
      <xdr:row>44</xdr:row>
      <xdr:rowOff>73842</xdr:rowOff>
    </xdr:to>
    <xdr:pic>
      <xdr:nvPicPr>
        <xdr:cNvPr id="2" name="図 1">
          <a:extLst>
            <a:ext uri="{FF2B5EF4-FFF2-40B4-BE49-F238E27FC236}">
              <a16:creationId xmlns:a16="http://schemas.microsoft.com/office/drawing/2014/main" id="{A9D13891-C849-4955-A77F-DAF97EEEBDFF}"/>
            </a:ext>
          </a:extLst>
        </xdr:cNvPr>
        <xdr:cNvPicPr>
          <a:picLocks noChangeAspect="1"/>
        </xdr:cNvPicPr>
      </xdr:nvPicPr>
      <xdr:blipFill>
        <a:blip xmlns:r="http://schemas.openxmlformats.org/officeDocument/2006/relationships" r:embed="rId1"/>
        <a:stretch>
          <a:fillRect/>
        </a:stretch>
      </xdr:blipFill>
      <xdr:spPr>
        <a:xfrm>
          <a:off x="501520" y="219156106"/>
          <a:ext cx="2166880" cy="6031586"/>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2</xdr:col>
      <xdr:colOff>92757</xdr:colOff>
      <xdr:row>5</xdr:row>
      <xdr:rowOff>48086</xdr:rowOff>
    </xdr:from>
    <xdr:to>
      <xdr:col>9</xdr:col>
      <xdr:colOff>219663</xdr:colOff>
      <xdr:row>44</xdr:row>
      <xdr:rowOff>85272</xdr:rowOff>
    </xdr:to>
    <xdr:pic>
      <xdr:nvPicPr>
        <xdr:cNvPr id="2" name="図 1">
          <a:extLst>
            <a:ext uri="{FF2B5EF4-FFF2-40B4-BE49-F238E27FC236}">
              <a16:creationId xmlns:a16="http://schemas.microsoft.com/office/drawing/2014/main" id="{A4D5C4DA-EDEC-4AC1-B8D3-3DF4F4A7F970}"/>
            </a:ext>
          </a:extLst>
        </xdr:cNvPr>
        <xdr:cNvPicPr>
          <a:picLocks noChangeAspect="1"/>
        </xdr:cNvPicPr>
      </xdr:nvPicPr>
      <xdr:blipFill>
        <a:blip xmlns:r="http://schemas.openxmlformats.org/officeDocument/2006/relationships" r:embed="rId1"/>
        <a:stretch>
          <a:fillRect/>
        </a:stretch>
      </xdr:blipFill>
      <xdr:spPr>
        <a:xfrm>
          <a:off x="499157" y="227555886"/>
          <a:ext cx="2171606" cy="6031586"/>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2</xdr:col>
      <xdr:colOff>91771</xdr:colOff>
      <xdr:row>5</xdr:row>
      <xdr:rowOff>59516</xdr:rowOff>
    </xdr:from>
    <xdr:to>
      <xdr:col>9</xdr:col>
      <xdr:colOff>220650</xdr:colOff>
      <xdr:row>44</xdr:row>
      <xdr:rowOff>96702</xdr:rowOff>
    </xdr:to>
    <xdr:pic>
      <xdr:nvPicPr>
        <xdr:cNvPr id="2" name="図 1">
          <a:extLst>
            <a:ext uri="{FF2B5EF4-FFF2-40B4-BE49-F238E27FC236}">
              <a16:creationId xmlns:a16="http://schemas.microsoft.com/office/drawing/2014/main" id="{B9C3B135-D403-4C71-BB90-827565D49979}"/>
            </a:ext>
          </a:extLst>
        </xdr:cNvPr>
        <xdr:cNvPicPr>
          <a:picLocks noChangeAspect="1"/>
        </xdr:cNvPicPr>
      </xdr:nvPicPr>
      <xdr:blipFill>
        <a:blip xmlns:r="http://schemas.openxmlformats.org/officeDocument/2006/relationships" r:embed="rId1"/>
        <a:stretch>
          <a:fillRect/>
        </a:stretch>
      </xdr:blipFill>
      <xdr:spPr>
        <a:xfrm>
          <a:off x="498171" y="235955666"/>
          <a:ext cx="2173579" cy="603158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92362</xdr:colOff>
      <xdr:row>5</xdr:row>
      <xdr:rowOff>67126</xdr:rowOff>
    </xdr:from>
    <xdr:to>
      <xdr:col>9</xdr:col>
      <xdr:colOff>220057</xdr:colOff>
      <xdr:row>44</xdr:row>
      <xdr:rowOff>113837</xdr:rowOff>
    </xdr:to>
    <xdr:pic>
      <xdr:nvPicPr>
        <xdr:cNvPr id="2" name="図 1">
          <a:extLst>
            <a:ext uri="{FF2B5EF4-FFF2-40B4-BE49-F238E27FC236}">
              <a16:creationId xmlns:a16="http://schemas.microsoft.com/office/drawing/2014/main" id="{3F13ECFD-367B-4A5E-A6B9-E0AA7ADD2FF0}"/>
            </a:ext>
          </a:extLst>
        </xdr:cNvPr>
        <xdr:cNvPicPr>
          <a:picLocks noChangeAspect="1"/>
        </xdr:cNvPicPr>
      </xdr:nvPicPr>
      <xdr:blipFill>
        <a:blip xmlns:r="http://schemas.openxmlformats.org/officeDocument/2006/relationships" r:embed="rId1"/>
        <a:stretch>
          <a:fillRect/>
        </a:stretch>
      </xdr:blipFill>
      <xdr:spPr>
        <a:xfrm>
          <a:off x="498762" y="244351626"/>
          <a:ext cx="2172395" cy="604111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92429</xdr:colOff>
      <xdr:row>5</xdr:row>
      <xdr:rowOff>27131</xdr:rowOff>
    </xdr:from>
    <xdr:to>
      <xdr:col>9</xdr:col>
      <xdr:colOff>219992</xdr:colOff>
      <xdr:row>44</xdr:row>
      <xdr:rowOff>64317</xdr:rowOff>
    </xdr:to>
    <xdr:pic>
      <xdr:nvPicPr>
        <xdr:cNvPr id="2" name="図 1">
          <a:extLst>
            <a:ext uri="{FF2B5EF4-FFF2-40B4-BE49-F238E27FC236}">
              <a16:creationId xmlns:a16="http://schemas.microsoft.com/office/drawing/2014/main" id="{D8C05B06-F004-4B87-8527-FB7F856DE70E}"/>
            </a:ext>
          </a:extLst>
        </xdr:cNvPr>
        <xdr:cNvPicPr>
          <a:picLocks noChangeAspect="1"/>
        </xdr:cNvPicPr>
      </xdr:nvPicPr>
      <xdr:blipFill>
        <a:blip xmlns:r="http://schemas.openxmlformats.org/officeDocument/2006/relationships" r:embed="rId1"/>
        <a:stretch>
          <a:fillRect/>
        </a:stretch>
      </xdr:blipFill>
      <xdr:spPr>
        <a:xfrm>
          <a:off x="498829" y="252699981"/>
          <a:ext cx="2172263" cy="6031586"/>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2</xdr:col>
      <xdr:colOff>91639</xdr:colOff>
      <xdr:row>5</xdr:row>
      <xdr:rowOff>38561</xdr:rowOff>
    </xdr:from>
    <xdr:to>
      <xdr:col>9</xdr:col>
      <xdr:colOff>220781</xdr:colOff>
      <xdr:row>44</xdr:row>
      <xdr:rowOff>75747</xdr:rowOff>
    </xdr:to>
    <xdr:pic>
      <xdr:nvPicPr>
        <xdr:cNvPr id="2" name="図 1">
          <a:extLst>
            <a:ext uri="{FF2B5EF4-FFF2-40B4-BE49-F238E27FC236}">
              <a16:creationId xmlns:a16="http://schemas.microsoft.com/office/drawing/2014/main" id="{8969EFA6-3713-49A7-8B42-43057BC3FA65}"/>
            </a:ext>
          </a:extLst>
        </xdr:cNvPr>
        <xdr:cNvPicPr>
          <a:picLocks noChangeAspect="1"/>
        </xdr:cNvPicPr>
      </xdr:nvPicPr>
      <xdr:blipFill>
        <a:blip xmlns:r="http://schemas.openxmlformats.org/officeDocument/2006/relationships" r:embed="rId1"/>
        <a:stretch>
          <a:fillRect/>
        </a:stretch>
      </xdr:blipFill>
      <xdr:spPr>
        <a:xfrm>
          <a:off x="498039" y="261099761"/>
          <a:ext cx="2173842" cy="6031586"/>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2</xdr:col>
      <xdr:colOff>92888</xdr:colOff>
      <xdr:row>5</xdr:row>
      <xdr:rowOff>59516</xdr:rowOff>
    </xdr:from>
    <xdr:to>
      <xdr:col>9</xdr:col>
      <xdr:colOff>219532</xdr:colOff>
      <xdr:row>44</xdr:row>
      <xdr:rowOff>96702</xdr:rowOff>
    </xdr:to>
    <xdr:pic>
      <xdr:nvPicPr>
        <xdr:cNvPr id="2" name="図 1">
          <a:extLst>
            <a:ext uri="{FF2B5EF4-FFF2-40B4-BE49-F238E27FC236}">
              <a16:creationId xmlns:a16="http://schemas.microsoft.com/office/drawing/2014/main" id="{623ED6AD-EFAE-49EA-A7EE-FF621913CF77}"/>
            </a:ext>
          </a:extLst>
        </xdr:cNvPr>
        <xdr:cNvPicPr>
          <a:picLocks noChangeAspect="1"/>
        </xdr:cNvPicPr>
      </xdr:nvPicPr>
      <xdr:blipFill>
        <a:blip xmlns:r="http://schemas.openxmlformats.org/officeDocument/2006/relationships" r:embed="rId1"/>
        <a:stretch>
          <a:fillRect/>
        </a:stretch>
      </xdr:blipFill>
      <xdr:spPr>
        <a:xfrm>
          <a:off x="499288" y="269509066"/>
          <a:ext cx="2171344" cy="6031586"/>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2</xdr:col>
      <xdr:colOff>95055</xdr:colOff>
      <xdr:row>5</xdr:row>
      <xdr:rowOff>67126</xdr:rowOff>
    </xdr:from>
    <xdr:to>
      <xdr:col>9</xdr:col>
      <xdr:colOff>217366</xdr:colOff>
      <xdr:row>44</xdr:row>
      <xdr:rowOff>113837</xdr:rowOff>
    </xdr:to>
    <xdr:pic>
      <xdr:nvPicPr>
        <xdr:cNvPr id="2" name="図 1">
          <a:extLst>
            <a:ext uri="{FF2B5EF4-FFF2-40B4-BE49-F238E27FC236}">
              <a16:creationId xmlns:a16="http://schemas.microsoft.com/office/drawing/2014/main" id="{60B6D87F-0EFB-4DA3-8A82-97B5DD5CA9DE}"/>
            </a:ext>
          </a:extLst>
        </xdr:cNvPr>
        <xdr:cNvPicPr>
          <a:picLocks noChangeAspect="1"/>
        </xdr:cNvPicPr>
      </xdr:nvPicPr>
      <xdr:blipFill>
        <a:blip xmlns:r="http://schemas.openxmlformats.org/officeDocument/2006/relationships" r:embed="rId1"/>
        <a:stretch>
          <a:fillRect/>
        </a:stretch>
      </xdr:blipFill>
      <xdr:spPr>
        <a:xfrm>
          <a:off x="501455" y="277905026"/>
          <a:ext cx="2167011" cy="604111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92429</xdr:colOff>
      <xdr:row>5</xdr:row>
      <xdr:rowOff>65231</xdr:rowOff>
    </xdr:from>
    <xdr:to>
      <xdr:col>9</xdr:col>
      <xdr:colOff>219992</xdr:colOff>
      <xdr:row>44</xdr:row>
      <xdr:rowOff>102417</xdr:rowOff>
    </xdr:to>
    <xdr:pic>
      <xdr:nvPicPr>
        <xdr:cNvPr id="2" name="図 1">
          <a:extLst>
            <a:ext uri="{FF2B5EF4-FFF2-40B4-BE49-F238E27FC236}">
              <a16:creationId xmlns:a16="http://schemas.microsoft.com/office/drawing/2014/main" id="{A9F425E5-B521-4945-B29B-5F6414CBCA41}"/>
            </a:ext>
          </a:extLst>
        </xdr:cNvPr>
        <xdr:cNvPicPr>
          <a:picLocks noChangeAspect="1"/>
        </xdr:cNvPicPr>
      </xdr:nvPicPr>
      <xdr:blipFill>
        <a:blip xmlns:r="http://schemas.openxmlformats.org/officeDocument/2006/relationships" r:embed="rId1"/>
        <a:stretch>
          <a:fillRect/>
        </a:stretch>
      </xdr:blipFill>
      <xdr:spPr>
        <a:xfrm>
          <a:off x="498829" y="286291481"/>
          <a:ext cx="2172263" cy="6031586"/>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2</xdr:col>
      <xdr:colOff>91639</xdr:colOff>
      <xdr:row>5</xdr:row>
      <xdr:rowOff>76661</xdr:rowOff>
    </xdr:from>
    <xdr:to>
      <xdr:col>9</xdr:col>
      <xdr:colOff>220781</xdr:colOff>
      <xdr:row>44</xdr:row>
      <xdr:rowOff>113847</xdr:rowOff>
    </xdr:to>
    <xdr:pic>
      <xdr:nvPicPr>
        <xdr:cNvPr id="2" name="図 1">
          <a:extLst>
            <a:ext uri="{FF2B5EF4-FFF2-40B4-BE49-F238E27FC236}">
              <a16:creationId xmlns:a16="http://schemas.microsoft.com/office/drawing/2014/main" id="{E9C686DB-B972-43ED-ACB7-F6C8214673FF}"/>
            </a:ext>
          </a:extLst>
        </xdr:cNvPr>
        <xdr:cNvPicPr>
          <a:picLocks noChangeAspect="1"/>
        </xdr:cNvPicPr>
      </xdr:nvPicPr>
      <xdr:blipFill>
        <a:blip xmlns:r="http://schemas.openxmlformats.org/officeDocument/2006/relationships" r:embed="rId1"/>
        <a:stretch>
          <a:fillRect/>
        </a:stretch>
      </xdr:blipFill>
      <xdr:spPr>
        <a:xfrm>
          <a:off x="498039" y="294691261"/>
          <a:ext cx="2173842" cy="6031586"/>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2</xdr:col>
      <xdr:colOff>92297</xdr:colOff>
      <xdr:row>5</xdr:row>
      <xdr:rowOff>59516</xdr:rowOff>
    </xdr:from>
    <xdr:to>
      <xdr:col>9</xdr:col>
      <xdr:colOff>220123</xdr:colOff>
      <xdr:row>44</xdr:row>
      <xdr:rowOff>96702</xdr:rowOff>
    </xdr:to>
    <xdr:pic>
      <xdr:nvPicPr>
        <xdr:cNvPr id="2" name="図 1">
          <a:extLst>
            <a:ext uri="{FF2B5EF4-FFF2-40B4-BE49-F238E27FC236}">
              <a16:creationId xmlns:a16="http://schemas.microsoft.com/office/drawing/2014/main" id="{6916F61A-2B8A-484F-BC64-84B33B26CFE0}"/>
            </a:ext>
          </a:extLst>
        </xdr:cNvPr>
        <xdr:cNvPicPr>
          <a:picLocks noChangeAspect="1"/>
        </xdr:cNvPicPr>
      </xdr:nvPicPr>
      <xdr:blipFill>
        <a:blip xmlns:r="http://schemas.openxmlformats.org/officeDocument/2006/relationships" r:embed="rId1"/>
        <a:stretch>
          <a:fillRect/>
        </a:stretch>
      </xdr:blipFill>
      <xdr:spPr>
        <a:xfrm>
          <a:off x="498697" y="303062466"/>
          <a:ext cx="2172526" cy="6031586"/>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2</xdr:col>
      <xdr:colOff>95055</xdr:colOff>
      <xdr:row>5</xdr:row>
      <xdr:rowOff>67126</xdr:rowOff>
    </xdr:from>
    <xdr:to>
      <xdr:col>9</xdr:col>
      <xdr:colOff>217366</xdr:colOff>
      <xdr:row>44</xdr:row>
      <xdr:rowOff>113837</xdr:rowOff>
    </xdr:to>
    <xdr:pic>
      <xdr:nvPicPr>
        <xdr:cNvPr id="2" name="図 1">
          <a:extLst>
            <a:ext uri="{FF2B5EF4-FFF2-40B4-BE49-F238E27FC236}">
              <a16:creationId xmlns:a16="http://schemas.microsoft.com/office/drawing/2014/main" id="{43404FB3-C41E-4D4D-BE13-A21BAF9EECCE}"/>
            </a:ext>
          </a:extLst>
        </xdr:cNvPr>
        <xdr:cNvPicPr>
          <a:picLocks noChangeAspect="1"/>
        </xdr:cNvPicPr>
      </xdr:nvPicPr>
      <xdr:blipFill>
        <a:blip xmlns:r="http://schemas.openxmlformats.org/officeDocument/2006/relationships" r:embed="rId1"/>
        <a:stretch>
          <a:fillRect/>
        </a:stretch>
      </xdr:blipFill>
      <xdr:spPr>
        <a:xfrm>
          <a:off x="501455" y="311458426"/>
          <a:ext cx="2167011" cy="6041111"/>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2</xdr:col>
      <xdr:colOff>92429</xdr:colOff>
      <xdr:row>5</xdr:row>
      <xdr:rowOff>36656</xdr:rowOff>
    </xdr:from>
    <xdr:to>
      <xdr:col>9</xdr:col>
      <xdr:colOff>219992</xdr:colOff>
      <xdr:row>44</xdr:row>
      <xdr:rowOff>73842</xdr:rowOff>
    </xdr:to>
    <xdr:pic>
      <xdr:nvPicPr>
        <xdr:cNvPr id="2" name="図 1">
          <a:extLst>
            <a:ext uri="{FF2B5EF4-FFF2-40B4-BE49-F238E27FC236}">
              <a16:creationId xmlns:a16="http://schemas.microsoft.com/office/drawing/2014/main" id="{1572BDFE-D661-4C3F-B09A-5D3C5F08518F}"/>
            </a:ext>
          </a:extLst>
        </xdr:cNvPr>
        <xdr:cNvPicPr>
          <a:picLocks noChangeAspect="1"/>
        </xdr:cNvPicPr>
      </xdr:nvPicPr>
      <xdr:blipFill>
        <a:blip xmlns:r="http://schemas.openxmlformats.org/officeDocument/2006/relationships" r:embed="rId1"/>
        <a:stretch>
          <a:fillRect/>
        </a:stretch>
      </xdr:blipFill>
      <xdr:spPr>
        <a:xfrm>
          <a:off x="498829" y="319816306"/>
          <a:ext cx="2172263" cy="6031586"/>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2</xdr:col>
      <xdr:colOff>91639</xdr:colOff>
      <xdr:row>5</xdr:row>
      <xdr:rowOff>48086</xdr:rowOff>
    </xdr:from>
    <xdr:to>
      <xdr:col>9</xdr:col>
      <xdr:colOff>220781</xdr:colOff>
      <xdr:row>44</xdr:row>
      <xdr:rowOff>85272</xdr:rowOff>
    </xdr:to>
    <xdr:pic>
      <xdr:nvPicPr>
        <xdr:cNvPr id="2" name="図 1">
          <a:extLst>
            <a:ext uri="{FF2B5EF4-FFF2-40B4-BE49-F238E27FC236}">
              <a16:creationId xmlns:a16="http://schemas.microsoft.com/office/drawing/2014/main" id="{68EF24DF-1BF2-4225-8FC6-3C0310441B25}"/>
            </a:ext>
          </a:extLst>
        </xdr:cNvPr>
        <xdr:cNvPicPr>
          <a:picLocks noChangeAspect="1"/>
        </xdr:cNvPicPr>
      </xdr:nvPicPr>
      <xdr:blipFill>
        <a:blip xmlns:r="http://schemas.openxmlformats.org/officeDocument/2006/relationships" r:embed="rId1"/>
        <a:stretch>
          <a:fillRect/>
        </a:stretch>
      </xdr:blipFill>
      <xdr:spPr>
        <a:xfrm>
          <a:off x="498039" y="328216086"/>
          <a:ext cx="2173842" cy="6031586"/>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2</xdr:col>
      <xdr:colOff>91771</xdr:colOff>
      <xdr:row>5</xdr:row>
      <xdr:rowOff>59516</xdr:rowOff>
    </xdr:from>
    <xdr:to>
      <xdr:col>9</xdr:col>
      <xdr:colOff>220650</xdr:colOff>
      <xdr:row>44</xdr:row>
      <xdr:rowOff>96702</xdr:rowOff>
    </xdr:to>
    <xdr:pic>
      <xdr:nvPicPr>
        <xdr:cNvPr id="2" name="図 1">
          <a:extLst>
            <a:ext uri="{FF2B5EF4-FFF2-40B4-BE49-F238E27FC236}">
              <a16:creationId xmlns:a16="http://schemas.microsoft.com/office/drawing/2014/main" id="{1395C224-7CC1-4459-898B-9A8A5F7D7045}"/>
            </a:ext>
          </a:extLst>
        </xdr:cNvPr>
        <xdr:cNvPicPr>
          <a:picLocks noChangeAspect="1"/>
        </xdr:cNvPicPr>
      </xdr:nvPicPr>
      <xdr:blipFill>
        <a:blip xmlns:r="http://schemas.openxmlformats.org/officeDocument/2006/relationships" r:embed="rId1"/>
        <a:stretch>
          <a:fillRect/>
        </a:stretch>
      </xdr:blipFill>
      <xdr:spPr>
        <a:xfrm>
          <a:off x="498171" y="336615866"/>
          <a:ext cx="2173579" cy="6031586"/>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2</xdr:col>
      <xdr:colOff>95055</xdr:colOff>
      <xdr:row>5</xdr:row>
      <xdr:rowOff>67126</xdr:rowOff>
    </xdr:from>
    <xdr:to>
      <xdr:col>9</xdr:col>
      <xdr:colOff>217366</xdr:colOff>
      <xdr:row>44</xdr:row>
      <xdr:rowOff>113837</xdr:rowOff>
    </xdr:to>
    <xdr:pic>
      <xdr:nvPicPr>
        <xdr:cNvPr id="2" name="図 1">
          <a:extLst>
            <a:ext uri="{FF2B5EF4-FFF2-40B4-BE49-F238E27FC236}">
              <a16:creationId xmlns:a16="http://schemas.microsoft.com/office/drawing/2014/main" id="{C55EAD9D-CF9A-4347-8108-C502CD8F6730}"/>
            </a:ext>
          </a:extLst>
        </xdr:cNvPr>
        <xdr:cNvPicPr>
          <a:picLocks noChangeAspect="1"/>
        </xdr:cNvPicPr>
      </xdr:nvPicPr>
      <xdr:blipFill>
        <a:blip xmlns:r="http://schemas.openxmlformats.org/officeDocument/2006/relationships" r:embed="rId1"/>
        <a:stretch>
          <a:fillRect/>
        </a:stretch>
      </xdr:blipFill>
      <xdr:spPr>
        <a:xfrm>
          <a:off x="501455" y="345011826"/>
          <a:ext cx="2167011" cy="6041111"/>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2</xdr:col>
      <xdr:colOff>92429</xdr:colOff>
      <xdr:row>5</xdr:row>
      <xdr:rowOff>36656</xdr:rowOff>
    </xdr:from>
    <xdr:to>
      <xdr:col>9</xdr:col>
      <xdr:colOff>219992</xdr:colOff>
      <xdr:row>44</xdr:row>
      <xdr:rowOff>73842</xdr:rowOff>
    </xdr:to>
    <xdr:pic>
      <xdr:nvPicPr>
        <xdr:cNvPr id="2" name="図 1">
          <a:extLst>
            <a:ext uri="{FF2B5EF4-FFF2-40B4-BE49-F238E27FC236}">
              <a16:creationId xmlns:a16="http://schemas.microsoft.com/office/drawing/2014/main" id="{C047EBC6-ED13-436E-9BD0-5370DA07CEBA}"/>
            </a:ext>
          </a:extLst>
        </xdr:cNvPr>
        <xdr:cNvPicPr>
          <a:picLocks noChangeAspect="1"/>
        </xdr:cNvPicPr>
      </xdr:nvPicPr>
      <xdr:blipFill>
        <a:blip xmlns:r="http://schemas.openxmlformats.org/officeDocument/2006/relationships" r:embed="rId1"/>
        <a:stretch>
          <a:fillRect/>
        </a:stretch>
      </xdr:blipFill>
      <xdr:spPr>
        <a:xfrm>
          <a:off x="498829" y="353369706"/>
          <a:ext cx="2172263" cy="6031586"/>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2</xdr:col>
      <xdr:colOff>92757</xdr:colOff>
      <xdr:row>5</xdr:row>
      <xdr:rowOff>48086</xdr:rowOff>
    </xdr:from>
    <xdr:to>
      <xdr:col>9</xdr:col>
      <xdr:colOff>219663</xdr:colOff>
      <xdr:row>44</xdr:row>
      <xdr:rowOff>85272</xdr:rowOff>
    </xdr:to>
    <xdr:pic>
      <xdr:nvPicPr>
        <xdr:cNvPr id="2" name="図 1">
          <a:extLst>
            <a:ext uri="{FF2B5EF4-FFF2-40B4-BE49-F238E27FC236}">
              <a16:creationId xmlns:a16="http://schemas.microsoft.com/office/drawing/2014/main" id="{44C4C161-4EF0-40EC-80AB-910E893518B2}"/>
            </a:ext>
          </a:extLst>
        </xdr:cNvPr>
        <xdr:cNvPicPr>
          <a:picLocks noChangeAspect="1"/>
        </xdr:cNvPicPr>
      </xdr:nvPicPr>
      <xdr:blipFill>
        <a:blip xmlns:r="http://schemas.openxmlformats.org/officeDocument/2006/relationships" r:embed="rId1"/>
        <a:stretch>
          <a:fillRect/>
        </a:stretch>
      </xdr:blipFill>
      <xdr:spPr>
        <a:xfrm>
          <a:off x="499157" y="361769486"/>
          <a:ext cx="2171606" cy="6031586"/>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2</xdr:col>
      <xdr:colOff>92888</xdr:colOff>
      <xdr:row>5</xdr:row>
      <xdr:rowOff>49991</xdr:rowOff>
    </xdr:from>
    <xdr:to>
      <xdr:col>9</xdr:col>
      <xdr:colOff>219532</xdr:colOff>
      <xdr:row>44</xdr:row>
      <xdr:rowOff>87177</xdr:rowOff>
    </xdr:to>
    <xdr:pic>
      <xdr:nvPicPr>
        <xdr:cNvPr id="2" name="図 1">
          <a:extLst>
            <a:ext uri="{FF2B5EF4-FFF2-40B4-BE49-F238E27FC236}">
              <a16:creationId xmlns:a16="http://schemas.microsoft.com/office/drawing/2014/main" id="{1978E67C-E83A-4764-9922-02F726927757}"/>
            </a:ext>
          </a:extLst>
        </xdr:cNvPr>
        <xdr:cNvPicPr>
          <a:picLocks noChangeAspect="1"/>
        </xdr:cNvPicPr>
      </xdr:nvPicPr>
      <xdr:blipFill>
        <a:blip xmlns:r="http://schemas.openxmlformats.org/officeDocument/2006/relationships" r:embed="rId1"/>
        <a:stretch>
          <a:fillRect/>
        </a:stretch>
      </xdr:blipFill>
      <xdr:spPr>
        <a:xfrm>
          <a:off x="499288" y="370159741"/>
          <a:ext cx="2171344" cy="6031586"/>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95055</xdr:colOff>
      <xdr:row>5</xdr:row>
      <xdr:rowOff>57601</xdr:rowOff>
    </xdr:from>
    <xdr:to>
      <xdr:col>9</xdr:col>
      <xdr:colOff>217366</xdr:colOff>
      <xdr:row>44</xdr:row>
      <xdr:rowOff>104312</xdr:rowOff>
    </xdr:to>
    <xdr:pic>
      <xdr:nvPicPr>
        <xdr:cNvPr id="2" name="図 1">
          <a:extLst>
            <a:ext uri="{FF2B5EF4-FFF2-40B4-BE49-F238E27FC236}">
              <a16:creationId xmlns:a16="http://schemas.microsoft.com/office/drawing/2014/main" id="{59902238-90FC-4311-87CE-A84C174BB485}"/>
            </a:ext>
          </a:extLst>
        </xdr:cNvPr>
        <xdr:cNvPicPr>
          <a:picLocks noChangeAspect="1"/>
        </xdr:cNvPicPr>
      </xdr:nvPicPr>
      <xdr:blipFill>
        <a:blip xmlns:r="http://schemas.openxmlformats.org/officeDocument/2006/relationships" r:embed="rId1"/>
        <a:stretch>
          <a:fillRect/>
        </a:stretch>
      </xdr:blipFill>
      <xdr:spPr>
        <a:xfrm>
          <a:off x="501455" y="378555701"/>
          <a:ext cx="2167011" cy="604111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2</xdr:col>
      <xdr:colOff>92429</xdr:colOff>
      <xdr:row>5</xdr:row>
      <xdr:rowOff>74756</xdr:rowOff>
    </xdr:from>
    <xdr:to>
      <xdr:col>9</xdr:col>
      <xdr:colOff>219992</xdr:colOff>
      <xdr:row>44</xdr:row>
      <xdr:rowOff>111942</xdr:rowOff>
    </xdr:to>
    <xdr:pic>
      <xdr:nvPicPr>
        <xdr:cNvPr id="2" name="図 1">
          <a:extLst>
            <a:ext uri="{FF2B5EF4-FFF2-40B4-BE49-F238E27FC236}">
              <a16:creationId xmlns:a16="http://schemas.microsoft.com/office/drawing/2014/main" id="{32885104-ECD2-4850-918F-38D5C2B91A6A}"/>
            </a:ext>
          </a:extLst>
        </xdr:cNvPr>
        <xdr:cNvPicPr>
          <a:picLocks noChangeAspect="1"/>
        </xdr:cNvPicPr>
      </xdr:nvPicPr>
      <xdr:blipFill>
        <a:blip xmlns:r="http://schemas.openxmlformats.org/officeDocument/2006/relationships" r:embed="rId1"/>
        <a:stretch>
          <a:fillRect/>
        </a:stretch>
      </xdr:blipFill>
      <xdr:spPr>
        <a:xfrm>
          <a:off x="498829" y="386961206"/>
          <a:ext cx="2172263" cy="6031586"/>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2</xdr:col>
      <xdr:colOff>91507</xdr:colOff>
      <xdr:row>5</xdr:row>
      <xdr:rowOff>86186</xdr:rowOff>
    </xdr:from>
    <xdr:to>
      <xdr:col>9</xdr:col>
      <xdr:colOff>220912</xdr:colOff>
      <xdr:row>44</xdr:row>
      <xdr:rowOff>123372</xdr:rowOff>
    </xdr:to>
    <xdr:pic>
      <xdr:nvPicPr>
        <xdr:cNvPr id="2" name="図 1">
          <a:extLst>
            <a:ext uri="{FF2B5EF4-FFF2-40B4-BE49-F238E27FC236}">
              <a16:creationId xmlns:a16="http://schemas.microsoft.com/office/drawing/2014/main" id="{F4797B75-DC39-4C3D-A121-BF21C6BF7139}"/>
            </a:ext>
          </a:extLst>
        </xdr:cNvPr>
        <xdr:cNvPicPr>
          <a:picLocks noChangeAspect="1"/>
        </xdr:cNvPicPr>
      </xdr:nvPicPr>
      <xdr:blipFill>
        <a:blip xmlns:r="http://schemas.openxmlformats.org/officeDocument/2006/relationships" r:embed="rId1"/>
        <a:stretch>
          <a:fillRect/>
        </a:stretch>
      </xdr:blipFill>
      <xdr:spPr>
        <a:xfrm>
          <a:off x="497907" y="395360986"/>
          <a:ext cx="2174105" cy="6031586"/>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2</xdr:col>
      <xdr:colOff>96304</xdr:colOff>
      <xdr:row>5</xdr:row>
      <xdr:rowOff>65231</xdr:rowOff>
    </xdr:from>
    <xdr:to>
      <xdr:col>9</xdr:col>
      <xdr:colOff>218021</xdr:colOff>
      <xdr:row>44</xdr:row>
      <xdr:rowOff>102417</xdr:rowOff>
    </xdr:to>
    <xdr:pic>
      <xdr:nvPicPr>
        <xdr:cNvPr id="2" name="図 1">
          <a:extLst>
            <a:ext uri="{FF2B5EF4-FFF2-40B4-BE49-F238E27FC236}">
              <a16:creationId xmlns:a16="http://schemas.microsoft.com/office/drawing/2014/main" id="{B0D74B9B-3410-4F80-8189-632EE19B6F7B}"/>
            </a:ext>
          </a:extLst>
        </xdr:cNvPr>
        <xdr:cNvPicPr>
          <a:picLocks noChangeAspect="1"/>
        </xdr:cNvPicPr>
      </xdr:nvPicPr>
      <xdr:blipFill>
        <a:blip xmlns:r="http://schemas.openxmlformats.org/officeDocument/2006/relationships" r:embed="rId1"/>
        <a:stretch>
          <a:fillRect/>
        </a:stretch>
      </xdr:blipFill>
      <xdr:spPr>
        <a:xfrm>
          <a:off x="502704" y="403728381"/>
          <a:ext cx="2166417" cy="6031586"/>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2</xdr:col>
      <xdr:colOff>56007</xdr:colOff>
      <xdr:row>8</xdr:row>
      <xdr:rowOff>140395</xdr:rowOff>
    </xdr:from>
    <xdr:to>
      <xdr:col>9</xdr:col>
      <xdr:colOff>250698</xdr:colOff>
      <xdr:row>41</xdr:row>
      <xdr:rowOff>69132</xdr:rowOff>
    </xdr:to>
    <xdr:pic>
      <xdr:nvPicPr>
        <xdr:cNvPr id="2" name="図 1">
          <a:extLst>
            <a:ext uri="{FF2B5EF4-FFF2-40B4-BE49-F238E27FC236}">
              <a16:creationId xmlns:a16="http://schemas.microsoft.com/office/drawing/2014/main" id="{55B96905-1E30-451E-A722-766511FD690B}"/>
            </a:ext>
          </a:extLst>
        </xdr:cNvPr>
        <xdr:cNvPicPr>
          <a:picLocks noChangeAspect="1"/>
        </xdr:cNvPicPr>
      </xdr:nvPicPr>
      <xdr:blipFill>
        <a:blip xmlns:r="http://schemas.openxmlformats.org/officeDocument/2006/relationships" r:embed="rId1"/>
        <a:stretch>
          <a:fillRect/>
        </a:stretch>
      </xdr:blipFill>
      <xdr:spPr>
        <a:xfrm>
          <a:off x="462407" y="412649095"/>
          <a:ext cx="2239391" cy="5008737"/>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960" dataDxfId="958" headerRowBorderDxfId="959" tableBorderDxfId="957">
  <autoFilter ref="B15:B47" xr:uid="{00000000-0009-0000-0100-000001000000}"/>
  <tableColumns count="1">
    <tableColumn id="1" xr3:uid="{00000000-0010-0000-0000-000001000000}" name="対象箇所" dataDxfId="95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955" dataDxfId="953" headerRowBorderDxfId="954" tableBorderDxfId="952">
  <autoFilter ref="C15:J47" xr:uid="{00000000-0009-0000-0100-000002000000}"/>
  <tableColumns count="8">
    <tableColumn id="9" xr3:uid="{00000000-0010-0000-0100-000009000000}" name="部位区分" totalsRowLabel="集計" dataDxfId="951" totalsRowDxfId="950"/>
    <tableColumn id="2" xr3:uid="{00000000-0010-0000-0100-000002000000}" name="変状区分" dataDxfId="949" totalsRowDxfId="948"/>
    <tableColumn id="7" xr3:uid="{00000000-0010-0000-0100-000007000000}" name="変状種類" dataDxfId="947" totalsRowDxfId="946"/>
    <tableColumn id="4" xr3:uid="{00000000-0010-0000-0100-000004000000}" name="対策区分" dataDxfId="945" totalsRowDxfId="944"/>
    <tableColumn id="5" xr3:uid="{00000000-0010-0000-0100-000005000000}" name="健全性" dataDxfId="943" totalsRowDxfId="942"/>
    <tableColumn id="12" xr3:uid="{00000000-0010-0000-0100-00000C000000}" name="調査の要否" dataDxfId="941" totalsRowDxfId="940"/>
    <tableColumn id="10" xr3:uid="{00000000-0010-0000-0100-00000A000000}" name="措置の要否" dataDxfId="939" totalsRowDxfId="938"/>
    <tableColumn id="11" xr3:uid="{00000000-0010-0000-0100-00000B000000}" name="実施有無" totalsRowFunction="count" dataDxfId="937" totalsRowDxfId="93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934" headerRowBorderDxfId="935" tableBorderDxfId="933">
  <autoFilter ref="B51:B83" xr:uid="{00000000-0009-0000-0100-00000B000000}"/>
  <tableColumns count="1">
    <tableColumn id="1" xr3:uid="{00000000-0010-0000-0200-000001000000}" name="施設の内訳" dataDxfId="93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930" headerRowBorderDxfId="931" tableBorderDxfId="929">
  <autoFilter ref="C51:C83" xr:uid="{00000000-0009-0000-0100-00000C000000}"/>
  <tableColumns count="1">
    <tableColumn id="1" xr3:uid="{00000000-0010-0000-0300-000001000000}" name="対象箇所" dataDxfId="92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927" dataDxfId="925" headerRowBorderDxfId="926" tableBorderDxfId="924">
  <autoFilter ref="D51:D83" xr:uid="{00000000-0009-0000-0100-00000D000000}"/>
  <tableColumns count="1">
    <tableColumn id="1" xr3:uid="{00000000-0010-0000-0400-000001000000}" name="部位区分" dataDxfId="92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922" dataDxfId="920" headerRowBorderDxfId="921" tableBorderDxfId="919">
  <autoFilter ref="E51:G83" xr:uid="{00000000-0009-0000-0100-00000E000000}"/>
  <tableColumns count="3">
    <tableColumn id="1" xr3:uid="{00000000-0010-0000-0500-000001000000}" name="異常の種類" dataDxfId="918"/>
    <tableColumn id="2" xr3:uid="{00000000-0010-0000-0500-000002000000}" name="異常判定区分 " dataDxfId="917"/>
    <tableColumn id="3" xr3:uid="{00000000-0010-0000-0500-000003000000}" name="実施有無" dataDxfId="91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915" dataDxfId="913" headerRowBorderDxfId="914" tableBorderDxfId="912">
  <autoFilter ref="B5:B12" xr:uid="{00000000-0009-0000-0100-000003000000}"/>
  <tableColumns count="1">
    <tableColumn id="1" xr3:uid="{00000000-0010-0000-0800-000001000000}" name="トンネルの分類" dataDxfId="91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910" dataDxfId="908" headerRowBorderDxfId="909" tableBorderDxfId="907">
  <autoFilter ref="C5:F12" xr:uid="{00000000-000C-0000-FFFF-FFFF09000000}"/>
  <tableColumns count="4">
    <tableColumn id="1" xr3:uid="{00000000-0010-0000-0900-000001000000}" name="トンネル工法" dataDxfId="906"/>
    <tableColumn id="4" xr3:uid="{F8DDB5BD-A7DE-4BB8-BD9F-E5AF467E6653}" name="自専道or一般道" dataDxfId="905"/>
    <tableColumn id="2" xr3:uid="{00000000-0010-0000-0900-000002000000}" name="緊急輸送路" dataDxfId="904"/>
    <tableColumn id="3" xr3:uid="{00000000-0010-0000-0900-000003000000}" name="代替路" dataDxfId="90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83.xml"/><Relationship Id="rId1" Type="http://schemas.openxmlformats.org/officeDocument/2006/relationships/printerSettings" Target="../printerSettings/printerSettings92.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6" t="s">
        <v>296</v>
      </c>
      <c r="B1" s="246"/>
      <c r="C1" s="246"/>
      <c r="D1" s="246"/>
      <c r="E1" s="246"/>
      <c r="F1" s="246"/>
      <c r="G1" s="246"/>
      <c r="H1" s="246"/>
      <c r="I1" s="246"/>
      <c r="J1" s="246"/>
      <c r="K1" s="246"/>
      <c r="L1" s="246"/>
      <c r="M1" s="246"/>
      <c r="N1" s="246"/>
    </row>
    <row r="2" spans="1:14" x14ac:dyDescent="0.15">
      <c r="A2" s="246"/>
      <c r="B2" s="246"/>
      <c r="C2" s="246"/>
      <c r="D2" s="246"/>
      <c r="E2" s="246"/>
      <c r="F2" s="246"/>
      <c r="G2" s="246"/>
      <c r="H2" s="246"/>
      <c r="I2" s="246"/>
      <c r="J2" s="246"/>
      <c r="K2" s="246"/>
      <c r="L2" s="246"/>
      <c r="M2" s="246"/>
      <c r="N2" s="246"/>
    </row>
    <row r="3" spans="1:14" x14ac:dyDescent="0.15">
      <c r="A3" s="247" t="s">
        <v>298</v>
      </c>
      <c r="B3" s="247"/>
      <c r="C3" s="247"/>
      <c r="D3" s="247"/>
      <c r="E3" s="247"/>
      <c r="F3" s="247"/>
      <c r="G3" s="247"/>
      <c r="H3" s="241" t="s">
        <v>299</v>
      </c>
      <c r="I3" s="241"/>
      <c r="J3" s="241"/>
      <c r="K3" s="241"/>
      <c r="L3" s="241"/>
      <c r="M3" s="241"/>
      <c r="N3" s="241"/>
    </row>
    <row r="4" spans="1:14" x14ac:dyDescent="0.15">
      <c r="H4" t="s">
        <v>301</v>
      </c>
    </row>
    <row r="5" spans="1:14" x14ac:dyDescent="0.15">
      <c r="H5" s="244" t="s">
        <v>300</v>
      </c>
      <c r="I5" s="244"/>
      <c r="J5" s="244"/>
      <c r="K5" s="244"/>
      <c r="L5" s="244"/>
      <c r="M5" s="244"/>
      <c r="N5" s="244"/>
    </row>
    <row r="6" spans="1:14" x14ac:dyDescent="0.15">
      <c r="H6" s="244"/>
      <c r="I6" s="244"/>
      <c r="J6" s="244"/>
      <c r="K6" s="244"/>
      <c r="L6" s="244"/>
      <c r="M6" s="244"/>
      <c r="N6" s="244"/>
    </row>
    <row r="7" spans="1:14" x14ac:dyDescent="0.15">
      <c r="H7" s="244"/>
      <c r="I7" s="244"/>
      <c r="J7" s="244"/>
      <c r="K7" s="244"/>
      <c r="L7" s="244"/>
      <c r="M7" s="244"/>
      <c r="N7" s="244"/>
    </row>
    <row r="8" spans="1:14" x14ac:dyDescent="0.15">
      <c r="H8" s="244"/>
      <c r="I8" s="244"/>
      <c r="J8" s="244"/>
      <c r="K8" s="244"/>
      <c r="L8" s="244"/>
      <c r="M8" s="244"/>
      <c r="N8" s="244"/>
    </row>
    <row r="9" spans="1:14" x14ac:dyDescent="0.15">
      <c r="H9" t="s">
        <v>374</v>
      </c>
    </row>
    <row r="10" spans="1:14" x14ac:dyDescent="0.15">
      <c r="H10" s="242" t="s">
        <v>508</v>
      </c>
      <c r="I10" s="242"/>
      <c r="J10" s="242"/>
      <c r="K10" s="242"/>
      <c r="L10" s="242"/>
      <c r="M10" s="242"/>
      <c r="N10" s="242"/>
    </row>
    <row r="11" spans="1:14" x14ac:dyDescent="0.15">
      <c r="H11" s="242"/>
      <c r="I11" s="242"/>
      <c r="J11" s="242"/>
      <c r="K11" s="242"/>
      <c r="L11" s="242"/>
      <c r="M11" s="242"/>
      <c r="N11" s="242"/>
    </row>
    <row r="12" spans="1:14" x14ac:dyDescent="0.15">
      <c r="H12" t="s">
        <v>302</v>
      </c>
    </row>
    <row r="13" spans="1:14" ht="13.5" customHeight="1" x14ac:dyDescent="0.15">
      <c r="H13" s="242" t="s">
        <v>509</v>
      </c>
      <c r="I13" s="242"/>
      <c r="J13" s="242"/>
      <c r="K13" s="242"/>
      <c r="L13" s="242"/>
      <c r="M13" s="242"/>
      <c r="N13" s="242"/>
    </row>
    <row r="14" spans="1:14" ht="13.5" customHeight="1" x14ac:dyDescent="0.15">
      <c r="H14" s="242"/>
      <c r="I14" s="242"/>
      <c r="J14" s="242"/>
      <c r="K14" s="242"/>
      <c r="L14" s="242"/>
      <c r="M14" s="242"/>
      <c r="N14" s="242"/>
    </row>
    <row r="15" spans="1:14" ht="13.5" customHeight="1" x14ac:dyDescent="0.15">
      <c r="H15" s="242"/>
      <c r="I15" s="242"/>
      <c r="J15" s="242"/>
      <c r="K15" s="242"/>
      <c r="L15" s="242"/>
      <c r="M15" s="242"/>
      <c r="N15" s="242"/>
    </row>
    <row r="16" spans="1:14" x14ac:dyDescent="0.15">
      <c r="H16" t="s">
        <v>303</v>
      </c>
    </row>
    <row r="17" spans="8:14" x14ac:dyDescent="0.15">
      <c r="H17" s="242" t="s">
        <v>510</v>
      </c>
      <c r="I17" s="242"/>
      <c r="J17" s="242"/>
      <c r="K17" s="242"/>
      <c r="L17" s="242"/>
      <c r="M17" s="242"/>
      <c r="N17" s="242"/>
    </row>
    <row r="18" spans="8:14" x14ac:dyDescent="0.15">
      <c r="H18" s="242"/>
      <c r="I18" s="242"/>
      <c r="J18" s="242"/>
      <c r="K18" s="242"/>
      <c r="L18" s="242"/>
      <c r="M18" s="242"/>
      <c r="N18" s="242"/>
    </row>
    <row r="19" spans="8:14" x14ac:dyDescent="0.15">
      <c r="H19" t="s">
        <v>304</v>
      </c>
    </row>
    <row r="20" spans="8:14" x14ac:dyDescent="0.15">
      <c r="H20" s="242" t="s">
        <v>511</v>
      </c>
      <c r="I20" s="242"/>
      <c r="J20" s="242"/>
      <c r="K20" s="242"/>
      <c r="L20" s="242"/>
      <c r="M20" s="242"/>
      <c r="N20" s="242"/>
    </row>
    <row r="21" spans="8:14" x14ac:dyDescent="0.15">
      <c r="H21" s="242"/>
      <c r="I21" s="242"/>
      <c r="J21" s="242"/>
      <c r="K21" s="242"/>
      <c r="L21" s="242"/>
      <c r="M21" s="242"/>
      <c r="N21" s="242"/>
    </row>
    <row r="22" spans="8:14" x14ac:dyDescent="0.15">
      <c r="H22" t="s">
        <v>512</v>
      </c>
    </row>
    <row r="23" spans="8:14" ht="27" customHeight="1" x14ac:dyDescent="0.15">
      <c r="H23" s="242" t="s">
        <v>513</v>
      </c>
      <c r="I23" s="242"/>
      <c r="J23" s="242"/>
      <c r="K23" s="242"/>
      <c r="L23" s="242"/>
      <c r="M23" s="242"/>
      <c r="N23" s="242"/>
    </row>
    <row r="24" spans="8:14" x14ac:dyDescent="0.15">
      <c r="H24" t="s">
        <v>514</v>
      </c>
    </row>
    <row r="25" spans="8:14" ht="27" customHeight="1" x14ac:dyDescent="0.15">
      <c r="H25" s="242" t="s">
        <v>515</v>
      </c>
      <c r="I25" s="242"/>
      <c r="J25" s="242"/>
      <c r="K25" s="242"/>
      <c r="L25" s="242"/>
      <c r="M25" s="242"/>
      <c r="N25" s="242"/>
    </row>
    <row r="26" spans="8:14" x14ac:dyDescent="0.15">
      <c r="H26" t="s">
        <v>516</v>
      </c>
    </row>
    <row r="27" spans="8:14" ht="13.5" customHeight="1" x14ac:dyDescent="0.15">
      <c r="H27" s="242" t="s">
        <v>517</v>
      </c>
      <c r="I27" s="242"/>
      <c r="J27" s="242"/>
      <c r="K27" s="242"/>
      <c r="L27" s="242"/>
      <c r="M27" s="242"/>
      <c r="N27" s="242"/>
    </row>
    <row r="28" spans="8:14" ht="13.5" customHeight="1" x14ac:dyDescent="0.15">
      <c r="H28" s="242"/>
      <c r="I28" s="242"/>
      <c r="J28" s="242"/>
      <c r="K28" s="242"/>
      <c r="L28" s="242"/>
      <c r="M28" s="242"/>
      <c r="N28" s="242"/>
    </row>
    <row r="29" spans="8:14" ht="13.5" customHeight="1" x14ac:dyDescent="0.15">
      <c r="H29" s="245" t="s">
        <v>518</v>
      </c>
      <c r="I29" s="245"/>
      <c r="J29" s="245"/>
      <c r="K29" s="245"/>
      <c r="L29" s="245"/>
      <c r="M29" s="245"/>
      <c r="N29" s="245"/>
    </row>
    <row r="30" spans="8:14" ht="13.5" customHeight="1" x14ac:dyDescent="0.15">
      <c r="H30" t="s">
        <v>519</v>
      </c>
    </row>
    <row r="31" spans="8:14" ht="13.5" customHeight="1" x14ac:dyDescent="0.15">
      <c r="H31" s="241" t="s">
        <v>368</v>
      </c>
      <c r="I31" s="241"/>
      <c r="J31" s="241"/>
      <c r="K31" s="241"/>
      <c r="L31" s="241"/>
      <c r="M31" s="241"/>
      <c r="N31" s="241"/>
    </row>
    <row r="32" spans="8:14" ht="13.5" customHeight="1" x14ac:dyDescent="0.15">
      <c r="H32" t="s">
        <v>561</v>
      </c>
    </row>
    <row r="33" spans="2:14" x14ac:dyDescent="0.15">
      <c r="H33" s="242" t="s">
        <v>562</v>
      </c>
      <c r="I33" s="242"/>
      <c r="J33" s="242"/>
      <c r="K33" s="242"/>
      <c r="L33" s="242"/>
      <c r="M33" s="242"/>
      <c r="N33" s="242"/>
    </row>
    <row r="34" spans="2:14" x14ac:dyDescent="0.15">
      <c r="H34" s="242"/>
      <c r="I34" s="242"/>
      <c r="J34" s="242"/>
      <c r="K34" s="242"/>
      <c r="L34" s="242"/>
      <c r="M34" s="242"/>
      <c r="N34" s="242"/>
    </row>
    <row r="35" spans="2:14" x14ac:dyDescent="0.15">
      <c r="B35" s="244"/>
      <c r="C35" s="244"/>
      <c r="D35" s="34"/>
      <c r="H35" s="242"/>
      <c r="I35" s="242"/>
      <c r="J35" s="242"/>
      <c r="K35" s="242"/>
      <c r="L35" s="242"/>
      <c r="M35" s="242"/>
      <c r="N35" s="242"/>
    </row>
    <row r="36" spans="2:14" x14ac:dyDescent="0.15">
      <c r="H36" s="242"/>
      <c r="I36" s="242"/>
      <c r="J36" s="242"/>
      <c r="K36" s="242"/>
      <c r="L36" s="242"/>
      <c r="M36" s="242"/>
      <c r="N36" s="242"/>
    </row>
    <row r="37" spans="2:14" x14ac:dyDescent="0.15">
      <c r="H37" s="242"/>
      <c r="I37" s="242"/>
      <c r="J37" s="242"/>
      <c r="K37" s="242"/>
      <c r="L37" s="242"/>
      <c r="M37" s="242"/>
      <c r="N37" s="242"/>
    </row>
    <row r="38" spans="2:14" ht="13.15" customHeight="1" x14ac:dyDescent="0.15">
      <c r="H38" s="243"/>
      <c r="I38" s="243"/>
      <c r="J38" s="243"/>
      <c r="K38" s="243"/>
      <c r="L38" s="243"/>
      <c r="M38" s="243"/>
      <c r="N38" s="243"/>
    </row>
    <row r="39" spans="2:14" x14ac:dyDescent="0.15">
      <c r="H39" s="242"/>
      <c r="I39" s="242"/>
      <c r="J39" s="242"/>
      <c r="K39" s="242"/>
      <c r="L39" s="242"/>
      <c r="M39" s="242"/>
      <c r="N39" s="242"/>
    </row>
    <row r="40" spans="2:14" x14ac:dyDescent="0.15">
      <c r="H40" s="242"/>
      <c r="I40" s="242"/>
      <c r="J40" s="242"/>
      <c r="K40" s="242"/>
      <c r="L40" s="242"/>
      <c r="M40" s="242"/>
      <c r="N40" s="242"/>
    </row>
    <row r="41" spans="2:14" x14ac:dyDescent="0.15">
      <c r="H41" s="242"/>
      <c r="I41" s="242"/>
      <c r="J41" s="242"/>
      <c r="K41" s="242"/>
      <c r="L41" s="242"/>
      <c r="M41" s="242"/>
      <c r="N41" s="242"/>
    </row>
    <row r="42" spans="2:14" x14ac:dyDescent="0.15">
      <c r="H42" s="242"/>
      <c r="I42" s="242"/>
      <c r="J42" s="242"/>
      <c r="K42" s="242"/>
      <c r="L42" s="242"/>
      <c r="M42" s="242"/>
      <c r="N42" s="242"/>
    </row>
    <row r="43" spans="2:14" x14ac:dyDescent="0.15">
      <c r="H43" s="242"/>
      <c r="I43" s="242"/>
      <c r="J43" s="242"/>
      <c r="K43" s="242"/>
      <c r="L43" s="242"/>
      <c r="M43" s="242"/>
      <c r="N43" s="242"/>
    </row>
  </sheetData>
  <mergeCells count="16">
    <mergeCell ref="H13:N15"/>
    <mergeCell ref="A1:N2"/>
    <mergeCell ref="A3:G3"/>
    <mergeCell ref="H3:N3"/>
    <mergeCell ref="H5:N8"/>
    <mergeCell ref="H10:N11"/>
    <mergeCell ref="H31:N31"/>
    <mergeCell ref="H33:N38"/>
    <mergeCell ref="B35:C35"/>
    <mergeCell ref="H39:N43"/>
    <mergeCell ref="H17:N18"/>
    <mergeCell ref="H20:N21"/>
    <mergeCell ref="H23:N23"/>
    <mergeCell ref="H25:N25"/>
    <mergeCell ref="H27:N28"/>
    <mergeCell ref="H29:N29"/>
  </mergeCells>
  <phoneticPr fontId="7"/>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8" t="s">
        <v>297</v>
      </c>
      <c r="B1" s="248"/>
      <c r="C1" s="248"/>
      <c r="D1" s="248"/>
      <c r="E1" s="248"/>
      <c r="F1" s="248"/>
      <c r="G1" s="248"/>
      <c r="H1" s="248"/>
      <c r="I1" s="248"/>
      <c r="J1" s="248"/>
      <c r="K1" s="248"/>
      <c r="L1" s="248"/>
      <c r="M1" s="248"/>
      <c r="N1" s="248"/>
    </row>
    <row r="2" spans="1:14" x14ac:dyDescent="0.15">
      <c r="A2" s="248"/>
      <c r="B2" s="248"/>
      <c r="C2" s="248"/>
      <c r="D2" s="248"/>
      <c r="E2" s="248"/>
      <c r="F2" s="248"/>
      <c r="G2" s="248"/>
      <c r="H2" s="248"/>
      <c r="I2" s="248"/>
      <c r="J2" s="248"/>
      <c r="K2" s="248"/>
      <c r="L2" s="248"/>
      <c r="M2" s="248"/>
      <c r="N2" s="248"/>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2" t="s">
        <v>308</v>
      </c>
      <c r="B27" s="242"/>
      <c r="C27" s="242"/>
      <c r="D27" s="242"/>
      <c r="E27" s="242"/>
      <c r="F27" s="242"/>
      <c r="G27" s="242"/>
      <c r="H27" s="242"/>
      <c r="I27" s="242"/>
      <c r="J27" s="242"/>
      <c r="K27" s="242"/>
      <c r="L27" s="242"/>
      <c r="M27" s="242"/>
      <c r="N27" s="242"/>
    </row>
    <row r="28" spans="1:14" x14ac:dyDescent="0.15">
      <c r="A28" t="s">
        <v>306</v>
      </c>
    </row>
    <row r="29" spans="1:14" ht="40.5" customHeight="1" x14ac:dyDescent="0.15">
      <c r="A29" s="242" t="s">
        <v>307</v>
      </c>
      <c r="B29" s="242"/>
      <c r="C29" s="242"/>
      <c r="D29" s="242"/>
      <c r="E29" s="242"/>
      <c r="F29" s="242"/>
      <c r="G29" s="242"/>
      <c r="H29" s="242"/>
      <c r="I29" s="242"/>
      <c r="J29" s="242"/>
      <c r="K29" s="242"/>
      <c r="L29" s="242"/>
      <c r="M29" s="242"/>
      <c r="N29" s="242"/>
    </row>
    <row r="30" spans="1:14" ht="27" customHeight="1" x14ac:dyDescent="0.15">
      <c r="A30" s="242" t="s">
        <v>371</v>
      </c>
      <c r="B30" s="242"/>
      <c r="C30" s="242"/>
      <c r="D30" s="242"/>
      <c r="E30" s="242"/>
      <c r="F30" s="242"/>
      <c r="G30" s="242"/>
      <c r="H30" s="242"/>
      <c r="I30" s="242"/>
      <c r="J30" s="242"/>
      <c r="K30" s="242"/>
      <c r="L30" s="242"/>
      <c r="M30" s="242"/>
      <c r="N30" s="242"/>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7"/>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7"/>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1" t="s">
        <v>436</v>
      </c>
      <c r="T2" s="258"/>
      <c r="U2" s="258"/>
      <c r="V2" s="252"/>
      <c r="W2" s="276" t="s">
        <v>570</v>
      </c>
      <c r="X2" s="277"/>
      <c r="Y2" s="277"/>
      <c r="Z2" s="277"/>
      <c r="AA2" s="277"/>
      <c r="AB2" s="277"/>
    </row>
    <row r="3" spans="2:37" ht="20.100000000000001" customHeight="1" x14ac:dyDescent="0.15">
      <c r="B3" s="290" t="s">
        <v>17</v>
      </c>
      <c r="C3" s="290"/>
      <c r="D3" s="291" t="s">
        <v>566</v>
      </c>
      <c r="E3" s="292"/>
      <c r="F3" s="292"/>
      <c r="G3" s="292"/>
      <c r="H3" s="293" t="s">
        <v>18</v>
      </c>
      <c r="I3" s="293"/>
      <c r="J3" s="305" t="s">
        <v>568</v>
      </c>
      <c r="K3" s="306"/>
      <c r="L3" s="306"/>
      <c r="M3" s="306"/>
      <c r="N3" s="306"/>
      <c r="O3" s="307"/>
      <c r="P3" s="264" t="s">
        <v>6</v>
      </c>
      <c r="Q3" s="266"/>
      <c r="R3" s="294" t="s">
        <v>569</v>
      </c>
      <c r="S3" s="295"/>
      <c r="T3" s="295"/>
      <c r="U3" s="295"/>
      <c r="V3" s="296"/>
      <c r="W3" s="251" t="s">
        <v>136</v>
      </c>
      <c r="X3" s="258"/>
      <c r="Y3" s="258"/>
      <c r="Z3" s="300" t="s">
        <v>464</v>
      </c>
      <c r="AA3" s="301"/>
      <c r="AB3" s="302"/>
    </row>
    <row r="4" spans="2:37" ht="20.100000000000001" customHeight="1" x14ac:dyDescent="0.15">
      <c r="B4" s="283" t="s">
        <v>7</v>
      </c>
      <c r="C4" s="283"/>
      <c r="D4" s="303" t="s">
        <v>567</v>
      </c>
      <c r="E4" s="304"/>
      <c r="F4" s="304"/>
      <c r="G4" s="304"/>
      <c r="H4" s="293"/>
      <c r="I4" s="293"/>
      <c r="J4" s="308"/>
      <c r="K4" s="309"/>
      <c r="L4" s="309"/>
      <c r="M4" s="309"/>
      <c r="N4" s="309"/>
      <c r="O4" s="310"/>
      <c r="P4" s="267"/>
      <c r="Q4" s="269"/>
      <c r="R4" s="297"/>
      <c r="S4" s="298"/>
      <c r="T4" s="298"/>
      <c r="U4" s="298"/>
      <c r="V4" s="299"/>
      <c r="W4" s="251" t="s">
        <v>135</v>
      </c>
      <c r="X4" s="258"/>
      <c r="Y4" s="258"/>
      <c r="Z4" s="300" t="s">
        <v>254</v>
      </c>
      <c r="AA4" s="301"/>
      <c r="AB4" s="302"/>
    </row>
    <row r="5" spans="2:37" ht="20.100000000000001" customHeight="1" x14ac:dyDescent="0.15">
      <c r="B5" s="329" t="s">
        <v>8</v>
      </c>
      <c r="C5" s="329"/>
      <c r="D5" s="79" t="s">
        <v>9</v>
      </c>
      <c r="E5" s="311" t="s">
        <v>571</v>
      </c>
      <c r="F5" s="312"/>
      <c r="G5" s="312"/>
      <c r="H5" s="264" t="s">
        <v>134</v>
      </c>
      <c r="I5" s="265"/>
      <c r="J5" s="266"/>
      <c r="K5" s="330" t="s">
        <v>602</v>
      </c>
      <c r="L5" s="306"/>
      <c r="M5" s="306"/>
      <c r="N5" s="306"/>
      <c r="O5" s="307"/>
      <c r="P5" s="331" t="s">
        <v>133</v>
      </c>
      <c r="Q5" s="332"/>
      <c r="R5" s="335">
        <v>45876</v>
      </c>
      <c r="S5" s="336"/>
      <c r="T5" s="337"/>
      <c r="U5" s="267" t="s">
        <v>26</v>
      </c>
      <c r="V5" s="268"/>
      <c r="W5" s="269"/>
      <c r="X5" s="286" t="s">
        <v>25</v>
      </c>
      <c r="Y5" s="287"/>
      <c r="Z5" s="278">
        <v>500</v>
      </c>
      <c r="AA5" s="279"/>
      <c r="AB5" s="76" t="s">
        <v>24</v>
      </c>
    </row>
    <row r="6" spans="2:37" ht="20.100000000000001" customHeight="1" x14ac:dyDescent="0.15">
      <c r="B6" s="329"/>
      <c r="C6" s="329"/>
      <c r="D6" s="79" t="s">
        <v>10</v>
      </c>
      <c r="E6" s="311" t="s">
        <v>571</v>
      </c>
      <c r="F6" s="312"/>
      <c r="G6" s="312"/>
      <c r="H6" s="267"/>
      <c r="I6" s="268"/>
      <c r="J6" s="269"/>
      <c r="K6" s="308"/>
      <c r="L6" s="309"/>
      <c r="M6" s="309"/>
      <c r="N6" s="309"/>
      <c r="O6" s="310"/>
      <c r="P6" s="333"/>
      <c r="Q6" s="334"/>
      <c r="R6" s="338"/>
      <c r="S6" s="339"/>
      <c r="T6" s="340"/>
      <c r="U6" s="251" t="s">
        <v>11</v>
      </c>
      <c r="V6" s="258"/>
      <c r="W6" s="252"/>
      <c r="X6" s="284" t="s">
        <v>352</v>
      </c>
      <c r="Y6" s="279"/>
      <c r="Z6" s="279"/>
      <c r="AA6" s="279"/>
      <c r="AB6" s="285"/>
    </row>
    <row r="7" spans="2:37" ht="18.95" customHeight="1" x14ac:dyDescent="0.15">
      <c r="B7" s="313" t="s">
        <v>109</v>
      </c>
      <c r="C7" s="280" t="s">
        <v>123</v>
      </c>
      <c r="D7" s="282"/>
      <c r="E7" s="314">
        <v>34.391440000000003</v>
      </c>
      <c r="F7" s="315"/>
      <c r="G7" s="316"/>
      <c r="H7" s="280" t="s">
        <v>132</v>
      </c>
      <c r="I7" s="281"/>
      <c r="J7" s="282"/>
      <c r="K7" s="317" t="s">
        <v>588</v>
      </c>
      <c r="L7" s="318"/>
      <c r="M7" s="325" t="s">
        <v>131</v>
      </c>
      <c r="N7" s="326"/>
      <c r="O7" s="280" t="s">
        <v>114</v>
      </c>
      <c r="P7" s="282"/>
      <c r="Q7" s="319" t="s">
        <v>576</v>
      </c>
      <c r="R7" s="320"/>
      <c r="S7" s="288" t="s">
        <v>130</v>
      </c>
      <c r="T7" s="280" t="s">
        <v>129</v>
      </c>
      <c r="U7" s="281"/>
      <c r="V7" s="281"/>
      <c r="W7" s="282"/>
      <c r="X7" s="83" t="s">
        <v>106</v>
      </c>
      <c r="Y7" s="77" t="s">
        <v>128</v>
      </c>
      <c r="Z7" s="84" t="s">
        <v>105</v>
      </c>
      <c r="AA7" s="283" t="s">
        <v>127</v>
      </c>
      <c r="AB7" s="283"/>
      <c r="AD7" s="4"/>
      <c r="AE7" s="2">
        <f>INT(E7/10000)</f>
        <v>0</v>
      </c>
      <c r="AF7" s="2">
        <f>INT(E7/100)-AE7*100</f>
        <v>0</v>
      </c>
      <c r="AG7" s="41">
        <f>E7-AE7*10000-AF7*100</f>
        <v>34.391440000000003</v>
      </c>
      <c r="AH7" s="42">
        <f>ROUND(AE7+AF7/60+AG7/60/60,5)</f>
        <v>9.5499999999999995E-3</v>
      </c>
      <c r="AI7" s="42" t="str">
        <f>TEXT(AH7,"0.00000")</f>
        <v>0.00955</v>
      </c>
    </row>
    <row r="8" spans="2:37" ht="18.95" customHeight="1" x14ac:dyDescent="0.15">
      <c r="B8" s="267"/>
      <c r="C8" s="249" t="s">
        <v>120</v>
      </c>
      <c r="D8" s="250"/>
      <c r="E8" s="321">
        <v>132.02746999999999</v>
      </c>
      <c r="F8" s="322"/>
      <c r="G8" s="323"/>
      <c r="H8" s="249" t="s">
        <v>126</v>
      </c>
      <c r="I8" s="324"/>
      <c r="J8" s="250"/>
      <c r="K8" s="317">
        <v>41306</v>
      </c>
      <c r="L8" s="318"/>
      <c r="M8" s="325"/>
      <c r="N8" s="326"/>
      <c r="O8" s="249" t="s">
        <v>125</v>
      </c>
      <c r="P8" s="250"/>
      <c r="Q8" s="256" t="s">
        <v>577</v>
      </c>
      <c r="R8" s="257"/>
      <c r="S8" s="289"/>
      <c r="T8" s="261" t="s">
        <v>124</v>
      </c>
      <c r="U8" s="251" t="s">
        <v>199</v>
      </c>
      <c r="V8" s="258"/>
      <c r="W8" s="252"/>
      <c r="X8" s="179"/>
      <c r="Y8" s="179" t="s">
        <v>581</v>
      </c>
      <c r="Z8" s="179">
        <v>5</v>
      </c>
      <c r="AA8" s="259"/>
      <c r="AB8" s="260"/>
      <c r="AD8" s="15"/>
      <c r="AE8" s="2">
        <f>INT(E8/10000)</f>
        <v>0</v>
      </c>
      <c r="AF8" s="2">
        <f>INT(E8/100)-AE8*100</f>
        <v>1</v>
      </c>
      <c r="AG8" s="41">
        <f>E8-AE8*10000-AF8*100</f>
        <v>32.027469999999994</v>
      </c>
      <c r="AH8" s="42">
        <f>ROUND(AE8+AF8/60+AG8/60/60,5)</f>
        <v>2.5559999999999999E-2</v>
      </c>
      <c r="AI8" s="42" t="str">
        <f>TEXT(AH8,"0.00000")</f>
        <v>0.02556</v>
      </c>
    </row>
    <row r="9" spans="2:37" ht="18.95" customHeight="1" x14ac:dyDescent="0.15">
      <c r="B9" s="341" t="s">
        <v>102</v>
      </c>
      <c r="C9" s="249" t="s">
        <v>123</v>
      </c>
      <c r="D9" s="250"/>
      <c r="E9" s="321">
        <v>34.393599999999999</v>
      </c>
      <c r="F9" s="322"/>
      <c r="G9" s="323"/>
      <c r="H9" s="342" t="s">
        <v>612</v>
      </c>
      <c r="I9" s="343"/>
      <c r="J9" s="343"/>
      <c r="K9" s="253" t="s">
        <v>611</v>
      </c>
      <c r="L9" s="255"/>
      <c r="M9" s="325"/>
      <c r="N9" s="326"/>
      <c r="O9" s="249" t="s">
        <v>122</v>
      </c>
      <c r="P9" s="250"/>
      <c r="Q9" s="346"/>
      <c r="R9" s="347"/>
      <c r="S9" s="289"/>
      <c r="T9" s="263"/>
      <c r="U9" s="251" t="s">
        <v>121</v>
      </c>
      <c r="V9" s="258"/>
      <c r="W9" s="252"/>
      <c r="X9" s="179"/>
      <c r="Y9" s="179" t="s">
        <v>582</v>
      </c>
      <c r="Z9" s="179">
        <v>10</v>
      </c>
      <c r="AA9" s="259"/>
      <c r="AB9" s="260"/>
      <c r="AD9" s="15"/>
    </row>
    <row r="10" spans="2:37" ht="18.95" customHeight="1" x14ac:dyDescent="0.15">
      <c r="B10" s="280"/>
      <c r="C10" s="249" t="s">
        <v>120</v>
      </c>
      <c r="D10" s="250"/>
      <c r="E10" s="321">
        <v>132.02708000000001</v>
      </c>
      <c r="F10" s="322"/>
      <c r="G10" s="323"/>
      <c r="H10" s="249" t="s">
        <v>119</v>
      </c>
      <c r="I10" s="324"/>
      <c r="J10" s="250"/>
      <c r="K10" s="256" t="s">
        <v>573</v>
      </c>
      <c r="L10" s="257"/>
      <c r="M10" s="327"/>
      <c r="N10" s="328"/>
      <c r="O10" s="249" t="s">
        <v>61</v>
      </c>
      <c r="P10" s="250"/>
      <c r="Q10" s="344"/>
      <c r="R10" s="345"/>
      <c r="S10" s="289"/>
      <c r="T10" s="262"/>
      <c r="U10" s="251" t="s">
        <v>118</v>
      </c>
      <c r="V10" s="258"/>
      <c r="W10" s="252"/>
      <c r="X10" s="179"/>
      <c r="Y10" s="179"/>
      <c r="Z10" s="179"/>
      <c r="AA10" s="259"/>
      <c r="AB10" s="260"/>
      <c r="AD10" s="15"/>
    </row>
    <row r="11" spans="2:37" ht="18.95" customHeight="1" x14ac:dyDescent="0.15">
      <c r="B11" s="249" t="s">
        <v>117</v>
      </c>
      <c r="C11" s="324"/>
      <c r="D11" s="250"/>
      <c r="E11" s="253" t="s">
        <v>572</v>
      </c>
      <c r="F11" s="254"/>
      <c r="G11" s="255"/>
      <c r="H11" s="249" t="s">
        <v>116</v>
      </c>
      <c r="I11" s="324"/>
      <c r="J11" s="250"/>
      <c r="K11" s="256" t="s">
        <v>574</v>
      </c>
      <c r="L11" s="257"/>
      <c r="M11" s="348" t="s">
        <v>115</v>
      </c>
      <c r="N11" s="349"/>
      <c r="O11" s="249" t="s">
        <v>114</v>
      </c>
      <c r="P11" s="250"/>
      <c r="Q11" s="350" t="s">
        <v>578</v>
      </c>
      <c r="R11" s="351"/>
      <c r="S11" s="289"/>
      <c r="T11" s="59" t="s">
        <v>113</v>
      </c>
      <c r="U11" s="251" t="s">
        <v>112</v>
      </c>
      <c r="V11" s="258"/>
      <c r="W11" s="252"/>
      <c r="X11" s="179"/>
      <c r="Y11" s="179"/>
      <c r="Z11" s="179"/>
      <c r="AA11" s="259"/>
      <c r="AB11" s="260"/>
      <c r="AD11" s="15"/>
    </row>
    <row r="12" spans="2:37" ht="18.95" customHeight="1" x14ac:dyDescent="0.15">
      <c r="B12" s="249" t="s">
        <v>111</v>
      </c>
      <c r="C12" s="324"/>
      <c r="D12" s="250"/>
      <c r="E12" s="253"/>
      <c r="F12" s="254"/>
      <c r="G12" s="76" t="s">
        <v>74</v>
      </c>
      <c r="H12" s="349" t="s">
        <v>110</v>
      </c>
      <c r="I12" s="288" t="s">
        <v>109</v>
      </c>
      <c r="J12" s="85" t="s">
        <v>101</v>
      </c>
      <c r="K12" s="253" t="s">
        <v>575</v>
      </c>
      <c r="L12" s="255"/>
      <c r="M12" s="327"/>
      <c r="N12" s="328"/>
      <c r="O12" s="249" t="s">
        <v>61</v>
      </c>
      <c r="P12" s="250"/>
      <c r="Q12" s="353"/>
      <c r="R12" s="354"/>
      <c r="S12" s="289"/>
      <c r="T12" s="261" t="s">
        <v>98</v>
      </c>
      <c r="U12" s="251" t="s">
        <v>97</v>
      </c>
      <c r="V12" s="258"/>
      <c r="W12" s="252"/>
      <c r="X12" s="179"/>
      <c r="Y12" s="179"/>
      <c r="Z12" s="179"/>
      <c r="AA12" s="259"/>
      <c r="AB12" s="260"/>
      <c r="AD12" s="15"/>
    </row>
    <row r="13" spans="2:37" ht="18.95" customHeight="1" x14ac:dyDescent="0.15">
      <c r="B13" s="341" t="s">
        <v>108</v>
      </c>
      <c r="C13" s="355"/>
      <c r="D13" s="356"/>
      <c r="E13" s="253">
        <v>9200</v>
      </c>
      <c r="F13" s="254"/>
      <c r="G13" s="76" t="s">
        <v>378</v>
      </c>
      <c r="H13" s="326"/>
      <c r="I13" s="352"/>
      <c r="J13" s="85" t="s">
        <v>95</v>
      </c>
      <c r="K13" s="178">
        <v>0</v>
      </c>
      <c r="L13" s="74" t="s">
        <v>94</v>
      </c>
      <c r="M13" s="357" t="s">
        <v>107</v>
      </c>
      <c r="N13" s="358"/>
      <c r="O13" s="359"/>
      <c r="P13" s="83" t="s">
        <v>106</v>
      </c>
      <c r="Q13" s="72" t="s">
        <v>105</v>
      </c>
      <c r="R13" s="83" t="s">
        <v>61</v>
      </c>
      <c r="S13" s="289"/>
      <c r="T13" s="262"/>
      <c r="U13" s="251" t="s">
        <v>200</v>
      </c>
      <c r="V13" s="258"/>
      <c r="W13" s="252"/>
      <c r="X13" s="179"/>
      <c r="Y13" s="179"/>
      <c r="Z13" s="179"/>
      <c r="AA13" s="259"/>
      <c r="AB13" s="260"/>
      <c r="AD13" s="15"/>
      <c r="AF13" s="10"/>
      <c r="AG13" s="9"/>
      <c r="AH13" s="9"/>
      <c r="AI13" s="9"/>
      <c r="AJ13" s="11"/>
      <c r="AK13" s="7"/>
    </row>
    <row r="14" spans="2:37" ht="18.95" customHeight="1" x14ac:dyDescent="0.15">
      <c r="B14" s="341" t="s">
        <v>104</v>
      </c>
      <c r="C14" s="355"/>
      <c r="D14" s="356"/>
      <c r="E14" s="362">
        <v>629</v>
      </c>
      <c r="F14" s="363"/>
      <c r="G14" s="80" t="s">
        <v>103</v>
      </c>
      <c r="H14" s="326"/>
      <c r="I14" s="288" t="s">
        <v>102</v>
      </c>
      <c r="J14" s="85" t="s">
        <v>101</v>
      </c>
      <c r="K14" s="253" t="s">
        <v>575</v>
      </c>
      <c r="L14" s="255"/>
      <c r="M14" s="288" t="s">
        <v>100</v>
      </c>
      <c r="N14" s="251" t="s">
        <v>99</v>
      </c>
      <c r="O14" s="252"/>
      <c r="P14" s="181" t="s">
        <v>579</v>
      </c>
      <c r="Q14" s="179">
        <v>78</v>
      </c>
      <c r="R14" s="185"/>
      <c r="S14" s="289"/>
      <c r="T14" s="261" t="s">
        <v>88</v>
      </c>
      <c r="U14" s="251" t="s">
        <v>201</v>
      </c>
      <c r="V14" s="258"/>
      <c r="W14" s="252"/>
      <c r="X14" s="179" t="s">
        <v>583</v>
      </c>
      <c r="Y14" s="179" t="s">
        <v>584</v>
      </c>
      <c r="Z14" s="179">
        <v>34</v>
      </c>
      <c r="AA14" s="259"/>
      <c r="AB14" s="260"/>
      <c r="AD14" s="15"/>
      <c r="AF14" s="10"/>
      <c r="AG14" s="9"/>
      <c r="AH14" s="9"/>
      <c r="AI14" s="9"/>
      <c r="AJ14" s="11"/>
      <c r="AK14" s="7"/>
    </row>
    <row r="15" spans="2:37" ht="18.95" customHeight="1" x14ac:dyDescent="0.15">
      <c r="B15" s="60"/>
      <c r="C15" s="249" t="s">
        <v>96</v>
      </c>
      <c r="D15" s="250"/>
      <c r="E15" s="360">
        <v>10.3</v>
      </c>
      <c r="F15" s="361"/>
      <c r="G15" s="76" t="s">
        <v>74</v>
      </c>
      <c r="H15" s="328"/>
      <c r="I15" s="352"/>
      <c r="J15" s="61" t="s">
        <v>95</v>
      </c>
      <c r="K15" s="187">
        <v>0</v>
      </c>
      <c r="L15" s="62" t="s">
        <v>94</v>
      </c>
      <c r="M15" s="289"/>
      <c r="N15" s="251" t="s">
        <v>93</v>
      </c>
      <c r="O15" s="252"/>
      <c r="P15" s="181" t="s">
        <v>580</v>
      </c>
      <c r="Q15" s="179"/>
      <c r="R15" s="185"/>
      <c r="S15" s="289"/>
      <c r="T15" s="263"/>
      <c r="U15" s="264" t="s">
        <v>86</v>
      </c>
      <c r="V15" s="265"/>
      <c r="W15" s="266"/>
      <c r="X15" s="182"/>
      <c r="Y15" s="179"/>
      <c r="Z15" s="179"/>
      <c r="AA15" s="259"/>
      <c r="AB15" s="260"/>
      <c r="AD15" s="15"/>
      <c r="AF15" s="10"/>
      <c r="AG15" s="9"/>
      <c r="AH15" s="9"/>
      <c r="AI15" s="9"/>
      <c r="AJ15" s="11"/>
      <c r="AK15" s="7"/>
    </row>
    <row r="16" spans="2:37" ht="18.95" customHeight="1" x14ac:dyDescent="0.15">
      <c r="B16" s="289" t="s">
        <v>92</v>
      </c>
      <c r="C16" s="341" t="s">
        <v>91</v>
      </c>
      <c r="D16" s="356"/>
      <c r="E16" s="360">
        <v>3</v>
      </c>
      <c r="F16" s="361"/>
      <c r="G16" s="78" t="s">
        <v>74</v>
      </c>
      <c r="H16" s="288" t="s">
        <v>90</v>
      </c>
      <c r="I16" s="249" t="s">
        <v>77</v>
      </c>
      <c r="J16" s="250"/>
      <c r="K16" s="178">
        <v>30</v>
      </c>
      <c r="L16" s="74" t="s">
        <v>69</v>
      </c>
      <c r="M16" s="289"/>
      <c r="N16" s="251" t="s">
        <v>89</v>
      </c>
      <c r="O16" s="252"/>
      <c r="P16" s="181"/>
      <c r="Q16" s="179"/>
      <c r="R16" s="185"/>
      <c r="S16" s="289"/>
      <c r="T16" s="263"/>
      <c r="U16" s="267"/>
      <c r="V16" s="268"/>
      <c r="W16" s="269"/>
      <c r="X16" s="179"/>
      <c r="Y16" s="179"/>
      <c r="Z16" s="179"/>
      <c r="AA16" s="259"/>
      <c r="AB16" s="260"/>
      <c r="AD16" s="15"/>
      <c r="AF16" s="10"/>
      <c r="AG16" s="9"/>
      <c r="AH16" s="9"/>
      <c r="AI16" s="9"/>
      <c r="AJ16" s="11"/>
      <c r="AK16" s="7"/>
    </row>
    <row r="17" spans="2:37" ht="18.95" customHeight="1" x14ac:dyDescent="0.15">
      <c r="B17" s="289"/>
      <c r="C17" s="280"/>
      <c r="D17" s="282"/>
      <c r="E17" s="360">
        <v>3</v>
      </c>
      <c r="F17" s="361"/>
      <c r="G17" s="78" t="s">
        <v>74</v>
      </c>
      <c r="H17" s="289"/>
      <c r="I17" s="341" t="s">
        <v>73</v>
      </c>
      <c r="J17" s="356"/>
      <c r="K17" s="178">
        <v>30</v>
      </c>
      <c r="L17" s="74" t="s">
        <v>69</v>
      </c>
      <c r="M17" s="289"/>
      <c r="N17" s="251" t="s">
        <v>87</v>
      </c>
      <c r="O17" s="252"/>
      <c r="P17" s="180"/>
      <c r="Q17" s="179"/>
      <c r="R17" s="185"/>
      <c r="S17" s="289"/>
      <c r="T17" s="263"/>
      <c r="U17" s="251" t="s">
        <v>83</v>
      </c>
      <c r="V17" s="258"/>
      <c r="W17" s="252"/>
      <c r="X17" s="179"/>
      <c r="Y17" s="179"/>
      <c r="Z17" s="181"/>
      <c r="AA17" s="256"/>
      <c r="AB17" s="257"/>
      <c r="AD17" s="15"/>
      <c r="AF17" s="10"/>
      <c r="AG17" s="9"/>
      <c r="AH17" s="9"/>
      <c r="AI17" s="9"/>
      <c r="AJ17" s="8"/>
      <c r="AK17" s="7"/>
    </row>
    <row r="18" spans="2:37" ht="18.95" customHeight="1" x14ac:dyDescent="0.15">
      <c r="B18" s="63"/>
      <c r="C18" s="249" t="s">
        <v>85</v>
      </c>
      <c r="D18" s="250"/>
      <c r="E18" s="360">
        <v>4.3</v>
      </c>
      <c r="F18" s="361"/>
      <c r="G18" s="78" t="s">
        <v>74</v>
      </c>
      <c r="H18" s="289"/>
      <c r="I18" s="280"/>
      <c r="J18" s="282"/>
      <c r="K18" s="178">
        <v>30</v>
      </c>
      <c r="L18" s="74" t="s">
        <v>69</v>
      </c>
      <c r="M18" s="289"/>
      <c r="N18" s="251" t="s">
        <v>84</v>
      </c>
      <c r="O18" s="252"/>
      <c r="P18" s="180"/>
      <c r="Q18" s="179"/>
      <c r="R18" s="185"/>
      <c r="S18" s="289"/>
      <c r="T18" s="263"/>
      <c r="U18" s="267" t="s">
        <v>80</v>
      </c>
      <c r="V18" s="268"/>
      <c r="W18" s="269"/>
      <c r="X18" s="183"/>
      <c r="Y18" s="183"/>
      <c r="Z18" s="184"/>
      <c r="AA18" s="259"/>
      <c r="AB18" s="260"/>
      <c r="AD18" s="15"/>
      <c r="AF18" s="10"/>
      <c r="AG18" s="9"/>
      <c r="AH18" s="9"/>
      <c r="AI18" s="9"/>
      <c r="AJ18" s="8"/>
      <c r="AK18" s="7"/>
    </row>
    <row r="19" spans="2:37" ht="18.95" customHeight="1" x14ac:dyDescent="0.15">
      <c r="B19" s="289" t="s">
        <v>82</v>
      </c>
      <c r="C19" s="280" t="s">
        <v>81</v>
      </c>
      <c r="D19" s="282"/>
      <c r="E19" s="253">
        <v>4.7</v>
      </c>
      <c r="F19" s="254"/>
      <c r="G19" s="81" t="s">
        <v>74</v>
      </c>
      <c r="H19" s="352"/>
      <c r="I19" s="249" t="s">
        <v>70</v>
      </c>
      <c r="J19" s="250"/>
      <c r="K19" s="178">
        <v>45</v>
      </c>
      <c r="L19" s="74" t="s">
        <v>69</v>
      </c>
      <c r="M19" s="289"/>
      <c r="N19" s="251"/>
      <c r="O19" s="252"/>
      <c r="P19" s="180"/>
      <c r="Q19" s="179"/>
      <c r="R19" s="185"/>
      <c r="S19" s="289"/>
      <c r="T19" s="261" t="s">
        <v>76</v>
      </c>
      <c r="U19" s="251" t="s">
        <v>202</v>
      </c>
      <c r="V19" s="258"/>
      <c r="W19" s="252"/>
      <c r="X19" s="183"/>
      <c r="Y19" s="183"/>
      <c r="Z19" s="179"/>
      <c r="AA19" s="259"/>
      <c r="AB19" s="260"/>
      <c r="AD19" s="15"/>
    </row>
    <row r="20" spans="2:37" ht="18.95" customHeight="1" x14ac:dyDescent="0.15">
      <c r="B20" s="289"/>
      <c r="C20" s="249" t="s">
        <v>79</v>
      </c>
      <c r="D20" s="250"/>
      <c r="E20" s="253"/>
      <c r="F20" s="254"/>
      <c r="G20" s="76" t="s">
        <v>74</v>
      </c>
      <c r="H20" s="288" t="s">
        <v>78</v>
      </c>
      <c r="I20" s="249" t="s">
        <v>77</v>
      </c>
      <c r="J20" s="250"/>
      <c r="K20" s="188">
        <v>535</v>
      </c>
      <c r="L20" s="55" t="s">
        <v>69</v>
      </c>
      <c r="M20" s="289"/>
      <c r="N20" s="251"/>
      <c r="O20" s="252"/>
      <c r="P20" s="180"/>
      <c r="Q20" s="186"/>
      <c r="R20" s="185"/>
      <c r="S20" s="289"/>
      <c r="T20" s="263"/>
      <c r="U20" s="251" t="s">
        <v>72</v>
      </c>
      <c r="V20" s="258"/>
      <c r="W20" s="252"/>
      <c r="X20" s="183"/>
      <c r="Y20" s="183"/>
      <c r="Z20" s="179"/>
      <c r="AA20" s="259"/>
      <c r="AB20" s="260"/>
      <c r="AD20" s="15"/>
    </row>
    <row r="21" spans="2:37" ht="18.95" customHeight="1" x14ac:dyDescent="0.15">
      <c r="B21" s="352"/>
      <c r="C21" s="249" t="s">
        <v>75</v>
      </c>
      <c r="D21" s="250"/>
      <c r="E21" s="253">
        <v>4.5</v>
      </c>
      <c r="F21" s="254"/>
      <c r="G21" s="76" t="s">
        <v>74</v>
      </c>
      <c r="H21" s="289"/>
      <c r="I21" s="249" t="s">
        <v>73</v>
      </c>
      <c r="J21" s="250"/>
      <c r="K21" s="178">
        <v>535</v>
      </c>
      <c r="L21" s="73" t="s">
        <v>69</v>
      </c>
      <c r="M21" s="289"/>
      <c r="N21" s="251"/>
      <c r="O21" s="252"/>
      <c r="P21" s="180"/>
      <c r="Q21" s="186"/>
      <c r="R21" s="185"/>
      <c r="S21" s="289"/>
      <c r="T21" s="263"/>
      <c r="U21" s="251" t="s">
        <v>68</v>
      </c>
      <c r="V21" s="258"/>
      <c r="W21" s="252"/>
      <c r="X21" s="183"/>
      <c r="Y21" s="183"/>
      <c r="Z21" s="179"/>
      <c r="AA21" s="259"/>
      <c r="AB21" s="260"/>
      <c r="AD21" s="15"/>
    </row>
    <row r="22" spans="2:37" ht="18.95" customHeight="1" x14ac:dyDescent="0.15">
      <c r="B22" s="61"/>
      <c r="C22" s="64" t="s">
        <v>71</v>
      </c>
      <c r="D22" s="65"/>
      <c r="E22" s="364"/>
      <c r="F22" s="365"/>
      <c r="G22" s="365"/>
      <c r="H22" s="352"/>
      <c r="I22" s="249" t="s">
        <v>70</v>
      </c>
      <c r="J22" s="250"/>
      <c r="K22" s="187"/>
      <c r="L22" s="62" t="s">
        <v>69</v>
      </c>
      <c r="M22" s="286"/>
      <c r="N22" s="287"/>
      <c r="O22" s="287"/>
      <c r="P22" s="366"/>
      <c r="Q22" s="286"/>
      <c r="R22" s="366"/>
      <c r="S22" s="289"/>
      <c r="T22" s="263"/>
      <c r="U22" s="251" t="s">
        <v>203</v>
      </c>
      <c r="V22" s="258"/>
      <c r="W22" s="252"/>
      <c r="X22" s="183"/>
      <c r="Y22" s="183"/>
      <c r="Z22" s="179"/>
      <c r="AA22" s="259"/>
      <c r="AB22" s="260"/>
      <c r="AD22" s="15"/>
    </row>
    <row r="23" spans="2:37" ht="18.95" customHeight="1" x14ac:dyDescent="0.15">
      <c r="B23" s="289" t="s">
        <v>67</v>
      </c>
      <c r="C23" s="64" t="s">
        <v>66</v>
      </c>
      <c r="D23" s="65"/>
      <c r="E23" s="372"/>
      <c r="F23" s="373"/>
      <c r="G23" s="373"/>
      <c r="H23" s="288" t="s">
        <v>65</v>
      </c>
      <c r="I23" s="249" t="s">
        <v>64</v>
      </c>
      <c r="J23" s="250"/>
      <c r="K23" s="249" t="s">
        <v>63</v>
      </c>
      <c r="L23" s="250"/>
      <c r="M23" s="251" t="s">
        <v>62</v>
      </c>
      <c r="N23" s="258"/>
      <c r="O23" s="258"/>
      <c r="P23" s="252"/>
      <c r="Q23" s="251" t="s">
        <v>61</v>
      </c>
      <c r="R23" s="252"/>
      <c r="S23" s="270" t="s">
        <v>207</v>
      </c>
      <c r="T23" s="271"/>
      <c r="U23" s="251" t="s">
        <v>206</v>
      </c>
      <c r="V23" s="258"/>
      <c r="W23" s="252"/>
      <c r="X23" s="183"/>
      <c r="Y23" s="183"/>
      <c r="Z23" s="179"/>
      <c r="AA23" s="259"/>
      <c r="AB23" s="260"/>
      <c r="AD23" s="15"/>
    </row>
    <row r="24" spans="2:37" ht="18.95" customHeight="1" x14ac:dyDescent="0.15">
      <c r="B24" s="289"/>
      <c r="C24" s="288" t="s">
        <v>60</v>
      </c>
      <c r="D24" s="251" t="s">
        <v>59</v>
      </c>
      <c r="E24" s="258"/>
      <c r="F24" s="367"/>
      <c r="G24" s="368"/>
      <c r="H24" s="289"/>
      <c r="I24" s="253"/>
      <c r="J24" s="255"/>
      <c r="K24" s="253"/>
      <c r="L24" s="255"/>
      <c r="M24" s="253"/>
      <c r="N24" s="254"/>
      <c r="O24" s="254"/>
      <c r="P24" s="255"/>
      <c r="Q24" s="253"/>
      <c r="R24" s="255"/>
      <c r="S24" s="272"/>
      <c r="T24" s="273"/>
      <c r="U24" s="251"/>
      <c r="V24" s="258"/>
      <c r="W24" s="252"/>
      <c r="X24" s="179"/>
      <c r="Y24" s="179"/>
      <c r="Z24" s="179"/>
      <c r="AA24" s="259"/>
      <c r="AB24" s="260"/>
      <c r="AD24" s="15"/>
    </row>
    <row r="25" spans="2:37" ht="18.95" customHeight="1" x14ac:dyDescent="0.15">
      <c r="B25" s="289"/>
      <c r="C25" s="289"/>
      <c r="D25" s="251" t="s">
        <v>58</v>
      </c>
      <c r="E25" s="258"/>
      <c r="F25" s="367"/>
      <c r="G25" s="368"/>
      <c r="H25" s="289"/>
      <c r="I25" s="253"/>
      <c r="J25" s="255"/>
      <c r="K25" s="253"/>
      <c r="L25" s="255"/>
      <c r="M25" s="253"/>
      <c r="N25" s="254"/>
      <c r="O25" s="254"/>
      <c r="P25" s="255"/>
      <c r="Q25" s="253"/>
      <c r="R25" s="255"/>
      <c r="S25" s="272"/>
      <c r="T25" s="273"/>
      <c r="U25" s="251"/>
      <c r="V25" s="258"/>
      <c r="W25" s="252"/>
      <c r="X25" s="179"/>
      <c r="Y25" s="179"/>
      <c r="Z25" s="179"/>
      <c r="AA25" s="259"/>
      <c r="AB25" s="260"/>
      <c r="AD25" s="15"/>
    </row>
    <row r="26" spans="2:37" ht="18.95" customHeight="1" x14ac:dyDescent="0.15">
      <c r="B26" s="289"/>
      <c r="C26" s="289"/>
      <c r="D26" s="251" t="s">
        <v>57</v>
      </c>
      <c r="E26" s="258"/>
      <c r="F26" s="367"/>
      <c r="G26" s="368"/>
      <c r="H26" s="289"/>
      <c r="I26" s="253"/>
      <c r="J26" s="255"/>
      <c r="K26" s="253"/>
      <c r="L26" s="255"/>
      <c r="M26" s="253"/>
      <c r="N26" s="254"/>
      <c r="O26" s="254"/>
      <c r="P26" s="255"/>
      <c r="Q26" s="253"/>
      <c r="R26" s="255"/>
      <c r="S26" s="274"/>
      <c r="T26" s="275"/>
      <c r="U26" s="251"/>
      <c r="V26" s="258"/>
      <c r="W26" s="252"/>
      <c r="X26" s="179"/>
      <c r="Y26" s="179"/>
      <c r="Z26" s="179"/>
      <c r="AA26" s="259"/>
      <c r="AB26" s="260"/>
      <c r="AD26" s="15"/>
    </row>
    <row r="27" spans="2:37" ht="18.95" customHeight="1" x14ac:dyDescent="0.15">
      <c r="B27" s="66"/>
      <c r="C27" s="352"/>
      <c r="D27" s="251" t="s">
        <v>56</v>
      </c>
      <c r="E27" s="258"/>
      <c r="F27" s="367"/>
      <c r="G27" s="368"/>
      <c r="H27" s="352"/>
      <c r="I27" s="253"/>
      <c r="J27" s="255"/>
      <c r="K27" s="253"/>
      <c r="L27" s="255"/>
      <c r="M27" s="253"/>
      <c r="N27" s="254"/>
      <c r="O27" s="254"/>
      <c r="P27" s="255"/>
      <c r="Q27" s="253"/>
      <c r="R27" s="255"/>
      <c r="S27" s="272" t="s">
        <v>55</v>
      </c>
      <c r="T27" s="273"/>
      <c r="U27" s="251" t="s">
        <v>54</v>
      </c>
      <c r="V27" s="258"/>
      <c r="W27" s="252"/>
      <c r="X27" s="179"/>
      <c r="Y27" s="179"/>
      <c r="Z27" s="179"/>
      <c r="AA27" s="259"/>
      <c r="AB27" s="260"/>
      <c r="AD27" s="15"/>
    </row>
    <row r="28" spans="2:37" ht="18.95" customHeight="1" x14ac:dyDescent="0.15">
      <c r="B28" s="64" t="s">
        <v>53</v>
      </c>
      <c r="C28" s="67"/>
      <c r="D28" s="65"/>
      <c r="E28" s="253" t="s">
        <v>359</v>
      </c>
      <c r="F28" s="254"/>
      <c r="G28" s="254"/>
      <c r="H28" s="254"/>
      <c r="I28" s="254"/>
      <c r="J28" s="254"/>
      <c r="K28" s="369"/>
      <c r="L28" s="370"/>
      <c r="M28" s="370"/>
      <c r="N28" s="370"/>
      <c r="O28" s="370"/>
      <c r="P28" s="370"/>
      <c r="Q28" s="370"/>
      <c r="R28" s="371"/>
      <c r="S28" s="274"/>
      <c r="T28" s="275"/>
      <c r="U28" s="251" t="s">
        <v>52</v>
      </c>
      <c r="V28" s="258"/>
      <c r="W28" s="252"/>
      <c r="X28" s="179"/>
      <c r="Y28" s="179"/>
      <c r="Z28" s="179"/>
      <c r="AA28" s="259"/>
      <c r="AB28" s="260"/>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7"/>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5E15F1F6-99F3-4A61-B727-696EFA90EA2E}"/>
    <dataValidation allowBlank="1" showInputMessage="1" showErrorMessage="1" prompt="緯度を小数点以下５桁まで入力する。" sqref="E7:G7 E9:G9" xr:uid="{848D8CF8-C88B-4326-811E-4AF1FA14B749}"/>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93"/>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443" t="s">
        <v>241</v>
      </c>
      <c r="C3" s="443"/>
      <c r="D3" s="443"/>
      <c r="E3" s="443"/>
      <c r="F3" s="443"/>
      <c r="G3" s="443"/>
      <c r="H3" s="443"/>
      <c r="I3" s="443"/>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c r="AJ3" s="443"/>
      <c r="AK3" s="443"/>
      <c r="AL3" s="443"/>
      <c r="AM3" s="443"/>
      <c r="AN3" s="443"/>
    </row>
    <row r="4" spans="2:40" ht="20.100000000000001" customHeight="1" x14ac:dyDescent="0.15">
      <c r="B4" s="444" t="s">
        <v>161</v>
      </c>
      <c r="C4" s="444"/>
      <c r="D4" s="444"/>
      <c r="E4" s="445" t="s">
        <v>593</v>
      </c>
      <c r="F4" s="446"/>
      <c r="G4" s="446"/>
      <c r="H4" s="446"/>
      <c r="I4" s="447"/>
      <c r="J4" s="448" t="s">
        <v>160</v>
      </c>
      <c r="K4" s="448"/>
      <c r="L4" s="448"/>
      <c r="M4" s="449" t="s">
        <v>597</v>
      </c>
      <c r="N4" s="450"/>
      <c r="O4" s="450"/>
      <c r="P4" s="450"/>
      <c r="Q4" s="450"/>
      <c r="R4" s="451"/>
      <c r="S4" s="456" t="s">
        <v>134</v>
      </c>
      <c r="T4" s="456"/>
      <c r="U4" s="456"/>
      <c r="V4" s="456"/>
      <c r="W4" s="456"/>
      <c r="X4" s="456"/>
      <c r="Y4" s="459" t="s">
        <v>602</v>
      </c>
      <c r="Z4" s="460"/>
      <c r="AA4" s="460"/>
      <c r="AB4" s="460"/>
      <c r="AC4" s="460"/>
      <c r="AD4" s="461"/>
      <c r="AE4" s="442" t="s">
        <v>133</v>
      </c>
      <c r="AF4" s="442"/>
      <c r="AG4" s="442"/>
      <c r="AH4" s="442"/>
      <c r="AI4" s="457">
        <v>45876</v>
      </c>
      <c r="AJ4" s="458"/>
      <c r="AK4" s="458"/>
      <c r="AL4" s="458"/>
      <c r="AM4" s="458"/>
      <c r="AN4" s="458"/>
    </row>
    <row r="5" spans="2:40" ht="20.100000000000001" customHeight="1" x14ac:dyDescent="0.15">
      <c r="B5" s="452" t="s">
        <v>0</v>
      </c>
      <c r="C5" s="452"/>
      <c r="D5" s="452"/>
      <c r="E5" s="453" t="s">
        <v>595</v>
      </c>
      <c r="F5" s="454"/>
      <c r="G5" s="454"/>
      <c r="H5" s="454"/>
      <c r="I5" s="455"/>
      <c r="J5" s="409" t="s">
        <v>1</v>
      </c>
      <c r="K5" s="409"/>
      <c r="L5" s="409"/>
      <c r="M5" s="449" t="s">
        <v>599</v>
      </c>
      <c r="N5" s="450"/>
      <c r="O5" s="450"/>
      <c r="P5" s="450"/>
      <c r="Q5" s="450"/>
      <c r="R5" s="451"/>
      <c r="S5" s="456"/>
      <c r="T5" s="456"/>
      <c r="U5" s="456"/>
      <c r="V5" s="456"/>
      <c r="W5" s="456"/>
      <c r="X5" s="456"/>
      <c r="Y5" s="462"/>
      <c r="Z5" s="463"/>
      <c r="AA5" s="463"/>
      <c r="AB5" s="463"/>
      <c r="AC5" s="463"/>
      <c r="AD5" s="464"/>
      <c r="AE5" s="442"/>
      <c r="AF5" s="442"/>
      <c r="AG5" s="442"/>
      <c r="AH5" s="442"/>
      <c r="AI5" s="458"/>
      <c r="AJ5" s="458"/>
      <c r="AK5" s="458"/>
      <c r="AL5" s="458"/>
      <c r="AM5" s="458"/>
      <c r="AN5" s="458"/>
    </row>
    <row r="6" spans="2:40" ht="13.5" customHeight="1" x14ac:dyDescent="0.15">
      <c r="B6" s="408" t="s">
        <v>159</v>
      </c>
      <c r="C6" s="408" t="s">
        <v>158</v>
      </c>
      <c r="D6" s="420" t="s">
        <v>157</v>
      </c>
      <c r="E6" s="421"/>
      <c r="F6" s="424" t="s">
        <v>156</v>
      </c>
      <c r="G6" s="425"/>
      <c r="H6" s="425"/>
      <c r="I6" s="425"/>
      <c r="J6" s="426"/>
      <c r="K6" s="430" t="s">
        <v>155</v>
      </c>
      <c r="L6" s="431"/>
      <c r="M6" s="431"/>
      <c r="N6" s="432"/>
      <c r="O6" s="392" t="s">
        <v>154</v>
      </c>
      <c r="P6" s="393"/>
      <c r="Q6" s="393"/>
      <c r="R6" s="393"/>
      <c r="S6" s="388"/>
      <c r="T6" s="388"/>
      <c r="U6" s="388"/>
      <c r="V6" s="388"/>
      <c r="W6" s="388"/>
      <c r="X6" s="388"/>
      <c r="Y6" s="388"/>
      <c r="Z6" s="388"/>
      <c r="AA6" s="388"/>
      <c r="AB6" s="388"/>
      <c r="AC6" s="388"/>
      <c r="AD6" s="389"/>
      <c r="AE6" s="436" t="s">
        <v>153</v>
      </c>
      <c r="AF6" s="437"/>
      <c r="AG6" s="437"/>
      <c r="AH6" s="437"/>
      <c r="AI6" s="437"/>
      <c r="AJ6" s="438"/>
      <c r="AK6" s="388" t="s">
        <v>152</v>
      </c>
      <c r="AL6" s="388"/>
      <c r="AM6" s="388"/>
      <c r="AN6" s="389"/>
    </row>
    <row r="7" spans="2:40" ht="13.5" customHeight="1" x14ac:dyDescent="0.15">
      <c r="B7" s="408"/>
      <c r="C7" s="410"/>
      <c r="D7" s="422"/>
      <c r="E7" s="423"/>
      <c r="F7" s="427"/>
      <c r="G7" s="428"/>
      <c r="H7" s="428"/>
      <c r="I7" s="428"/>
      <c r="J7" s="429"/>
      <c r="K7" s="433"/>
      <c r="L7" s="434"/>
      <c r="M7" s="434"/>
      <c r="N7" s="435"/>
      <c r="O7" s="442" t="s">
        <v>393</v>
      </c>
      <c r="P7" s="442"/>
      <c r="Q7" s="442"/>
      <c r="R7" s="167" t="s">
        <v>394</v>
      </c>
      <c r="S7" s="442" t="s">
        <v>395</v>
      </c>
      <c r="T7" s="442"/>
      <c r="U7" s="442" t="s">
        <v>396</v>
      </c>
      <c r="V7" s="442"/>
      <c r="W7" s="442"/>
      <c r="X7" s="442"/>
      <c r="Y7" s="396" t="s">
        <v>397</v>
      </c>
      <c r="Z7" s="397"/>
      <c r="AA7" s="397"/>
      <c r="AB7" s="398"/>
      <c r="AC7" s="383" t="s">
        <v>140</v>
      </c>
      <c r="AD7" s="384"/>
      <c r="AE7" s="439"/>
      <c r="AF7" s="440"/>
      <c r="AG7" s="440"/>
      <c r="AH7" s="440"/>
      <c r="AI7" s="440"/>
      <c r="AJ7" s="441"/>
      <c r="AK7" s="388"/>
      <c r="AL7" s="388"/>
      <c r="AM7" s="388"/>
      <c r="AN7" s="389"/>
    </row>
    <row r="8" spans="2:40" ht="13.5" customHeight="1" x14ac:dyDescent="0.15">
      <c r="B8" s="409"/>
      <c r="C8" s="411"/>
      <c r="D8" s="168" t="s">
        <v>151</v>
      </c>
      <c r="E8" s="169" t="s">
        <v>150</v>
      </c>
      <c r="F8" s="409" t="s">
        <v>149</v>
      </c>
      <c r="G8" s="409"/>
      <c r="H8" s="409"/>
      <c r="I8" s="403" t="s">
        <v>148</v>
      </c>
      <c r="J8" s="403" t="s">
        <v>147</v>
      </c>
      <c r="K8" s="403" t="s">
        <v>146</v>
      </c>
      <c r="L8" s="405" t="s">
        <v>145</v>
      </c>
      <c r="M8" s="383" t="s">
        <v>140</v>
      </c>
      <c r="N8" s="412"/>
      <c r="O8" s="399" t="s">
        <v>379</v>
      </c>
      <c r="P8" s="399" t="s">
        <v>380</v>
      </c>
      <c r="Q8" s="399" t="s">
        <v>381</v>
      </c>
      <c r="R8" s="399" t="s">
        <v>382</v>
      </c>
      <c r="S8" s="401" t="s">
        <v>383</v>
      </c>
      <c r="T8" s="401" t="s">
        <v>384</v>
      </c>
      <c r="U8" s="401" t="s">
        <v>385</v>
      </c>
      <c r="V8" s="399" t="s">
        <v>386</v>
      </c>
      <c r="W8" s="401" t="s">
        <v>387</v>
      </c>
      <c r="X8" s="401" t="s">
        <v>388</v>
      </c>
      <c r="Y8" s="399" t="s">
        <v>389</v>
      </c>
      <c r="Z8" s="399" t="s">
        <v>390</v>
      </c>
      <c r="AA8" s="399" t="s">
        <v>391</v>
      </c>
      <c r="AB8" s="401" t="s">
        <v>392</v>
      </c>
      <c r="AC8" s="394"/>
      <c r="AD8" s="395"/>
      <c r="AE8" s="414" t="s">
        <v>144</v>
      </c>
      <c r="AF8" s="416" t="s">
        <v>143</v>
      </c>
      <c r="AG8" s="416" t="s">
        <v>142</v>
      </c>
      <c r="AH8" s="418" t="s">
        <v>141</v>
      </c>
      <c r="AI8" s="383" t="s">
        <v>140</v>
      </c>
      <c r="AJ8" s="384"/>
      <c r="AK8" s="388"/>
      <c r="AL8" s="388"/>
      <c r="AM8" s="388"/>
      <c r="AN8" s="389"/>
    </row>
    <row r="9" spans="2:40" x14ac:dyDescent="0.15">
      <c r="B9" s="409"/>
      <c r="C9" s="170" t="s">
        <v>139</v>
      </c>
      <c r="D9" s="171" t="s">
        <v>138</v>
      </c>
      <c r="E9" s="171" t="s">
        <v>137</v>
      </c>
      <c r="F9" s="409"/>
      <c r="G9" s="409"/>
      <c r="H9" s="409"/>
      <c r="I9" s="404"/>
      <c r="J9" s="404"/>
      <c r="K9" s="404"/>
      <c r="L9" s="406"/>
      <c r="M9" s="413"/>
      <c r="N9" s="391"/>
      <c r="O9" s="400"/>
      <c r="P9" s="400"/>
      <c r="Q9" s="400"/>
      <c r="R9" s="400"/>
      <c r="S9" s="402"/>
      <c r="T9" s="402"/>
      <c r="U9" s="402"/>
      <c r="V9" s="400"/>
      <c r="W9" s="402"/>
      <c r="X9" s="402"/>
      <c r="Y9" s="400"/>
      <c r="Z9" s="400"/>
      <c r="AA9" s="400"/>
      <c r="AB9" s="402"/>
      <c r="AC9" s="385"/>
      <c r="AD9" s="386"/>
      <c r="AE9" s="415"/>
      <c r="AF9" s="417"/>
      <c r="AG9" s="417"/>
      <c r="AH9" s="419"/>
      <c r="AI9" s="385"/>
      <c r="AJ9" s="386"/>
      <c r="AK9" s="390"/>
      <c r="AL9" s="390"/>
      <c r="AM9" s="390"/>
      <c r="AN9" s="391"/>
    </row>
    <row r="10" spans="2:40" ht="13.5" customHeight="1" x14ac:dyDescent="0.15">
      <c r="B10" s="193" t="s">
        <v>585</v>
      </c>
      <c r="C10" s="194">
        <v>0</v>
      </c>
      <c r="D10" s="194">
        <v>0</v>
      </c>
      <c r="E10" s="194">
        <v>0</v>
      </c>
      <c r="F10" s="376" t="s">
        <v>589</v>
      </c>
      <c r="G10" s="407"/>
      <c r="H10" s="387"/>
      <c r="I10" s="189"/>
      <c r="J10" s="192"/>
      <c r="K10" s="189"/>
      <c r="L10" s="189"/>
      <c r="M10" s="376"/>
      <c r="N10" s="377"/>
      <c r="O10" s="189"/>
      <c r="P10" s="189"/>
      <c r="Q10" s="189"/>
      <c r="R10" s="189"/>
      <c r="S10" s="189"/>
      <c r="T10" s="189"/>
      <c r="U10" s="189"/>
      <c r="V10" s="189"/>
      <c r="W10" s="189"/>
      <c r="X10" s="189"/>
      <c r="Y10" s="189"/>
      <c r="Z10" s="189"/>
      <c r="AA10" s="190"/>
      <c r="AB10" s="191"/>
      <c r="AC10" s="378"/>
      <c r="AD10" s="379"/>
      <c r="AE10" s="189"/>
      <c r="AF10" s="189"/>
      <c r="AG10" s="189"/>
      <c r="AH10" s="189"/>
      <c r="AI10" s="374"/>
      <c r="AJ10" s="375"/>
      <c r="AK10" s="380"/>
      <c r="AL10" s="381"/>
      <c r="AM10" s="381"/>
      <c r="AN10" s="382"/>
    </row>
    <row r="11" spans="2:40" ht="13.5" customHeight="1" x14ac:dyDescent="0.15">
      <c r="B11" s="193">
        <v>1</v>
      </c>
      <c r="C11" s="194">
        <v>8.5</v>
      </c>
      <c r="D11" s="194">
        <v>0</v>
      </c>
      <c r="E11" s="194">
        <v>8.5</v>
      </c>
      <c r="F11" s="374"/>
      <c r="G11" s="375"/>
      <c r="H11" s="375"/>
      <c r="I11" s="189"/>
      <c r="J11" s="192"/>
      <c r="K11" s="189" t="s">
        <v>587</v>
      </c>
      <c r="L11" s="189"/>
      <c r="M11" s="376"/>
      <c r="N11" s="377"/>
      <c r="O11" s="189"/>
      <c r="P11" s="189"/>
      <c r="Q11" s="189"/>
      <c r="R11" s="189"/>
      <c r="S11" s="189"/>
      <c r="T11" s="189"/>
      <c r="U11" s="189"/>
      <c r="V11" s="189"/>
      <c r="W11" s="189"/>
      <c r="X11" s="189"/>
      <c r="Y11" s="189"/>
      <c r="Z11" s="189"/>
      <c r="AA11" s="190"/>
      <c r="AB11" s="191"/>
      <c r="AC11" s="378"/>
      <c r="AD11" s="379"/>
      <c r="AE11" s="189"/>
      <c r="AF11" s="189"/>
      <c r="AG11" s="189"/>
      <c r="AH11" s="189"/>
      <c r="AI11" s="374"/>
      <c r="AJ11" s="375"/>
      <c r="AK11" s="380"/>
      <c r="AL11" s="381"/>
      <c r="AM11" s="381"/>
      <c r="AN11" s="382"/>
    </row>
    <row r="12" spans="2:40" ht="13.5" customHeight="1" x14ac:dyDescent="0.15">
      <c r="B12" s="193">
        <v>2</v>
      </c>
      <c r="C12" s="194">
        <v>10.4</v>
      </c>
      <c r="D12" s="194">
        <v>8.5</v>
      </c>
      <c r="E12" s="194">
        <v>18.899999999999999</v>
      </c>
      <c r="F12" s="374"/>
      <c r="G12" s="375"/>
      <c r="H12" s="375"/>
      <c r="I12" s="189"/>
      <c r="J12" s="192"/>
      <c r="K12" s="189" t="s">
        <v>587</v>
      </c>
      <c r="L12" s="189"/>
      <c r="M12" s="376"/>
      <c r="N12" s="377"/>
      <c r="O12" s="189"/>
      <c r="P12" s="189"/>
      <c r="Q12" s="189"/>
      <c r="R12" s="189"/>
      <c r="S12" s="189"/>
      <c r="T12" s="189"/>
      <c r="U12" s="189"/>
      <c r="V12" s="189"/>
      <c r="W12" s="189"/>
      <c r="X12" s="189"/>
      <c r="Y12" s="189"/>
      <c r="Z12" s="189"/>
      <c r="AA12" s="190"/>
      <c r="AB12" s="191"/>
      <c r="AC12" s="378"/>
      <c r="AD12" s="379"/>
      <c r="AE12" s="189"/>
      <c r="AF12" s="189"/>
      <c r="AG12" s="189"/>
      <c r="AH12" s="189"/>
      <c r="AI12" s="374"/>
      <c r="AJ12" s="375"/>
      <c r="AK12" s="380"/>
      <c r="AL12" s="381"/>
      <c r="AM12" s="381"/>
      <c r="AN12" s="382"/>
    </row>
    <row r="13" spans="2:40" ht="13.5" customHeight="1" x14ac:dyDescent="0.15">
      <c r="B13" s="193">
        <v>3</v>
      </c>
      <c r="C13" s="194">
        <v>10.4</v>
      </c>
      <c r="D13" s="194">
        <v>18.899999999999999</v>
      </c>
      <c r="E13" s="194">
        <v>29.299999999999997</v>
      </c>
      <c r="F13" s="374"/>
      <c r="G13" s="375"/>
      <c r="H13" s="375"/>
      <c r="I13" s="189"/>
      <c r="J13" s="192"/>
      <c r="K13" s="189" t="s">
        <v>587</v>
      </c>
      <c r="L13" s="189"/>
      <c r="M13" s="376"/>
      <c r="N13" s="377"/>
      <c r="O13" s="189" t="s">
        <v>587</v>
      </c>
      <c r="P13" s="189" t="s">
        <v>587</v>
      </c>
      <c r="Q13" s="189"/>
      <c r="R13" s="189"/>
      <c r="S13" s="189"/>
      <c r="T13" s="189"/>
      <c r="U13" s="189" t="s">
        <v>587</v>
      </c>
      <c r="V13" s="189"/>
      <c r="W13" s="189"/>
      <c r="X13" s="189"/>
      <c r="Y13" s="189"/>
      <c r="Z13" s="189"/>
      <c r="AA13" s="190"/>
      <c r="AB13" s="191"/>
      <c r="AC13" s="378"/>
      <c r="AD13" s="379"/>
      <c r="AE13" s="189"/>
      <c r="AF13" s="189"/>
      <c r="AG13" s="189"/>
      <c r="AH13" s="189"/>
      <c r="AI13" s="376"/>
      <c r="AJ13" s="387"/>
      <c r="AK13" s="380"/>
      <c r="AL13" s="381"/>
      <c r="AM13" s="381"/>
      <c r="AN13" s="382"/>
    </row>
    <row r="14" spans="2:40" ht="13.5" customHeight="1" x14ac:dyDescent="0.15">
      <c r="B14" s="193">
        <v>4</v>
      </c>
      <c r="C14" s="194">
        <v>10.5</v>
      </c>
      <c r="D14" s="194">
        <v>29.299999999999997</v>
      </c>
      <c r="E14" s="194">
        <v>39.799999999999997</v>
      </c>
      <c r="F14" s="374"/>
      <c r="G14" s="375"/>
      <c r="H14" s="375"/>
      <c r="I14" s="189"/>
      <c r="J14" s="192"/>
      <c r="K14" s="189" t="s">
        <v>587</v>
      </c>
      <c r="L14" s="189"/>
      <c r="M14" s="376"/>
      <c r="N14" s="377"/>
      <c r="O14" s="189"/>
      <c r="P14" s="189"/>
      <c r="Q14" s="189"/>
      <c r="R14" s="189"/>
      <c r="S14" s="189"/>
      <c r="T14" s="189"/>
      <c r="U14" s="189"/>
      <c r="V14" s="189"/>
      <c r="W14" s="189"/>
      <c r="X14" s="189"/>
      <c r="Y14" s="189"/>
      <c r="Z14" s="189"/>
      <c r="AA14" s="190"/>
      <c r="AB14" s="191"/>
      <c r="AC14" s="378"/>
      <c r="AD14" s="379"/>
      <c r="AE14" s="189"/>
      <c r="AF14" s="189"/>
      <c r="AG14" s="190"/>
      <c r="AH14" s="191"/>
      <c r="AI14" s="374"/>
      <c r="AJ14" s="375"/>
      <c r="AK14" s="380"/>
      <c r="AL14" s="381"/>
      <c r="AM14" s="381"/>
      <c r="AN14" s="382"/>
    </row>
    <row r="15" spans="2:40" ht="13.5" customHeight="1" x14ac:dyDescent="0.15">
      <c r="B15" s="193">
        <v>5</v>
      </c>
      <c r="C15" s="194">
        <v>10.4</v>
      </c>
      <c r="D15" s="194">
        <v>39.799999999999997</v>
      </c>
      <c r="E15" s="194">
        <v>50.199999999999996</v>
      </c>
      <c r="F15" s="374"/>
      <c r="G15" s="375"/>
      <c r="H15" s="375"/>
      <c r="I15" s="189"/>
      <c r="J15" s="192"/>
      <c r="K15" s="189" t="s">
        <v>587</v>
      </c>
      <c r="L15" s="189"/>
      <c r="M15" s="376"/>
      <c r="N15" s="377"/>
      <c r="O15" s="189"/>
      <c r="P15" s="189"/>
      <c r="Q15" s="189"/>
      <c r="R15" s="189"/>
      <c r="S15" s="189"/>
      <c r="T15" s="189"/>
      <c r="U15" s="189" t="s">
        <v>587</v>
      </c>
      <c r="V15" s="189"/>
      <c r="W15" s="189"/>
      <c r="X15" s="189"/>
      <c r="Y15" s="189"/>
      <c r="Z15" s="189"/>
      <c r="AA15" s="190"/>
      <c r="AB15" s="191"/>
      <c r="AC15" s="378"/>
      <c r="AD15" s="379"/>
      <c r="AE15" s="189"/>
      <c r="AF15" s="189"/>
      <c r="AG15" s="190"/>
      <c r="AH15" s="191"/>
      <c r="AI15" s="374"/>
      <c r="AJ15" s="375"/>
      <c r="AK15" s="380"/>
      <c r="AL15" s="381"/>
      <c r="AM15" s="381"/>
      <c r="AN15" s="382"/>
    </row>
    <row r="16" spans="2:40" ht="13.5" customHeight="1" x14ac:dyDescent="0.15">
      <c r="B16" s="193">
        <v>6</v>
      </c>
      <c r="C16" s="194">
        <v>10.4</v>
      </c>
      <c r="D16" s="194">
        <v>50.199999999999996</v>
      </c>
      <c r="E16" s="194">
        <v>60.599999999999994</v>
      </c>
      <c r="F16" s="374"/>
      <c r="G16" s="375"/>
      <c r="H16" s="375"/>
      <c r="I16" s="189"/>
      <c r="J16" s="192"/>
      <c r="K16" s="189" t="s">
        <v>587</v>
      </c>
      <c r="L16" s="189"/>
      <c r="M16" s="376"/>
      <c r="N16" s="377"/>
      <c r="O16" s="189"/>
      <c r="P16" s="189"/>
      <c r="Q16" s="189"/>
      <c r="R16" s="189"/>
      <c r="S16" s="189"/>
      <c r="T16" s="189"/>
      <c r="U16" s="189"/>
      <c r="V16" s="189"/>
      <c r="W16" s="189"/>
      <c r="X16" s="189"/>
      <c r="Y16" s="189"/>
      <c r="Z16" s="189"/>
      <c r="AA16" s="190"/>
      <c r="AB16" s="191"/>
      <c r="AC16" s="378"/>
      <c r="AD16" s="379"/>
      <c r="AE16" s="189"/>
      <c r="AF16" s="189"/>
      <c r="AG16" s="190"/>
      <c r="AH16" s="191"/>
      <c r="AI16" s="374"/>
      <c r="AJ16" s="375"/>
      <c r="AK16" s="380"/>
      <c r="AL16" s="381"/>
      <c r="AM16" s="381"/>
      <c r="AN16" s="382"/>
    </row>
    <row r="17" spans="2:40" ht="13.5" customHeight="1" x14ac:dyDescent="0.15">
      <c r="B17" s="193">
        <v>7</v>
      </c>
      <c r="C17" s="194">
        <v>10.4</v>
      </c>
      <c r="D17" s="194">
        <v>60.599999999999994</v>
      </c>
      <c r="E17" s="194">
        <v>71</v>
      </c>
      <c r="F17" s="374"/>
      <c r="G17" s="375"/>
      <c r="H17" s="375"/>
      <c r="I17" s="189"/>
      <c r="J17" s="192"/>
      <c r="K17" s="189" t="s">
        <v>587</v>
      </c>
      <c r="L17" s="189"/>
      <c r="M17" s="376"/>
      <c r="N17" s="377"/>
      <c r="O17" s="189"/>
      <c r="P17" s="189"/>
      <c r="Q17" s="189"/>
      <c r="R17" s="189"/>
      <c r="S17" s="189"/>
      <c r="T17" s="189"/>
      <c r="U17" s="189"/>
      <c r="V17" s="189"/>
      <c r="W17" s="189"/>
      <c r="X17" s="189"/>
      <c r="Y17" s="189"/>
      <c r="Z17" s="189"/>
      <c r="AA17" s="190"/>
      <c r="AB17" s="191"/>
      <c r="AC17" s="378"/>
      <c r="AD17" s="379"/>
      <c r="AE17" s="189"/>
      <c r="AF17" s="189"/>
      <c r="AG17" s="190"/>
      <c r="AH17" s="191"/>
      <c r="AI17" s="374"/>
      <c r="AJ17" s="375"/>
      <c r="AK17" s="380"/>
      <c r="AL17" s="381"/>
      <c r="AM17" s="381"/>
      <c r="AN17" s="382"/>
    </row>
    <row r="18" spans="2:40" ht="13.5" customHeight="1" x14ac:dyDescent="0.15">
      <c r="B18" s="193">
        <v>8</v>
      </c>
      <c r="C18" s="194">
        <v>10.4</v>
      </c>
      <c r="D18" s="194">
        <v>71</v>
      </c>
      <c r="E18" s="194">
        <v>81.400000000000006</v>
      </c>
      <c r="F18" s="374"/>
      <c r="G18" s="375"/>
      <c r="H18" s="375"/>
      <c r="I18" s="189"/>
      <c r="J18" s="192"/>
      <c r="K18" s="189" t="s">
        <v>587</v>
      </c>
      <c r="L18" s="189"/>
      <c r="M18" s="376"/>
      <c r="N18" s="377"/>
      <c r="O18" s="189"/>
      <c r="P18" s="189" t="s">
        <v>587</v>
      </c>
      <c r="Q18" s="189"/>
      <c r="R18" s="189"/>
      <c r="S18" s="189"/>
      <c r="T18" s="189"/>
      <c r="U18" s="189" t="s">
        <v>587</v>
      </c>
      <c r="V18" s="189"/>
      <c r="W18" s="189"/>
      <c r="X18" s="189"/>
      <c r="Y18" s="189"/>
      <c r="Z18" s="189"/>
      <c r="AA18" s="190"/>
      <c r="AB18" s="191"/>
      <c r="AC18" s="378"/>
      <c r="AD18" s="379"/>
      <c r="AE18" s="189"/>
      <c r="AF18" s="189"/>
      <c r="AG18" s="190"/>
      <c r="AH18" s="191"/>
      <c r="AI18" s="374"/>
      <c r="AJ18" s="375"/>
      <c r="AK18" s="380"/>
      <c r="AL18" s="381"/>
      <c r="AM18" s="381"/>
      <c r="AN18" s="382"/>
    </row>
    <row r="19" spans="2:40" ht="13.5" customHeight="1" x14ac:dyDescent="0.15">
      <c r="B19" s="193">
        <v>9</v>
      </c>
      <c r="C19" s="194">
        <v>10.4</v>
      </c>
      <c r="D19" s="194">
        <v>81.400000000000006</v>
      </c>
      <c r="E19" s="194">
        <v>91.800000000000011</v>
      </c>
      <c r="F19" s="374"/>
      <c r="G19" s="375"/>
      <c r="H19" s="375"/>
      <c r="I19" s="189"/>
      <c r="J19" s="192"/>
      <c r="K19" s="189" t="s">
        <v>587</v>
      </c>
      <c r="L19" s="189"/>
      <c r="M19" s="376"/>
      <c r="N19" s="377"/>
      <c r="O19" s="189"/>
      <c r="P19" s="189"/>
      <c r="Q19" s="189"/>
      <c r="R19" s="189"/>
      <c r="S19" s="189"/>
      <c r="T19" s="189"/>
      <c r="U19" s="189"/>
      <c r="V19" s="189"/>
      <c r="W19" s="189"/>
      <c r="X19" s="189"/>
      <c r="Y19" s="189"/>
      <c r="Z19" s="189"/>
      <c r="AA19" s="190"/>
      <c r="AB19" s="191"/>
      <c r="AC19" s="378"/>
      <c r="AD19" s="379"/>
      <c r="AE19" s="189"/>
      <c r="AF19" s="189"/>
      <c r="AG19" s="190"/>
      <c r="AH19" s="191"/>
      <c r="AI19" s="374"/>
      <c r="AJ19" s="375"/>
      <c r="AK19" s="380"/>
      <c r="AL19" s="381"/>
      <c r="AM19" s="381"/>
      <c r="AN19" s="382"/>
    </row>
    <row r="20" spans="2:40" ht="13.5" customHeight="1" x14ac:dyDescent="0.15">
      <c r="B20" s="193">
        <v>10</v>
      </c>
      <c r="C20" s="194">
        <v>10.4</v>
      </c>
      <c r="D20" s="194">
        <v>91.800000000000011</v>
      </c>
      <c r="E20" s="194">
        <v>102.20000000000002</v>
      </c>
      <c r="F20" s="374"/>
      <c r="G20" s="375"/>
      <c r="H20" s="375"/>
      <c r="I20" s="189"/>
      <c r="J20" s="192"/>
      <c r="K20" s="189" t="s">
        <v>587</v>
      </c>
      <c r="L20" s="189"/>
      <c r="M20" s="376"/>
      <c r="N20" s="377"/>
      <c r="O20" s="189"/>
      <c r="P20" s="189"/>
      <c r="Q20" s="189"/>
      <c r="R20" s="189"/>
      <c r="S20" s="189"/>
      <c r="T20" s="189"/>
      <c r="U20" s="189" t="s">
        <v>587</v>
      </c>
      <c r="V20" s="189"/>
      <c r="W20" s="189"/>
      <c r="X20" s="189"/>
      <c r="Y20" s="189"/>
      <c r="Z20" s="189"/>
      <c r="AA20" s="190"/>
      <c r="AB20" s="191"/>
      <c r="AC20" s="378"/>
      <c r="AD20" s="379"/>
      <c r="AE20" s="189"/>
      <c r="AF20" s="189"/>
      <c r="AG20" s="190"/>
      <c r="AH20" s="191"/>
      <c r="AI20" s="374"/>
      <c r="AJ20" s="375"/>
      <c r="AK20" s="380"/>
      <c r="AL20" s="381"/>
      <c r="AM20" s="381"/>
      <c r="AN20" s="382"/>
    </row>
    <row r="21" spans="2:40" ht="13.5" customHeight="1" x14ac:dyDescent="0.15">
      <c r="B21" s="193">
        <v>11</v>
      </c>
      <c r="C21" s="194">
        <v>10.4</v>
      </c>
      <c r="D21" s="194">
        <v>102.20000000000002</v>
      </c>
      <c r="E21" s="194">
        <v>112.60000000000002</v>
      </c>
      <c r="F21" s="374"/>
      <c r="G21" s="375"/>
      <c r="H21" s="375"/>
      <c r="I21" s="189"/>
      <c r="J21" s="192"/>
      <c r="K21" s="189" t="s">
        <v>587</v>
      </c>
      <c r="L21" s="189"/>
      <c r="M21" s="376"/>
      <c r="N21" s="377"/>
      <c r="O21" s="189"/>
      <c r="P21" s="189"/>
      <c r="Q21" s="189"/>
      <c r="R21" s="189"/>
      <c r="S21" s="189"/>
      <c r="T21" s="189"/>
      <c r="U21" s="189"/>
      <c r="V21" s="189"/>
      <c r="W21" s="189"/>
      <c r="X21" s="189"/>
      <c r="Y21" s="189"/>
      <c r="Z21" s="189"/>
      <c r="AA21" s="190"/>
      <c r="AB21" s="191"/>
      <c r="AC21" s="378"/>
      <c r="AD21" s="379"/>
      <c r="AE21" s="189"/>
      <c r="AF21" s="189"/>
      <c r="AG21" s="190"/>
      <c r="AH21" s="191"/>
      <c r="AI21" s="374"/>
      <c r="AJ21" s="375"/>
      <c r="AK21" s="380"/>
      <c r="AL21" s="381"/>
      <c r="AM21" s="381"/>
      <c r="AN21" s="382"/>
    </row>
    <row r="22" spans="2:40" ht="13.5" customHeight="1" x14ac:dyDescent="0.15">
      <c r="B22" s="193">
        <v>12</v>
      </c>
      <c r="C22" s="194">
        <v>10.4</v>
      </c>
      <c r="D22" s="194">
        <v>112.60000000000002</v>
      </c>
      <c r="E22" s="194">
        <v>123.00000000000003</v>
      </c>
      <c r="F22" s="374"/>
      <c r="G22" s="375"/>
      <c r="H22" s="375"/>
      <c r="I22" s="189"/>
      <c r="J22" s="192"/>
      <c r="K22" s="189" t="s">
        <v>587</v>
      </c>
      <c r="L22" s="189"/>
      <c r="M22" s="376"/>
      <c r="N22" s="377"/>
      <c r="O22" s="189"/>
      <c r="P22" s="189"/>
      <c r="Q22" s="189"/>
      <c r="R22" s="189"/>
      <c r="S22" s="189"/>
      <c r="T22" s="189"/>
      <c r="U22" s="189"/>
      <c r="V22" s="189"/>
      <c r="W22" s="189"/>
      <c r="X22" s="189"/>
      <c r="Y22" s="189"/>
      <c r="Z22" s="189"/>
      <c r="AA22" s="190"/>
      <c r="AB22" s="191"/>
      <c r="AC22" s="378"/>
      <c r="AD22" s="379"/>
      <c r="AE22" s="189"/>
      <c r="AF22" s="189"/>
      <c r="AG22" s="190"/>
      <c r="AH22" s="191"/>
      <c r="AI22" s="374"/>
      <c r="AJ22" s="375"/>
      <c r="AK22" s="380"/>
      <c r="AL22" s="381"/>
      <c r="AM22" s="381"/>
      <c r="AN22" s="382"/>
    </row>
    <row r="23" spans="2:40" ht="13.5" customHeight="1" x14ac:dyDescent="0.15">
      <c r="B23" s="193">
        <v>13</v>
      </c>
      <c r="C23" s="194">
        <v>10.4</v>
      </c>
      <c r="D23" s="194">
        <v>123.00000000000003</v>
      </c>
      <c r="E23" s="194">
        <v>133.40000000000003</v>
      </c>
      <c r="F23" s="374"/>
      <c r="G23" s="375"/>
      <c r="H23" s="375"/>
      <c r="I23" s="189"/>
      <c r="J23" s="192"/>
      <c r="K23" s="189" t="s">
        <v>587</v>
      </c>
      <c r="L23" s="189"/>
      <c r="M23" s="376"/>
      <c r="N23" s="377"/>
      <c r="O23" s="189"/>
      <c r="P23" s="189" t="s">
        <v>587</v>
      </c>
      <c r="Q23" s="189"/>
      <c r="R23" s="189"/>
      <c r="S23" s="189"/>
      <c r="T23" s="189"/>
      <c r="U23" s="189" t="s">
        <v>587</v>
      </c>
      <c r="V23" s="189"/>
      <c r="W23" s="189"/>
      <c r="X23" s="189"/>
      <c r="Y23" s="189"/>
      <c r="Z23" s="189"/>
      <c r="AA23" s="190"/>
      <c r="AB23" s="189"/>
      <c r="AC23" s="378"/>
      <c r="AD23" s="379"/>
      <c r="AE23" s="189"/>
      <c r="AF23" s="189"/>
      <c r="AG23" s="190"/>
      <c r="AH23" s="191"/>
      <c r="AI23" s="374"/>
      <c r="AJ23" s="375"/>
      <c r="AK23" s="380"/>
      <c r="AL23" s="381"/>
      <c r="AM23" s="381"/>
      <c r="AN23" s="382"/>
    </row>
    <row r="24" spans="2:40" ht="13.5" customHeight="1" x14ac:dyDescent="0.15">
      <c r="B24" s="193">
        <v>14</v>
      </c>
      <c r="C24" s="194">
        <v>10.4</v>
      </c>
      <c r="D24" s="194">
        <v>133.40000000000003</v>
      </c>
      <c r="E24" s="194">
        <v>143.80000000000004</v>
      </c>
      <c r="F24" s="374"/>
      <c r="G24" s="375"/>
      <c r="H24" s="375"/>
      <c r="I24" s="189"/>
      <c r="J24" s="192"/>
      <c r="K24" s="189" t="s">
        <v>587</v>
      </c>
      <c r="L24" s="189"/>
      <c r="M24" s="376"/>
      <c r="N24" s="377"/>
      <c r="O24" s="189"/>
      <c r="P24" s="189"/>
      <c r="Q24" s="189"/>
      <c r="R24" s="189"/>
      <c r="S24" s="189"/>
      <c r="T24" s="189"/>
      <c r="U24" s="189"/>
      <c r="V24" s="189"/>
      <c r="W24" s="189"/>
      <c r="X24" s="189"/>
      <c r="Y24" s="189"/>
      <c r="Z24" s="189"/>
      <c r="AA24" s="190"/>
      <c r="AB24" s="191"/>
      <c r="AC24" s="378"/>
      <c r="AD24" s="379"/>
      <c r="AE24" s="189"/>
      <c r="AF24" s="189"/>
      <c r="AG24" s="190"/>
      <c r="AH24" s="191"/>
      <c r="AI24" s="374"/>
      <c r="AJ24" s="375"/>
      <c r="AK24" s="380"/>
      <c r="AL24" s="381"/>
      <c r="AM24" s="381"/>
      <c r="AN24" s="382"/>
    </row>
    <row r="25" spans="2:40" ht="13.5" customHeight="1" x14ac:dyDescent="0.15">
      <c r="B25" s="193">
        <v>15</v>
      </c>
      <c r="C25" s="194">
        <v>10.4</v>
      </c>
      <c r="D25" s="194">
        <v>143.80000000000004</v>
      </c>
      <c r="E25" s="194">
        <v>154.20000000000005</v>
      </c>
      <c r="F25" s="374"/>
      <c r="G25" s="375"/>
      <c r="H25" s="375"/>
      <c r="I25" s="189"/>
      <c r="J25" s="192"/>
      <c r="K25" s="189" t="s">
        <v>587</v>
      </c>
      <c r="L25" s="189"/>
      <c r="M25" s="376"/>
      <c r="N25" s="377"/>
      <c r="O25" s="189"/>
      <c r="P25" s="189"/>
      <c r="Q25" s="189"/>
      <c r="R25" s="189"/>
      <c r="S25" s="189"/>
      <c r="T25" s="189"/>
      <c r="U25" s="189" t="s">
        <v>587</v>
      </c>
      <c r="V25" s="189"/>
      <c r="W25" s="189"/>
      <c r="X25" s="189"/>
      <c r="Y25" s="189"/>
      <c r="Z25" s="189"/>
      <c r="AA25" s="190"/>
      <c r="AB25" s="191"/>
      <c r="AC25" s="378"/>
      <c r="AD25" s="379"/>
      <c r="AE25" s="189"/>
      <c r="AF25" s="189"/>
      <c r="AG25" s="190"/>
      <c r="AH25" s="191"/>
      <c r="AI25" s="374"/>
      <c r="AJ25" s="375"/>
      <c r="AK25" s="380"/>
      <c r="AL25" s="381"/>
      <c r="AM25" s="381"/>
      <c r="AN25" s="382"/>
    </row>
    <row r="26" spans="2:40" ht="13.5" customHeight="1" x14ac:dyDescent="0.15">
      <c r="B26" s="193">
        <v>16</v>
      </c>
      <c r="C26" s="194">
        <v>10.5</v>
      </c>
      <c r="D26" s="194">
        <v>154.20000000000005</v>
      </c>
      <c r="E26" s="194">
        <v>164.70000000000005</v>
      </c>
      <c r="F26" s="374"/>
      <c r="G26" s="375"/>
      <c r="H26" s="375"/>
      <c r="I26" s="189"/>
      <c r="J26" s="192"/>
      <c r="K26" s="189" t="s">
        <v>587</v>
      </c>
      <c r="L26" s="189"/>
      <c r="M26" s="376"/>
      <c r="N26" s="377"/>
      <c r="O26" s="189"/>
      <c r="P26" s="189"/>
      <c r="Q26" s="189"/>
      <c r="R26" s="189"/>
      <c r="S26" s="189"/>
      <c r="T26" s="189"/>
      <c r="U26" s="189" t="s">
        <v>587</v>
      </c>
      <c r="V26" s="189"/>
      <c r="W26" s="189"/>
      <c r="X26" s="189"/>
      <c r="Y26" s="189"/>
      <c r="Z26" s="189"/>
      <c r="AA26" s="190"/>
      <c r="AB26" s="191"/>
      <c r="AC26" s="378"/>
      <c r="AD26" s="379"/>
      <c r="AE26" s="189"/>
      <c r="AF26" s="189"/>
      <c r="AG26" s="190"/>
      <c r="AH26" s="191"/>
      <c r="AI26" s="374"/>
      <c r="AJ26" s="375"/>
      <c r="AK26" s="380"/>
      <c r="AL26" s="381"/>
      <c r="AM26" s="381"/>
      <c r="AN26" s="382"/>
    </row>
    <row r="27" spans="2:40" ht="13.5" customHeight="1" x14ac:dyDescent="0.15">
      <c r="B27" s="193">
        <v>17</v>
      </c>
      <c r="C27" s="194">
        <v>10.5</v>
      </c>
      <c r="D27" s="194">
        <v>164.70000000000005</v>
      </c>
      <c r="E27" s="194">
        <v>175.20000000000005</v>
      </c>
      <c r="F27" s="374"/>
      <c r="G27" s="375"/>
      <c r="H27" s="375"/>
      <c r="I27" s="189"/>
      <c r="J27" s="192"/>
      <c r="K27" s="189" t="s">
        <v>587</v>
      </c>
      <c r="L27" s="189"/>
      <c r="M27" s="376"/>
      <c r="N27" s="377"/>
      <c r="O27" s="189" t="s">
        <v>587</v>
      </c>
      <c r="P27" s="189" t="s">
        <v>587</v>
      </c>
      <c r="Q27" s="189"/>
      <c r="R27" s="189"/>
      <c r="S27" s="189"/>
      <c r="T27" s="189"/>
      <c r="U27" s="189" t="s">
        <v>587</v>
      </c>
      <c r="V27" s="189"/>
      <c r="W27" s="189"/>
      <c r="X27" s="189"/>
      <c r="Y27" s="189"/>
      <c r="Z27" s="189"/>
      <c r="AA27" s="190"/>
      <c r="AB27" s="191"/>
      <c r="AC27" s="378"/>
      <c r="AD27" s="379"/>
      <c r="AE27" s="189"/>
      <c r="AF27" s="189"/>
      <c r="AG27" s="190"/>
      <c r="AH27" s="191"/>
      <c r="AI27" s="374"/>
      <c r="AJ27" s="375"/>
      <c r="AK27" s="380"/>
      <c r="AL27" s="381"/>
      <c r="AM27" s="381"/>
      <c r="AN27" s="382"/>
    </row>
    <row r="28" spans="2:40" ht="13.5" customHeight="1" x14ac:dyDescent="0.15">
      <c r="B28" s="193">
        <v>18</v>
      </c>
      <c r="C28" s="194">
        <v>10.5</v>
      </c>
      <c r="D28" s="194">
        <v>175.20000000000005</v>
      </c>
      <c r="E28" s="194">
        <v>185.70000000000005</v>
      </c>
      <c r="F28" s="374"/>
      <c r="G28" s="375"/>
      <c r="H28" s="375"/>
      <c r="I28" s="189"/>
      <c r="J28" s="192"/>
      <c r="K28" s="189" t="s">
        <v>587</v>
      </c>
      <c r="L28" s="189"/>
      <c r="M28" s="376"/>
      <c r="N28" s="377"/>
      <c r="O28" s="189"/>
      <c r="P28" s="189"/>
      <c r="Q28" s="189"/>
      <c r="R28" s="189"/>
      <c r="S28" s="189"/>
      <c r="T28" s="189"/>
      <c r="U28" s="189"/>
      <c r="V28" s="189"/>
      <c r="W28" s="189"/>
      <c r="X28" s="189"/>
      <c r="Y28" s="189"/>
      <c r="Z28" s="189"/>
      <c r="AA28" s="190"/>
      <c r="AB28" s="191"/>
      <c r="AC28" s="378"/>
      <c r="AD28" s="379"/>
      <c r="AE28" s="189"/>
      <c r="AF28" s="189"/>
      <c r="AG28" s="190"/>
      <c r="AH28" s="191"/>
      <c r="AI28" s="374"/>
      <c r="AJ28" s="375"/>
      <c r="AK28" s="380"/>
      <c r="AL28" s="381"/>
      <c r="AM28" s="381"/>
      <c r="AN28" s="382"/>
    </row>
    <row r="29" spans="2:40" ht="13.5" customHeight="1" x14ac:dyDescent="0.15">
      <c r="B29" s="193">
        <v>19</v>
      </c>
      <c r="C29" s="194">
        <v>10.5</v>
      </c>
      <c r="D29" s="194">
        <v>185.70000000000005</v>
      </c>
      <c r="E29" s="194">
        <v>196.20000000000005</v>
      </c>
      <c r="F29" s="374"/>
      <c r="G29" s="375"/>
      <c r="H29" s="375"/>
      <c r="I29" s="189"/>
      <c r="J29" s="192"/>
      <c r="K29" s="189"/>
      <c r="L29" s="189"/>
      <c r="M29" s="376"/>
      <c r="N29" s="377"/>
      <c r="O29" s="189"/>
      <c r="P29" s="189"/>
      <c r="Q29" s="189"/>
      <c r="R29" s="189"/>
      <c r="S29" s="189"/>
      <c r="T29" s="189"/>
      <c r="U29" s="189"/>
      <c r="V29" s="189"/>
      <c r="W29" s="189"/>
      <c r="X29" s="189"/>
      <c r="Y29" s="189"/>
      <c r="Z29" s="189"/>
      <c r="AA29" s="190"/>
      <c r="AB29" s="191"/>
      <c r="AC29" s="378"/>
      <c r="AD29" s="379"/>
      <c r="AE29" s="189"/>
      <c r="AF29" s="189"/>
      <c r="AG29" s="190"/>
      <c r="AH29" s="191"/>
      <c r="AI29" s="374"/>
      <c r="AJ29" s="375"/>
      <c r="AK29" s="380"/>
      <c r="AL29" s="381"/>
      <c r="AM29" s="381"/>
      <c r="AN29" s="382"/>
    </row>
    <row r="30" spans="2:40" ht="13.5" customHeight="1" x14ac:dyDescent="0.15">
      <c r="B30" s="193">
        <v>20</v>
      </c>
      <c r="C30" s="194">
        <v>10.5</v>
      </c>
      <c r="D30" s="194">
        <v>196.20000000000005</v>
      </c>
      <c r="E30" s="194">
        <v>206.70000000000005</v>
      </c>
      <c r="F30" s="374"/>
      <c r="G30" s="375"/>
      <c r="H30" s="375"/>
      <c r="I30" s="189"/>
      <c r="J30" s="192"/>
      <c r="K30" s="189" t="s">
        <v>587</v>
      </c>
      <c r="L30" s="189"/>
      <c r="M30" s="376"/>
      <c r="N30" s="377"/>
      <c r="O30" s="189"/>
      <c r="P30" s="189"/>
      <c r="Q30" s="189"/>
      <c r="R30" s="189"/>
      <c r="S30" s="189"/>
      <c r="T30" s="189"/>
      <c r="U30" s="189" t="s">
        <v>587</v>
      </c>
      <c r="V30" s="189"/>
      <c r="W30" s="189"/>
      <c r="X30" s="189"/>
      <c r="Y30" s="189"/>
      <c r="Z30" s="189"/>
      <c r="AA30" s="190"/>
      <c r="AB30" s="191"/>
      <c r="AC30" s="378"/>
      <c r="AD30" s="379"/>
      <c r="AE30" s="189"/>
      <c r="AF30" s="189"/>
      <c r="AG30" s="190"/>
      <c r="AH30" s="191"/>
      <c r="AI30" s="374"/>
      <c r="AJ30" s="375"/>
      <c r="AK30" s="380"/>
      <c r="AL30" s="381"/>
      <c r="AM30" s="381"/>
      <c r="AN30" s="382"/>
    </row>
    <row r="31" spans="2:40" ht="13.5" customHeight="1" x14ac:dyDescent="0.15">
      <c r="B31" s="193">
        <v>21</v>
      </c>
      <c r="C31" s="194">
        <v>10.5</v>
      </c>
      <c r="D31" s="194">
        <v>206.70000000000005</v>
      </c>
      <c r="E31" s="194">
        <v>217.20000000000005</v>
      </c>
      <c r="F31" s="374"/>
      <c r="G31" s="375"/>
      <c r="H31" s="375"/>
      <c r="I31" s="189"/>
      <c r="J31" s="192"/>
      <c r="K31" s="189"/>
      <c r="L31" s="189"/>
      <c r="M31" s="376"/>
      <c r="N31" s="377"/>
      <c r="O31" s="189"/>
      <c r="P31" s="189"/>
      <c r="Q31" s="189"/>
      <c r="R31" s="189"/>
      <c r="S31" s="189"/>
      <c r="T31" s="189"/>
      <c r="U31" s="189"/>
      <c r="V31" s="189"/>
      <c r="W31" s="189"/>
      <c r="X31" s="189"/>
      <c r="Y31" s="189"/>
      <c r="Z31" s="189"/>
      <c r="AA31" s="190"/>
      <c r="AB31" s="191"/>
      <c r="AC31" s="378"/>
      <c r="AD31" s="379"/>
      <c r="AE31" s="189"/>
      <c r="AF31" s="189"/>
      <c r="AG31" s="190"/>
      <c r="AH31" s="191"/>
      <c r="AI31" s="374"/>
      <c r="AJ31" s="375"/>
      <c r="AK31" s="380"/>
      <c r="AL31" s="381"/>
      <c r="AM31" s="381"/>
      <c r="AN31" s="382"/>
    </row>
    <row r="32" spans="2:40" ht="13.5" customHeight="1" x14ac:dyDescent="0.15">
      <c r="B32" s="193">
        <v>22</v>
      </c>
      <c r="C32" s="194">
        <v>10.5</v>
      </c>
      <c r="D32" s="194">
        <v>217.20000000000005</v>
      </c>
      <c r="E32" s="194">
        <v>227.70000000000005</v>
      </c>
      <c r="F32" s="374"/>
      <c r="G32" s="375"/>
      <c r="H32" s="375"/>
      <c r="I32" s="189"/>
      <c r="J32" s="192"/>
      <c r="K32" s="189" t="s">
        <v>587</v>
      </c>
      <c r="L32" s="189"/>
      <c r="M32" s="376"/>
      <c r="N32" s="377"/>
      <c r="O32" s="189" t="s">
        <v>587</v>
      </c>
      <c r="P32" s="189" t="s">
        <v>587</v>
      </c>
      <c r="Q32" s="189"/>
      <c r="R32" s="189"/>
      <c r="S32" s="189"/>
      <c r="T32" s="189"/>
      <c r="U32" s="189" t="s">
        <v>587</v>
      </c>
      <c r="V32" s="189"/>
      <c r="W32" s="189"/>
      <c r="X32" s="189"/>
      <c r="Y32" s="189"/>
      <c r="Z32" s="189"/>
      <c r="AA32" s="190"/>
      <c r="AB32" s="191"/>
      <c r="AC32" s="378"/>
      <c r="AD32" s="379"/>
      <c r="AE32" s="189"/>
      <c r="AF32" s="189"/>
      <c r="AG32" s="190"/>
      <c r="AH32" s="191"/>
      <c r="AI32" s="374"/>
      <c r="AJ32" s="375"/>
      <c r="AK32" s="380"/>
      <c r="AL32" s="381"/>
      <c r="AM32" s="381"/>
      <c r="AN32" s="382"/>
    </row>
    <row r="33" spans="2:40" ht="13.5" customHeight="1" x14ac:dyDescent="0.15">
      <c r="B33" s="193">
        <v>23</v>
      </c>
      <c r="C33" s="194">
        <v>10.5</v>
      </c>
      <c r="D33" s="194">
        <v>227.70000000000005</v>
      </c>
      <c r="E33" s="194">
        <v>238.20000000000005</v>
      </c>
      <c r="F33" s="374"/>
      <c r="G33" s="375"/>
      <c r="H33" s="375"/>
      <c r="I33" s="189"/>
      <c r="J33" s="192"/>
      <c r="K33" s="189"/>
      <c r="L33" s="189"/>
      <c r="M33" s="376"/>
      <c r="N33" s="377"/>
      <c r="O33" s="189"/>
      <c r="P33" s="189"/>
      <c r="Q33" s="189"/>
      <c r="R33" s="189"/>
      <c r="S33" s="189"/>
      <c r="T33" s="189"/>
      <c r="U33" s="189"/>
      <c r="V33" s="189"/>
      <c r="W33" s="189"/>
      <c r="X33" s="189"/>
      <c r="Y33" s="189"/>
      <c r="Z33" s="189"/>
      <c r="AA33" s="190"/>
      <c r="AB33" s="191"/>
      <c r="AC33" s="378"/>
      <c r="AD33" s="379"/>
      <c r="AE33" s="189"/>
      <c r="AF33" s="189"/>
      <c r="AG33" s="190"/>
      <c r="AH33" s="191"/>
      <c r="AI33" s="374"/>
      <c r="AJ33" s="375"/>
      <c r="AK33" s="380"/>
      <c r="AL33" s="381"/>
      <c r="AM33" s="381"/>
      <c r="AN33" s="382"/>
    </row>
    <row r="34" spans="2:40" ht="13.5" customHeight="1" x14ac:dyDescent="0.15">
      <c r="B34" s="193">
        <v>24</v>
      </c>
      <c r="C34" s="194">
        <v>10.5</v>
      </c>
      <c r="D34" s="194">
        <v>238.20000000000005</v>
      </c>
      <c r="E34" s="194">
        <v>248.70000000000005</v>
      </c>
      <c r="F34" s="374"/>
      <c r="G34" s="375"/>
      <c r="H34" s="375"/>
      <c r="I34" s="189"/>
      <c r="J34" s="192"/>
      <c r="K34" s="189" t="s">
        <v>587</v>
      </c>
      <c r="L34" s="189"/>
      <c r="M34" s="376"/>
      <c r="N34" s="377"/>
      <c r="O34" s="189"/>
      <c r="P34" s="189"/>
      <c r="Q34" s="189"/>
      <c r="R34" s="189"/>
      <c r="S34" s="189"/>
      <c r="T34" s="189"/>
      <c r="U34" s="189" t="s">
        <v>587</v>
      </c>
      <c r="V34" s="189"/>
      <c r="W34" s="189"/>
      <c r="X34" s="189"/>
      <c r="Y34" s="189"/>
      <c r="Z34" s="189"/>
      <c r="AA34" s="190"/>
      <c r="AB34" s="191"/>
      <c r="AC34" s="378"/>
      <c r="AD34" s="379"/>
      <c r="AE34" s="189"/>
      <c r="AF34" s="189"/>
      <c r="AG34" s="190"/>
      <c r="AH34" s="191"/>
      <c r="AI34" s="374"/>
      <c r="AJ34" s="375"/>
      <c r="AK34" s="380"/>
      <c r="AL34" s="381"/>
      <c r="AM34" s="381"/>
      <c r="AN34" s="382"/>
    </row>
    <row r="35" spans="2:40" ht="13.5" customHeight="1" x14ac:dyDescent="0.15">
      <c r="B35" s="193">
        <v>25</v>
      </c>
      <c r="C35" s="194">
        <v>10.5</v>
      </c>
      <c r="D35" s="194">
        <v>248.70000000000005</v>
      </c>
      <c r="E35" s="194">
        <v>259.20000000000005</v>
      </c>
      <c r="F35" s="374"/>
      <c r="G35" s="375"/>
      <c r="H35" s="375"/>
      <c r="I35" s="189"/>
      <c r="J35" s="192"/>
      <c r="K35" s="189" t="s">
        <v>587</v>
      </c>
      <c r="L35" s="189"/>
      <c r="M35" s="376"/>
      <c r="N35" s="377"/>
      <c r="O35" s="189"/>
      <c r="P35" s="189"/>
      <c r="Q35" s="189"/>
      <c r="R35" s="189"/>
      <c r="S35" s="189"/>
      <c r="T35" s="189"/>
      <c r="U35" s="189"/>
      <c r="V35" s="189"/>
      <c r="W35" s="189"/>
      <c r="X35" s="189"/>
      <c r="Y35" s="189"/>
      <c r="Z35" s="189"/>
      <c r="AA35" s="190"/>
      <c r="AB35" s="191"/>
      <c r="AC35" s="378"/>
      <c r="AD35" s="379"/>
      <c r="AE35" s="189"/>
      <c r="AF35" s="189"/>
      <c r="AG35" s="190"/>
      <c r="AH35" s="191"/>
      <c r="AI35" s="374"/>
      <c r="AJ35" s="375"/>
      <c r="AK35" s="380"/>
      <c r="AL35" s="381"/>
      <c r="AM35" s="381"/>
      <c r="AN35" s="382"/>
    </row>
    <row r="36" spans="2:40" ht="13.5" customHeight="1" x14ac:dyDescent="0.15">
      <c r="B36" s="193">
        <v>26</v>
      </c>
      <c r="C36" s="194">
        <v>10.5</v>
      </c>
      <c r="D36" s="194">
        <v>259.20000000000005</v>
      </c>
      <c r="E36" s="194">
        <v>269.70000000000005</v>
      </c>
      <c r="F36" s="374"/>
      <c r="G36" s="375"/>
      <c r="H36" s="375"/>
      <c r="I36" s="189"/>
      <c r="J36" s="192"/>
      <c r="K36" s="189"/>
      <c r="L36" s="189"/>
      <c r="M36" s="376"/>
      <c r="N36" s="377"/>
      <c r="O36" s="189"/>
      <c r="P36" s="189"/>
      <c r="Q36" s="189"/>
      <c r="R36" s="189"/>
      <c r="S36" s="189"/>
      <c r="T36" s="189"/>
      <c r="U36" s="189"/>
      <c r="V36" s="189"/>
      <c r="W36" s="189"/>
      <c r="X36" s="189"/>
      <c r="Y36" s="189"/>
      <c r="Z36" s="189"/>
      <c r="AA36" s="190"/>
      <c r="AB36" s="191"/>
      <c r="AC36" s="378"/>
      <c r="AD36" s="379"/>
      <c r="AE36" s="189"/>
      <c r="AF36" s="189"/>
      <c r="AG36" s="190"/>
      <c r="AH36" s="191"/>
      <c r="AI36" s="374"/>
      <c r="AJ36" s="375"/>
      <c r="AK36" s="380"/>
      <c r="AL36" s="381"/>
      <c r="AM36" s="381"/>
      <c r="AN36" s="382"/>
    </row>
    <row r="37" spans="2:40" ht="13.5" customHeight="1" x14ac:dyDescent="0.15">
      <c r="B37" s="193">
        <v>27</v>
      </c>
      <c r="C37" s="194">
        <v>10.5</v>
      </c>
      <c r="D37" s="194">
        <v>269.70000000000005</v>
      </c>
      <c r="E37" s="194">
        <v>280.20000000000005</v>
      </c>
      <c r="F37" s="374"/>
      <c r="G37" s="375"/>
      <c r="H37" s="375"/>
      <c r="I37" s="189"/>
      <c r="J37" s="192"/>
      <c r="K37" s="189" t="s">
        <v>587</v>
      </c>
      <c r="L37" s="189"/>
      <c r="M37" s="376"/>
      <c r="N37" s="377"/>
      <c r="O37" s="189"/>
      <c r="P37" s="189" t="s">
        <v>587</v>
      </c>
      <c r="Q37" s="189"/>
      <c r="R37" s="189"/>
      <c r="S37" s="189"/>
      <c r="T37" s="189"/>
      <c r="U37" s="189" t="s">
        <v>587</v>
      </c>
      <c r="V37" s="189"/>
      <c r="W37" s="189"/>
      <c r="X37" s="189"/>
      <c r="Y37" s="189"/>
      <c r="Z37" s="189"/>
      <c r="AA37" s="190"/>
      <c r="AB37" s="191"/>
      <c r="AC37" s="378"/>
      <c r="AD37" s="379"/>
      <c r="AE37" s="189"/>
      <c r="AF37" s="189"/>
      <c r="AG37" s="190"/>
      <c r="AH37" s="191"/>
      <c r="AI37" s="374"/>
      <c r="AJ37" s="375"/>
      <c r="AK37" s="380"/>
      <c r="AL37" s="381"/>
      <c r="AM37" s="381"/>
      <c r="AN37" s="382"/>
    </row>
    <row r="38" spans="2:40" ht="13.5" customHeight="1" x14ac:dyDescent="0.15">
      <c r="B38" s="193">
        <v>28</v>
      </c>
      <c r="C38" s="194">
        <v>10.5</v>
      </c>
      <c r="D38" s="194">
        <v>280.20000000000005</v>
      </c>
      <c r="E38" s="194">
        <v>290.70000000000005</v>
      </c>
      <c r="F38" s="374"/>
      <c r="G38" s="375"/>
      <c r="H38" s="375"/>
      <c r="I38" s="189"/>
      <c r="J38" s="192"/>
      <c r="K38" s="189"/>
      <c r="L38" s="189"/>
      <c r="M38" s="376"/>
      <c r="N38" s="377"/>
      <c r="O38" s="189"/>
      <c r="P38" s="189"/>
      <c r="Q38" s="189"/>
      <c r="R38" s="189"/>
      <c r="S38" s="189"/>
      <c r="T38" s="189"/>
      <c r="U38" s="189"/>
      <c r="V38" s="189"/>
      <c r="W38" s="189"/>
      <c r="X38" s="189"/>
      <c r="Y38" s="189"/>
      <c r="Z38" s="189"/>
      <c r="AA38" s="190"/>
      <c r="AB38" s="191"/>
      <c r="AC38" s="378"/>
      <c r="AD38" s="379"/>
      <c r="AE38" s="189"/>
      <c r="AF38" s="189"/>
      <c r="AG38" s="190"/>
      <c r="AH38" s="191"/>
      <c r="AI38" s="374"/>
      <c r="AJ38" s="375"/>
      <c r="AK38" s="380"/>
      <c r="AL38" s="381"/>
      <c r="AM38" s="381"/>
      <c r="AN38" s="382"/>
    </row>
    <row r="39" spans="2:40" ht="13.5" customHeight="1" x14ac:dyDescent="0.15">
      <c r="B39" s="193">
        <v>29</v>
      </c>
      <c r="C39" s="194">
        <v>10.5</v>
      </c>
      <c r="D39" s="194">
        <v>290.70000000000005</v>
      </c>
      <c r="E39" s="194">
        <v>301.20000000000005</v>
      </c>
      <c r="F39" s="374"/>
      <c r="G39" s="375"/>
      <c r="H39" s="375"/>
      <c r="I39" s="189"/>
      <c r="J39" s="192"/>
      <c r="K39" s="189" t="s">
        <v>587</v>
      </c>
      <c r="L39" s="189"/>
      <c r="M39" s="376"/>
      <c r="N39" s="377"/>
      <c r="O39" s="189"/>
      <c r="P39" s="189"/>
      <c r="Q39" s="189"/>
      <c r="R39" s="189"/>
      <c r="S39" s="189"/>
      <c r="T39" s="189"/>
      <c r="U39" s="189" t="s">
        <v>587</v>
      </c>
      <c r="V39" s="189"/>
      <c r="W39" s="189"/>
      <c r="X39" s="189"/>
      <c r="Y39" s="189"/>
      <c r="Z39" s="189"/>
      <c r="AA39" s="190"/>
      <c r="AB39" s="191"/>
      <c r="AC39" s="378"/>
      <c r="AD39" s="379"/>
      <c r="AE39" s="189"/>
      <c r="AF39" s="189"/>
      <c r="AG39" s="190"/>
      <c r="AH39" s="191"/>
      <c r="AI39" s="374"/>
      <c r="AJ39" s="375"/>
      <c r="AK39" s="380"/>
      <c r="AL39" s="381"/>
      <c r="AM39" s="381"/>
      <c r="AN39" s="382"/>
    </row>
    <row r="40" spans="2:40" ht="13.5" customHeight="1" x14ac:dyDescent="0.15">
      <c r="B40" s="193">
        <v>30</v>
      </c>
      <c r="C40" s="194">
        <v>10.5</v>
      </c>
      <c r="D40" s="194">
        <v>301.20000000000005</v>
      </c>
      <c r="E40" s="194">
        <v>311.70000000000005</v>
      </c>
      <c r="F40" s="374"/>
      <c r="G40" s="375"/>
      <c r="H40" s="375"/>
      <c r="I40" s="189"/>
      <c r="J40" s="192"/>
      <c r="K40" s="189"/>
      <c r="L40" s="189"/>
      <c r="M40" s="376"/>
      <c r="N40" s="377"/>
      <c r="O40" s="189"/>
      <c r="P40" s="189"/>
      <c r="Q40" s="189"/>
      <c r="R40" s="189"/>
      <c r="S40" s="189"/>
      <c r="T40" s="189"/>
      <c r="U40" s="189"/>
      <c r="V40" s="189"/>
      <c r="W40" s="189"/>
      <c r="X40" s="189"/>
      <c r="Y40" s="189"/>
      <c r="Z40" s="189"/>
      <c r="AA40" s="190"/>
      <c r="AB40" s="191"/>
      <c r="AC40" s="378"/>
      <c r="AD40" s="379"/>
      <c r="AE40" s="189"/>
      <c r="AF40" s="189"/>
      <c r="AG40" s="190"/>
      <c r="AH40" s="191"/>
      <c r="AI40" s="374"/>
      <c r="AJ40" s="375"/>
      <c r="AK40" s="380"/>
      <c r="AL40" s="381"/>
      <c r="AM40" s="381"/>
      <c r="AN40" s="382"/>
    </row>
    <row r="41" spans="2:40" ht="13.5" customHeight="1" x14ac:dyDescent="0.15">
      <c r="B41" s="193">
        <v>31</v>
      </c>
      <c r="C41" s="194">
        <v>10.5</v>
      </c>
      <c r="D41" s="194">
        <v>311.70000000000005</v>
      </c>
      <c r="E41" s="194">
        <v>322.20000000000005</v>
      </c>
      <c r="F41" s="374"/>
      <c r="G41" s="375"/>
      <c r="H41" s="375"/>
      <c r="I41" s="189"/>
      <c r="J41" s="192"/>
      <c r="K41" s="189" t="s">
        <v>587</v>
      </c>
      <c r="L41" s="189"/>
      <c r="M41" s="376"/>
      <c r="N41" s="377"/>
      <c r="O41" s="189"/>
      <c r="P41" s="189"/>
      <c r="Q41" s="189"/>
      <c r="R41" s="189"/>
      <c r="S41" s="189"/>
      <c r="T41" s="189"/>
      <c r="U41" s="189" t="s">
        <v>587</v>
      </c>
      <c r="V41" s="189"/>
      <c r="W41" s="189"/>
      <c r="X41" s="189"/>
      <c r="Y41" s="189"/>
      <c r="Z41" s="189"/>
      <c r="AA41" s="190"/>
      <c r="AB41" s="191"/>
      <c r="AC41" s="378"/>
      <c r="AD41" s="379"/>
      <c r="AE41" s="189"/>
      <c r="AF41" s="189"/>
      <c r="AG41" s="190"/>
      <c r="AH41" s="191"/>
      <c r="AI41" s="374"/>
      <c r="AJ41" s="375"/>
      <c r="AK41" s="380"/>
      <c r="AL41" s="381"/>
      <c r="AM41" s="381"/>
      <c r="AN41" s="382"/>
    </row>
    <row r="42" spans="2:40" ht="13.5" customHeight="1" x14ac:dyDescent="0.15">
      <c r="B42" s="193">
        <v>32</v>
      </c>
      <c r="C42" s="194">
        <v>10.5</v>
      </c>
      <c r="D42" s="194">
        <v>322.20000000000005</v>
      </c>
      <c r="E42" s="194">
        <v>332.70000000000005</v>
      </c>
      <c r="F42" s="374"/>
      <c r="G42" s="375"/>
      <c r="H42" s="375"/>
      <c r="I42" s="189"/>
      <c r="J42" s="192"/>
      <c r="K42" s="189" t="s">
        <v>587</v>
      </c>
      <c r="L42" s="189"/>
      <c r="M42" s="376"/>
      <c r="N42" s="377"/>
      <c r="O42" s="189"/>
      <c r="P42" s="189" t="s">
        <v>587</v>
      </c>
      <c r="Q42" s="189"/>
      <c r="R42" s="189"/>
      <c r="S42" s="189"/>
      <c r="T42" s="189"/>
      <c r="U42" s="189" t="s">
        <v>587</v>
      </c>
      <c r="V42" s="189"/>
      <c r="W42" s="189"/>
      <c r="X42" s="189"/>
      <c r="Y42" s="189"/>
      <c r="Z42" s="189"/>
      <c r="AA42" s="190"/>
      <c r="AB42" s="191"/>
      <c r="AC42" s="378"/>
      <c r="AD42" s="379"/>
      <c r="AE42" s="189"/>
      <c r="AF42" s="189"/>
      <c r="AG42" s="190"/>
      <c r="AH42" s="191"/>
      <c r="AI42" s="374"/>
      <c r="AJ42" s="375"/>
      <c r="AK42" s="380"/>
      <c r="AL42" s="381"/>
      <c r="AM42" s="381"/>
      <c r="AN42" s="382"/>
    </row>
    <row r="43" spans="2:40" ht="13.5" customHeight="1" x14ac:dyDescent="0.15">
      <c r="B43" s="193">
        <v>33</v>
      </c>
      <c r="C43" s="194">
        <v>10.5</v>
      </c>
      <c r="D43" s="194">
        <v>332.70000000000005</v>
      </c>
      <c r="E43" s="194">
        <v>343.20000000000005</v>
      </c>
      <c r="F43" s="374"/>
      <c r="G43" s="375"/>
      <c r="H43" s="375"/>
      <c r="I43" s="189"/>
      <c r="J43" s="192"/>
      <c r="K43" s="189" t="s">
        <v>587</v>
      </c>
      <c r="L43" s="189"/>
      <c r="M43" s="376"/>
      <c r="N43" s="377"/>
      <c r="O43" s="189"/>
      <c r="P43" s="189"/>
      <c r="Q43" s="189"/>
      <c r="R43" s="189"/>
      <c r="S43" s="189"/>
      <c r="T43" s="189"/>
      <c r="U43" s="189"/>
      <c r="V43" s="189"/>
      <c r="W43" s="189"/>
      <c r="X43" s="189"/>
      <c r="Y43" s="189"/>
      <c r="Z43" s="189"/>
      <c r="AA43" s="190"/>
      <c r="AB43" s="191"/>
      <c r="AC43" s="378"/>
      <c r="AD43" s="379"/>
      <c r="AE43" s="189"/>
      <c r="AF43" s="189"/>
      <c r="AG43" s="190"/>
      <c r="AH43" s="191"/>
      <c r="AI43" s="374"/>
      <c r="AJ43" s="375"/>
      <c r="AK43" s="380"/>
      <c r="AL43" s="381"/>
      <c r="AM43" s="381"/>
      <c r="AN43" s="382"/>
    </row>
    <row r="44" spans="2:40" ht="13.5" customHeight="1" x14ac:dyDescent="0.15">
      <c r="B44" s="193">
        <v>34</v>
      </c>
      <c r="C44" s="194">
        <v>10.5</v>
      </c>
      <c r="D44" s="194">
        <v>343.20000000000005</v>
      </c>
      <c r="E44" s="194">
        <v>353.70000000000005</v>
      </c>
      <c r="F44" s="374"/>
      <c r="G44" s="375"/>
      <c r="H44" s="375"/>
      <c r="I44" s="189"/>
      <c r="J44" s="192"/>
      <c r="K44" s="189" t="s">
        <v>587</v>
      </c>
      <c r="L44" s="189"/>
      <c r="M44" s="376"/>
      <c r="N44" s="377"/>
      <c r="O44" s="189"/>
      <c r="P44" s="189"/>
      <c r="Q44" s="189"/>
      <c r="R44" s="189"/>
      <c r="S44" s="189"/>
      <c r="T44" s="189"/>
      <c r="U44" s="189" t="s">
        <v>587</v>
      </c>
      <c r="V44" s="189"/>
      <c r="W44" s="189"/>
      <c r="X44" s="189"/>
      <c r="Y44" s="189"/>
      <c r="Z44" s="189"/>
      <c r="AA44" s="190"/>
      <c r="AB44" s="191"/>
      <c r="AC44" s="378"/>
      <c r="AD44" s="379"/>
      <c r="AE44" s="189"/>
      <c r="AF44" s="189"/>
      <c r="AG44" s="190"/>
      <c r="AH44" s="191"/>
      <c r="AI44" s="374"/>
      <c r="AJ44" s="375"/>
      <c r="AK44" s="380"/>
      <c r="AL44" s="381"/>
      <c r="AM44" s="381"/>
      <c r="AN44" s="382"/>
    </row>
    <row r="45" spans="2:40" ht="13.5" customHeight="1" x14ac:dyDescent="0.15">
      <c r="B45" s="193">
        <v>35</v>
      </c>
      <c r="C45" s="194">
        <v>10.5</v>
      </c>
      <c r="D45" s="194">
        <v>353.70000000000005</v>
      </c>
      <c r="E45" s="194">
        <v>364.20000000000005</v>
      </c>
      <c r="F45" s="374"/>
      <c r="G45" s="375"/>
      <c r="H45" s="375"/>
      <c r="I45" s="189"/>
      <c r="J45" s="192"/>
      <c r="K45" s="189" t="s">
        <v>587</v>
      </c>
      <c r="L45" s="189"/>
      <c r="M45" s="376"/>
      <c r="N45" s="377"/>
      <c r="O45" s="189"/>
      <c r="P45" s="189"/>
      <c r="Q45" s="189"/>
      <c r="R45" s="189"/>
      <c r="S45" s="189"/>
      <c r="T45" s="189"/>
      <c r="U45" s="189"/>
      <c r="V45" s="189"/>
      <c r="W45" s="189"/>
      <c r="X45" s="189"/>
      <c r="Y45" s="189"/>
      <c r="Z45" s="189"/>
      <c r="AA45" s="190"/>
      <c r="AB45" s="191"/>
      <c r="AC45" s="378"/>
      <c r="AD45" s="379"/>
      <c r="AE45" s="189"/>
      <c r="AF45" s="189"/>
      <c r="AG45" s="190"/>
      <c r="AH45" s="191"/>
      <c r="AI45" s="374"/>
      <c r="AJ45" s="375"/>
      <c r="AK45" s="380"/>
      <c r="AL45" s="381"/>
      <c r="AM45" s="381"/>
      <c r="AN45" s="382"/>
    </row>
    <row r="46" spans="2:40" ht="13.5" customHeight="1" x14ac:dyDescent="0.15">
      <c r="B46" s="193">
        <v>36</v>
      </c>
      <c r="C46" s="194">
        <v>10.5</v>
      </c>
      <c r="D46" s="194">
        <v>364.20000000000005</v>
      </c>
      <c r="E46" s="194">
        <v>374.70000000000005</v>
      </c>
      <c r="F46" s="374"/>
      <c r="G46" s="375"/>
      <c r="H46" s="375"/>
      <c r="I46" s="189"/>
      <c r="J46" s="192"/>
      <c r="K46" s="189" t="s">
        <v>587</v>
      </c>
      <c r="L46" s="189"/>
      <c r="M46" s="376"/>
      <c r="N46" s="377"/>
      <c r="O46" s="189" t="s">
        <v>587</v>
      </c>
      <c r="P46" s="189" t="s">
        <v>587</v>
      </c>
      <c r="Q46" s="189"/>
      <c r="R46" s="189"/>
      <c r="S46" s="189"/>
      <c r="T46" s="189"/>
      <c r="U46" s="189" t="s">
        <v>587</v>
      </c>
      <c r="V46" s="189"/>
      <c r="W46" s="189"/>
      <c r="X46" s="189"/>
      <c r="Y46" s="189"/>
      <c r="Z46" s="189"/>
      <c r="AA46" s="190"/>
      <c r="AB46" s="191"/>
      <c r="AC46" s="378"/>
      <c r="AD46" s="379"/>
      <c r="AE46" s="189"/>
      <c r="AF46" s="189"/>
      <c r="AG46" s="190"/>
      <c r="AH46" s="191"/>
      <c r="AI46" s="374"/>
      <c r="AJ46" s="375"/>
      <c r="AK46" s="380"/>
      <c r="AL46" s="381"/>
      <c r="AM46" s="381"/>
      <c r="AN46" s="382"/>
    </row>
    <row r="47" spans="2:40" ht="13.5" customHeight="1" x14ac:dyDescent="0.15">
      <c r="B47" s="193">
        <v>37</v>
      </c>
      <c r="C47" s="194">
        <v>10.6</v>
      </c>
      <c r="D47" s="194">
        <v>374.70000000000005</v>
      </c>
      <c r="E47" s="194">
        <v>385.30000000000007</v>
      </c>
      <c r="F47" s="374"/>
      <c r="G47" s="375"/>
      <c r="H47" s="375"/>
      <c r="I47" s="189"/>
      <c r="J47" s="192"/>
      <c r="K47" s="189" t="s">
        <v>587</v>
      </c>
      <c r="L47" s="189"/>
      <c r="M47" s="376"/>
      <c r="N47" s="377"/>
      <c r="O47" s="189"/>
      <c r="P47" s="189"/>
      <c r="Q47" s="189"/>
      <c r="R47" s="189"/>
      <c r="S47" s="189"/>
      <c r="T47" s="189"/>
      <c r="U47" s="189"/>
      <c r="V47" s="189"/>
      <c r="W47" s="189"/>
      <c r="X47" s="189"/>
      <c r="Y47" s="189"/>
      <c r="Z47" s="189"/>
      <c r="AA47" s="190"/>
      <c r="AB47" s="191"/>
      <c r="AC47" s="378"/>
      <c r="AD47" s="379"/>
      <c r="AE47" s="189"/>
      <c r="AF47" s="189"/>
      <c r="AG47" s="190"/>
      <c r="AH47" s="191"/>
      <c r="AI47" s="374"/>
      <c r="AJ47" s="375"/>
      <c r="AK47" s="380"/>
      <c r="AL47" s="381"/>
      <c r="AM47" s="381"/>
      <c r="AN47" s="382"/>
    </row>
    <row r="48" spans="2:40" ht="13.5" customHeight="1" x14ac:dyDescent="0.15">
      <c r="B48" s="193">
        <v>38</v>
      </c>
      <c r="C48" s="194">
        <v>10.6</v>
      </c>
      <c r="D48" s="194">
        <v>385.30000000000007</v>
      </c>
      <c r="E48" s="194">
        <v>395.90000000000009</v>
      </c>
      <c r="F48" s="374"/>
      <c r="G48" s="375"/>
      <c r="H48" s="375"/>
      <c r="I48" s="189"/>
      <c r="J48" s="192"/>
      <c r="K48" s="189" t="s">
        <v>587</v>
      </c>
      <c r="L48" s="189"/>
      <c r="M48" s="376"/>
      <c r="N48" s="377"/>
      <c r="O48" s="189"/>
      <c r="P48" s="189"/>
      <c r="Q48" s="189"/>
      <c r="R48" s="189"/>
      <c r="S48" s="189"/>
      <c r="T48" s="189"/>
      <c r="U48" s="189"/>
      <c r="V48" s="189"/>
      <c r="W48" s="189"/>
      <c r="X48" s="189"/>
      <c r="Y48" s="189"/>
      <c r="Z48" s="189"/>
      <c r="AA48" s="190"/>
      <c r="AB48" s="191"/>
      <c r="AC48" s="378"/>
      <c r="AD48" s="379"/>
      <c r="AE48" s="189"/>
      <c r="AF48" s="189"/>
      <c r="AG48" s="190"/>
      <c r="AH48" s="191"/>
      <c r="AI48" s="374"/>
      <c r="AJ48" s="375"/>
      <c r="AK48" s="380"/>
      <c r="AL48" s="381"/>
      <c r="AM48" s="381"/>
      <c r="AN48" s="382"/>
    </row>
    <row r="49" spans="2:40" ht="13.5" customHeight="1" x14ac:dyDescent="0.15">
      <c r="B49" s="193">
        <v>39</v>
      </c>
      <c r="C49" s="194">
        <v>10.6</v>
      </c>
      <c r="D49" s="194">
        <v>395.90000000000009</v>
      </c>
      <c r="E49" s="194">
        <v>406.50000000000011</v>
      </c>
      <c r="F49" s="374"/>
      <c r="G49" s="375"/>
      <c r="H49" s="375"/>
      <c r="I49" s="189"/>
      <c r="J49" s="192"/>
      <c r="K49" s="189" t="s">
        <v>587</v>
      </c>
      <c r="L49" s="189"/>
      <c r="M49" s="376"/>
      <c r="N49" s="377"/>
      <c r="O49" s="189"/>
      <c r="P49" s="189"/>
      <c r="Q49" s="189"/>
      <c r="R49" s="189"/>
      <c r="S49" s="189"/>
      <c r="T49" s="189"/>
      <c r="U49" s="189" t="s">
        <v>587</v>
      </c>
      <c r="V49" s="189"/>
      <c r="W49" s="189"/>
      <c r="X49" s="189"/>
      <c r="Y49" s="189"/>
      <c r="Z49" s="189"/>
      <c r="AA49" s="190"/>
      <c r="AB49" s="191"/>
      <c r="AC49" s="378"/>
      <c r="AD49" s="379"/>
      <c r="AE49" s="189"/>
      <c r="AF49" s="189"/>
      <c r="AG49" s="189"/>
      <c r="AH49" s="189"/>
      <c r="AI49" s="374"/>
      <c r="AJ49" s="375"/>
      <c r="AK49" s="380"/>
      <c r="AL49" s="381"/>
      <c r="AM49" s="381"/>
      <c r="AN49" s="382"/>
    </row>
    <row r="50" spans="2:40" ht="13.5" customHeight="1" x14ac:dyDescent="0.15">
      <c r="B50" s="193">
        <v>40</v>
      </c>
      <c r="C50" s="194">
        <v>10.6</v>
      </c>
      <c r="D50" s="194">
        <v>406.50000000000011</v>
      </c>
      <c r="E50" s="194">
        <v>417.10000000000014</v>
      </c>
      <c r="F50" s="374"/>
      <c r="G50" s="375"/>
      <c r="H50" s="375"/>
      <c r="I50" s="189"/>
      <c r="J50" s="192"/>
      <c r="K50" s="189" t="s">
        <v>587</v>
      </c>
      <c r="L50" s="189"/>
      <c r="M50" s="376"/>
      <c r="N50" s="377"/>
      <c r="O50" s="189"/>
      <c r="P50" s="189"/>
      <c r="Q50" s="189"/>
      <c r="R50" s="189"/>
      <c r="S50" s="189"/>
      <c r="T50" s="189"/>
      <c r="U50" s="189"/>
      <c r="V50" s="189"/>
      <c r="W50" s="189"/>
      <c r="X50" s="189"/>
      <c r="Y50" s="189"/>
      <c r="Z50" s="189"/>
      <c r="AA50" s="190"/>
      <c r="AB50" s="191"/>
      <c r="AC50" s="378"/>
      <c r="AD50" s="379"/>
      <c r="AE50" s="189"/>
      <c r="AF50" s="189"/>
      <c r="AG50" s="189"/>
      <c r="AH50" s="189"/>
      <c r="AI50" s="374"/>
      <c r="AJ50" s="375"/>
      <c r="AK50" s="380"/>
      <c r="AL50" s="381"/>
      <c r="AM50" s="381"/>
      <c r="AN50" s="382"/>
    </row>
    <row r="51" spans="2:40" ht="13.5" customHeight="1" x14ac:dyDescent="0.15">
      <c r="B51" s="193">
        <v>41</v>
      </c>
      <c r="C51" s="194">
        <v>10.6</v>
      </c>
      <c r="D51" s="194">
        <v>417.10000000000014</v>
      </c>
      <c r="E51" s="194">
        <v>427.70000000000016</v>
      </c>
      <c r="F51" s="374"/>
      <c r="G51" s="375"/>
      <c r="H51" s="375"/>
      <c r="I51" s="189"/>
      <c r="J51" s="192"/>
      <c r="K51" s="189" t="s">
        <v>587</v>
      </c>
      <c r="L51" s="189"/>
      <c r="M51" s="376"/>
      <c r="N51" s="377"/>
      <c r="O51" s="189" t="s">
        <v>587</v>
      </c>
      <c r="P51" s="189" t="s">
        <v>587</v>
      </c>
      <c r="Q51" s="189"/>
      <c r="R51" s="189"/>
      <c r="S51" s="189"/>
      <c r="T51" s="189"/>
      <c r="U51" s="189" t="s">
        <v>587</v>
      </c>
      <c r="V51" s="189"/>
      <c r="W51" s="189"/>
      <c r="X51" s="189"/>
      <c r="Y51" s="189"/>
      <c r="Z51" s="189"/>
      <c r="AA51" s="190"/>
      <c r="AB51" s="191"/>
      <c r="AC51" s="378"/>
      <c r="AD51" s="379"/>
      <c r="AE51" s="189"/>
      <c r="AF51" s="189"/>
      <c r="AG51" s="189"/>
      <c r="AH51" s="189"/>
      <c r="AI51" s="374"/>
      <c r="AJ51" s="375"/>
      <c r="AK51" s="380"/>
      <c r="AL51" s="381"/>
      <c r="AM51" s="381"/>
      <c r="AN51" s="382"/>
    </row>
    <row r="52" spans="2:40" ht="13.5" customHeight="1" x14ac:dyDescent="0.15">
      <c r="B52" s="193">
        <v>42</v>
      </c>
      <c r="C52" s="194">
        <v>10.5</v>
      </c>
      <c r="D52" s="194">
        <v>427.70000000000016</v>
      </c>
      <c r="E52" s="194">
        <v>438.20000000000016</v>
      </c>
      <c r="F52" s="374"/>
      <c r="G52" s="375"/>
      <c r="H52" s="375"/>
      <c r="I52" s="189"/>
      <c r="J52" s="192"/>
      <c r="K52" s="189" t="s">
        <v>587</v>
      </c>
      <c r="L52" s="189"/>
      <c r="M52" s="376"/>
      <c r="N52" s="377"/>
      <c r="O52" s="189"/>
      <c r="P52" s="189"/>
      <c r="Q52" s="189"/>
      <c r="R52" s="189"/>
      <c r="S52" s="189"/>
      <c r="T52" s="189"/>
      <c r="U52" s="189"/>
      <c r="V52" s="189"/>
      <c r="W52" s="189"/>
      <c r="X52" s="189"/>
      <c r="Y52" s="189"/>
      <c r="Z52" s="189"/>
      <c r="AA52" s="190"/>
      <c r="AB52" s="191"/>
      <c r="AC52" s="378"/>
      <c r="AD52" s="379"/>
      <c r="AE52" s="189"/>
      <c r="AF52" s="189"/>
      <c r="AG52" s="189"/>
      <c r="AH52" s="189"/>
      <c r="AI52" s="376"/>
      <c r="AJ52" s="387"/>
      <c r="AK52" s="380"/>
      <c r="AL52" s="381"/>
      <c r="AM52" s="381"/>
      <c r="AN52" s="382"/>
    </row>
    <row r="53" spans="2:40" ht="13.5" customHeight="1" x14ac:dyDescent="0.15">
      <c r="B53" s="193">
        <v>43</v>
      </c>
      <c r="C53" s="194">
        <v>10.6</v>
      </c>
      <c r="D53" s="194">
        <v>438.20000000000016</v>
      </c>
      <c r="E53" s="194">
        <v>448.80000000000018</v>
      </c>
      <c r="F53" s="374"/>
      <c r="G53" s="375"/>
      <c r="H53" s="375"/>
      <c r="I53" s="189"/>
      <c r="J53" s="192"/>
      <c r="K53" s="189" t="s">
        <v>587</v>
      </c>
      <c r="L53" s="189"/>
      <c r="M53" s="376"/>
      <c r="N53" s="377"/>
      <c r="O53" s="189"/>
      <c r="P53" s="189"/>
      <c r="Q53" s="189"/>
      <c r="R53" s="189"/>
      <c r="S53" s="189"/>
      <c r="T53" s="189"/>
      <c r="U53" s="189" t="s">
        <v>587</v>
      </c>
      <c r="V53" s="189"/>
      <c r="W53" s="189"/>
      <c r="X53" s="189"/>
      <c r="Y53" s="189"/>
      <c r="Z53" s="189"/>
      <c r="AA53" s="190"/>
      <c r="AB53" s="191"/>
      <c r="AC53" s="378"/>
      <c r="AD53" s="379"/>
      <c r="AE53" s="189"/>
      <c r="AF53" s="189"/>
      <c r="AG53" s="190"/>
      <c r="AH53" s="191"/>
      <c r="AI53" s="374"/>
      <c r="AJ53" s="375"/>
      <c r="AK53" s="380"/>
      <c r="AL53" s="381"/>
      <c r="AM53" s="381"/>
      <c r="AN53" s="382"/>
    </row>
    <row r="54" spans="2:40" ht="13.5" customHeight="1" x14ac:dyDescent="0.15">
      <c r="B54" s="193">
        <v>44</v>
      </c>
      <c r="C54" s="194">
        <v>10.5</v>
      </c>
      <c r="D54" s="194">
        <v>448.80000000000018</v>
      </c>
      <c r="E54" s="194">
        <v>459.30000000000018</v>
      </c>
      <c r="F54" s="374"/>
      <c r="G54" s="375"/>
      <c r="H54" s="375"/>
      <c r="I54" s="189"/>
      <c r="J54" s="192"/>
      <c r="K54" s="189" t="s">
        <v>587</v>
      </c>
      <c r="L54" s="189"/>
      <c r="M54" s="376"/>
      <c r="N54" s="377"/>
      <c r="O54" s="189"/>
      <c r="P54" s="189"/>
      <c r="Q54" s="189"/>
      <c r="R54" s="189"/>
      <c r="S54" s="189"/>
      <c r="T54" s="189"/>
      <c r="U54" s="189" t="s">
        <v>587</v>
      </c>
      <c r="V54" s="189"/>
      <c r="W54" s="189"/>
      <c r="X54" s="189"/>
      <c r="Y54" s="189"/>
      <c r="Z54" s="189"/>
      <c r="AA54" s="190"/>
      <c r="AB54" s="191"/>
      <c r="AC54" s="378"/>
      <c r="AD54" s="379"/>
      <c r="AE54" s="189"/>
      <c r="AF54" s="189"/>
      <c r="AG54" s="190"/>
      <c r="AH54" s="191"/>
      <c r="AI54" s="374"/>
      <c r="AJ54" s="375"/>
      <c r="AK54" s="380"/>
      <c r="AL54" s="381"/>
      <c r="AM54" s="381"/>
      <c r="AN54" s="382"/>
    </row>
    <row r="55" spans="2:40" ht="13.5" customHeight="1" x14ac:dyDescent="0.15">
      <c r="B55" s="193">
        <v>45</v>
      </c>
      <c r="C55" s="194">
        <v>10.6</v>
      </c>
      <c r="D55" s="194">
        <v>459.30000000000018</v>
      </c>
      <c r="E55" s="194">
        <v>469.9000000000002</v>
      </c>
      <c r="F55" s="374"/>
      <c r="G55" s="375"/>
      <c r="H55" s="375"/>
      <c r="I55" s="189"/>
      <c r="J55" s="192"/>
      <c r="K55" s="189" t="s">
        <v>587</v>
      </c>
      <c r="L55" s="189"/>
      <c r="M55" s="376"/>
      <c r="N55" s="377"/>
      <c r="O55" s="189"/>
      <c r="P55" s="189"/>
      <c r="Q55" s="189"/>
      <c r="R55" s="189"/>
      <c r="S55" s="189"/>
      <c r="T55" s="189"/>
      <c r="U55" s="189"/>
      <c r="V55" s="189"/>
      <c r="W55" s="189"/>
      <c r="X55" s="189"/>
      <c r="Y55" s="189"/>
      <c r="Z55" s="189"/>
      <c r="AA55" s="190"/>
      <c r="AB55" s="191"/>
      <c r="AC55" s="378"/>
      <c r="AD55" s="379"/>
      <c r="AE55" s="189"/>
      <c r="AF55" s="189"/>
      <c r="AG55" s="189"/>
      <c r="AH55" s="189"/>
      <c r="AI55" s="376"/>
      <c r="AJ55" s="387"/>
      <c r="AK55" s="380"/>
      <c r="AL55" s="381"/>
      <c r="AM55" s="381"/>
      <c r="AN55" s="382"/>
    </row>
    <row r="56" spans="2:40" ht="13.5" customHeight="1" x14ac:dyDescent="0.15">
      <c r="B56" s="193">
        <v>46</v>
      </c>
      <c r="C56" s="194">
        <v>10.6</v>
      </c>
      <c r="D56" s="194">
        <v>469.9000000000002</v>
      </c>
      <c r="E56" s="194">
        <v>480.50000000000023</v>
      </c>
      <c r="F56" s="374"/>
      <c r="G56" s="375"/>
      <c r="H56" s="375"/>
      <c r="I56" s="189"/>
      <c r="J56" s="192"/>
      <c r="K56" s="189" t="s">
        <v>587</v>
      </c>
      <c r="L56" s="189"/>
      <c r="M56" s="376"/>
      <c r="N56" s="377"/>
      <c r="O56" s="189"/>
      <c r="P56" s="189" t="s">
        <v>587</v>
      </c>
      <c r="Q56" s="189"/>
      <c r="R56" s="189"/>
      <c r="S56" s="189"/>
      <c r="T56" s="189"/>
      <c r="U56" s="189" t="s">
        <v>587</v>
      </c>
      <c r="V56" s="189"/>
      <c r="W56" s="189"/>
      <c r="X56" s="189"/>
      <c r="Y56" s="189"/>
      <c r="Z56" s="189"/>
      <c r="AA56" s="190"/>
      <c r="AB56" s="191"/>
      <c r="AC56" s="378"/>
      <c r="AD56" s="379"/>
      <c r="AE56" s="189"/>
      <c r="AF56" s="189"/>
      <c r="AG56" s="190"/>
      <c r="AH56" s="191"/>
      <c r="AI56" s="374"/>
      <c r="AJ56" s="375"/>
      <c r="AK56" s="380"/>
      <c r="AL56" s="381"/>
      <c r="AM56" s="381"/>
      <c r="AN56" s="382"/>
    </row>
    <row r="57" spans="2:40" ht="13.5" customHeight="1" x14ac:dyDescent="0.15">
      <c r="B57" s="193">
        <v>47</v>
      </c>
      <c r="C57" s="194">
        <v>10.6</v>
      </c>
      <c r="D57" s="194">
        <v>480.50000000000023</v>
      </c>
      <c r="E57" s="194">
        <v>491.10000000000025</v>
      </c>
      <c r="F57" s="374"/>
      <c r="G57" s="375"/>
      <c r="H57" s="375"/>
      <c r="I57" s="189"/>
      <c r="J57" s="192"/>
      <c r="K57" s="189" t="s">
        <v>587</v>
      </c>
      <c r="L57" s="189"/>
      <c r="M57" s="376"/>
      <c r="N57" s="377"/>
      <c r="O57" s="189"/>
      <c r="P57" s="189"/>
      <c r="Q57" s="189"/>
      <c r="R57" s="189"/>
      <c r="S57" s="189"/>
      <c r="T57" s="189"/>
      <c r="U57" s="189"/>
      <c r="V57" s="189"/>
      <c r="W57" s="189"/>
      <c r="X57" s="189"/>
      <c r="Y57" s="189"/>
      <c r="Z57" s="189"/>
      <c r="AA57" s="190"/>
      <c r="AB57" s="191"/>
      <c r="AC57" s="378"/>
      <c r="AD57" s="379"/>
      <c r="AE57" s="189"/>
      <c r="AF57" s="189"/>
      <c r="AG57" s="190"/>
      <c r="AH57" s="191"/>
      <c r="AI57" s="374"/>
      <c r="AJ57" s="375"/>
      <c r="AK57" s="380"/>
      <c r="AL57" s="381"/>
      <c r="AM57" s="381"/>
      <c r="AN57" s="382"/>
    </row>
    <row r="58" spans="2:40" ht="13.5" customHeight="1" x14ac:dyDescent="0.15">
      <c r="B58" s="193">
        <v>48</v>
      </c>
      <c r="C58" s="194">
        <v>8.9</v>
      </c>
      <c r="D58" s="194">
        <v>491.10000000000025</v>
      </c>
      <c r="E58" s="194">
        <v>500.00000000000023</v>
      </c>
      <c r="F58" s="374"/>
      <c r="G58" s="375"/>
      <c r="H58" s="375"/>
      <c r="I58" s="189"/>
      <c r="J58" s="192"/>
      <c r="K58" s="189" t="s">
        <v>587</v>
      </c>
      <c r="L58" s="189"/>
      <c r="M58" s="376"/>
      <c r="N58" s="377"/>
      <c r="O58" s="189"/>
      <c r="P58" s="189"/>
      <c r="Q58" s="189"/>
      <c r="R58" s="189"/>
      <c r="S58" s="189"/>
      <c r="T58" s="189"/>
      <c r="U58" s="189"/>
      <c r="V58" s="189"/>
      <c r="W58" s="189"/>
      <c r="X58" s="189"/>
      <c r="Y58" s="189"/>
      <c r="Z58" s="189"/>
      <c r="AA58" s="190"/>
      <c r="AB58" s="191"/>
      <c r="AC58" s="378"/>
      <c r="AD58" s="379"/>
      <c r="AE58" s="189"/>
      <c r="AF58" s="189"/>
      <c r="AG58" s="189"/>
      <c r="AH58" s="189"/>
      <c r="AI58" s="376"/>
      <c r="AJ58" s="387"/>
      <c r="AK58" s="380"/>
      <c r="AL58" s="381"/>
      <c r="AM58" s="381"/>
      <c r="AN58" s="382"/>
    </row>
    <row r="59" spans="2:40" ht="13.5" customHeight="1" x14ac:dyDescent="0.15">
      <c r="B59" s="193" t="s">
        <v>586</v>
      </c>
      <c r="C59" s="194">
        <v>0</v>
      </c>
      <c r="D59" s="194">
        <v>500.00000000000023</v>
      </c>
      <c r="E59" s="194">
        <v>500.00000000000023</v>
      </c>
      <c r="F59" s="374" t="s">
        <v>589</v>
      </c>
      <c r="G59" s="375"/>
      <c r="H59" s="375"/>
      <c r="I59" s="189"/>
      <c r="J59" s="192"/>
      <c r="K59" s="189"/>
      <c r="L59" s="189"/>
      <c r="M59" s="376"/>
      <c r="N59" s="377"/>
      <c r="O59" s="189"/>
      <c r="P59" s="189"/>
      <c r="Q59" s="189"/>
      <c r="R59" s="189"/>
      <c r="S59" s="189"/>
      <c r="T59" s="189"/>
      <c r="U59" s="189"/>
      <c r="V59" s="189"/>
      <c r="W59" s="189"/>
      <c r="X59" s="189"/>
      <c r="Y59" s="189"/>
      <c r="Z59" s="189"/>
      <c r="AA59" s="190"/>
      <c r="AB59" s="191"/>
      <c r="AC59" s="378"/>
      <c r="AD59" s="379"/>
      <c r="AE59" s="189"/>
      <c r="AF59" s="189"/>
      <c r="AG59" s="190"/>
      <c r="AH59" s="191"/>
      <c r="AI59" s="374"/>
      <c r="AJ59" s="375"/>
      <c r="AK59" s="380"/>
      <c r="AL59" s="381"/>
      <c r="AM59" s="381"/>
      <c r="AN59" s="382"/>
    </row>
    <row r="60" spans="2:40" ht="13.5" customHeight="1" x14ac:dyDescent="0.15">
      <c r="B60" s="193"/>
      <c r="C60" s="194"/>
      <c r="D60" s="194"/>
      <c r="E60" s="194"/>
      <c r="F60" s="374"/>
      <c r="G60" s="375"/>
      <c r="H60" s="375"/>
      <c r="I60" s="189"/>
      <c r="J60" s="192"/>
      <c r="K60" s="189"/>
      <c r="L60" s="189"/>
      <c r="M60" s="376"/>
      <c r="N60" s="377"/>
      <c r="O60" s="189"/>
      <c r="P60" s="189"/>
      <c r="Q60" s="189"/>
      <c r="R60" s="189"/>
      <c r="S60" s="189"/>
      <c r="T60" s="189"/>
      <c r="U60" s="189"/>
      <c r="V60" s="189"/>
      <c r="W60" s="189"/>
      <c r="X60" s="189"/>
      <c r="Y60" s="189"/>
      <c r="Z60" s="189"/>
      <c r="AA60" s="190"/>
      <c r="AB60" s="191"/>
      <c r="AC60" s="378"/>
      <c r="AD60" s="379"/>
      <c r="AE60" s="189"/>
      <c r="AF60" s="189"/>
      <c r="AG60" s="190"/>
      <c r="AH60" s="191"/>
      <c r="AI60" s="374"/>
      <c r="AJ60" s="375"/>
      <c r="AK60" s="380"/>
      <c r="AL60" s="381"/>
      <c r="AM60" s="381"/>
      <c r="AN60" s="382"/>
    </row>
    <row r="61" spans="2:40" ht="13.5" customHeight="1" x14ac:dyDescent="0.15">
      <c r="B61" s="193"/>
      <c r="C61" s="194"/>
      <c r="D61" s="194"/>
      <c r="E61" s="194"/>
      <c r="F61" s="374"/>
      <c r="G61" s="375"/>
      <c r="H61" s="375"/>
      <c r="I61" s="189"/>
      <c r="J61" s="192"/>
      <c r="K61" s="189"/>
      <c r="L61" s="189"/>
      <c r="M61" s="376"/>
      <c r="N61" s="377"/>
      <c r="O61" s="189"/>
      <c r="P61" s="189"/>
      <c r="Q61" s="189"/>
      <c r="R61" s="189"/>
      <c r="S61" s="189"/>
      <c r="T61" s="189"/>
      <c r="U61" s="189"/>
      <c r="V61" s="189"/>
      <c r="W61" s="189"/>
      <c r="X61" s="189"/>
      <c r="Y61" s="189"/>
      <c r="Z61" s="189"/>
      <c r="AA61" s="190"/>
      <c r="AB61" s="191"/>
      <c r="AC61" s="378"/>
      <c r="AD61" s="379"/>
      <c r="AE61" s="189"/>
      <c r="AF61" s="189"/>
      <c r="AG61" s="190"/>
      <c r="AH61" s="191"/>
      <c r="AI61" s="374"/>
      <c r="AJ61" s="375"/>
      <c r="AK61" s="380"/>
      <c r="AL61" s="381"/>
      <c r="AM61" s="381"/>
      <c r="AN61" s="382"/>
    </row>
    <row r="62" spans="2:40" ht="13.5" customHeight="1" x14ac:dyDescent="0.15">
      <c r="B62" s="193"/>
      <c r="C62" s="194"/>
      <c r="D62" s="194"/>
      <c r="E62" s="194"/>
      <c r="F62" s="374"/>
      <c r="G62" s="375"/>
      <c r="H62" s="375"/>
      <c r="I62" s="189"/>
      <c r="J62" s="192"/>
      <c r="K62" s="189"/>
      <c r="L62" s="189"/>
      <c r="M62" s="376"/>
      <c r="N62" s="377"/>
      <c r="O62" s="189"/>
      <c r="P62" s="189"/>
      <c r="Q62" s="189"/>
      <c r="R62" s="189"/>
      <c r="S62" s="189"/>
      <c r="T62" s="189"/>
      <c r="U62" s="189"/>
      <c r="V62" s="189"/>
      <c r="W62" s="189"/>
      <c r="X62" s="189"/>
      <c r="Y62" s="189"/>
      <c r="Z62" s="189"/>
      <c r="AA62" s="190"/>
      <c r="AB62" s="191"/>
      <c r="AC62" s="378"/>
      <c r="AD62" s="379"/>
      <c r="AE62" s="189"/>
      <c r="AF62" s="189"/>
      <c r="AG62" s="190"/>
      <c r="AH62" s="191"/>
      <c r="AI62" s="374"/>
      <c r="AJ62" s="375"/>
      <c r="AK62" s="380"/>
      <c r="AL62" s="381"/>
      <c r="AM62" s="381"/>
      <c r="AN62" s="382"/>
    </row>
    <row r="63" spans="2:40" ht="13.5" customHeight="1" x14ac:dyDescent="0.15">
      <c r="B63" s="193"/>
      <c r="C63" s="194"/>
      <c r="D63" s="194"/>
      <c r="E63" s="194"/>
      <c r="F63" s="374"/>
      <c r="G63" s="375"/>
      <c r="H63" s="375"/>
      <c r="I63" s="189"/>
      <c r="J63" s="192"/>
      <c r="K63" s="189"/>
      <c r="L63" s="189"/>
      <c r="M63" s="376"/>
      <c r="N63" s="377"/>
      <c r="O63" s="189"/>
      <c r="P63" s="189"/>
      <c r="Q63" s="189"/>
      <c r="R63" s="189"/>
      <c r="S63" s="189"/>
      <c r="T63" s="189"/>
      <c r="U63" s="189"/>
      <c r="V63" s="189"/>
      <c r="W63" s="189"/>
      <c r="X63" s="189"/>
      <c r="Y63" s="189"/>
      <c r="Z63" s="189"/>
      <c r="AA63" s="190"/>
      <c r="AB63" s="191"/>
      <c r="AC63" s="378"/>
      <c r="AD63" s="379"/>
      <c r="AE63" s="189"/>
      <c r="AF63" s="189"/>
      <c r="AG63" s="190"/>
      <c r="AH63" s="191"/>
      <c r="AI63" s="374"/>
      <c r="AJ63" s="375"/>
      <c r="AK63" s="380"/>
      <c r="AL63" s="381"/>
      <c r="AM63" s="381"/>
      <c r="AN63" s="382"/>
    </row>
    <row r="64" spans="2:40" ht="13.5" customHeight="1" x14ac:dyDescent="0.15">
      <c r="B64" s="193"/>
      <c r="C64" s="194"/>
      <c r="D64" s="194"/>
      <c r="E64" s="194"/>
      <c r="F64" s="374"/>
      <c r="G64" s="375"/>
      <c r="H64" s="375"/>
      <c r="I64" s="189"/>
      <c r="J64" s="192"/>
      <c r="K64" s="189"/>
      <c r="L64" s="189"/>
      <c r="M64" s="376"/>
      <c r="N64" s="377"/>
      <c r="O64" s="189"/>
      <c r="P64" s="189"/>
      <c r="Q64" s="189"/>
      <c r="R64" s="189"/>
      <c r="S64" s="189"/>
      <c r="T64" s="189"/>
      <c r="U64" s="189"/>
      <c r="V64" s="189"/>
      <c r="W64" s="189"/>
      <c r="X64" s="189"/>
      <c r="Y64" s="189"/>
      <c r="Z64" s="189"/>
      <c r="AA64" s="190"/>
      <c r="AB64" s="191"/>
      <c r="AC64" s="378"/>
      <c r="AD64" s="379"/>
      <c r="AE64" s="189"/>
      <c r="AF64" s="189"/>
      <c r="AG64" s="190"/>
      <c r="AH64" s="191"/>
      <c r="AI64" s="374"/>
      <c r="AJ64" s="375"/>
      <c r="AK64" s="380"/>
      <c r="AL64" s="381"/>
      <c r="AM64" s="381"/>
      <c r="AN64" s="382"/>
    </row>
    <row r="65" spans="2:40" ht="13.5" customHeight="1" x14ac:dyDescent="0.15">
      <c r="B65" s="193"/>
      <c r="C65" s="194"/>
      <c r="D65" s="194"/>
      <c r="E65" s="194"/>
      <c r="F65" s="374"/>
      <c r="G65" s="375"/>
      <c r="H65" s="375"/>
      <c r="I65" s="189"/>
      <c r="J65" s="192"/>
      <c r="K65" s="189"/>
      <c r="L65" s="189"/>
      <c r="M65" s="376"/>
      <c r="N65" s="377"/>
      <c r="O65" s="189"/>
      <c r="P65" s="189"/>
      <c r="Q65" s="189"/>
      <c r="R65" s="189"/>
      <c r="S65" s="189"/>
      <c r="T65" s="189"/>
      <c r="U65" s="189"/>
      <c r="V65" s="189"/>
      <c r="W65" s="189"/>
      <c r="X65" s="189"/>
      <c r="Y65" s="189"/>
      <c r="Z65" s="189"/>
      <c r="AA65" s="190"/>
      <c r="AB65" s="191"/>
      <c r="AC65" s="378"/>
      <c r="AD65" s="379"/>
      <c r="AE65" s="189"/>
      <c r="AF65" s="189"/>
      <c r="AG65" s="190"/>
      <c r="AH65" s="191"/>
      <c r="AI65" s="374"/>
      <c r="AJ65" s="375"/>
      <c r="AK65" s="380"/>
      <c r="AL65" s="381"/>
      <c r="AM65" s="381"/>
      <c r="AN65" s="382"/>
    </row>
    <row r="66" spans="2:40" ht="13.5" customHeight="1" x14ac:dyDescent="0.15">
      <c r="B66" s="193"/>
      <c r="C66" s="194"/>
      <c r="D66" s="194"/>
      <c r="E66" s="194"/>
      <c r="F66" s="374"/>
      <c r="G66" s="375"/>
      <c r="H66" s="375"/>
      <c r="I66" s="189"/>
      <c r="J66" s="192"/>
      <c r="K66" s="189"/>
      <c r="L66" s="189"/>
      <c r="M66" s="376"/>
      <c r="N66" s="377"/>
      <c r="O66" s="189"/>
      <c r="P66" s="189"/>
      <c r="Q66" s="189"/>
      <c r="R66" s="189"/>
      <c r="S66" s="189"/>
      <c r="T66" s="189"/>
      <c r="U66" s="189"/>
      <c r="V66" s="189"/>
      <c r="W66" s="189"/>
      <c r="X66" s="189"/>
      <c r="Y66" s="189"/>
      <c r="Z66" s="189"/>
      <c r="AA66" s="190"/>
      <c r="AB66" s="191"/>
      <c r="AC66" s="378"/>
      <c r="AD66" s="379"/>
      <c r="AE66" s="189"/>
      <c r="AF66" s="189"/>
      <c r="AG66" s="190"/>
      <c r="AH66" s="191"/>
      <c r="AI66" s="374"/>
      <c r="AJ66" s="375"/>
      <c r="AK66" s="380"/>
      <c r="AL66" s="381"/>
      <c r="AM66" s="381"/>
      <c r="AN66" s="382"/>
    </row>
    <row r="67" spans="2:40" ht="13.5" customHeight="1" x14ac:dyDescent="0.15">
      <c r="B67" s="193"/>
      <c r="C67" s="194"/>
      <c r="D67" s="194"/>
      <c r="E67" s="194"/>
      <c r="F67" s="374"/>
      <c r="G67" s="375"/>
      <c r="H67" s="375"/>
      <c r="I67" s="189"/>
      <c r="J67" s="192"/>
      <c r="K67" s="189"/>
      <c r="L67" s="189"/>
      <c r="M67" s="376"/>
      <c r="N67" s="377"/>
      <c r="O67" s="189"/>
      <c r="P67" s="189"/>
      <c r="Q67" s="189"/>
      <c r="R67" s="189"/>
      <c r="S67" s="189"/>
      <c r="T67" s="189"/>
      <c r="U67" s="189"/>
      <c r="V67" s="189"/>
      <c r="W67" s="189"/>
      <c r="X67" s="189"/>
      <c r="Y67" s="189"/>
      <c r="Z67" s="189"/>
      <c r="AA67" s="190"/>
      <c r="AB67" s="191"/>
      <c r="AC67" s="378"/>
      <c r="AD67" s="379"/>
      <c r="AE67" s="189"/>
      <c r="AF67" s="189"/>
      <c r="AG67" s="190"/>
      <c r="AH67" s="191"/>
      <c r="AI67" s="374"/>
      <c r="AJ67" s="375"/>
      <c r="AK67" s="380"/>
      <c r="AL67" s="381"/>
      <c r="AM67" s="381"/>
      <c r="AN67" s="382"/>
    </row>
    <row r="68" spans="2:40" ht="13.5" customHeight="1" x14ac:dyDescent="0.15">
      <c r="B68" s="193"/>
      <c r="C68" s="194"/>
      <c r="D68" s="194"/>
      <c r="E68" s="194"/>
      <c r="F68" s="374"/>
      <c r="G68" s="375"/>
      <c r="H68" s="375"/>
      <c r="I68" s="189"/>
      <c r="J68" s="192"/>
      <c r="K68" s="189"/>
      <c r="L68" s="189"/>
      <c r="M68" s="376"/>
      <c r="N68" s="377"/>
      <c r="O68" s="189"/>
      <c r="P68" s="189"/>
      <c r="Q68" s="189"/>
      <c r="R68" s="189"/>
      <c r="S68" s="189"/>
      <c r="T68" s="189"/>
      <c r="U68" s="189"/>
      <c r="V68" s="189"/>
      <c r="W68" s="189"/>
      <c r="X68" s="189"/>
      <c r="Y68" s="189"/>
      <c r="Z68" s="189"/>
      <c r="AA68" s="190"/>
      <c r="AB68" s="189"/>
      <c r="AC68" s="378"/>
      <c r="AD68" s="379"/>
      <c r="AE68" s="189"/>
      <c r="AF68" s="189"/>
      <c r="AG68" s="190"/>
      <c r="AH68" s="191"/>
      <c r="AI68" s="374"/>
      <c r="AJ68" s="375"/>
      <c r="AK68" s="380"/>
      <c r="AL68" s="381"/>
      <c r="AM68" s="381"/>
      <c r="AN68" s="382"/>
    </row>
    <row r="69" spans="2:40" ht="13.5" customHeight="1" x14ac:dyDescent="0.15">
      <c r="B69" s="193"/>
      <c r="C69" s="194"/>
      <c r="D69" s="194"/>
      <c r="E69" s="194"/>
      <c r="F69" s="374"/>
      <c r="G69" s="375"/>
      <c r="H69" s="375"/>
      <c r="I69" s="189"/>
      <c r="J69" s="192"/>
      <c r="K69" s="189"/>
      <c r="L69" s="189"/>
      <c r="M69" s="376"/>
      <c r="N69" s="377"/>
      <c r="O69" s="189"/>
      <c r="P69" s="189"/>
      <c r="Q69" s="189"/>
      <c r="R69" s="189"/>
      <c r="S69" s="189"/>
      <c r="T69" s="189"/>
      <c r="U69" s="189"/>
      <c r="V69" s="189"/>
      <c r="W69" s="189"/>
      <c r="X69" s="189"/>
      <c r="Y69" s="189"/>
      <c r="Z69" s="189"/>
      <c r="AA69" s="190"/>
      <c r="AB69" s="191"/>
      <c r="AC69" s="378"/>
      <c r="AD69" s="379"/>
      <c r="AE69" s="189"/>
      <c r="AF69" s="189"/>
      <c r="AG69" s="190"/>
      <c r="AH69" s="191"/>
      <c r="AI69" s="374"/>
      <c r="AJ69" s="375"/>
      <c r="AK69" s="380"/>
      <c r="AL69" s="381"/>
      <c r="AM69" s="381"/>
      <c r="AN69" s="382"/>
    </row>
    <row r="70" spans="2:40" ht="13.5" customHeight="1" x14ac:dyDescent="0.15">
      <c r="B70" s="193"/>
      <c r="C70" s="194"/>
      <c r="D70" s="194"/>
      <c r="E70" s="194"/>
      <c r="F70" s="374"/>
      <c r="G70" s="375"/>
      <c r="H70" s="375"/>
      <c r="I70" s="189"/>
      <c r="J70" s="192"/>
      <c r="K70" s="189"/>
      <c r="L70" s="189"/>
      <c r="M70" s="376"/>
      <c r="N70" s="377"/>
      <c r="O70" s="189"/>
      <c r="P70" s="189"/>
      <c r="Q70" s="189"/>
      <c r="R70" s="189"/>
      <c r="S70" s="189"/>
      <c r="T70" s="189"/>
      <c r="U70" s="189"/>
      <c r="V70" s="189"/>
      <c r="W70" s="189"/>
      <c r="X70" s="189"/>
      <c r="Y70" s="189"/>
      <c r="Z70" s="189"/>
      <c r="AA70" s="190"/>
      <c r="AB70" s="191"/>
      <c r="AC70" s="378"/>
      <c r="AD70" s="379"/>
      <c r="AE70" s="189"/>
      <c r="AF70" s="189"/>
      <c r="AG70" s="190"/>
      <c r="AH70" s="191"/>
      <c r="AI70" s="374"/>
      <c r="AJ70" s="375"/>
      <c r="AK70" s="380"/>
      <c r="AL70" s="381"/>
      <c r="AM70" s="381"/>
      <c r="AN70" s="382"/>
    </row>
    <row r="71" spans="2:40" ht="13.5" customHeight="1" x14ac:dyDescent="0.15">
      <c r="B71" s="193"/>
      <c r="C71" s="194"/>
      <c r="D71" s="194"/>
      <c r="E71" s="194"/>
      <c r="F71" s="374"/>
      <c r="G71" s="375"/>
      <c r="H71" s="375"/>
      <c r="I71" s="189"/>
      <c r="J71" s="192"/>
      <c r="K71" s="189"/>
      <c r="L71" s="189"/>
      <c r="M71" s="376"/>
      <c r="N71" s="377"/>
      <c r="O71" s="189"/>
      <c r="P71" s="189"/>
      <c r="Q71" s="189"/>
      <c r="R71" s="189"/>
      <c r="S71" s="189"/>
      <c r="T71" s="189"/>
      <c r="U71" s="189"/>
      <c r="V71" s="189"/>
      <c r="W71" s="189"/>
      <c r="X71" s="189"/>
      <c r="Y71" s="189"/>
      <c r="Z71" s="189"/>
      <c r="AA71" s="190"/>
      <c r="AB71" s="191"/>
      <c r="AC71" s="378"/>
      <c r="AD71" s="379"/>
      <c r="AE71" s="189"/>
      <c r="AF71" s="189"/>
      <c r="AG71" s="190"/>
      <c r="AH71" s="191"/>
      <c r="AI71" s="374"/>
      <c r="AJ71" s="375"/>
      <c r="AK71" s="380"/>
      <c r="AL71" s="381"/>
      <c r="AM71" s="381"/>
      <c r="AN71" s="382"/>
    </row>
    <row r="72" spans="2:40" ht="13.5" customHeight="1" x14ac:dyDescent="0.15">
      <c r="B72" s="193"/>
      <c r="C72" s="194"/>
      <c r="D72" s="194"/>
      <c r="E72" s="194"/>
      <c r="F72" s="374"/>
      <c r="G72" s="375"/>
      <c r="H72" s="375"/>
      <c r="I72" s="189"/>
      <c r="J72" s="192"/>
      <c r="K72" s="189"/>
      <c r="L72" s="189"/>
      <c r="M72" s="376"/>
      <c r="N72" s="377"/>
      <c r="O72" s="189"/>
      <c r="P72" s="189"/>
      <c r="Q72" s="189"/>
      <c r="R72" s="189"/>
      <c r="S72" s="189"/>
      <c r="T72" s="189"/>
      <c r="U72" s="189"/>
      <c r="V72" s="189"/>
      <c r="W72" s="189"/>
      <c r="X72" s="189"/>
      <c r="Y72" s="189"/>
      <c r="Z72" s="189"/>
      <c r="AA72" s="190"/>
      <c r="AB72" s="191"/>
      <c r="AC72" s="378"/>
      <c r="AD72" s="379"/>
      <c r="AE72" s="189"/>
      <c r="AF72" s="189"/>
      <c r="AG72" s="190"/>
      <c r="AH72" s="191"/>
      <c r="AI72" s="374"/>
      <c r="AJ72" s="375"/>
      <c r="AK72" s="380"/>
      <c r="AL72" s="381"/>
      <c r="AM72" s="381"/>
      <c r="AN72" s="382"/>
    </row>
    <row r="73" spans="2:40" ht="13.5" customHeight="1" x14ac:dyDescent="0.15">
      <c r="B73" s="193"/>
      <c r="C73" s="194"/>
      <c r="D73" s="194"/>
      <c r="E73" s="194"/>
      <c r="F73" s="374"/>
      <c r="G73" s="375"/>
      <c r="H73" s="375"/>
      <c r="I73" s="189"/>
      <c r="J73" s="192"/>
      <c r="K73" s="189"/>
      <c r="L73" s="189"/>
      <c r="M73" s="376"/>
      <c r="N73" s="377"/>
      <c r="O73" s="189"/>
      <c r="P73" s="189"/>
      <c r="Q73" s="189"/>
      <c r="R73" s="189"/>
      <c r="S73" s="189"/>
      <c r="T73" s="189"/>
      <c r="U73" s="189"/>
      <c r="V73" s="189"/>
      <c r="W73" s="189"/>
      <c r="X73" s="189"/>
      <c r="Y73" s="189"/>
      <c r="Z73" s="189"/>
      <c r="AA73" s="190"/>
      <c r="AB73" s="191"/>
      <c r="AC73" s="378"/>
      <c r="AD73" s="379"/>
      <c r="AE73" s="189"/>
      <c r="AF73" s="189"/>
      <c r="AG73" s="190"/>
      <c r="AH73" s="191"/>
      <c r="AI73" s="374"/>
      <c r="AJ73" s="375"/>
      <c r="AK73" s="380"/>
      <c r="AL73" s="381"/>
      <c r="AM73" s="381"/>
      <c r="AN73" s="382"/>
    </row>
    <row r="74" spans="2:40" ht="13.5" customHeight="1" x14ac:dyDescent="0.15">
      <c r="B74" s="193"/>
      <c r="C74" s="194"/>
      <c r="D74" s="194"/>
      <c r="E74" s="194"/>
      <c r="F74" s="374"/>
      <c r="G74" s="375"/>
      <c r="H74" s="375"/>
      <c r="I74" s="189"/>
      <c r="J74" s="192"/>
      <c r="K74" s="189"/>
      <c r="L74" s="189"/>
      <c r="M74" s="376"/>
      <c r="N74" s="377"/>
      <c r="O74" s="189"/>
      <c r="P74" s="189"/>
      <c r="Q74" s="189"/>
      <c r="R74" s="189"/>
      <c r="S74" s="189"/>
      <c r="T74" s="189"/>
      <c r="U74" s="189"/>
      <c r="V74" s="189"/>
      <c r="W74" s="189"/>
      <c r="X74" s="189"/>
      <c r="Y74" s="189"/>
      <c r="Z74" s="189"/>
      <c r="AA74" s="190"/>
      <c r="AB74" s="191"/>
      <c r="AC74" s="378"/>
      <c r="AD74" s="379"/>
      <c r="AE74" s="189"/>
      <c r="AF74" s="189"/>
      <c r="AG74" s="190"/>
      <c r="AH74" s="191"/>
      <c r="AI74" s="374"/>
      <c r="AJ74" s="375"/>
      <c r="AK74" s="380"/>
      <c r="AL74" s="381"/>
      <c r="AM74" s="381"/>
      <c r="AN74" s="382"/>
    </row>
    <row r="75" spans="2:40" ht="13.5" customHeight="1" x14ac:dyDescent="0.15">
      <c r="B75" s="193"/>
      <c r="C75" s="194"/>
      <c r="D75" s="194"/>
      <c r="E75" s="194"/>
      <c r="F75" s="374"/>
      <c r="G75" s="375"/>
      <c r="H75" s="375"/>
      <c r="I75" s="189"/>
      <c r="J75" s="192"/>
      <c r="K75" s="189"/>
      <c r="L75" s="189"/>
      <c r="M75" s="376"/>
      <c r="N75" s="377"/>
      <c r="O75" s="189"/>
      <c r="P75" s="189"/>
      <c r="Q75" s="189"/>
      <c r="R75" s="189"/>
      <c r="S75" s="189"/>
      <c r="T75" s="189"/>
      <c r="U75" s="189"/>
      <c r="V75" s="189"/>
      <c r="W75" s="189"/>
      <c r="X75" s="189"/>
      <c r="Y75" s="189"/>
      <c r="Z75" s="189"/>
      <c r="AA75" s="190"/>
      <c r="AB75" s="191"/>
      <c r="AC75" s="378"/>
      <c r="AD75" s="379"/>
      <c r="AE75" s="189"/>
      <c r="AF75" s="189"/>
      <c r="AG75" s="190"/>
      <c r="AH75" s="191"/>
      <c r="AI75" s="374"/>
      <c r="AJ75" s="375"/>
      <c r="AK75" s="380"/>
      <c r="AL75" s="381"/>
      <c r="AM75" s="381"/>
      <c r="AN75" s="382"/>
    </row>
    <row r="76" spans="2:40" ht="13.5" customHeight="1" x14ac:dyDescent="0.15">
      <c r="B76" s="193"/>
      <c r="C76" s="194"/>
      <c r="D76" s="194"/>
      <c r="E76" s="194"/>
      <c r="F76" s="374"/>
      <c r="G76" s="375"/>
      <c r="H76" s="375"/>
      <c r="I76" s="189"/>
      <c r="J76" s="192"/>
      <c r="K76" s="189"/>
      <c r="L76" s="189"/>
      <c r="M76" s="376"/>
      <c r="N76" s="377"/>
      <c r="O76" s="189"/>
      <c r="P76" s="189"/>
      <c r="Q76" s="189"/>
      <c r="R76" s="189"/>
      <c r="S76" s="189"/>
      <c r="T76" s="189"/>
      <c r="U76" s="189"/>
      <c r="V76" s="189"/>
      <c r="W76" s="189"/>
      <c r="X76" s="189"/>
      <c r="Y76" s="189"/>
      <c r="Z76" s="189"/>
      <c r="AA76" s="190"/>
      <c r="AB76" s="191"/>
      <c r="AC76" s="378"/>
      <c r="AD76" s="379"/>
      <c r="AE76" s="189"/>
      <c r="AF76" s="189"/>
      <c r="AG76" s="190"/>
      <c r="AH76" s="191"/>
      <c r="AI76" s="374"/>
      <c r="AJ76" s="375"/>
      <c r="AK76" s="380"/>
      <c r="AL76" s="381"/>
      <c r="AM76" s="381"/>
      <c r="AN76" s="382"/>
    </row>
    <row r="77" spans="2:40" ht="13.5" customHeight="1" x14ac:dyDescent="0.15">
      <c r="B77" s="193"/>
      <c r="C77" s="194"/>
      <c r="D77" s="194"/>
      <c r="E77" s="194"/>
      <c r="F77" s="374"/>
      <c r="G77" s="375"/>
      <c r="H77" s="375"/>
      <c r="I77" s="189"/>
      <c r="J77" s="192"/>
      <c r="K77" s="189"/>
      <c r="L77" s="189"/>
      <c r="M77" s="376"/>
      <c r="N77" s="377"/>
      <c r="O77" s="189"/>
      <c r="P77" s="189"/>
      <c r="Q77" s="189"/>
      <c r="R77" s="189"/>
      <c r="S77" s="189"/>
      <c r="T77" s="189"/>
      <c r="U77" s="189"/>
      <c r="V77" s="189"/>
      <c r="W77" s="189"/>
      <c r="X77" s="189"/>
      <c r="Y77" s="189"/>
      <c r="Z77" s="189"/>
      <c r="AA77" s="190"/>
      <c r="AB77" s="191"/>
      <c r="AC77" s="378"/>
      <c r="AD77" s="379"/>
      <c r="AE77" s="189"/>
      <c r="AF77" s="189"/>
      <c r="AG77" s="190"/>
      <c r="AH77" s="191"/>
      <c r="AI77" s="374"/>
      <c r="AJ77" s="375"/>
      <c r="AK77" s="380"/>
      <c r="AL77" s="381"/>
      <c r="AM77" s="381"/>
      <c r="AN77" s="382"/>
    </row>
    <row r="78" spans="2:40" ht="13.5" customHeight="1" x14ac:dyDescent="0.15">
      <c r="B78" s="193"/>
      <c r="C78" s="194"/>
      <c r="D78" s="194"/>
      <c r="E78" s="194"/>
      <c r="F78" s="374"/>
      <c r="G78" s="375"/>
      <c r="H78" s="375"/>
      <c r="I78" s="189"/>
      <c r="J78" s="192"/>
      <c r="K78" s="189"/>
      <c r="L78" s="189"/>
      <c r="M78" s="376"/>
      <c r="N78" s="377"/>
      <c r="O78" s="189"/>
      <c r="P78" s="189"/>
      <c r="Q78" s="189"/>
      <c r="R78" s="189"/>
      <c r="S78" s="189"/>
      <c r="T78" s="189"/>
      <c r="U78" s="189"/>
      <c r="V78" s="189"/>
      <c r="W78" s="189"/>
      <c r="X78" s="189"/>
      <c r="Y78" s="189"/>
      <c r="Z78" s="189"/>
      <c r="AA78" s="190"/>
      <c r="AB78" s="191"/>
      <c r="AC78" s="378"/>
      <c r="AD78" s="379"/>
      <c r="AE78" s="189"/>
      <c r="AF78" s="189"/>
      <c r="AG78" s="190"/>
      <c r="AH78" s="191"/>
      <c r="AI78" s="374"/>
      <c r="AJ78" s="375"/>
      <c r="AK78" s="380"/>
      <c r="AL78" s="381"/>
      <c r="AM78" s="381"/>
      <c r="AN78" s="382"/>
    </row>
    <row r="79" spans="2:40" ht="13.5" customHeight="1" x14ac:dyDescent="0.15">
      <c r="B79" s="193"/>
      <c r="C79" s="194"/>
      <c r="D79" s="194"/>
      <c r="E79" s="194"/>
      <c r="F79" s="374"/>
      <c r="G79" s="375"/>
      <c r="H79" s="375"/>
      <c r="I79" s="189"/>
      <c r="J79" s="192"/>
      <c r="K79" s="189"/>
      <c r="L79" s="189"/>
      <c r="M79" s="376"/>
      <c r="N79" s="377"/>
      <c r="O79" s="189"/>
      <c r="P79" s="189"/>
      <c r="Q79" s="189"/>
      <c r="R79" s="189"/>
      <c r="S79" s="189"/>
      <c r="T79" s="189"/>
      <c r="U79" s="189"/>
      <c r="V79" s="189"/>
      <c r="W79" s="189"/>
      <c r="X79" s="189"/>
      <c r="Y79" s="189"/>
      <c r="Z79" s="189"/>
      <c r="AA79" s="190"/>
      <c r="AB79" s="191"/>
      <c r="AC79" s="378"/>
      <c r="AD79" s="379"/>
      <c r="AE79" s="189"/>
      <c r="AF79" s="189"/>
      <c r="AG79" s="190"/>
      <c r="AH79" s="191"/>
      <c r="AI79" s="374"/>
      <c r="AJ79" s="375"/>
      <c r="AK79" s="380"/>
      <c r="AL79" s="381"/>
      <c r="AM79" s="381"/>
      <c r="AN79" s="382"/>
    </row>
    <row r="80" spans="2:40" ht="13.5" customHeight="1" x14ac:dyDescent="0.15">
      <c r="B80" s="193"/>
      <c r="C80" s="194"/>
      <c r="D80" s="194"/>
      <c r="E80" s="194"/>
      <c r="F80" s="374"/>
      <c r="G80" s="375"/>
      <c r="H80" s="375"/>
      <c r="I80" s="189"/>
      <c r="J80" s="192"/>
      <c r="K80" s="189"/>
      <c r="L80" s="189"/>
      <c r="M80" s="376"/>
      <c r="N80" s="377"/>
      <c r="O80" s="189"/>
      <c r="P80" s="189"/>
      <c r="Q80" s="189"/>
      <c r="R80" s="189"/>
      <c r="S80" s="189"/>
      <c r="T80" s="189"/>
      <c r="U80" s="189"/>
      <c r="V80" s="189"/>
      <c r="W80" s="189"/>
      <c r="X80" s="189"/>
      <c r="Y80" s="189"/>
      <c r="Z80" s="189"/>
      <c r="AA80" s="190"/>
      <c r="AB80" s="191"/>
      <c r="AC80" s="378"/>
      <c r="AD80" s="379"/>
      <c r="AE80" s="189"/>
      <c r="AF80" s="189"/>
      <c r="AG80" s="190"/>
      <c r="AH80" s="191"/>
      <c r="AI80" s="374"/>
      <c r="AJ80" s="375"/>
      <c r="AK80" s="380"/>
      <c r="AL80" s="381"/>
      <c r="AM80" s="381"/>
      <c r="AN80" s="382"/>
    </row>
    <row r="81" spans="2:40" ht="13.5" customHeight="1" x14ac:dyDescent="0.15">
      <c r="B81" s="193"/>
      <c r="C81" s="194"/>
      <c r="D81" s="194"/>
      <c r="E81" s="194"/>
      <c r="F81" s="374"/>
      <c r="G81" s="375"/>
      <c r="H81" s="375"/>
      <c r="I81" s="189"/>
      <c r="J81" s="192"/>
      <c r="K81" s="189"/>
      <c r="L81" s="189"/>
      <c r="M81" s="376"/>
      <c r="N81" s="377"/>
      <c r="O81" s="189"/>
      <c r="P81" s="189"/>
      <c r="Q81" s="189"/>
      <c r="R81" s="189"/>
      <c r="S81" s="189"/>
      <c r="T81" s="189"/>
      <c r="U81" s="189"/>
      <c r="V81" s="189"/>
      <c r="W81" s="189"/>
      <c r="X81" s="189"/>
      <c r="Y81" s="189"/>
      <c r="Z81" s="189"/>
      <c r="AA81" s="190"/>
      <c r="AB81" s="191"/>
      <c r="AC81" s="378"/>
      <c r="AD81" s="379"/>
      <c r="AE81" s="189"/>
      <c r="AF81" s="189"/>
      <c r="AG81" s="190"/>
      <c r="AH81" s="191"/>
      <c r="AI81" s="374"/>
      <c r="AJ81" s="375"/>
      <c r="AK81" s="380"/>
      <c r="AL81" s="381"/>
      <c r="AM81" s="381"/>
      <c r="AN81" s="382"/>
    </row>
    <row r="82" spans="2:40" ht="13.5" customHeight="1" x14ac:dyDescent="0.15">
      <c r="B82" s="193"/>
      <c r="C82" s="194"/>
      <c r="D82" s="194"/>
      <c r="E82" s="194"/>
      <c r="F82" s="374"/>
      <c r="G82" s="375"/>
      <c r="H82" s="375"/>
      <c r="I82" s="189"/>
      <c r="J82" s="192"/>
      <c r="K82" s="189"/>
      <c r="L82" s="189"/>
      <c r="M82" s="376"/>
      <c r="N82" s="377"/>
      <c r="O82" s="189"/>
      <c r="P82" s="189"/>
      <c r="Q82" s="189"/>
      <c r="R82" s="189"/>
      <c r="S82" s="189"/>
      <c r="T82" s="189"/>
      <c r="U82" s="189"/>
      <c r="V82" s="189"/>
      <c r="W82" s="189"/>
      <c r="X82" s="189"/>
      <c r="Y82" s="189"/>
      <c r="Z82" s="189"/>
      <c r="AA82" s="190"/>
      <c r="AB82" s="191"/>
      <c r="AC82" s="378"/>
      <c r="AD82" s="379"/>
      <c r="AE82" s="189"/>
      <c r="AF82" s="189"/>
      <c r="AG82" s="190"/>
      <c r="AH82" s="191"/>
      <c r="AI82" s="374"/>
      <c r="AJ82" s="375"/>
      <c r="AK82" s="380"/>
      <c r="AL82" s="381"/>
      <c r="AM82" s="381"/>
      <c r="AN82" s="382"/>
    </row>
    <row r="83" spans="2:40" ht="13.5" customHeight="1" x14ac:dyDescent="0.15">
      <c r="B83" s="193"/>
      <c r="C83" s="194"/>
      <c r="D83" s="194"/>
      <c r="E83" s="194"/>
      <c r="F83" s="374"/>
      <c r="G83" s="375"/>
      <c r="H83" s="375"/>
      <c r="I83" s="189"/>
      <c r="J83" s="192"/>
      <c r="K83" s="189"/>
      <c r="L83" s="189"/>
      <c r="M83" s="376"/>
      <c r="N83" s="377"/>
      <c r="O83" s="189"/>
      <c r="P83" s="189"/>
      <c r="Q83" s="189"/>
      <c r="R83" s="189"/>
      <c r="S83" s="189"/>
      <c r="T83" s="189"/>
      <c r="U83" s="189"/>
      <c r="V83" s="189"/>
      <c r="W83" s="189"/>
      <c r="X83" s="189"/>
      <c r="Y83" s="189"/>
      <c r="Z83" s="189"/>
      <c r="AA83" s="190"/>
      <c r="AB83" s="191"/>
      <c r="AC83" s="378"/>
      <c r="AD83" s="379"/>
      <c r="AE83" s="189"/>
      <c r="AF83" s="189"/>
      <c r="AG83" s="190"/>
      <c r="AH83" s="191"/>
      <c r="AI83" s="374"/>
      <c r="AJ83" s="375"/>
      <c r="AK83" s="380"/>
      <c r="AL83" s="381"/>
      <c r="AM83" s="381"/>
      <c r="AN83" s="382"/>
    </row>
    <row r="84" spans="2:40" ht="13.5" customHeight="1" x14ac:dyDescent="0.15">
      <c r="B84" s="193"/>
      <c r="C84" s="194"/>
      <c r="D84" s="194"/>
      <c r="E84" s="194"/>
      <c r="F84" s="374"/>
      <c r="G84" s="375"/>
      <c r="H84" s="375"/>
      <c r="I84" s="189"/>
      <c r="J84" s="192"/>
      <c r="K84" s="189"/>
      <c r="L84" s="189"/>
      <c r="M84" s="376"/>
      <c r="N84" s="377"/>
      <c r="O84" s="189"/>
      <c r="P84" s="189"/>
      <c r="Q84" s="189"/>
      <c r="R84" s="189"/>
      <c r="S84" s="189"/>
      <c r="T84" s="189"/>
      <c r="U84" s="189"/>
      <c r="V84" s="189"/>
      <c r="W84" s="189"/>
      <c r="X84" s="189"/>
      <c r="Y84" s="189"/>
      <c r="Z84" s="189"/>
      <c r="AA84" s="190"/>
      <c r="AB84" s="191"/>
      <c r="AC84" s="378"/>
      <c r="AD84" s="379"/>
      <c r="AE84" s="189"/>
      <c r="AF84" s="189"/>
      <c r="AG84" s="190"/>
      <c r="AH84" s="191"/>
      <c r="AI84" s="374"/>
      <c r="AJ84" s="375"/>
      <c r="AK84" s="380"/>
      <c r="AL84" s="381"/>
      <c r="AM84" s="381"/>
      <c r="AN84" s="382"/>
    </row>
    <row r="85" spans="2:40" ht="13.5" customHeight="1" x14ac:dyDescent="0.15">
      <c r="B85" s="193"/>
      <c r="C85" s="194"/>
      <c r="D85" s="194"/>
      <c r="E85" s="194"/>
      <c r="F85" s="374"/>
      <c r="G85" s="375"/>
      <c r="H85" s="375"/>
      <c r="I85" s="189"/>
      <c r="J85" s="192"/>
      <c r="K85" s="189"/>
      <c r="L85" s="189"/>
      <c r="M85" s="376"/>
      <c r="N85" s="377"/>
      <c r="O85" s="189"/>
      <c r="P85" s="189"/>
      <c r="Q85" s="189"/>
      <c r="R85" s="189"/>
      <c r="S85" s="189"/>
      <c r="T85" s="189"/>
      <c r="U85" s="189"/>
      <c r="V85" s="189"/>
      <c r="W85" s="189"/>
      <c r="X85" s="189"/>
      <c r="Y85" s="189"/>
      <c r="Z85" s="189"/>
      <c r="AA85" s="190"/>
      <c r="AB85" s="191"/>
      <c r="AC85" s="378"/>
      <c r="AD85" s="379"/>
      <c r="AE85" s="189"/>
      <c r="AF85" s="189"/>
      <c r="AG85" s="190"/>
      <c r="AH85" s="191"/>
      <c r="AI85" s="374"/>
      <c r="AJ85" s="375"/>
      <c r="AK85" s="380"/>
      <c r="AL85" s="381"/>
      <c r="AM85" s="381"/>
      <c r="AN85" s="382"/>
    </row>
    <row r="86" spans="2:40" ht="13.5" customHeight="1" x14ac:dyDescent="0.15">
      <c r="B86" s="193"/>
      <c r="C86" s="194"/>
      <c r="D86" s="194"/>
      <c r="E86" s="194"/>
      <c r="F86" s="374"/>
      <c r="G86" s="375"/>
      <c r="H86" s="375"/>
      <c r="I86" s="189"/>
      <c r="J86" s="192"/>
      <c r="K86" s="189"/>
      <c r="L86" s="189"/>
      <c r="M86" s="376"/>
      <c r="N86" s="377"/>
      <c r="O86" s="189"/>
      <c r="P86" s="189"/>
      <c r="Q86" s="189"/>
      <c r="R86" s="189"/>
      <c r="S86" s="189"/>
      <c r="T86" s="189"/>
      <c r="U86" s="189"/>
      <c r="V86" s="189"/>
      <c r="W86" s="189"/>
      <c r="X86" s="189"/>
      <c r="Y86" s="189"/>
      <c r="Z86" s="189"/>
      <c r="AA86" s="190"/>
      <c r="AB86" s="191"/>
      <c r="AC86" s="378"/>
      <c r="AD86" s="379"/>
      <c r="AE86" s="189"/>
      <c r="AF86" s="189"/>
      <c r="AG86" s="190"/>
      <c r="AH86" s="191"/>
      <c r="AI86" s="374"/>
      <c r="AJ86" s="375"/>
      <c r="AK86" s="380"/>
      <c r="AL86" s="381"/>
      <c r="AM86" s="381"/>
      <c r="AN86" s="382"/>
    </row>
    <row r="87" spans="2:40" ht="13.5" customHeight="1" x14ac:dyDescent="0.15">
      <c r="B87" s="193"/>
      <c r="C87" s="194"/>
      <c r="D87" s="194"/>
      <c r="E87" s="194"/>
      <c r="F87" s="374"/>
      <c r="G87" s="375"/>
      <c r="H87" s="375"/>
      <c r="I87" s="189"/>
      <c r="J87" s="192"/>
      <c r="K87" s="189"/>
      <c r="L87" s="189"/>
      <c r="M87" s="376"/>
      <c r="N87" s="377"/>
      <c r="O87" s="189"/>
      <c r="P87" s="189"/>
      <c r="Q87" s="189"/>
      <c r="R87" s="189"/>
      <c r="S87" s="189"/>
      <c r="T87" s="189"/>
      <c r="U87" s="189"/>
      <c r="V87" s="189"/>
      <c r="W87" s="189"/>
      <c r="X87" s="189"/>
      <c r="Y87" s="189"/>
      <c r="Z87" s="189"/>
      <c r="AA87" s="190"/>
      <c r="AB87" s="191"/>
      <c r="AC87" s="378"/>
      <c r="AD87" s="379"/>
      <c r="AE87" s="189"/>
      <c r="AF87" s="189"/>
      <c r="AG87" s="190"/>
      <c r="AH87" s="191"/>
      <c r="AI87" s="374"/>
      <c r="AJ87" s="375"/>
      <c r="AK87" s="380"/>
      <c r="AL87" s="381"/>
      <c r="AM87" s="381"/>
      <c r="AN87" s="382"/>
    </row>
    <row r="88" spans="2:40" ht="13.5" customHeight="1" x14ac:dyDescent="0.15">
      <c r="B88" s="193"/>
      <c r="C88" s="194"/>
      <c r="D88" s="194"/>
      <c r="E88" s="194"/>
      <c r="F88" s="374"/>
      <c r="G88" s="375"/>
      <c r="H88" s="375"/>
      <c r="I88" s="189"/>
      <c r="J88" s="192"/>
      <c r="K88" s="189"/>
      <c r="L88" s="189"/>
      <c r="M88" s="376"/>
      <c r="N88" s="377"/>
      <c r="O88" s="189"/>
      <c r="P88" s="189"/>
      <c r="Q88" s="189"/>
      <c r="R88" s="189"/>
      <c r="S88" s="189"/>
      <c r="T88" s="189"/>
      <c r="U88" s="189"/>
      <c r="V88" s="189"/>
      <c r="W88" s="189"/>
      <c r="X88" s="189"/>
      <c r="Y88" s="189"/>
      <c r="Z88" s="189"/>
      <c r="AA88" s="190"/>
      <c r="AB88" s="191"/>
      <c r="AC88" s="378"/>
      <c r="AD88" s="379"/>
      <c r="AE88" s="189"/>
      <c r="AF88" s="189"/>
      <c r="AG88" s="190"/>
      <c r="AH88" s="191"/>
      <c r="AI88" s="374"/>
      <c r="AJ88" s="375"/>
      <c r="AK88" s="380"/>
      <c r="AL88" s="381"/>
      <c r="AM88" s="381"/>
      <c r="AN88" s="382"/>
    </row>
    <row r="89" spans="2:40" ht="13.5" customHeight="1" x14ac:dyDescent="0.15">
      <c r="B89" s="193"/>
      <c r="C89" s="194"/>
      <c r="D89" s="194"/>
      <c r="E89" s="194"/>
      <c r="F89" s="374"/>
      <c r="G89" s="375"/>
      <c r="H89" s="375"/>
      <c r="I89" s="189"/>
      <c r="J89" s="192"/>
      <c r="K89" s="189"/>
      <c r="L89" s="189"/>
      <c r="M89" s="376"/>
      <c r="N89" s="377"/>
      <c r="O89" s="189"/>
      <c r="P89" s="189"/>
      <c r="Q89" s="189"/>
      <c r="R89" s="189"/>
      <c r="S89" s="189"/>
      <c r="T89" s="189"/>
      <c r="U89" s="189"/>
      <c r="V89" s="189"/>
      <c r="W89" s="189"/>
      <c r="X89" s="189"/>
      <c r="Y89" s="189"/>
      <c r="Z89" s="189"/>
      <c r="AA89" s="190"/>
      <c r="AB89" s="191"/>
      <c r="AC89" s="378"/>
      <c r="AD89" s="379"/>
      <c r="AE89" s="189"/>
      <c r="AF89" s="189"/>
      <c r="AG89" s="190"/>
      <c r="AH89" s="191"/>
      <c r="AI89" s="374"/>
      <c r="AJ89" s="375"/>
      <c r="AK89" s="380"/>
      <c r="AL89" s="381"/>
      <c r="AM89" s="381"/>
      <c r="AN89" s="382"/>
    </row>
    <row r="90" spans="2:40" ht="13.5" customHeight="1" x14ac:dyDescent="0.15">
      <c r="B90" s="193"/>
      <c r="C90" s="194"/>
      <c r="D90" s="194"/>
      <c r="E90" s="194"/>
      <c r="F90" s="374"/>
      <c r="G90" s="375"/>
      <c r="H90" s="375"/>
      <c r="I90" s="189"/>
      <c r="J90" s="192"/>
      <c r="K90" s="189"/>
      <c r="L90" s="189"/>
      <c r="M90" s="376"/>
      <c r="N90" s="377"/>
      <c r="O90" s="189"/>
      <c r="P90" s="189"/>
      <c r="Q90" s="189"/>
      <c r="R90" s="189"/>
      <c r="S90" s="189"/>
      <c r="T90" s="189"/>
      <c r="U90" s="189"/>
      <c r="V90" s="189"/>
      <c r="W90" s="189"/>
      <c r="X90" s="189"/>
      <c r="Y90" s="189"/>
      <c r="Z90" s="189"/>
      <c r="AA90" s="190"/>
      <c r="AB90" s="191"/>
      <c r="AC90" s="378"/>
      <c r="AD90" s="379"/>
      <c r="AE90" s="189"/>
      <c r="AF90" s="189"/>
      <c r="AG90" s="190"/>
      <c r="AH90" s="191"/>
      <c r="AI90" s="374"/>
      <c r="AJ90" s="375"/>
      <c r="AK90" s="380"/>
      <c r="AL90" s="381"/>
      <c r="AM90" s="381"/>
      <c r="AN90" s="382"/>
    </row>
    <row r="91" spans="2:40" ht="13.5" customHeight="1" x14ac:dyDescent="0.15">
      <c r="B91" s="193"/>
      <c r="C91" s="194"/>
      <c r="D91" s="194"/>
      <c r="E91" s="194"/>
      <c r="F91" s="374"/>
      <c r="G91" s="375"/>
      <c r="H91" s="375"/>
      <c r="I91" s="189"/>
      <c r="J91" s="192"/>
      <c r="K91" s="189"/>
      <c r="L91" s="189"/>
      <c r="M91" s="376"/>
      <c r="N91" s="377"/>
      <c r="O91" s="189"/>
      <c r="P91" s="189"/>
      <c r="Q91" s="189"/>
      <c r="R91" s="189"/>
      <c r="S91" s="189"/>
      <c r="T91" s="189"/>
      <c r="U91" s="189"/>
      <c r="V91" s="189"/>
      <c r="W91" s="189"/>
      <c r="X91" s="189"/>
      <c r="Y91" s="189"/>
      <c r="Z91" s="189"/>
      <c r="AA91" s="190"/>
      <c r="AB91" s="191"/>
      <c r="AC91" s="378"/>
      <c r="AD91" s="379"/>
      <c r="AE91" s="189"/>
      <c r="AF91" s="189"/>
      <c r="AG91" s="190"/>
      <c r="AH91" s="191"/>
      <c r="AI91" s="374"/>
      <c r="AJ91" s="375"/>
      <c r="AK91" s="380"/>
      <c r="AL91" s="381"/>
      <c r="AM91" s="381"/>
      <c r="AN91" s="382"/>
    </row>
    <row r="92" spans="2:40" ht="13.5" customHeight="1" x14ac:dyDescent="0.15">
      <c r="B92" s="193"/>
      <c r="C92" s="194"/>
      <c r="D92" s="194"/>
      <c r="E92" s="194"/>
      <c r="F92" s="374"/>
      <c r="G92" s="375"/>
      <c r="H92" s="375"/>
      <c r="I92" s="189"/>
      <c r="J92" s="192"/>
      <c r="K92" s="189"/>
      <c r="L92" s="189"/>
      <c r="M92" s="376"/>
      <c r="N92" s="377"/>
      <c r="O92" s="189"/>
      <c r="P92" s="189"/>
      <c r="Q92" s="189"/>
      <c r="R92" s="189"/>
      <c r="S92" s="189"/>
      <c r="T92" s="189"/>
      <c r="U92" s="189"/>
      <c r="V92" s="189"/>
      <c r="W92" s="189"/>
      <c r="X92" s="189"/>
      <c r="Y92" s="189"/>
      <c r="Z92" s="189"/>
      <c r="AA92" s="190"/>
      <c r="AB92" s="191"/>
      <c r="AC92" s="378"/>
      <c r="AD92" s="379"/>
      <c r="AE92" s="189"/>
      <c r="AF92" s="189"/>
      <c r="AG92" s="190"/>
      <c r="AH92" s="191"/>
      <c r="AI92" s="374"/>
      <c r="AJ92" s="375"/>
      <c r="AK92" s="380"/>
      <c r="AL92" s="381"/>
      <c r="AM92" s="381"/>
      <c r="AN92" s="382"/>
    </row>
    <row r="93" spans="2:40" ht="13.5" customHeight="1" x14ac:dyDescent="0.15">
      <c r="B93" s="166" t="s">
        <v>373</v>
      </c>
    </row>
  </sheetData>
  <mergeCells count="466">
    <mergeCell ref="F60:H60"/>
    <mergeCell ref="M60:N60"/>
    <mergeCell ref="AC60:AD60"/>
    <mergeCell ref="AI60:AJ60"/>
    <mergeCell ref="AK60:AN60"/>
    <mergeCell ref="AK57:AN57"/>
    <mergeCell ref="F58:H58"/>
    <mergeCell ref="M58:N58"/>
    <mergeCell ref="AC58:AD58"/>
    <mergeCell ref="AI58:AJ58"/>
    <mergeCell ref="AK58:AN58"/>
    <mergeCell ref="F59:H59"/>
    <mergeCell ref="M59:N59"/>
    <mergeCell ref="AC59:AD59"/>
    <mergeCell ref="AI59:AJ59"/>
    <mergeCell ref="AK59:AN59"/>
    <mergeCell ref="F90:H90"/>
    <mergeCell ref="M90:N90"/>
    <mergeCell ref="AC90:AD90"/>
    <mergeCell ref="AI90:AJ90"/>
    <mergeCell ref="AK90:AN90"/>
    <mergeCell ref="F91:H91"/>
    <mergeCell ref="M91:N91"/>
    <mergeCell ref="AC91:AD91"/>
    <mergeCell ref="AI91:AJ91"/>
    <mergeCell ref="AK91:AN91"/>
    <mergeCell ref="F88:H88"/>
    <mergeCell ref="M88:N88"/>
    <mergeCell ref="AC88:AD88"/>
    <mergeCell ref="AI88:AJ88"/>
    <mergeCell ref="AK88:AN88"/>
    <mergeCell ref="F89:H89"/>
    <mergeCell ref="M89:N89"/>
    <mergeCell ref="AC89:AD89"/>
    <mergeCell ref="AI89:AJ89"/>
    <mergeCell ref="AK89:AN89"/>
    <mergeCell ref="F86:H86"/>
    <mergeCell ref="M86:N86"/>
    <mergeCell ref="AC86:AD86"/>
    <mergeCell ref="AI86:AJ86"/>
    <mergeCell ref="AK86:AN86"/>
    <mergeCell ref="F87:H87"/>
    <mergeCell ref="M87:N87"/>
    <mergeCell ref="AC87:AD87"/>
    <mergeCell ref="AI87:AJ87"/>
    <mergeCell ref="AK87:AN87"/>
    <mergeCell ref="F84:H84"/>
    <mergeCell ref="M84:N84"/>
    <mergeCell ref="AC84:AD84"/>
    <mergeCell ref="AI84:AJ84"/>
    <mergeCell ref="AK84:AN84"/>
    <mergeCell ref="F85:H85"/>
    <mergeCell ref="M85:N85"/>
    <mergeCell ref="AC85:AD85"/>
    <mergeCell ref="AI85:AJ85"/>
    <mergeCell ref="AK85:AN85"/>
    <mergeCell ref="F82:H82"/>
    <mergeCell ref="M82:N82"/>
    <mergeCell ref="AC82:AD82"/>
    <mergeCell ref="AI82:AJ82"/>
    <mergeCell ref="AK82:AN82"/>
    <mergeCell ref="F83:H83"/>
    <mergeCell ref="M83:N83"/>
    <mergeCell ref="AC83:AD83"/>
    <mergeCell ref="AI83:AJ83"/>
    <mergeCell ref="AK83:AN83"/>
    <mergeCell ref="F80:H80"/>
    <mergeCell ref="M80:N80"/>
    <mergeCell ref="AC80:AD80"/>
    <mergeCell ref="AI80:AJ80"/>
    <mergeCell ref="AK80:AN80"/>
    <mergeCell ref="F81:H81"/>
    <mergeCell ref="M81:N81"/>
    <mergeCell ref="AC81:AD81"/>
    <mergeCell ref="AI81:AJ81"/>
    <mergeCell ref="AK81:AN81"/>
    <mergeCell ref="F78:H78"/>
    <mergeCell ref="M78:N78"/>
    <mergeCell ref="AC78:AD78"/>
    <mergeCell ref="AI78:AJ78"/>
    <mergeCell ref="AK78:AN78"/>
    <mergeCell ref="F79:H79"/>
    <mergeCell ref="M79:N79"/>
    <mergeCell ref="AC79:AD79"/>
    <mergeCell ref="AI79:AJ79"/>
    <mergeCell ref="AK79:AN79"/>
    <mergeCell ref="F76:H76"/>
    <mergeCell ref="M76:N76"/>
    <mergeCell ref="AC76:AD76"/>
    <mergeCell ref="AI76:AJ76"/>
    <mergeCell ref="AK76:AN76"/>
    <mergeCell ref="F77:H77"/>
    <mergeCell ref="M77:N77"/>
    <mergeCell ref="AC77:AD77"/>
    <mergeCell ref="AI77:AJ77"/>
    <mergeCell ref="AK77:AN77"/>
    <mergeCell ref="F74:H74"/>
    <mergeCell ref="M74:N74"/>
    <mergeCell ref="AC74:AD74"/>
    <mergeCell ref="AI74:AJ74"/>
    <mergeCell ref="AK74:AN74"/>
    <mergeCell ref="F75:H75"/>
    <mergeCell ref="M75:N75"/>
    <mergeCell ref="AC75:AD75"/>
    <mergeCell ref="AI75:AJ75"/>
    <mergeCell ref="AK75:AN75"/>
    <mergeCell ref="F72:H72"/>
    <mergeCell ref="M72:N72"/>
    <mergeCell ref="AC72:AD72"/>
    <mergeCell ref="AI72:AJ72"/>
    <mergeCell ref="AK72:AN72"/>
    <mergeCell ref="F73:H73"/>
    <mergeCell ref="M73:N73"/>
    <mergeCell ref="AC73:AD73"/>
    <mergeCell ref="AI73:AJ73"/>
    <mergeCell ref="AK73:AN73"/>
    <mergeCell ref="F70:H70"/>
    <mergeCell ref="M70:N70"/>
    <mergeCell ref="AC70:AD70"/>
    <mergeCell ref="AI70:AJ70"/>
    <mergeCell ref="AK70:AN70"/>
    <mergeCell ref="F71:H71"/>
    <mergeCell ref="M71:N71"/>
    <mergeCell ref="AC71:AD71"/>
    <mergeCell ref="AI71:AJ71"/>
    <mergeCell ref="AK71:AN71"/>
    <mergeCell ref="F68:H68"/>
    <mergeCell ref="M68:N68"/>
    <mergeCell ref="AC68:AD68"/>
    <mergeCell ref="AI68:AJ68"/>
    <mergeCell ref="AK68:AN68"/>
    <mergeCell ref="F69:H69"/>
    <mergeCell ref="M69:N69"/>
    <mergeCell ref="AC69:AD69"/>
    <mergeCell ref="AI69:AJ69"/>
    <mergeCell ref="AK69:AN69"/>
    <mergeCell ref="F66:H66"/>
    <mergeCell ref="M66:N66"/>
    <mergeCell ref="AC66:AD66"/>
    <mergeCell ref="AI66:AJ66"/>
    <mergeCell ref="AK66:AN66"/>
    <mergeCell ref="F67:H67"/>
    <mergeCell ref="M67:N67"/>
    <mergeCell ref="AC67:AD67"/>
    <mergeCell ref="AI67:AJ67"/>
    <mergeCell ref="AK67:AN67"/>
    <mergeCell ref="F64:H64"/>
    <mergeCell ref="M64:N64"/>
    <mergeCell ref="AC64:AD64"/>
    <mergeCell ref="AI64:AJ64"/>
    <mergeCell ref="AK64:AN64"/>
    <mergeCell ref="F65:H65"/>
    <mergeCell ref="M65:N65"/>
    <mergeCell ref="AC65:AD65"/>
    <mergeCell ref="AI65:AJ65"/>
    <mergeCell ref="AK65:AN65"/>
    <mergeCell ref="F62:H62"/>
    <mergeCell ref="M62:N62"/>
    <mergeCell ref="AC62:AD62"/>
    <mergeCell ref="AI62:AJ62"/>
    <mergeCell ref="AK62:AN62"/>
    <mergeCell ref="F63:H63"/>
    <mergeCell ref="M63:N63"/>
    <mergeCell ref="AC63:AD63"/>
    <mergeCell ref="AI63:AJ63"/>
    <mergeCell ref="AK63:AN63"/>
    <mergeCell ref="F54:H54"/>
    <mergeCell ref="M54:N54"/>
    <mergeCell ref="AC54:AD54"/>
    <mergeCell ref="AI54:AJ54"/>
    <mergeCell ref="AK54:AN54"/>
    <mergeCell ref="F61:H61"/>
    <mergeCell ref="M61:N61"/>
    <mergeCell ref="AC61:AD61"/>
    <mergeCell ref="AI61:AJ61"/>
    <mergeCell ref="AK61:AN61"/>
    <mergeCell ref="F55:H55"/>
    <mergeCell ref="M55:N55"/>
    <mergeCell ref="AC55:AD55"/>
    <mergeCell ref="AI55:AJ55"/>
    <mergeCell ref="AK55:AN55"/>
    <mergeCell ref="F56:H56"/>
    <mergeCell ref="M56:N56"/>
    <mergeCell ref="AC56:AD56"/>
    <mergeCell ref="AI56:AJ56"/>
    <mergeCell ref="AK56:AN56"/>
    <mergeCell ref="F57:H57"/>
    <mergeCell ref="M57:N57"/>
    <mergeCell ref="AC57:AD57"/>
    <mergeCell ref="AI57:AJ57"/>
    <mergeCell ref="AK51:AN51"/>
    <mergeCell ref="F52:H52"/>
    <mergeCell ref="M52:N52"/>
    <mergeCell ref="AC52:AD52"/>
    <mergeCell ref="AI52:AJ52"/>
    <mergeCell ref="AK52:AN52"/>
    <mergeCell ref="F53:H53"/>
    <mergeCell ref="M53:N53"/>
    <mergeCell ref="AC53:AD53"/>
    <mergeCell ref="AI53:AJ53"/>
    <mergeCell ref="AK53:AN53"/>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92:H92"/>
    <mergeCell ref="M92:N92"/>
    <mergeCell ref="AC92:AD92"/>
    <mergeCell ref="AI92:AJ92"/>
    <mergeCell ref="AK92:AN92"/>
    <mergeCell ref="F49:H49"/>
    <mergeCell ref="M49:N49"/>
    <mergeCell ref="AC49:AD49"/>
    <mergeCell ref="AI49:AJ49"/>
    <mergeCell ref="AK49:AN49"/>
    <mergeCell ref="F50:H50"/>
    <mergeCell ref="M50:N50"/>
    <mergeCell ref="AC50:AD50"/>
    <mergeCell ref="AI50:AJ50"/>
    <mergeCell ref="AK50:AN50"/>
    <mergeCell ref="F51:H51"/>
    <mergeCell ref="M51:N51"/>
    <mergeCell ref="AC51:AD51"/>
    <mergeCell ref="AI51:AJ51"/>
  </mergeCells>
  <phoneticPr fontId="7"/>
  <dataValidations count="1">
    <dataValidation type="list" allowBlank="1" showInputMessage="1" showErrorMessage="1" sqref="AH11 U23 U37 AB23 AE13 AF12:AG12 U45 U88 AH50 U68 U80 AB68 AE52 AF51:AG51 AE55 AE58 K10:L92"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69" t="s">
        <v>239</v>
      </c>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row>
    <row r="4" spans="2:35" ht="20.100000000000001" customHeight="1" x14ac:dyDescent="0.15">
      <c r="B4" s="341" t="s">
        <v>17</v>
      </c>
      <c r="C4" s="355"/>
      <c r="D4" s="356"/>
      <c r="E4" s="470" t="s">
        <v>593</v>
      </c>
      <c r="F4" s="471"/>
      <c r="G4" s="471"/>
      <c r="H4" s="471"/>
      <c r="I4" s="472"/>
      <c r="J4" s="473" t="s">
        <v>18</v>
      </c>
      <c r="K4" s="473"/>
      <c r="L4" s="473"/>
      <c r="M4" s="474" t="s">
        <v>597</v>
      </c>
      <c r="N4" s="475"/>
      <c r="O4" s="475"/>
      <c r="P4" s="475"/>
      <c r="Q4" s="475"/>
      <c r="R4" s="475"/>
      <c r="S4" s="264" t="s">
        <v>134</v>
      </c>
      <c r="T4" s="265"/>
      <c r="U4" s="265"/>
      <c r="V4" s="266"/>
      <c r="W4" s="476" t="s">
        <v>602</v>
      </c>
      <c r="X4" s="477"/>
      <c r="Y4" s="477"/>
      <c r="Z4" s="477"/>
      <c r="AA4" s="477"/>
      <c r="AB4" s="478"/>
      <c r="AC4" s="482" t="s">
        <v>163</v>
      </c>
      <c r="AD4" s="483"/>
      <c r="AE4" s="484"/>
      <c r="AF4" s="488">
        <v>45876</v>
      </c>
      <c r="AG4" s="489"/>
      <c r="AH4" s="489"/>
      <c r="AI4" s="490"/>
    </row>
    <row r="5" spans="2:35" ht="20.100000000000001" customHeight="1" x14ac:dyDescent="0.15">
      <c r="B5" s="280" t="s">
        <v>0</v>
      </c>
      <c r="C5" s="281"/>
      <c r="D5" s="282"/>
      <c r="E5" s="494" t="s">
        <v>595</v>
      </c>
      <c r="F5" s="495"/>
      <c r="G5" s="495"/>
      <c r="H5" s="495"/>
      <c r="I5" s="496"/>
      <c r="J5" s="497" t="s">
        <v>1</v>
      </c>
      <c r="K5" s="497"/>
      <c r="L5" s="497"/>
      <c r="M5" s="474" t="s">
        <v>599</v>
      </c>
      <c r="N5" s="475"/>
      <c r="O5" s="475"/>
      <c r="P5" s="475"/>
      <c r="Q5" s="475"/>
      <c r="R5" s="475"/>
      <c r="S5" s="267"/>
      <c r="T5" s="268"/>
      <c r="U5" s="268"/>
      <c r="V5" s="269"/>
      <c r="W5" s="479"/>
      <c r="X5" s="480"/>
      <c r="Y5" s="480"/>
      <c r="Z5" s="480"/>
      <c r="AA5" s="480"/>
      <c r="AB5" s="481"/>
      <c r="AC5" s="485"/>
      <c r="AD5" s="486"/>
      <c r="AE5" s="487"/>
      <c r="AF5" s="491"/>
      <c r="AG5" s="492"/>
      <c r="AH5" s="492"/>
      <c r="AI5" s="493"/>
    </row>
    <row r="6" spans="2:35" ht="26.25" customHeight="1" x14ac:dyDescent="0.15">
      <c r="B6" s="465" t="s">
        <v>162</v>
      </c>
      <c r="C6" s="467"/>
      <c r="D6" s="467"/>
      <c r="E6" s="467"/>
      <c r="F6" s="467"/>
      <c r="G6" s="467"/>
      <c r="H6" s="467"/>
      <c r="I6" s="467"/>
      <c r="J6" s="467"/>
      <c r="K6" s="467"/>
      <c r="L6" s="467"/>
      <c r="M6" s="467"/>
      <c r="N6" s="467"/>
      <c r="O6" s="467"/>
      <c r="P6" s="467"/>
      <c r="Q6" s="467"/>
      <c r="R6" s="467"/>
      <c r="S6" s="467"/>
      <c r="T6" s="467"/>
      <c r="U6" s="467"/>
      <c r="V6" s="467"/>
      <c r="W6" s="467"/>
      <c r="X6" s="467"/>
      <c r="Y6" s="467"/>
      <c r="Z6" s="467"/>
      <c r="AA6" s="467"/>
      <c r="AB6" s="467"/>
      <c r="AC6" s="467"/>
      <c r="AD6" s="467"/>
      <c r="AE6" s="467"/>
      <c r="AF6" s="467"/>
      <c r="AG6" s="467"/>
      <c r="AH6" s="467"/>
      <c r="AI6" s="467"/>
    </row>
    <row r="7" spans="2:35" ht="35.450000000000003" customHeight="1" x14ac:dyDescent="0.15">
      <c r="B7" s="466"/>
      <c r="C7" s="468"/>
      <c r="D7" s="468"/>
      <c r="E7" s="468"/>
      <c r="F7" s="468"/>
      <c r="G7" s="468"/>
      <c r="H7" s="468"/>
      <c r="I7" s="468"/>
      <c r="J7" s="468"/>
      <c r="K7" s="468"/>
      <c r="L7" s="468"/>
      <c r="M7" s="468"/>
      <c r="N7" s="468"/>
      <c r="O7" s="468"/>
      <c r="P7" s="468"/>
      <c r="Q7" s="468"/>
      <c r="R7" s="468"/>
      <c r="S7" s="468"/>
      <c r="T7" s="468"/>
      <c r="U7" s="468"/>
      <c r="V7" s="468"/>
      <c r="W7" s="468"/>
      <c r="X7" s="468"/>
      <c r="Y7" s="468"/>
      <c r="Z7" s="468"/>
      <c r="AA7" s="468"/>
      <c r="AB7" s="468"/>
      <c r="AC7" s="468"/>
      <c r="AD7" s="468"/>
      <c r="AE7" s="468"/>
      <c r="AF7" s="468"/>
      <c r="AG7" s="468"/>
      <c r="AH7" s="468"/>
      <c r="AI7" s="468"/>
    </row>
    <row r="8" spans="2:35" ht="35.450000000000003" customHeight="1" x14ac:dyDescent="0.15">
      <c r="B8" s="466"/>
      <c r="C8" s="468"/>
      <c r="D8" s="468"/>
      <c r="E8" s="468"/>
      <c r="F8" s="468"/>
      <c r="G8" s="468"/>
      <c r="H8" s="468"/>
      <c r="I8" s="468"/>
      <c r="J8" s="468"/>
      <c r="K8" s="468"/>
      <c r="L8" s="468"/>
      <c r="M8" s="468"/>
      <c r="N8" s="468"/>
      <c r="O8" s="468"/>
      <c r="P8" s="468"/>
      <c r="Q8" s="468"/>
      <c r="R8" s="468"/>
      <c r="S8" s="468"/>
      <c r="T8" s="468"/>
      <c r="U8" s="468"/>
      <c r="V8" s="468"/>
      <c r="W8" s="468"/>
      <c r="X8" s="468"/>
      <c r="Y8" s="468"/>
      <c r="Z8" s="468"/>
      <c r="AA8" s="468"/>
      <c r="AB8" s="468"/>
      <c r="AC8" s="468"/>
      <c r="AD8" s="468"/>
      <c r="AE8" s="468"/>
      <c r="AF8" s="468"/>
      <c r="AG8" s="468"/>
      <c r="AH8" s="468"/>
      <c r="AI8" s="468"/>
    </row>
    <row r="9" spans="2:35" ht="35.450000000000003" customHeight="1" x14ac:dyDescent="0.15">
      <c r="B9" s="466"/>
      <c r="C9" s="468"/>
      <c r="D9" s="468"/>
      <c r="E9" s="468"/>
      <c r="F9" s="468"/>
      <c r="G9" s="468"/>
      <c r="H9" s="468"/>
      <c r="I9" s="468"/>
      <c r="J9" s="468"/>
      <c r="K9" s="468"/>
      <c r="L9" s="468"/>
      <c r="M9" s="468"/>
      <c r="N9" s="468"/>
      <c r="O9" s="468"/>
      <c r="P9" s="468"/>
      <c r="Q9" s="468"/>
      <c r="R9" s="468"/>
      <c r="S9" s="468"/>
      <c r="T9" s="468"/>
      <c r="U9" s="468"/>
      <c r="V9" s="468"/>
      <c r="W9" s="468"/>
      <c r="X9" s="468"/>
      <c r="Y9" s="468"/>
      <c r="Z9" s="468"/>
      <c r="AA9" s="468"/>
      <c r="AB9" s="468"/>
      <c r="AC9" s="468"/>
      <c r="AD9" s="468"/>
      <c r="AE9" s="468"/>
      <c r="AF9" s="468"/>
      <c r="AG9" s="468"/>
      <c r="AH9" s="468"/>
      <c r="AI9" s="468"/>
    </row>
    <row r="10" spans="2:35" ht="35.450000000000003" customHeight="1" x14ac:dyDescent="0.15">
      <c r="B10" s="466"/>
      <c r="C10" s="468"/>
      <c r="D10" s="468"/>
      <c r="E10" s="468"/>
      <c r="F10" s="468"/>
      <c r="G10" s="468"/>
      <c r="H10" s="468"/>
      <c r="I10" s="468"/>
      <c r="J10" s="468"/>
      <c r="K10" s="468"/>
      <c r="L10" s="468"/>
      <c r="M10" s="468"/>
      <c r="N10" s="468"/>
      <c r="O10" s="468"/>
      <c r="P10" s="468"/>
      <c r="Q10" s="468"/>
      <c r="R10" s="468"/>
      <c r="S10" s="468"/>
      <c r="T10" s="468"/>
      <c r="U10" s="468"/>
      <c r="V10" s="468"/>
      <c r="W10" s="468"/>
      <c r="X10" s="468"/>
      <c r="Y10" s="468"/>
      <c r="Z10" s="468"/>
      <c r="AA10" s="468"/>
      <c r="AB10" s="468"/>
      <c r="AC10" s="468"/>
      <c r="AD10" s="468"/>
      <c r="AE10" s="468"/>
      <c r="AF10" s="468"/>
      <c r="AG10" s="468"/>
      <c r="AH10" s="468"/>
      <c r="AI10" s="468"/>
    </row>
    <row r="11" spans="2:35" ht="35.450000000000003" customHeight="1" x14ac:dyDescent="0.15">
      <c r="B11" s="466"/>
      <c r="C11" s="468"/>
      <c r="D11" s="468"/>
      <c r="E11" s="468"/>
      <c r="F11" s="468"/>
      <c r="G11" s="468"/>
      <c r="H11" s="468"/>
      <c r="I11" s="468"/>
      <c r="J11" s="468"/>
      <c r="K11" s="468"/>
      <c r="L11" s="468"/>
      <c r="M11" s="468"/>
      <c r="N11" s="468"/>
      <c r="O11" s="468"/>
      <c r="P11" s="468"/>
      <c r="Q11" s="468"/>
      <c r="R11" s="468"/>
      <c r="S11" s="468"/>
      <c r="T11" s="468"/>
      <c r="U11" s="468"/>
      <c r="V11" s="468"/>
      <c r="W11" s="468"/>
      <c r="X11" s="468"/>
      <c r="Y11" s="468"/>
      <c r="Z11" s="468"/>
      <c r="AA11" s="468"/>
      <c r="AB11" s="468"/>
      <c r="AC11" s="468"/>
      <c r="AD11" s="468"/>
      <c r="AE11" s="468"/>
      <c r="AF11" s="468"/>
      <c r="AG11" s="468"/>
      <c r="AH11" s="468"/>
      <c r="AI11" s="468"/>
    </row>
    <row r="12" spans="2:35" ht="35.450000000000003" customHeight="1" x14ac:dyDescent="0.15">
      <c r="B12" s="466"/>
      <c r="C12" s="468"/>
      <c r="D12" s="468"/>
      <c r="E12" s="468"/>
      <c r="F12" s="468"/>
      <c r="G12" s="468"/>
      <c r="H12" s="468"/>
      <c r="I12" s="468"/>
      <c r="J12" s="468"/>
      <c r="K12" s="468"/>
      <c r="L12" s="468"/>
      <c r="M12" s="468"/>
      <c r="N12" s="468"/>
      <c r="O12" s="468"/>
      <c r="P12" s="468"/>
      <c r="Q12" s="468"/>
      <c r="R12" s="468"/>
      <c r="S12" s="468"/>
      <c r="T12" s="468"/>
      <c r="U12" s="468"/>
      <c r="V12" s="468"/>
      <c r="W12" s="468"/>
      <c r="X12" s="468"/>
      <c r="Y12" s="468"/>
      <c r="Z12" s="468"/>
      <c r="AA12" s="468"/>
      <c r="AB12" s="468"/>
      <c r="AC12" s="468"/>
      <c r="AD12" s="468"/>
      <c r="AE12" s="468"/>
      <c r="AF12" s="468"/>
      <c r="AG12" s="468"/>
      <c r="AH12" s="468"/>
      <c r="AI12" s="468"/>
    </row>
    <row r="13" spans="2:35" ht="35.450000000000003" customHeight="1" x14ac:dyDescent="0.15">
      <c r="B13" s="466"/>
      <c r="C13" s="468"/>
      <c r="D13" s="468"/>
      <c r="E13" s="468"/>
      <c r="F13" s="468"/>
      <c r="G13" s="468"/>
      <c r="H13" s="468"/>
      <c r="I13" s="468"/>
      <c r="J13" s="468"/>
      <c r="K13" s="468"/>
      <c r="L13" s="468"/>
      <c r="M13" s="468"/>
      <c r="N13" s="468"/>
      <c r="O13" s="468"/>
      <c r="P13" s="468"/>
      <c r="Q13" s="468"/>
      <c r="R13" s="468"/>
      <c r="S13" s="468"/>
      <c r="T13" s="468"/>
      <c r="U13" s="468"/>
      <c r="V13" s="468"/>
      <c r="W13" s="468"/>
      <c r="X13" s="468"/>
      <c r="Y13" s="468"/>
      <c r="Z13" s="468"/>
      <c r="AA13" s="468"/>
      <c r="AB13" s="468"/>
      <c r="AC13" s="468"/>
      <c r="AD13" s="468"/>
      <c r="AE13" s="468"/>
      <c r="AF13" s="468"/>
      <c r="AG13" s="468"/>
      <c r="AH13" s="468"/>
      <c r="AI13" s="468"/>
    </row>
    <row r="14" spans="2:35" ht="35.450000000000003" customHeight="1" x14ac:dyDescent="0.15">
      <c r="B14" s="466"/>
      <c r="C14" s="468"/>
      <c r="D14" s="468"/>
      <c r="E14" s="468"/>
      <c r="F14" s="468"/>
      <c r="G14" s="468"/>
      <c r="H14" s="468"/>
      <c r="I14" s="468"/>
      <c r="J14" s="468"/>
      <c r="K14" s="468"/>
      <c r="L14" s="468"/>
      <c r="M14" s="468"/>
      <c r="N14" s="468"/>
      <c r="O14" s="468"/>
      <c r="P14" s="468"/>
      <c r="Q14" s="468"/>
      <c r="R14" s="468"/>
      <c r="S14" s="468"/>
      <c r="T14" s="468"/>
      <c r="U14" s="468"/>
      <c r="V14" s="468"/>
      <c r="W14" s="468"/>
      <c r="X14" s="468"/>
      <c r="Y14" s="468"/>
      <c r="Z14" s="468"/>
      <c r="AA14" s="468"/>
      <c r="AB14" s="468"/>
      <c r="AC14" s="468"/>
      <c r="AD14" s="468"/>
      <c r="AE14" s="468"/>
      <c r="AF14" s="468"/>
      <c r="AG14" s="468"/>
      <c r="AH14" s="468"/>
      <c r="AI14" s="468"/>
    </row>
    <row r="15" spans="2:35" ht="35.450000000000003" customHeight="1" x14ac:dyDescent="0.15">
      <c r="B15" s="466"/>
      <c r="C15" s="468"/>
      <c r="D15" s="468"/>
      <c r="E15" s="468"/>
      <c r="F15" s="468"/>
      <c r="G15" s="468"/>
      <c r="H15" s="468"/>
      <c r="I15" s="468"/>
      <c r="J15" s="468"/>
      <c r="K15" s="468"/>
      <c r="L15" s="468"/>
      <c r="M15" s="468"/>
      <c r="N15" s="468"/>
      <c r="O15" s="468"/>
      <c r="P15" s="468"/>
      <c r="Q15" s="468"/>
      <c r="R15" s="468"/>
      <c r="S15" s="468"/>
      <c r="T15" s="468"/>
      <c r="U15" s="468"/>
      <c r="V15" s="468"/>
      <c r="W15" s="468"/>
      <c r="X15" s="468"/>
      <c r="Y15" s="468"/>
      <c r="Z15" s="468"/>
      <c r="AA15" s="468"/>
      <c r="AB15" s="468"/>
      <c r="AC15" s="468"/>
      <c r="AD15" s="468"/>
      <c r="AE15" s="468"/>
      <c r="AF15" s="468"/>
      <c r="AG15" s="468"/>
      <c r="AH15" s="468"/>
      <c r="AI15" s="468"/>
    </row>
    <row r="16" spans="2:35" ht="35.450000000000003" customHeight="1" x14ac:dyDescent="0.15">
      <c r="B16" s="466"/>
      <c r="C16" s="468"/>
      <c r="D16" s="468"/>
      <c r="E16" s="468"/>
      <c r="F16" s="468"/>
      <c r="G16" s="468"/>
      <c r="H16" s="468"/>
      <c r="I16" s="468"/>
      <c r="J16" s="468"/>
      <c r="K16" s="468"/>
      <c r="L16" s="468"/>
      <c r="M16" s="468"/>
      <c r="N16" s="468"/>
      <c r="O16" s="468"/>
      <c r="P16" s="468"/>
      <c r="Q16" s="468"/>
      <c r="R16" s="468"/>
      <c r="S16" s="468"/>
      <c r="T16" s="468"/>
      <c r="U16" s="468"/>
      <c r="V16" s="468"/>
      <c r="W16" s="468"/>
      <c r="X16" s="468"/>
      <c r="Y16" s="468"/>
      <c r="Z16" s="468"/>
      <c r="AA16" s="468"/>
      <c r="AB16" s="468"/>
      <c r="AC16" s="468"/>
      <c r="AD16" s="468"/>
      <c r="AE16" s="468"/>
      <c r="AF16" s="468"/>
      <c r="AG16" s="468"/>
      <c r="AH16" s="468"/>
      <c r="AI16" s="468"/>
    </row>
    <row r="17" spans="2:35" ht="35.450000000000003" customHeight="1" x14ac:dyDescent="0.15">
      <c r="B17" s="466"/>
      <c r="C17" s="468"/>
      <c r="D17" s="468"/>
      <c r="E17" s="468"/>
      <c r="F17" s="468"/>
      <c r="G17" s="468"/>
      <c r="H17" s="468"/>
      <c r="I17" s="468"/>
      <c r="J17" s="468"/>
      <c r="K17" s="468"/>
      <c r="L17" s="468"/>
      <c r="M17" s="468"/>
      <c r="N17" s="468"/>
      <c r="O17" s="468"/>
      <c r="P17" s="468"/>
      <c r="Q17" s="468"/>
      <c r="R17" s="468"/>
      <c r="S17" s="468"/>
      <c r="T17" s="468"/>
      <c r="U17" s="468"/>
      <c r="V17" s="468"/>
      <c r="W17" s="468"/>
      <c r="X17" s="468"/>
      <c r="Y17" s="468"/>
      <c r="Z17" s="468"/>
      <c r="AA17" s="468"/>
      <c r="AB17" s="468"/>
      <c r="AC17" s="468"/>
      <c r="AD17" s="468"/>
      <c r="AE17" s="468"/>
      <c r="AF17" s="468"/>
      <c r="AG17" s="468"/>
      <c r="AH17" s="468"/>
      <c r="AI17" s="468"/>
    </row>
    <row r="18" spans="2:35" ht="53.25" customHeight="1" x14ac:dyDescent="0.15">
      <c r="B18" s="466"/>
      <c r="C18" s="468"/>
      <c r="D18" s="468"/>
      <c r="E18" s="468"/>
      <c r="F18" s="468"/>
      <c r="G18" s="468"/>
      <c r="H18" s="468"/>
      <c r="I18" s="468"/>
      <c r="J18" s="468"/>
      <c r="K18" s="468"/>
      <c r="L18" s="468"/>
      <c r="M18" s="468"/>
      <c r="N18" s="468"/>
      <c r="O18" s="468"/>
      <c r="P18" s="468"/>
      <c r="Q18" s="468"/>
      <c r="R18" s="468"/>
      <c r="S18" s="468"/>
      <c r="T18" s="468"/>
      <c r="U18" s="468"/>
      <c r="V18" s="468"/>
      <c r="W18" s="468"/>
      <c r="X18" s="468"/>
      <c r="Y18" s="468"/>
      <c r="Z18" s="468"/>
      <c r="AA18" s="468"/>
      <c r="AB18" s="468"/>
      <c r="AC18" s="468"/>
      <c r="AD18" s="468"/>
      <c r="AE18" s="468"/>
      <c r="AF18" s="468"/>
      <c r="AG18" s="468"/>
      <c r="AH18" s="468"/>
      <c r="AI18" s="468"/>
    </row>
    <row r="19" spans="2:35" ht="15" customHeight="1" x14ac:dyDescent="0.15">
      <c r="B19" s="12"/>
      <c r="C19" s="12"/>
      <c r="D19" s="3"/>
    </row>
    <row r="20" spans="2:35" s="13" customFormat="1" ht="24.95" customHeight="1" x14ac:dyDescent="0.15">
      <c r="B20" s="469" t="s">
        <v>239</v>
      </c>
      <c r="C20" s="469"/>
      <c r="D20" s="469"/>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c r="AG20" s="469"/>
      <c r="AH20" s="469"/>
      <c r="AI20" s="469"/>
    </row>
    <row r="21" spans="2:35" ht="20.100000000000001" customHeight="1" x14ac:dyDescent="0.15">
      <c r="B21" s="341" t="s">
        <v>17</v>
      </c>
      <c r="C21" s="355"/>
      <c r="D21" s="356"/>
      <c r="E21" s="470" t="s">
        <v>593</v>
      </c>
      <c r="F21" s="471"/>
      <c r="G21" s="471"/>
      <c r="H21" s="471"/>
      <c r="I21" s="472"/>
      <c r="J21" s="473" t="s">
        <v>18</v>
      </c>
      <c r="K21" s="473"/>
      <c r="L21" s="473"/>
      <c r="M21" s="474" t="s">
        <v>597</v>
      </c>
      <c r="N21" s="475"/>
      <c r="O21" s="475"/>
      <c r="P21" s="475"/>
      <c r="Q21" s="475"/>
      <c r="R21" s="475"/>
      <c r="S21" s="264" t="s">
        <v>134</v>
      </c>
      <c r="T21" s="265"/>
      <c r="U21" s="265"/>
      <c r="V21" s="266"/>
      <c r="W21" s="476" t="s">
        <v>602</v>
      </c>
      <c r="X21" s="477"/>
      <c r="Y21" s="477"/>
      <c r="Z21" s="477"/>
      <c r="AA21" s="477"/>
      <c r="AB21" s="478"/>
      <c r="AC21" s="482" t="s">
        <v>163</v>
      </c>
      <c r="AD21" s="483"/>
      <c r="AE21" s="484"/>
      <c r="AF21" s="488">
        <v>45876</v>
      </c>
      <c r="AG21" s="489"/>
      <c r="AH21" s="489"/>
      <c r="AI21" s="490"/>
    </row>
    <row r="22" spans="2:35" ht="20.100000000000001" customHeight="1" x14ac:dyDescent="0.15">
      <c r="B22" s="280" t="s">
        <v>0</v>
      </c>
      <c r="C22" s="281"/>
      <c r="D22" s="282"/>
      <c r="E22" s="494" t="s">
        <v>595</v>
      </c>
      <c r="F22" s="495"/>
      <c r="G22" s="495"/>
      <c r="H22" s="495"/>
      <c r="I22" s="496"/>
      <c r="J22" s="497" t="s">
        <v>1</v>
      </c>
      <c r="K22" s="497"/>
      <c r="L22" s="497"/>
      <c r="M22" s="474" t="s">
        <v>599</v>
      </c>
      <c r="N22" s="475"/>
      <c r="O22" s="475"/>
      <c r="P22" s="475"/>
      <c r="Q22" s="475"/>
      <c r="R22" s="475"/>
      <c r="S22" s="267"/>
      <c r="T22" s="268"/>
      <c r="U22" s="268"/>
      <c r="V22" s="269"/>
      <c r="W22" s="479"/>
      <c r="X22" s="480"/>
      <c r="Y22" s="480"/>
      <c r="Z22" s="480"/>
      <c r="AA22" s="480"/>
      <c r="AB22" s="481"/>
      <c r="AC22" s="485"/>
      <c r="AD22" s="486"/>
      <c r="AE22" s="487"/>
      <c r="AF22" s="491"/>
      <c r="AG22" s="492"/>
      <c r="AH22" s="492"/>
      <c r="AI22" s="493"/>
    </row>
    <row r="23" spans="2:35" ht="26.25" customHeight="1" x14ac:dyDescent="0.15">
      <c r="B23" s="465" t="s">
        <v>162</v>
      </c>
      <c r="C23" s="467"/>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67"/>
      <c r="AD23" s="467"/>
      <c r="AE23" s="467"/>
      <c r="AF23" s="467"/>
      <c r="AG23" s="467"/>
      <c r="AH23" s="467"/>
      <c r="AI23" s="467"/>
    </row>
    <row r="24" spans="2:35" ht="35.450000000000003" customHeight="1" x14ac:dyDescent="0.15">
      <c r="B24" s="466"/>
      <c r="C24" s="468"/>
      <c r="D24" s="468"/>
      <c r="E24" s="468"/>
      <c r="F24" s="468"/>
      <c r="G24" s="468"/>
      <c r="H24" s="468"/>
      <c r="I24" s="468"/>
      <c r="J24" s="468"/>
      <c r="K24" s="468"/>
      <c r="L24" s="468"/>
      <c r="M24" s="468"/>
      <c r="N24" s="468"/>
      <c r="O24" s="468"/>
      <c r="P24" s="468"/>
      <c r="Q24" s="468"/>
      <c r="R24" s="468"/>
      <c r="S24" s="468"/>
      <c r="T24" s="468"/>
      <c r="U24" s="468"/>
      <c r="V24" s="468"/>
      <c r="W24" s="468"/>
      <c r="X24" s="468"/>
      <c r="Y24" s="468"/>
      <c r="Z24" s="468"/>
      <c r="AA24" s="468"/>
      <c r="AB24" s="468"/>
      <c r="AC24" s="468"/>
      <c r="AD24" s="468"/>
      <c r="AE24" s="468"/>
      <c r="AF24" s="468"/>
      <c r="AG24" s="468"/>
      <c r="AH24" s="468"/>
      <c r="AI24" s="468"/>
    </row>
    <row r="25" spans="2:35" ht="35.450000000000003" customHeight="1" x14ac:dyDescent="0.15">
      <c r="B25" s="466"/>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c r="AG25" s="468"/>
      <c r="AH25" s="468"/>
      <c r="AI25" s="468"/>
    </row>
    <row r="26" spans="2:35" ht="35.450000000000003" customHeight="1" x14ac:dyDescent="0.15">
      <c r="B26" s="466"/>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c r="AG26" s="468"/>
      <c r="AH26" s="468"/>
      <c r="AI26" s="468"/>
    </row>
    <row r="27" spans="2:35" ht="35.450000000000003" customHeight="1" x14ac:dyDescent="0.15">
      <c r="B27" s="466"/>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c r="AG27" s="468"/>
      <c r="AH27" s="468"/>
      <c r="AI27" s="468"/>
    </row>
    <row r="28" spans="2:35" ht="35.450000000000003" customHeight="1" x14ac:dyDescent="0.15">
      <c r="B28" s="466"/>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c r="AG28" s="468"/>
      <c r="AH28" s="468"/>
      <c r="AI28" s="468"/>
    </row>
    <row r="29" spans="2:35" ht="35.450000000000003" customHeight="1" x14ac:dyDescent="0.15">
      <c r="B29" s="466"/>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c r="AG29" s="468"/>
      <c r="AH29" s="468"/>
      <c r="AI29" s="468"/>
    </row>
    <row r="30" spans="2:35" ht="35.450000000000003" customHeight="1" x14ac:dyDescent="0.15">
      <c r="B30" s="466"/>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c r="AA30" s="468"/>
      <c r="AB30" s="468"/>
      <c r="AC30" s="468"/>
      <c r="AD30" s="468"/>
      <c r="AE30" s="468"/>
      <c r="AF30" s="468"/>
      <c r="AG30" s="468"/>
      <c r="AH30" s="468"/>
      <c r="AI30" s="468"/>
    </row>
    <row r="31" spans="2:35" ht="35.450000000000003" customHeight="1" x14ac:dyDescent="0.15">
      <c r="B31" s="466"/>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c r="AG31" s="468"/>
      <c r="AH31" s="468"/>
      <c r="AI31" s="468"/>
    </row>
    <row r="32" spans="2:35" ht="35.450000000000003" customHeight="1" x14ac:dyDescent="0.15">
      <c r="B32" s="466"/>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c r="AG32" s="468"/>
      <c r="AH32" s="468"/>
      <c r="AI32" s="468"/>
    </row>
    <row r="33" spans="2:35" ht="35.450000000000003" customHeight="1" x14ac:dyDescent="0.15">
      <c r="B33" s="466"/>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c r="AG33" s="468"/>
      <c r="AH33" s="468"/>
      <c r="AI33" s="468"/>
    </row>
    <row r="34" spans="2:35" ht="35.450000000000003" customHeight="1" x14ac:dyDescent="0.15">
      <c r="B34" s="466"/>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c r="AG34" s="468"/>
      <c r="AH34" s="468"/>
      <c r="AI34" s="468"/>
    </row>
    <row r="35" spans="2:35" ht="53.25" customHeight="1" x14ac:dyDescent="0.15">
      <c r="B35" s="466"/>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c r="AG35" s="468"/>
      <c r="AH35" s="468"/>
      <c r="AI35" s="468"/>
    </row>
    <row r="36" spans="2:35" ht="15" customHeight="1" x14ac:dyDescent="0.15">
      <c r="B36" s="12"/>
      <c r="C36" s="12"/>
      <c r="D36" s="3"/>
    </row>
  </sheetData>
  <mergeCells count="30">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7"/>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B5:B6"/>
    <mergeCell ref="D5:F5"/>
    <mergeCell ref="G5:H5"/>
    <mergeCell ref="I5:K5"/>
    <mergeCell ref="L5:M5"/>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7"/>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2CEC-89D6-4F08-BE90-4A30EC875BCB}">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04765D2A-8E26-4832-B130-D76D0E6626B6}"/>
    <dataValidation allowBlank="1" showInputMessage="1" showErrorMessage="1" prompt="経度を小数点以下５桁まで入力する。" sqref="X4:Z4 X6:Z6" xr:uid="{72303722-1478-4791-A00B-AF8756CF78D4}"/>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1E34835-A9C9-458C-88D1-2DF87D806A85}">
          <x14:formula1>
            <xm:f>'(参考)リスト'!$G$16:$G$19</xm:f>
          </x14:formula1>
          <xm:sqref>D7:E11</xm:sqref>
        </x14:dataValidation>
        <x14:dataValidation type="list" allowBlank="1" showInputMessage="1" showErrorMessage="1" xr:uid="{6008BA66-6503-4EA0-8235-3423564BC628}">
          <x14:formula1>
            <xm:f>'(参考)リスト'!$E$6:$E$10</xm:f>
          </x14:formula1>
          <xm:sqref>U6</xm:sqref>
        </x14:dataValidation>
        <x14:dataValidation type="list" allowBlank="1" showInputMessage="1" showErrorMessage="1" xr:uid="{64749D98-B1BF-4449-976C-9F16CA78153F}">
          <x14:formula1>
            <xm:f>'(参考)リスト'!$F$6:$F$7</xm:f>
          </x14:formula1>
          <xm:sqref>U5</xm:sqref>
        </x14:dataValidation>
        <x14:dataValidation type="list" allowBlank="1" showInputMessage="1" showErrorMessage="1" xr:uid="{A0514CBE-EB01-442B-AB6A-8E93FB8CABC0}">
          <x14:formula1>
            <xm:f>'(参考)リスト'!$D$6:$D$7</xm:f>
          </x14:formula1>
          <xm:sqref>R5:R6</xm:sqref>
        </x14:dataValidation>
        <x14:dataValidation type="list" allowBlank="1" showInputMessage="1" showErrorMessage="1" xr:uid="{1D56DDCD-38E8-4DCF-A0F4-F43CA7C8F7D4}">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D9713-CF33-47B7-9B1A-C45E316D8F20}">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59F982FE-979C-4740-AF7D-3B263EB88F71}"/>
    <dataValidation allowBlank="1" showInputMessage="1" showErrorMessage="1" prompt="経度を小数点以下５桁まで入力する。" sqref="X4:Z4 X6:Z6" xr:uid="{F711086F-993E-4CB9-BD00-7A3C17FBA783}"/>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D0F2CB6-6D1B-4FAA-B80B-C7F054DF8B60}">
          <x14:formula1>
            <xm:f>'(参考)リスト'!$G$16:$G$19</xm:f>
          </x14:formula1>
          <xm:sqref>D7:E11</xm:sqref>
        </x14:dataValidation>
        <x14:dataValidation type="list" allowBlank="1" showInputMessage="1" showErrorMessage="1" xr:uid="{DFBAC6A2-768C-4A67-9D31-609966B285C1}">
          <x14:formula1>
            <xm:f>'(参考)リスト'!$E$6:$E$10</xm:f>
          </x14:formula1>
          <xm:sqref>U6</xm:sqref>
        </x14:dataValidation>
        <x14:dataValidation type="list" allowBlank="1" showInputMessage="1" showErrorMessage="1" xr:uid="{68789D3B-BC3A-498A-93DB-8F519BE274ED}">
          <x14:formula1>
            <xm:f>'(参考)リスト'!$F$6:$F$7</xm:f>
          </x14:formula1>
          <xm:sqref>U5</xm:sqref>
        </x14:dataValidation>
        <x14:dataValidation type="list" allowBlank="1" showInputMessage="1" showErrorMessage="1" xr:uid="{4C866A37-1849-479A-AD9C-E85E0FA2818D}">
          <x14:formula1>
            <xm:f>'(参考)リスト'!$D$6:$D$7</xm:f>
          </x14:formula1>
          <xm:sqref>R5:R6</xm:sqref>
        </x14:dataValidation>
        <x14:dataValidation type="list" allowBlank="1" showInputMessage="1" showErrorMessage="1" xr:uid="{DA3FAA03-8237-4E64-9E88-37AF89E038BA}">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98C07-26FA-46CE-B986-3266F5B2D703}">
  <sheetPr codeName="Sheet22"/>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FD7CD5FB-5C65-4BFA-ACCB-F0619CB0AA3E}"/>
    <dataValidation allowBlank="1" showInputMessage="1" showErrorMessage="1" prompt="経度を小数点以下５桁まで入力する。" sqref="X4:Z4 X6:Z6" xr:uid="{29C59852-1FB8-4745-86DB-9EE02820B6F3}"/>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1C00F22-0826-40C9-904C-37C44FD16A16}">
          <x14:formula1>
            <xm:f>'(参考)リスト'!$G$16:$G$19</xm:f>
          </x14:formula1>
          <xm:sqref>D7:E11</xm:sqref>
        </x14:dataValidation>
        <x14:dataValidation type="list" allowBlank="1" showInputMessage="1" showErrorMessage="1" xr:uid="{F6F89AEE-24DB-4CF2-8B5C-03B47E9A8C82}">
          <x14:formula1>
            <xm:f>'(参考)リスト'!$E$6:$E$10</xm:f>
          </x14:formula1>
          <xm:sqref>U6</xm:sqref>
        </x14:dataValidation>
        <x14:dataValidation type="list" allowBlank="1" showInputMessage="1" showErrorMessage="1" xr:uid="{93F27051-4D77-4C16-A47E-9521185691B4}">
          <x14:formula1>
            <xm:f>'(参考)リスト'!$F$6:$F$7</xm:f>
          </x14:formula1>
          <xm:sqref>U5</xm:sqref>
        </x14:dataValidation>
        <x14:dataValidation type="list" allowBlank="1" showInputMessage="1" showErrorMessage="1" xr:uid="{1A3AFA66-76A1-4487-9705-F2EA23BA36F9}">
          <x14:formula1>
            <xm:f>'(参考)リスト'!$D$6:$D$7</xm:f>
          </x14:formula1>
          <xm:sqref>R5:R6</xm:sqref>
        </x14:dataValidation>
        <x14:dataValidation type="list" allowBlank="1" showInputMessage="1" showErrorMessage="1" xr:uid="{E1D4B7AC-3B88-41BD-BBCB-02E4274CA8BD}">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CE34-1744-4795-A524-17FD88A84051}">
  <sheetPr codeName="Sheet23"/>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6BC745F4-BED1-4AF8-88DD-F9AFB31AD0F0}"/>
    <dataValidation allowBlank="1" showInputMessage="1" showErrorMessage="1" prompt="経度を小数点以下５桁まで入力する。" sqref="X4:Z4 X6:Z6" xr:uid="{F98DF816-F026-4EC4-B7D8-94CFE6201D7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0C71DDA-0760-4490-B9C7-E6274CBEC91B}">
          <x14:formula1>
            <xm:f>'(参考)リスト'!$G$16:$G$19</xm:f>
          </x14:formula1>
          <xm:sqref>D7:E11</xm:sqref>
        </x14:dataValidation>
        <x14:dataValidation type="list" allowBlank="1" showInputMessage="1" showErrorMessage="1" xr:uid="{150F5803-158B-4C93-8FC6-74F663EBAF70}">
          <x14:formula1>
            <xm:f>'(参考)リスト'!$E$6:$E$10</xm:f>
          </x14:formula1>
          <xm:sqref>U6</xm:sqref>
        </x14:dataValidation>
        <x14:dataValidation type="list" allowBlank="1" showInputMessage="1" showErrorMessage="1" xr:uid="{058508E3-CF90-4EC4-AC7D-E3D14B076EDB}">
          <x14:formula1>
            <xm:f>'(参考)リスト'!$F$6:$F$7</xm:f>
          </x14:formula1>
          <xm:sqref>U5</xm:sqref>
        </x14:dataValidation>
        <x14:dataValidation type="list" allowBlank="1" showInputMessage="1" showErrorMessage="1" xr:uid="{D02D6E90-E81C-477A-8952-15BC038DD37E}">
          <x14:formula1>
            <xm:f>'(参考)リスト'!$D$6:$D$7</xm:f>
          </x14:formula1>
          <xm:sqref>R5:R6</xm:sqref>
        </x14:dataValidation>
        <x14:dataValidation type="list" allowBlank="1" showInputMessage="1" showErrorMessage="1" xr:uid="{56FC2C5F-0DA0-42E3-A899-DEE801DF0C88}">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45AA4-677A-43CF-BBCA-7EA79A12E958}">
  <sheetPr codeName="Sheet24"/>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EA5B3D08-A321-441A-8AF9-20A1D421420D}"/>
    <dataValidation allowBlank="1" showInputMessage="1" showErrorMessage="1" prompt="経度を小数点以下５桁まで入力する。" sqref="X4:Z4 X6:Z6" xr:uid="{AE2BD92E-36AD-4745-B796-4515A42A998E}"/>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BF1E9A5-8C50-4D59-82A0-851EA6EB73EE}">
          <x14:formula1>
            <xm:f>'(参考)リスト'!$G$16:$G$19</xm:f>
          </x14:formula1>
          <xm:sqref>D7:E11</xm:sqref>
        </x14:dataValidation>
        <x14:dataValidation type="list" allowBlank="1" showInputMessage="1" showErrorMessage="1" xr:uid="{8FEF5BE8-0762-4B4F-812E-563CE8C64C43}">
          <x14:formula1>
            <xm:f>'(参考)リスト'!$E$6:$E$10</xm:f>
          </x14:formula1>
          <xm:sqref>U6</xm:sqref>
        </x14:dataValidation>
        <x14:dataValidation type="list" allowBlank="1" showInputMessage="1" showErrorMessage="1" xr:uid="{A771D654-4BA6-4846-964B-24109A325911}">
          <x14:formula1>
            <xm:f>'(参考)リスト'!$F$6:$F$7</xm:f>
          </x14:formula1>
          <xm:sqref>U5</xm:sqref>
        </x14:dataValidation>
        <x14:dataValidation type="list" allowBlank="1" showInputMessage="1" showErrorMessage="1" xr:uid="{CF9065F8-2AF0-460A-8C7A-46C2E5122A6C}">
          <x14:formula1>
            <xm:f>'(参考)リスト'!$D$6:$D$7</xm:f>
          </x14:formula1>
          <xm:sqref>R5:R6</xm:sqref>
        </x14:dataValidation>
        <x14:dataValidation type="list" allowBlank="1" showInputMessage="1" showErrorMessage="1" xr:uid="{F829970C-B278-4B2B-B81D-442E321D0F4E}">
          <x14:formula1>
            <xm:f>'(参考)リスト'!$C$6:$C$11</xm:f>
          </x14:formula1>
          <xm:sqref>I5:K5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D608F-05C6-449F-B86E-EAC9954141C1}">
  <sheetPr codeName="Sheet25"/>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6A17ABDC-F1F6-4D49-8987-F5F22CFBFF3C}"/>
    <dataValidation allowBlank="1" showInputMessage="1" showErrorMessage="1" prompt="経度を小数点以下５桁まで入力する。" sqref="X4:Z4 X6:Z6" xr:uid="{23AA614C-3066-4659-B314-9E2114C9AD75}"/>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E9A14D5-000C-40D8-A9B9-81499C6E62FA}">
          <x14:formula1>
            <xm:f>'(参考)リスト'!$G$16:$G$19</xm:f>
          </x14:formula1>
          <xm:sqref>D7:E11</xm:sqref>
        </x14:dataValidation>
        <x14:dataValidation type="list" allowBlank="1" showInputMessage="1" showErrorMessage="1" xr:uid="{86C94041-1B1D-46FA-901C-5C073FDD88E3}">
          <x14:formula1>
            <xm:f>'(参考)リスト'!$E$6:$E$10</xm:f>
          </x14:formula1>
          <xm:sqref>U6</xm:sqref>
        </x14:dataValidation>
        <x14:dataValidation type="list" allowBlank="1" showInputMessage="1" showErrorMessage="1" xr:uid="{82A7F1DA-7041-4FBD-B8A6-DA41B934B22D}">
          <x14:formula1>
            <xm:f>'(参考)リスト'!$F$6:$F$7</xm:f>
          </x14:formula1>
          <xm:sqref>U5</xm:sqref>
        </x14:dataValidation>
        <x14:dataValidation type="list" allowBlank="1" showInputMessage="1" showErrorMessage="1" xr:uid="{F5C411BB-E512-48BC-9E2B-D7AA28C8C4CD}">
          <x14:formula1>
            <xm:f>'(参考)リスト'!$D$6:$D$7</xm:f>
          </x14:formula1>
          <xm:sqref>R5:R6</xm:sqref>
        </x14:dataValidation>
        <x14:dataValidation type="list" allowBlank="1" showInputMessage="1" showErrorMessage="1" xr:uid="{FF01E93E-7A45-4ECA-B5CA-C060BBEEB81E}">
          <x14:formula1>
            <xm:f>'(参考)リスト'!$C$6:$C$11</xm:f>
          </x14:formula1>
          <xm:sqref>I5:K5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C7CFC-2E9D-4430-8181-25DF2738DDEB}">
  <sheetPr codeName="Sheet26"/>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947BFD84-9145-47AB-95B6-D8944B6D8C63}"/>
    <dataValidation allowBlank="1" showInputMessage="1" showErrorMessage="1" prompt="経度を小数点以下５桁まで入力する。" sqref="X4:Z4 X6:Z6" xr:uid="{6F109AF7-DDD5-4A9C-8F65-0AA70D0FFE56}"/>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75ACD3-4796-4BF6-A3F1-0CC839B3B40B}">
          <x14:formula1>
            <xm:f>'(参考)リスト'!$G$16:$G$19</xm:f>
          </x14:formula1>
          <xm:sqref>D7:E11</xm:sqref>
        </x14:dataValidation>
        <x14:dataValidation type="list" allowBlank="1" showInputMessage="1" showErrorMessage="1" xr:uid="{A3E4489C-F0DB-423F-AF79-53111BD298B9}">
          <x14:formula1>
            <xm:f>'(参考)リスト'!$E$6:$E$10</xm:f>
          </x14:formula1>
          <xm:sqref>U6</xm:sqref>
        </x14:dataValidation>
        <x14:dataValidation type="list" allowBlank="1" showInputMessage="1" showErrorMessage="1" xr:uid="{F907A48A-C3DE-4794-945A-2DA6BD42C996}">
          <x14:formula1>
            <xm:f>'(参考)リスト'!$F$6:$F$7</xm:f>
          </x14:formula1>
          <xm:sqref>U5</xm:sqref>
        </x14:dataValidation>
        <x14:dataValidation type="list" allowBlank="1" showInputMessage="1" showErrorMessage="1" xr:uid="{76EDB01E-A48B-4266-A466-33E461DFDBA6}">
          <x14:formula1>
            <xm:f>'(参考)リスト'!$D$6:$D$7</xm:f>
          </x14:formula1>
          <xm:sqref>R5:R6</xm:sqref>
        </x14:dataValidation>
        <x14:dataValidation type="list" allowBlank="1" showInputMessage="1" showErrorMessage="1" xr:uid="{4E74BE8A-8FDA-4A04-A93B-BA273C882016}">
          <x14:formula1>
            <xm:f>'(参考)リスト'!$C$6:$C$11</xm:f>
          </x14:formula1>
          <xm:sqref>I5:K5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5F6E-80AC-4F5C-964B-3EF8BAE4F223}">
  <sheetPr codeName="Sheet2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3" t="s">
        <v>413</v>
      </c>
      <c r="O2" s="293"/>
      <c r="P2" s="498">
        <v>45839</v>
      </c>
      <c r="Q2" s="499"/>
      <c r="R2" s="500"/>
      <c r="S2" s="293" t="s">
        <v>414</v>
      </c>
      <c r="T2" s="293"/>
      <c r="U2" s="293"/>
      <c r="V2" s="501" t="s">
        <v>592</v>
      </c>
      <c r="W2" s="502"/>
      <c r="X2" s="502"/>
      <c r="Y2" s="502"/>
      <c r="Z2" s="502"/>
    </row>
    <row r="3" spans="2:27" ht="20.100000000000001" customHeight="1" x14ac:dyDescent="0.15">
      <c r="B3" s="82" t="s">
        <v>17</v>
      </c>
      <c r="C3" s="305" t="s">
        <v>593</v>
      </c>
      <c r="D3" s="306"/>
      <c r="E3" s="306"/>
      <c r="F3" s="307"/>
      <c r="G3" s="290" t="s">
        <v>415</v>
      </c>
      <c r="H3" s="305" t="s">
        <v>597</v>
      </c>
      <c r="I3" s="306"/>
      <c r="J3" s="307"/>
      <c r="K3" s="290" t="s">
        <v>416</v>
      </c>
      <c r="L3" s="503" t="s">
        <v>600</v>
      </c>
      <c r="M3" s="504"/>
      <c r="N3" s="504"/>
      <c r="O3" s="504"/>
      <c r="P3" s="504"/>
      <c r="Q3" s="264" t="s">
        <v>417</v>
      </c>
      <c r="R3" s="266"/>
      <c r="S3" s="305" t="s">
        <v>603</v>
      </c>
      <c r="T3" s="306"/>
      <c r="U3" s="307"/>
      <c r="V3" s="506" t="s">
        <v>418</v>
      </c>
      <c r="W3" s="96" t="s">
        <v>419</v>
      </c>
      <c r="X3" s="508">
        <v>34.391440000000003</v>
      </c>
      <c r="Y3" s="509"/>
      <c r="Z3" s="510"/>
    </row>
    <row r="4" spans="2:27" ht="20.100000000000001" customHeight="1" x14ac:dyDescent="0.15">
      <c r="B4" s="84" t="s">
        <v>7</v>
      </c>
      <c r="C4" s="511" t="s">
        <v>595</v>
      </c>
      <c r="D4" s="309"/>
      <c r="E4" s="309"/>
      <c r="F4" s="310"/>
      <c r="G4" s="283"/>
      <c r="H4" s="308"/>
      <c r="I4" s="309"/>
      <c r="J4" s="310"/>
      <c r="K4" s="283"/>
      <c r="L4" s="505"/>
      <c r="M4" s="505"/>
      <c r="N4" s="505"/>
      <c r="O4" s="505"/>
      <c r="P4" s="505"/>
      <c r="Q4" s="267"/>
      <c r="R4" s="269"/>
      <c r="S4" s="511" t="s">
        <v>604</v>
      </c>
      <c r="T4" s="309"/>
      <c r="U4" s="310"/>
      <c r="V4" s="507"/>
      <c r="W4" s="97" t="s">
        <v>420</v>
      </c>
      <c r="X4" s="508">
        <v>132.02746999999999</v>
      </c>
      <c r="Y4" s="509"/>
      <c r="Z4" s="510"/>
    </row>
    <row r="5" spans="2:27" ht="20.100000000000001" customHeight="1" x14ac:dyDescent="0.15">
      <c r="B5" s="528" t="s">
        <v>8</v>
      </c>
      <c r="C5" s="79" t="s">
        <v>9</v>
      </c>
      <c r="D5" s="284" t="s">
        <v>607</v>
      </c>
      <c r="E5" s="279"/>
      <c r="F5" s="279"/>
      <c r="G5" s="251" t="s">
        <v>421</v>
      </c>
      <c r="H5" s="252"/>
      <c r="I5" s="284" t="s">
        <v>608</v>
      </c>
      <c r="J5" s="279"/>
      <c r="K5" s="285"/>
      <c r="L5" s="293" t="s">
        <v>26</v>
      </c>
      <c r="M5" s="293"/>
      <c r="N5" s="75" t="s">
        <v>25</v>
      </c>
      <c r="O5" s="195">
        <v>500</v>
      </c>
      <c r="P5" s="76" t="s">
        <v>24</v>
      </c>
      <c r="Q5" s="484" t="s">
        <v>437</v>
      </c>
      <c r="R5" s="512" t="s">
        <v>504</v>
      </c>
      <c r="S5" s="290" t="s">
        <v>13</v>
      </c>
      <c r="T5" s="290"/>
      <c r="U5" s="196" t="s">
        <v>610</v>
      </c>
      <c r="V5" s="264" t="s">
        <v>422</v>
      </c>
      <c r="W5" s="96" t="s">
        <v>419</v>
      </c>
      <c r="X5" s="508">
        <v>34.393599999999999</v>
      </c>
      <c r="Y5" s="509"/>
      <c r="Z5" s="510"/>
    </row>
    <row r="6" spans="2:27" ht="20.100000000000001" customHeight="1" x14ac:dyDescent="0.15">
      <c r="B6" s="529"/>
      <c r="C6" s="79" t="s">
        <v>10</v>
      </c>
      <c r="D6" s="284" t="s">
        <v>607</v>
      </c>
      <c r="E6" s="279"/>
      <c r="F6" s="279"/>
      <c r="G6" s="293" t="s">
        <v>423</v>
      </c>
      <c r="H6" s="293"/>
      <c r="I6" s="284">
        <v>2008</v>
      </c>
      <c r="J6" s="279"/>
      <c r="K6" s="285"/>
      <c r="L6" s="293" t="s">
        <v>375</v>
      </c>
      <c r="M6" s="293"/>
      <c r="N6" s="75" t="s">
        <v>25</v>
      </c>
      <c r="O6" s="195">
        <v>10.3</v>
      </c>
      <c r="P6" s="76" t="s">
        <v>24</v>
      </c>
      <c r="Q6" s="269"/>
      <c r="R6" s="513"/>
      <c r="S6" s="293" t="s">
        <v>12</v>
      </c>
      <c r="T6" s="293"/>
      <c r="U6" s="197" t="s">
        <v>609</v>
      </c>
      <c r="V6" s="267"/>
      <c r="W6" s="96" t="s">
        <v>420</v>
      </c>
      <c r="X6" s="508">
        <v>132.02708000000001</v>
      </c>
      <c r="Y6" s="509"/>
      <c r="Z6" s="510"/>
    </row>
    <row r="7" spans="2:27" ht="7.5" customHeight="1" x14ac:dyDescent="0.15">
      <c r="B7" s="497" t="s">
        <v>424</v>
      </c>
      <c r="C7" s="497"/>
      <c r="D7" s="538" t="s">
        <v>262</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9</v>
      </c>
      <c r="M8" s="525"/>
      <c r="N8" s="79" t="s">
        <v>22</v>
      </c>
      <c r="O8" s="526">
        <v>0</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3</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8"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89"/>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89"/>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89"/>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89"/>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89"/>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89"/>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89"/>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89"/>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89"/>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89"/>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89"/>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89"/>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89"/>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89"/>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89"/>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89"/>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2"/>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D5368364-D1BF-4242-BAF6-1B750BF14FC1}"/>
    <dataValidation allowBlank="1" showInputMessage="1" showErrorMessage="1" prompt="経度を小数点以下５桁まで入力する。" sqref="X4:Z4 X6:Z6" xr:uid="{ADD2F1A2-88D8-402F-8B0D-70313C640BE9}"/>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F4C4EF5-F54E-4FC6-961D-FAAC42A3F77B}">
          <x14:formula1>
            <xm:f>'(参考)リスト'!$G$16:$G$19</xm:f>
          </x14:formula1>
          <xm:sqref>D7:E11</xm:sqref>
        </x14:dataValidation>
        <x14:dataValidation type="list" allowBlank="1" showInputMessage="1" showErrorMessage="1" xr:uid="{8BDE2C44-46BF-4EC2-982C-1541B4C111A0}">
          <x14:formula1>
            <xm:f>'(参考)リスト'!$E$6:$E$10</xm:f>
          </x14:formula1>
          <xm:sqref>U6</xm:sqref>
        </x14:dataValidation>
        <x14:dataValidation type="list" allowBlank="1" showInputMessage="1" showErrorMessage="1" xr:uid="{425F8A80-ED0E-4036-8E81-1EB2FA469FCB}">
          <x14:formula1>
            <xm:f>'(参考)リスト'!$F$6:$F$7</xm:f>
          </x14:formula1>
          <xm:sqref>U5</xm:sqref>
        </x14:dataValidation>
        <x14:dataValidation type="list" allowBlank="1" showInputMessage="1" showErrorMessage="1" xr:uid="{C68D4509-F224-4CF8-BCCF-A1359121CCC8}">
          <x14:formula1>
            <xm:f>'(参考)リスト'!$D$6:$D$7</xm:f>
          </x14:formula1>
          <xm:sqref>R5:R6</xm:sqref>
        </x14:dataValidation>
        <x14:dataValidation type="list" allowBlank="1" showInputMessage="1" showErrorMessage="1" xr:uid="{3C60B33C-1A09-4A49-AE27-97C749D99D66}">
          <x14:formula1>
            <xm:f>'(参考)リスト'!$C$6:$C$11</xm:f>
          </x14:formula1>
          <xm:sqref>I5:K5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48"/>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60" t="s">
        <v>242</v>
      </c>
      <c r="C2" s="560"/>
      <c r="D2" s="560"/>
      <c r="E2" s="560"/>
      <c r="F2" s="469"/>
      <c r="G2" s="469"/>
      <c r="H2" s="469"/>
      <c r="I2" s="560"/>
      <c r="J2" s="560"/>
      <c r="K2" s="560"/>
      <c r="L2" s="560"/>
      <c r="M2" s="560"/>
      <c r="N2" s="560"/>
      <c r="O2" s="560"/>
      <c r="P2" s="560"/>
      <c r="Q2" s="560"/>
      <c r="R2" s="560"/>
      <c r="S2" s="560"/>
      <c r="T2" s="560"/>
      <c r="U2" s="560"/>
      <c r="V2" s="560"/>
      <c r="W2" s="560"/>
      <c r="X2" s="560"/>
    </row>
    <row r="3" spans="2:25" ht="20.100000000000001" customHeight="1" x14ac:dyDescent="0.15">
      <c r="B3" s="341" t="s">
        <v>17</v>
      </c>
      <c r="C3" s="355"/>
      <c r="D3" s="355"/>
      <c r="E3" s="355"/>
      <c r="F3" s="561" t="s">
        <v>593</v>
      </c>
      <c r="G3" s="562"/>
      <c r="H3" s="562"/>
      <c r="I3" s="249" t="s">
        <v>18</v>
      </c>
      <c r="J3" s="250"/>
      <c r="K3" s="284" t="s">
        <v>597</v>
      </c>
      <c r="L3" s="279"/>
      <c r="M3" s="279"/>
      <c r="N3" s="285"/>
      <c r="O3" s="290" t="s">
        <v>452</v>
      </c>
      <c r="P3" s="588" t="s">
        <v>603</v>
      </c>
      <c r="Q3" s="504"/>
      <c r="R3" s="504"/>
      <c r="S3" s="589"/>
      <c r="T3" s="482" t="s">
        <v>185</v>
      </c>
      <c r="U3" s="483"/>
      <c r="V3" s="483"/>
      <c r="W3" s="484"/>
      <c r="X3" s="488">
        <v>45839</v>
      </c>
      <c r="Y3" s="585"/>
    </row>
    <row r="4" spans="2:25" ht="20.100000000000001" customHeight="1" x14ac:dyDescent="0.15">
      <c r="B4" s="280" t="s">
        <v>0</v>
      </c>
      <c r="C4" s="281"/>
      <c r="D4" s="281"/>
      <c r="E4" s="281"/>
      <c r="F4" s="569" t="s">
        <v>595</v>
      </c>
      <c r="G4" s="570"/>
      <c r="H4" s="570"/>
      <c r="I4" s="567" t="s">
        <v>1</v>
      </c>
      <c r="J4" s="568"/>
      <c r="K4" s="284" t="s">
        <v>599</v>
      </c>
      <c r="L4" s="279"/>
      <c r="M4" s="279"/>
      <c r="N4" s="285"/>
      <c r="O4" s="283"/>
      <c r="P4" s="590" t="s">
        <v>604</v>
      </c>
      <c r="Q4" s="505"/>
      <c r="R4" s="505"/>
      <c r="S4" s="591"/>
      <c r="T4" s="582"/>
      <c r="U4" s="583"/>
      <c r="V4" s="583"/>
      <c r="W4" s="584"/>
      <c r="X4" s="586"/>
      <c r="Y4" s="587"/>
    </row>
    <row r="5" spans="2:25" ht="15" customHeight="1" x14ac:dyDescent="0.15">
      <c r="B5" s="289" t="s">
        <v>204</v>
      </c>
      <c r="C5" s="565" t="s">
        <v>29</v>
      </c>
      <c r="D5" s="566"/>
      <c r="E5" s="563" t="s">
        <v>173</v>
      </c>
      <c r="F5" s="563" t="s">
        <v>172</v>
      </c>
      <c r="G5" s="547" t="s">
        <v>171</v>
      </c>
      <c r="H5" s="548"/>
      <c r="I5" s="341" t="s">
        <v>170</v>
      </c>
      <c r="J5" s="355"/>
      <c r="K5" s="355"/>
      <c r="L5" s="355"/>
      <c r="M5" s="355"/>
      <c r="N5" s="356"/>
      <c r="O5" s="70" t="s">
        <v>370</v>
      </c>
      <c r="P5" s="528" t="s">
        <v>217</v>
      </c>
      <c r="Q5" s="553"/>
      <c r="R5" s="553"/>
      <c r="S5" s="554"/>
      <c r="T5" s="547" t="s">
        <v>169</v>
      </c>
      <c r="U5" s="551"/>
      <c r="V5" s="551"/>
      <c r="W5" s="551"/>
      <c r="X5" s="548"/>
      <c r="Y5" s="580" t="s">
        <v>168</v>
      </c>
    </row>
    <row r="6" spans="2:25" ht="15" customHeight="1" x14ac:dyDescent="0.15">
      <c r="B6" s="289"/>
      <c r="C6" s="565"/>
      <c r="D6" s="566"/>
      <c r="E6" s="563"/>
      <c r="F6" s="563"/>
      <c r="G6" s="549"/>
      <c r="H6" s="550"/>
      <c r="I6" s="280"/>
      <c r="J6" s="281"/>
      <c r="K6" s="281"/>
      <c r="L6" s="281"/>
      <c r="M6" s="281"/>
      <c r="N6" s="282"/>
      <c r="O6" s="198">
        <v>44068</v>
      </c>
      <c r="P6" s="529"/>
      <c r="Q6" s="555"/>
      <c r="R6" s="555"/>
      <c r="S6" s="556"/>
      <c r="T6" s="549"/>
      <c r="U6" s="552"/>
      <c r="V6" s="552"/>
      <c r="W6" s="552"/>
      <c r="X6" s="550"/>
      <c r="Y6" s="563"/>
    </row>
    <row r="7" spans="2:25" ht="16.149999999999999" customHeight="1" x14ac:dyDescent="0.15">
      <c r="B7" s="289"/>
      <c r="C7" s="565"/>
      <c r="D7" s="566"/>
      <c r="E7" s="563"/>
      <c r="F7" s="563"/>
      <c r="G7" s="497" t="s">
        <v>167</v>
      </c>
      <c r="H7" s="497" t="s">
        <v>166</v>
      </c>
      <c r="I7" s="473" t="s">
        <v>165</v>
      </c>
      <c r="J7" s="473" t="s">
        <v>31</v>
      </c>
      <c r="K7" s="576"/>
      <c r="L7" s="576"/>
      <c r="M7" s="578" t="s">
        <v>3</v>
      </c>
      <c r="N7" s="579" t="s">
        <v>445</v>
      </c>
      <c r="O7" s="473" t="s">
        <v>409</v>
      </c>
      <c r="P7" s="329" t="s">
        <v>225</v>
      </c>
      <c r="Q7" s="576"/>
      <c r="R7" s="497" t="s">
        <v>223</v>
      </c>
      <c r="S7" s="497" t="s">
        <v>224</v>
      </c>
      <c r="T7" s="592" t="s">
        <v>164</v>
      </c>
      <c r="U7" s="497" t="s">
        <v>218</v>
      </c>
      <c r="V7" s="576"/>
      <c r="W7" s="576"/>
      <c r="X7" s="576"/>
      <c r="Y7" s="563"/>
    </row>
    <row r="8" spans="2:25" ht="16.149999999999999" customHeight="1" x14ac:dyDescent="0.15">
      <c r="B8" s="289"/>
      <c r="C8" s="280"/>
      <c r="D8" s="282"/>
      <c r="E8" s="564"/>
      <c r="F8" s="564"/>
      <c r="G8" s="577"/>
      <c r="H8" s="577"/>
      <c r="I8" s="576"/>
      <c r="J8" s="576"/>
      <c r="K8" s="576"/>
      <c r="L8" s="576"/>
      <c r="M8" s="576"/>
      <c r="N8" s="576"/>
      <c r="O8" s="576"/>
      <c r="P8" s="27" t="s">
        <v>219</v>
      </c>
      <c r="Q8" s="27" t="s">
        <v>221</v>
      </c>
      <c r="R8" s="576"/>
      <c r="S8" s="576"/>
      <c r="T8" s="576"/>
      <c r="U8" s="576"/>
      <c r="V8" s="576"/>
      <c r="W8" s="576"/>
      <c r="X8" s="576"/>
      <c r="Y8" s="581"/>
    </row>
    <row r="9" spans="2:25" ht="15.75" customHeight="1" x14ac:dyDescent="0.15">
      <c r="B9" s="289"/>
      <c r="C9" s="571">
        <v>10</v>
      </c>
      <c r="D9" s="572"/>
      <c r="E9" s="185">
        <v>1</v>
      </c>
      <c r="F9" s="199">
        <v>102</v>
      </c>
      <c r="G9" s="181" t="s">
        <v>627</v>
      </c>
      <c r="H9" s="181" t="s">
        <v>628</v>
      </c>
      <c r="I9" s="181" t="s">
        <v>629</v>
      </c>
      <c r="J9" s="259" t="s">
        <v>630</v>
      </c>
      <c r="K9" s="573"/>
      <c r="L9" s="573"/>
      <c r="M9" s="200">
        <v>3.85</v>
      </c>
      <c r="N9" s="200">
        <v>6.05</v>
      </c>
      <c r="O9" s="181" t="s">
        <v>259</v>
      </c>
      <c r="P9" s="181" t="s">
        <v>365</v>
      </c>
      <c r="Q9" s="181" t="s">
        <v>259</v>
      </c>
      <c r="R9" s="181" t="s">
        <v>631</v>
      </c>
      <c r="S9" s="181" t="s">
        <v>632</v>
      </c>
      <c r="T9" s="181" t="s">
        <v>633</v>
      </c>
      <c r="U9" s="545" t="s">
        <v>616</v>
      </c>
      <c r="V9" s="546"/>
      <c r="W9" s="546"/>
      <c r="X9" s="546"/>
      <c r="Y9" s="181" t="s">
        <v>365</v>
      </c>
    </row>
    <row r="10" spans="2:25" ht="15.95" customHeight="1" x14ac:dyDescent="0.15">
      <c r="B10" s="289"/>
      <c r="C10" s="571">
        <v>15</v>
      </c>
      <c r="D10" s="572"/>
      <c r="E10" s="185">
        <v>1</v>
      </c>
      <c r="F10" s="199">
        <v>143.80000000000001</v>
      </c>
      <c r="G10" s="181" t="s">
        <v>627</v>
      </c>
      <c r="H10" s="181" t="s">
        <v>634</v>
      </c>
      <c r="I10" s="181" t="s">
        <v>629</v>
      </c>
      <c r="J10" s="259" t="s">
        <v>630</v>
      </c>
      <c r="K10" s="573"/>
      <c r="L10" s="573"/>
      <c r="M10" s="200">
        <v>0.01</v>
      </c>
      <c r="N10" s="200">
        <v>0.01</v>
      </c>
      <c r="O10" s="181" t="s">
        <v>257</v>
      </c>
      <c r="P10" s="181" t="s">
        <v>365</v>
      </c>
      <c r="Q10" s="181" t="s">
        <v>257</v>
      </c>
      <c r="R10" s="181" t="s">
        <v>631</v>
      </c>
      <c r="S10" s="181" t="s">
        <v>631</v>
      </c>
      <c r="T10" s="181" t="s">
        <v>635</v>
      </c>
      <c r="U10" s="545" t="s">
        <v>365</v>
      </c>
      <c r="V10" s="546"/>
      <c r="W10" s="546"/>
      <c r="X10" s="546"/>
      <c r="Y10" s="181" t="s">
        <v>618</v>
      </c>
    </row>
    <row r="11" spans="2:25" ht="15.95" customHeight="1" x14ac:dyDescent="0.15">
      <c r="B11" s="289"/>
      <c r="C11" s="571">
        <v>19</v>
      </c>
      <c r="D11" s="572"/>
      <c r="E11" s="185">
        <v>1</v>
      </c>
      <c r="F11" s="199">
        <v>186</v>
      </c>
      <c r="G11" s="181" t="s">
        <v>627</v>
      </c>
      <c r="H11" s="181" t="s">
        <v>636</v>
      </c>
      <c r="I11" s="181" t="s">
        <v>637</v>
      </c>
      <c r="J11" s="259" t="s">
        <v>637</v>
      </c>
      <c r="K11" s="573"/>
      <c r="L11" s="573"/>
      <c r="M11" s="200">
        <v>0.85</v>
      </c>
      <c r="N11" s="200">
        <v>0.34</v>
      </c>
      <c r="O11" s="181" t="s">
        <v>259</v>
      </c>
      <c r="P11" s="181" t="s">
        <v>365</v>
      </c>
      <c r="Q11" s="181" t="s">
        <v>259</v>
      </c>
      <c r="R11" s="181" t="s">
        <v>631</v>
      </c>
      <c r="S11" s="181" t="s">
        <v>632</v>
      </c>
      <c r="T11" s="181" t="s">
        <v>633</v>
      </c>
      <c r="U11" s="545" t="s">
        <v>616</v>
      </c>
      <c r="V11" s="546"/>
      <c r="W11" s="546"/>
      <c r="X11" s="546"/>
      <c r="Y11" s="181" t="s">
        <v>365</v>
      </c>
    </row>
    <row r="12" spans="2:25" ht="15.95" customHeight="1" x14ac:dyDescent="0.15">
      <c r="B12" s="289"/>
      <c r="C12" s="571">
        <v>20</v>
      </c>
      <c r="D12" s="572"/>
      <c r="E12" s="185">
        <v>1</v>
      </c>
      <c r="F12" s="199">
        <v>206.7</v>
      </c>
      <c r="G12" s="181" t="s">
        <v>627</v>
      </c>
      <c r="H12" s="181" t="s">
        <v>634</v>
      </c>
      <c r="I12" s="181" t="s">
        <v>629</v>
      </c>
      <c r="J12" s="259" t="s">
        <v>630</v>
      </c>
      <c r="K12" s="573"/>
      <c r="L12" s="573"/>
      <c r="M12" s="200">
        <v>0.02</v>
      </c>
      <c r="N12" s="200">
        <v>0.02</v>
      </c>
      <c r="O12" s="181" t="s">
        <v>257</v>
      </c>
      <c r="P12" s="181" t="s">
        <v>365</v>
      </c>
      <c r="Q12" s="181" t="s">
        <v>257</v>
      </c>
      <c r="R12" s="181" t="s">
        <v>631</v>
      </c>
      <c r="S12" s="181" t="s">
        <v>631</v>
      </c>
      <c r="T12" s="181" t="s">
        <v>635</v>
      </c>
      <c r="U12" s="545" t="s">
        <v>365</v>
      </c>
      <c r="V12" s="546"/>
      <c r="W12" s="546"/>
      <c r="X12" s="546"/>
      <c r="Y12" s="181" t="s">
        <v>618</v>
      </c>
    </row>
    <row r="13" spans="2:25" ht="15.95" customHeight="1" x14ac:dyDescent="0.15">
      <c r="B13" s="289"/>
      <c r="C13" s="571">
        <v>27</v>
      </c>
      <c r="D13" s="572"/>
      <c r="E13" s="185">
        <v>1</v>
      </c>
      <c r="F13" s="199">
        <v>274</v>
      </c>
      <c r="G13" s="181" t="s">
        <v>627</v>
      </c>
      <c r="H13" s="181" t="s">
        <v>638</v>
      </c>
      <c r="I13" s="181" t="s">
        <v>629</v>
      </c>
      <c r="J13" s="259" t="s">
        <v>639</v>
      </c>
      <c r="K13" s="573"/>
      <c r="L13" s="573"/>
      <c r="M13" s="200">
        <v>0.02</v>
      </c>
      <c r="N13" s="200">
        <v>0.02</v>
      </c>
      <c r="O13" s="181" t="s">
        <v>259</v>
      </c>
      <c r="P13" s="181" t="s">
        <v>365</v>
      </c>
      <c r="Q13" s="181" t="s">
        <v>259</v>
      </c>
      <c r="R13" s="181" t="s">
        <v>631</v>
      </c>
      <c r="S13" s="181" t="s">
        <v>632</v>
      </c>
      <c r="T13" s="181" t="s">
        <v>633</v>
      </c>
      <c r="U13" s="545" t="s">
        <v>616</v>
      </c>
      <c r="V13" s="546"/>
      <c r="W13" s="546"/>
      <c r="X13" s="546"/>
      <c r="Y13" s="181" t="s">
        <v>618</v>
      </c>
    </row>
    <row r="14" spans="2:25" ht="15.95" customHeight="1" x14ac:dyDescent="0.15">
      <c r="B14" s="289"/>
      <c r="C14" s="571">
        <v>31</v>
      </c>
      <c r="D14" s="572"/>
      <c r="E14" s="185">
        <v>1</v>
      </c>
      <c r="F14" s="199">
        <v>322</v>
      </c>
      <c r="G14" s="181" t="s">
        <v>627</v>
      </c>
      <c r="H14" s="181" t="s">
        <v>628</v>
      </c>
      <c r="I14" s="181" t="s">
        <v>629</v>
      </c>
      <c r="J14" s="259" t="s">
        <v>630</v>
      </c>
      <c r="K14" s="573"/>
      <c r="L14" s="573"/>
      <c r="M14" s="200">
        <v>5.92</v>
      </c>
      <c r="N14" s="200">
        <v>7.5</v>
      </c>
      <c r="O14" s="181" t="s">
        <v>259</v>
      </c>
      <c r="P14" s="201" t="s">
        <v>365</v>
      </c>
      <c r="Q14" s="201" t="s">
        <v>259</v>
      </c>
      <c r="R14" s="181" t="s">
        <v>631</v>
      </c>
      <c r="S14" s="181" t="s">
        <v>632</v>
      </c>
      <c r="T14" s="181" t="s">
        <v>633</v>
      </c>
      <c r="U14" s="545" t="s">
        <v>616</v>
      </c>
      <c r="V14" s="546"/>
      <c r="W14" s="546"/>
      <c r="X14" s="546"/>
      <c r="Y14" s="181" t="s">
        <v>365</v>
      </c>
    </row>
    <row r="15" spans="2:25" ht="15.95" customHeight="1" x14ac:dyDescent="0.15">
      <c r="B15" s="289"/>
      <c r="C15" s="571">
        <v>35</v>
      </c>
      <c r="D15" s="572"/>
      <c r="E15" s="185">
        <v>1</v>
      </c>
      <c r="F15" s="199">
        <v>359</v>
      </c>
      <c r="G15" s="181" t="s">
        <v>627</v>
      </c>
      <c r="H15" s="181" t="s">
        <v>640</v>
      </c>
      <c r="I15" s="181" t="s">
        <v>629</v>
      </c>
      <c r="J15" s="259" t="s">
        <v>639</v>
      </c>
      <c r="K15" s="573"/>
      <c r="L15" s="573"/>
      <c r="M15" s="200">
        <v>0.01</v>
      </c>
      <c r="N15" s="200">
        <v>0.01</v>
      </c>
      <c r="O15" s="181" t="s">
        <v>259</v>
      </c>
      <c r="P15" s="201" t="s">
        <v>365</v>
      </c>
      <c r="Q15" s="201" t="s">
        <v>259</v>
      </c>
      <c r="R15" s="181" t="s">
        <v>631</v>
      </c>
      <c r="S15" s="181" t="s">
        <v>632</v>
      </c>
      <c r="T15" s="181" t="s">
        <v>633</v>
      </c>
      <c r="U15" s="545" t="s">
        <v>616</v>
      </c>
      <c r="V15" s="546"/>
      <c r="W15" s="546"/>
      <c r="X15" s="546"/>
      <c r="Y15" s="181" t="s">
        <v>365</v>
      </c>
    </row>
    <row r="16" spans="2:25" ht="15.95" customHeight="1" x14ac:dyDescent="0.15">
      <c r="B16" s="289"/>
      <c r="C16" s="571">
        <v>38</v>
      </c>
      <c r="D16" s="572"/>
      <c r="E16" s="185">
        <v>1</v>
      </c>
      <c r="F16" s="199">
        <v>389</v>
      </c>
      <c r="G16" s="181" t="s">
        <v>627</v>
      </c>
      <c r="H16" s="181" t="s">
        <v>636</v>
      </c>
      <c r="I16" s="181" t="s">
        <v>629</v>
      </c>
      <c r="J16" s="259" t="s">
        <v>630</v>
      </c>
      <c r="K16" s="573"/>
      <c r="L16" s="573"/>
      <c r="M16" s="200">
        <v>0.02</v>
      </c>
      <c r="N16" s="200">
        <v>0.01</v>
      </c>
      <c r="O16" s="181" t="s">
        <v>257</v>
      </c>
      <c r="P16" s="201" t="s">
        <v>365</v>
      </c>
      <c r="Q16" s="201" t="s">
        <v>257</v>
      </c>
      <c r="R16" s="181" t="s">
        <v>631</v>
      </c>
      <c r="S16" s="181" t="s">
        <v>631</v>
      </c>
      <c r="T16" s="181" t="s">
        <v>635</v>
      </c>
      <c r="U16" s="545" t="s">
        <v>365</v>
      </c>
      <c r="V16" s="546"/>
      <c r="W16" s="546"/>
      <c r="X16" s="546"/>
      <c r="Y16" s="181" t="s">
        <v>618</v>
      </c>
    </row>
    <row r="17" spans="2:25" ht="15.95" customHeight="1" x14ac:dyDescent="0.15">
      <c r="B17" s="289"/>
      <c r="C17" s="571">
        <v>39</v>
      </c>
      <c r="D17" s="572"/>
      <c r="E17" s="185">
        <v>1</v>
      </c>
      <c r="F17" s="199">
        <v>399</v>
      </c>
      <c r="G17" s="181" t="s">
        <v>627</v>
      </c>
      <c r="H17" s="181" t="s">
        <v>640</v>
      </c>
      <c r="I17" s="181" t="s">
        <v>629</v>
      </c>
      <c r="J17" s="256" t="s">
        <v>639</v>
      </c>
      <c r="K17" s="574"/>
      <c r="L17" s="575"/>
      <c r="M17" s="200">
        <v>0.02</v>
      </c>
      <c r="N17" s="200">
        <v>0.01</v>
      </c>
      <c r="O17" s="181" t="s">
        <v>259</v>
      </c>
      <c r="P17" s="201" t="s">
        <v>365</v>
      </c>
      <c r="Q17" s="201" t="s">
        <v>259</v>
      </c>
      <c r="R17" s="181" t="s">
        <v>631</v>
      </c>
      <c r="S17" s="181" t="s">
        <v>632</v>
      </c>
      <c r="T17" s="181" t="s">
        <v>633</v>
      </c>
      <c r="U17" s="545" t="s">
        <v>616</v>
      </c>
      <c r="V17" s="546"/>
      <c r="W17" s="546"/>
      <c r="X17" s="546"/>
      <c r="Y17" s="181" t="s">
        <v>365</v>
      </c>
    </row>
    <row r="18" spans="2:25" ht="15.95" customHeight="1" x14ac:dyDescent="0.15">
      <c r="B18" s="289"/>
      <c r="C18" s="571">
        <v>42</v>
      </c>
      <c r="D18" s="572"/>
      <c r="E18" s="185">
        <v>1</v>
      </c>
      <c r="F18" s="199">
        <v>438.2</v>
      </c>
      <c r="G18" s="181" t="s">
        <v>627</v>
      </c>
      <c r="H18" s="181" t="s">
        <v>634</v>
      </c>
      <c r="I18" s="181" t="s">
        <v>637</v>
      </c>
      <c r="J18" s="256" t="s">
        <v>637</v>
      </c>
      <c r="K18" s="574"/>
      <c r="L18" s="575"/>
      <c r="M18" s="200">
        <v>2.4</v>
      </c>
      <c r="N18" s="200">
        <v>0.4</v>
      </c>
      <c r="O18" s="201" t="s">
        <v>259</v>
      </c>
      <c r="P18" s="201" t="s">
        <v>365</v>
      </c>
      <c r="Q18" s="201" t="s">
        <v>259</v>
      </c>
      <c r="R18" s="181" t="s">
        <v>631</v>
      </c>
      <c r="S18" s="181" t="s">
        <v>632</v>
      </c>
      <c r="T18" s="181" t="s">
        <v>633</v>
      </c>
      <c r="U18" s="557" t="s">
        <v>616</v>
      </c>
      <c r="V18" s="558"/>
      <c r="W18" s="558"/>
      <c r="X18" s="559"/>
      <c r="Y18" s="181" t="s">
        <v>365</v>
      </c>
    </row>
    <row r="19" spans="2:25" ht="15.95" customHeight="1" x14ac:dyDescent="0.15">
      <c r="B19" s="289"/>
      <c r="C19" s="571">
        <v>43</v>
      </c>
      <c r="D19" s="572"/>
      <c r="E19" s="185">
        <v>1</v>
      </c>
      <c r="F19" s="199">
        <v>448.8</v>
      </c>
      <c r="G19" s="181" t="s">
        <v>627</v>
      </c>
      <c r="H19" s="181" t="s">
        <v>634</v>
      </c>
      <c r="I19" s="181" t="s">
        <v>637</v>
      </c>
      <c r="J19" s="256" t="s">
        <v>637</v>
      </c>
      <c r="K19" s="574"/>
      <c r="L19" s="575"/>
      <c r="M19" s="200">
        <v>2.1</v>
      </c>
      <c r="N19" s="200">
        <v>0.4</v>
      </c>
      <c r="O19" s="201" t="s">
        <v>259</v>
      </c>
      <c r="P19" s="201" t="s">
        <v>365</v>
      </c>
      <c r="Q19" s="201" t="s">
        <v>259</v>
      </c>
      <c r="R19" s="181" t="s">
        <v>631</v>
      </c>
      <c r="S19" s="181" t="s">
        <v>632</v>
      </c>
      <c r="T19" s="181" t="s">
        <v>633</v>
      </c>
      <c r="U19" s="557" t="s">
        <v>616</v>
      </c>
      <c r="V19" s="558"/>
      <c r="W19" s="558"/>
      <c r="X19" s="559"/>
      <c r="Y19" s="181" t="s">
        <v>365</v>
      </c>
    </row>
    <row r="20" spans="2:25" ht="15.95" customHeight="1" x14ac:dyDescent="0.15">
      <c r="B20" s="289"/>
      <c r="C20" s="571">
        <v>46</v>
      </c>
      <c r="D20" s="572"/>
      <c r="E20" s="185">
        <v>1</v>
      </c>
      <c r="F20" s="199">
        <v>474.5</v>
      </c>
      <c r="G20" s="181" t="s">
        <v>627</v>
      </c>
      <c r="H20" s="181" t="s">
        <v>636</v>
      </c>
      <c r="I20" s="181" t="s">
        <v>629</v>
      </c>
      <c r="J20" s="256" t="s">
        <v>639</v>
      </c>
      <c r="K20" s="574"/>
      <c r="L20" s="575"/>
      <c r="M20" s="200">
        <v>0.01</v>
      </c>
      <c r="N20" s="200">
        <v>0.01</v>
      </c>
      <c r="O20" s="201" t="s">
        <v>259</v>
      </c>
      <c r="P20" s="201" t="s">
        <v>365</v>
      </c>
      <c r="Q20" s="201" t="s">
        <v>259</v>
      </c>
      <c r="R20" s="181" t="s">
        <v>631</v>
      </c>
      <c r="S20" s="181" t="s">
        <v>632</v>
      </c>
      <c r="T20" s="181" t="s">
        <v>633</v>
      </c>
      <c r="U20" s="545" t="s">
        <v>616</v>
      </c>
      <c r="V20" s="546"/>
      <c r="W20" s="546"/>
      <c r="X20" s="546"/>
      <c r="Y20" s="181" t="s">
        <v>365</v>
      </c>
    </row>
    <row r="21" spans="2:25" ht="15.95" customHeight="1" x14ac:dyDescent="0.15">
      <c r="B21" s="289"/>
      <c r="C21" s="571" t="s">
        <v>591</v>
      </c>
      <c r="D21" s="572"/>
      <c r="E21" s="185">
        <v>1</v>
      </c>
      <c r="F21" s="199">
        <v>500</v>
      </c>
      <c r="G21" s="181" t="s">
        <v>641</v>
      </c>
      <c r="H21" s="181" t="s">
        <v>642</v>
      </c>
      <c r="I21" s="181" t="s">
        <v>629</v>
      </c>
      <c r="J21" s="259" t="s">
        <v>643</v>
      </c>
      <c r="K21" s="573"/>
      <c r="L21" s="573"/>
      <c r="M21" s="200">
        <v>0.2</v>
      </c>
      <c r="N21" s="200" t="s">
        <v>615</v>
      </c>
      <c r="O21" s="201" t="s">
        <v>365</v>
      </c>
      <c r="P21" s="201" t="s">
        <v>365</v>
      </c>
      <c r="Q21" s="201" t="s">
        <v>259</v>
      </c>
      <c r="R21" s="181" t="s">
        <v>631</v>
      </c>
      <c r="S21" s="181" t="s">
        <v>632</v>
      </c>
      <c r="T21" s="181" t="s">
        <v>633</v>
      </c>
      <c r="U21" s="545" t="s">
        <v>616</v>
      </c>
      <c r="V21" s="546"/>
      <c r="W21" s="546"/>
      <c r="X21" s="546"/>
      <c r="Y21" s="181" t="s">
        <v>365</v>
      </c>
    </row>
    <row r="22" spans="2:25" ht="15.95" customHeight="1" x14ac:dyDescent="0.15">
      <c r="B22" s="289"/>
      <c r="C22" s="571" t="s">
        <v>591</v>
      </c>
      <c r="D22" s="572"/>
      <c r="E22" s="185">
        <v>2</v>
      </c>
      <c r="F22" s="199">
        <v>500</v>
      </c>
      <c r="G22" s="181" t="s">
        <v>641</v>
      </c>
      <c r="H22" s="181" t="s">
        <v>642</v>
      </c>
      <c r="I22" s="181" t="s">
        <v>629</v>
      </c>
      <c r="J22" s="259" t="s">
        <v>643</v>
      </c>
      <c r="K22" s="573"/>
      <c r="L22" s="573"/>
      <c r="M22" s="200">
        <v>0.4</v>
      </c>
      <c r="N22" s="200" t="s">
        <v>615</v>
      </c>
      <c r="O22" s="181" t="s">
        <v>365</v>
      </c>
      <c r="P22" s="181" t="s">
        <v>365</v>
      </c>
      <c r="Q22" s="181" t="s">
        <v>259</v>
      </c>
      <c r="R22" s="181" t="s">
        <v>631</v>
      </c>
      <c r="S22" s="181" t="s">
        <v>632</v>
      </c>
      <c r="T22" s="181" t="s">
        <v>633</v>
      </c>
      <c r="U22" s="545" t="s">
        <v>616</v>
      </c>
      <c r="V22" s="546"/>
      <c r="W22" s="546"/>
      <c r="X22" s="546"/>
      <c r="Y22" s="181" t="s">
        <v>365</v>
      </c>
    </row>
    <row r="23" spans="2:25" ht="15.95" customHeight="1" x14ac:dyDescent="0.15">
      <c r="B23" s="289"/>
      <c r="C23" s="571" t="s">
        <v>591</v>
      </c>
      <c r="D23" s="572"/>
      <c r="E23" s="185">
        <v>3</v>
      </c>
      <c r="F23" s="199">
        <v>500</v>
      </c>
      <c r="G23" s="181" t="s">
        <v>641</v>
      </c>
      <c r="H23" s="181" t="s">
        <v>642</v>
      </c>
      <c r="I23" s="181" t="s">
        <v>629</v>
      </c>
      <c r="J23" s="259" t="s">
        <v>643</v>
      </c>
      <c r="K23" s="573"/>
      <c r="L23" s="573"/>
      <c r="M23" s="200">
        <v>0.32</v>
      </c>
      <c r="N23" s="200" t="s">
        <v>615</v>
      </c>
      <c r="O23" s="181" t="s">
        <v>365</v>
      </c>
      <c r="P23" s="181" t="s">
        <v>365</v>
      </c>
      <c r="Q23" s="181" t="s">
        <v>259</v>
      </c>
      <c r="R23" s="181" t="s">
        <v>631</v>
      </c>
      <c r="S23" s="181" t="s">
        <v>632</v>
      </c>
      <c r="T23" s="181" t="s">
        <v>633</v>
      </c>
      <c r="U23" s="545" t="s">
        <v>616</v>
      </c>
      <c r="V23" s="546"/>
      <c r="W23" s="546"/>
      <c r="X23" s="546"/>
      <c r="Y23" s="181" t="s">
        <v>365</v>
      </c>
    </row>
    <row r="24" spans="2:25" ht="15.95" customHeight="1" x14ac:dyDescent="0.15">
      <c r="B24" s="289"/>
      <c r="C24" s="571"/>
      <c r="D24" s="572"/>
      <c r="E24" s="185"/>
      <c r="F24" s="199"/>
      <c r="G24" s="181"/>
      <c r="H24" s="181"/>
      <c r="I24" s="181"/>
      <c r="J24" s="259"/>
      <c r="K24" s="573"/>
      <c r="L24" s="573"/>
      <c r="M24" s="200"/>
      <c r="N24" s="200"/>
      <c r="O24" s="181"/>
      <c r="P24" s="181"/>
      <c r="Q24" s="181"/>
      <c r="R24" s="181"/>
      <c r="S24" s="181"/>
      <c r="T24" s="181"/>
      <c r="U24" s="545"/>
      <c r="V24" s="546"/>
      <c r="W24" s="546"/>
      <c r="X24" s="546"/>
      <c r="Y24" s="181"/>
    </row>
    <row r="25" spans="2:25" ht="15.95" customHeight="1" x14ac:dyDescent="0.15">
      <c r="B25" s="289"/>
      <c r="C25" s="571"/>
      <c r="D25" s="572"/>
      <c r="E25" s="185"/>
      <c r="F25" s="199"/>
      <c r="G25" s="181"/>
      <c r="H25" s="181"/>
      <c r="I25" s="181"/>
      <c r="J25" s="259"/>
      <c r="K25" s="573"/>
      <c r="L25" s="573"/>
      <c r="M25" s="200"/>
      <c r="N25" s="200"/>
      <c r="O25" s="181"/>
      <c r="P25" s="181"/>
      <c r="Q25" s="181"/>
      <c r="R25" s="181"/>
      <c r="S25" s="181"/>
      <c r="T25" s="181"/>
      <c r="U25" s="545"/>
      <c r="V25" s="546"/>
      <c r="W25" s="546"/>
      <c r="X25" s="546"/>
      <c r="Y25" s="181"/>
    </row>
    <row r="26" spans="2:25" ht="15.95" customHeight="1" x14ac:dyDescent="0.15">
      <c r="B26" s="289"/>
      <c r="C26" s="571"/>
      <c r="D26" s="572"/>
      <c r="E26" s="185"/>
      <c r="F26" s="199"/>
      <c r="G26" s="181"/>
      <c r="H26" s="181"/>
      <c r="I26" s="181"/>
      <c r="J26" s="259"/>
      <c r="K26" s="573"/>
      <c r="L26" s="573"/>
      <c r="M26" s="200"/>
      <c r="N26" s="200"/>
      <c r="O26" s="181"/>
      <c r="P26" s="181"/>
      <c r="Q26" s="181"/>
      <c r="R26" s="181"/>
      <c r="S26" s="181"/>
      <c r="T26" s="181"/>
      <c r="U26" s="545"/>
      <c r="V26" s="546"/>
      <c r="W26" s="546"/>
      <c r="X26" s="546"/>
      <c r="Y26" s="181"/>
    </row>
    <row r="27" spans="2:25" ht="15.95" customHeight="1" x14ac:dyDescent="0.15">
      <c r="B27" s="289"/>
      <c r="C27" s="571"/>
      <c r="D27" s="572"/>
      <c r="E27" s="185"/>
      <c r="F27" s="199"/>
      <c r="G27" s="181"/>
      <c r="H27" s="181"/>
      <c r="I27" s="181"/>
      <c r="J27" s="259"/>
      <c r="K27" s="573"/>
      <c r="L27" s="573"/>
      <c r="M27" s="200"/>
      <c r="N27" s="200"/>
      <c r="O27" s="181"/>
      <c r="P27" s="181"/>
      <c r="Q27" s="181"/>
      <c r="R27" s="181"/>
      <c r="S27" s="181"/>
      <c r="T27" s="181"/>
      <c r="U27" s="545"/>
      <c r="V27" s="546"/>
      <c r="W27" s="546"/>
      <c r="X27" s="546"/>
      <c r="Y27" s="181"/>
    </row>
    <row r="28" spans="2:25" ht="15.95" customHeight="1" x14ac:dyDescent="0.15">
      <c r="B28" s="289"/>
      <c r="C28" s="571"/>
      <c r="D28" s="572"/>
      <c r="E28" s="185"/>
      <c r="F28" s="199"/>
      <c r="G28" s="181"/>
      <c r="H28" s="181"/>
      <c r="I28" s="181"/>
      <c r="J28" s="259"/>
      <c r="K28" s="573"/>
      <c r="L28" s="573"/>
      <c r="M28" s="200"/>
      <c r="N28" s="200"/>
      <c r="O28" s="181"/>
      <c r="P28" s="181"/>
      <c r="Q28" s="181"/>
      <c r="R28" s="181"/>
      <c r="S28" s="181"/>
      <c r="T28" s="181"/>
      <c r="U28" s="545"/>
      <c r="V28" s="546"/>
      <c r="W28" s="546"/>
      <c r="X28" s="546"/>
      <c r="Y28" s="181"/>
    </row>
    <row r="29" spans="2:25" ht="15.95" customHeight="1" x14ac:dyDescent="0.15">
      <c r="B29" s="289"/>
      <c r="C29" s="571"/>
      <c r="D29" s="572"/>
      <c r="E29" s="185"/>
      <c r="F29" s="199"/>
      <c r="G29" s="181"/>
      <c r="H29" s="181"/>
      <c r="I29" s="181"/>
      <c r="J29" s="259"/>
      <c r="K29" s="573"/>
      <c r="L29" s="573"/>
      <c r="M29" s="200"/>
      <c r="N29" s="200"/>
      <c r="O29" s="181"/>
      <c r="P29" s="181"/>
      <c r="Q29" s="181"/>
      <c r="R29" s="181"/>
      <c r="S29" s="181"/>
      <c r="T29" s="181"/>
      <c r="U29" s="545"/>
      <c r="V29" s="546"/>
      <c r="W29" s="546"/>
      <c r="X29" s="546"/>
      <c r="Y29" s="181"/>
    </row>
    <row r="30" spans="2:25" ht="15.95" customHeight="1" x14ac:dyDescent="0.15">
      <c r="B30" s="289"/>
      <c r="C30" s="571"/>
      <c r="D30" s="572"/>
      <c r="E30" s="185"/>
      <c r="F30" s="199"/>
      <c r="G30" s="181"/>
      <c r="H30" s="181"/>
      <c r="I30" s="181"/>
      <c r="J30" s="259"/>
      <c r="K30" s="573"/>
      <c r="L30" s="573"/>
      <c r="M30" s="200"/>
      <c r="N30" s="200"/>
      <c r="O30" s="181"/>
      <c r="P30" s="181"/>
      <c r="Q30" s="181"/>
      <c r="R30" s="181"/>
      <c r="S30" s="181"/>
      <c r="T30" s="181"/>
      <c r="U30" s="545"/>
      <c r="V30" s="546"/>
      <c r="W30" s="546"/>
      <c r="X30" s="546"/>
      <c r="Y30" s="181"/>
    </row>
    <row r="31" spans="2:25" ht="15.95" customHeight="1" x14ac:dyDescent="0.15">
      <c r="B31" s="289"/>
      <c r="C31" s="571"/>
      <c r="D31" s="572"/>
      <c r="E31" s="185"/>
      <c r="F31" s="199"/>
      <c r="G31" s="181"/>
      <c r="H31" s="181"/>
      <c r="I31" s="181"/>
      <c r="J31" s="259"/>
      <c r="K31" s="573"/>
      <c r="L31" s="573"/>
      <c r="M31" s="200"/>
      <c r="N31" s="200"/>
      <c r="O31" s="181"/>
      <c r="P31" s="181"/>
      <c r="Q31" s="181"/>
      <c r="R31" s="181"/>
      <c r="S31" s="181"/>
      <c r="T31" s="181"/>
      <c r="U31" s="545"/>
      <c r="V31" s="546"/>
      <c r="W31" s="546"/>
      <c r="X31" s="546"/>
      <c r="Y31" s="181"/>
    </row>
    <row r="32" spans="2:25" ht="15.95" customHeight="1" x14ac:dyDescent="0.15">
      <c r="B32" s="289"/>
      <c r="C32" s="571"/>
      <c r="D32" s="572"/>
      <c r="E32" s="185"/>
      <c r="F32" s="199"/>
      <c r="G32" s="181"/>
      <c r="H32" s="181"/>
      <c r="I32" s="181"/>
      <c r="J32" s="259"/>
      <c r="K32" s="573"/>
      <c r="L32" s="573"/>
      <c r="M32" s="200"/>
      <c r="N32" s="200"/>
      <c r="O32" s="181"/>
      <c r="P32" s="181"/>
      <c r="Q32" s="181"/>
      <c r="R32" s="181"/>
      <c r="S32" s="181"/>
      <c r="T32" s="181"/>
      <c r="U32" s="545"/>
      <c r="V32" s="546"/>
      <c r="W32" s="546"/>
      <c r="X32" s="546"/>
      <c r="Y32" s="181"/>
    </row>
    <row r="33" spans="2:25" ht="15.95" customHeight="1" x14ac:dyDescent="0.15">
      <c r="B33" s="289"/>
      <c r="C33" s="571"/>
      <c r="D33" s="572"/>
      <c r="E33" s="185"/>
      <c r="F33" s="199"/>
      <c r="G33" s="181"/>
      <c r="H33" s="181"/>
      <c r="I33" s="181"/>
      <c r="J33" s="259"/>
      <c r="K33" s="573"/>
      <c r="L33" s="573"/>
      <c r="M33" s="200"/>
      <c r="N33" s="200"/>
      <c r="O33" s="181"/>
      <c r="P33" s="181"/>
      <c r="Q33" s="181"/>
      <c r="R33" s="181"/>
      <c r="S33" s="181"/>
      <c r="T33" s="181"/>
      <c r="U33" s="545"/>
      <c r="V33" s="546"/>
      <c r="W33" s="546"/>
      <c r="X33" s="546"/>
      <c r="Y33" s="181"/>
    </row>
    <row r="34" spans="2:25" ht="15.95" customHeight="1" x14ac:dyDescent="0.15">
      <c r="B34" s="289"/>
      <c r="C34" s="571"/>
      <c r="D34" s="572"/>
      <c r="E34" s="185"/>
      <c r="F34" s="199"/>
      <c r="G34" s="181"/>
      <c r="H34" s="181"/>
      <c r="I34" s="181"/>
      <c r="J34" s="259"/>
      <c r="K34" s="573"/>
      <c r="L34" s="573"/>
      <c r="M34" s="200"/>
      <c r="N34" s="200"/>
      <c r="O34" s="181"/>
      <c r="P34" s="181"/>
      <c r="Q34" s="181"/>
      <c r="R34" s="181"/>
      <c r="S34" s="181"/>
      <c r="T34" s="181"/>
      <c r="U34" s="545"/>
      <c r="V34" s="546"/>
      <c r="W34" s="546"/>
      <c r="X34" s="546"/>
      <c r="Y34" s="181"/>
    </row>
    <row r="35" spans="2:25" ht="15.95" customHeight="1" x14ac:dyDescent="0.15">
      <c r="B35" s="289"/>
      <c r="C35" s="571"/>
      <c r="D35" s="572"/>
      <c r="E35" s="185"/>
      <c r="F35" s="199"/>
      <c r="G35" s="181"/>
      <c r="H35" s="181"/>
      <c r="I35" s="181"/>
      <c r="J35" s="259"/>
      <c r="K35" s="573"/>
      <c r="L35" s="573"/>
      <c r="M35" s="200"/>
      <c r="N35" s="200"/>
      <c r="O35" s="181"/>
      <c r="P35" s="181"/>
      <c r="Q35" s="181"/>
      <c r="R35" s="181"/>
      <c r="S35" s="181"/>
      <c r="T35" s="181"/>
      <c r="U35" s="545"/>
      <c r="V35" s="546"/>
      <c r="W35" s="546"/>
      <c r="X35" s="546"/>
      <c r="Y35" s="181"/>
    </row>
    <row r="36" spans="2:25" ht="15.95" customHeight="1" x14ac:dyDescent="0.15">
      <c r="B36" s="289"/>
      <c r="C36" s="571"/>
      <c r="D36" s="572"/>
      <c r="E36" s="185"/>
      <c r="F36" s="199"/>
      <c r="G36" s="181"/>
      <c r="H36" s="181"/>
      <c r="I36" s="181"/>
      <c r="J36" s="259"/>
      <c r="K36" s="573"/>
      <c r="L36" s="573"/>
      <c r="M36" s="200"/>
      <c r="N36" s="200"/>
      <c r="O36" s="181"/>
      <c r="P36" s="181"/>
      <c r="Q36" s="181"/>
      <c r="R36" s="181"/>
      <c r="S36" s="181"/>
      <c r="T36" s="181"/>
      <c r="U36" s="545"/>
      <c r="V36" s="546"/>
      <c r="W36" s="546"/>
      <c r="X36" s="546"/>
      <c r="Y36" s="181"/>
    </row>
    <row r="37" spans="2:25" ht="15.95" customHeight="1" x14ac:dyDescent="0.15">
      <c r="B37" s="289"/>
      <c r="C37" s="571"/>
      <c r="D37" s="572"/>
      <c r="E37" s="185"/>
      <c r="F37" s="199"/>
      <c r="G37" s="181"/>
      <c r="H37" s="181"/>
      <c r="I37" s="181"/>
      <c r="J37" s="259"/>
      <c r="K37" s="573"/>
      <c r="L37" s="573"/>
      <c r="M37" s="200"/>
      <c r="N37" s="200"/>
      <c r="O37" s="181"/>
      <c r="P37" s="181"/>
      <c r="Q37" s="181"/>
      <c r="R37" s="181"/>
      <c r="S37" s="181"/>
      <c r="T37" s="181"/>
      <c r="U37" s="545"/>
      <c r="V37" s="546"/>
      <c r="W37" s="546"/>
      <c r="X37" s="546"/>
      <c r="Y37" s="181"/>
    </row>
    <row r="38" spans="2:25" ht="15.95" customHeight="1" x14ac:dyDescent="0.15">
      <c r="B38" s="289"/>
      <c r="C38" s="571"/>
      <c r="D38" s="572"/>
      <c r="E38" s="185"/>
      <c r="F38" s="199"/>
      <c r="G38" s="181"/>
      <c r="H38" s="181"/>
      <c r="I38" s="181"/>
      <c r="J38" s="259"/>
      <c r="K38" s="573"/>
      <c r="L38" s="573"/>
      <c r="M38" s="200"/>
      <c r="N38" s="200"/>
      <c r="O38" s="181"/>
      <c r="P38" s="181"/>
      <c r="Q38" s="181"/>
      <c r="R38" s="181"/>
      <c r="S38" s="181"/>
      <c r="T38" s="181"/>
      <c r="U38" s="545"/>
      <c r="V38" s="546"/>
      <c r="W38" s="546"/>
      <c r="X38" s="546"/>
      <c r="Y38" s="181"/>
    </row>
    <row r="39" spans="2:25" ht="15.95" customHeight="1" x14ac:dyDescent="0.15">
      <c r="B39" s="289"/>
      <c r="C39" s="571"/>
      <c r="D39" s="572"/>
      <c r="E39" s="185"/>
      <c r="F39" s="199"/>
      <c r="G39" s="181"/>
      <c r="H39" s="181"/>
      <c r="I39" s="181"/>
      <c r="J39" s="259"/>
      <c r="K39" s="573"/>
      <c r="L39" s="573"/>
      <c r="M39" s="200"/>
      <c r="N39" s="200"/>
      <c r="O39" s="181"/>
      <c r="P39" s="181"/>
      <c r="Q39" s="181"/>
      <c r="R39" s="181"/>
      <c r="S39" s="181"/>
      <c r="T39" s="181"/>
      <c r="U39" s="545"/>
      <c r="V39" s="546"/>
      <c r="W39" s="546"/>
      <c r="X39" s="546"/>
      <c r="Y39" s="181"/>
    </row>
    <row r="40" spans="2:25" ht="15.95" customHeight="1" x14ac:dyDescent="0.15">
      <c r="B40" s="289"/>
      <c r="C40" s="571"/>
      <c r="D40" s="572"/>
      <c r="E40" s="185"/>
      <c r="F40" s="199"/>
      <c r="G40" s="181"/>
      <c r="H40" s="181"/>
      <c r="I40" s="181"/>
      <c r="J40" s="259"/>
      <c r="K40" s="573"/>
      <c r="L40" s="573"/>
      <c r="M40" s="200"/>
      <c r="N40" s="200"/>
      <c r="O40" s="181"/>
      <c r="P40" s="181"/>
      <c r="Q40" s="181"/>
      <c r="R40" s="181"/>
      <c r="S40" s="181"/>
      <c r="T40" s="181"/>
      <c r="U40" s="545"/>
      <c r="V40" s="546"/>
      <c r="W40" s="546"/>
      <c r="X40" s="546"/>
      <c r="Y40" s="181"/>
    </row>
    <row r="41" spans="2:25" ht="15.95" customHeight="1" x14ac:dyDescent="0.15">
      <c r="B41" s="289"/>
      <c r="C41" s="571"/>
      <c r="D41" s="572"/>
      <c r="E41" s="185"/>
      <c r="F41" s="199"/>
      <c r="G41" s="181"/>
      <c r="H41" s="181"/>
      <c r="I41" s="181"/>
      <c r="J41" s="259"/>
      <c r="K41" s="573"/>
      <c r="L41" s="573"/>
      <c r="M41" s="200"/>
      <c r="N41" s="200"/>
      <c r="O41" s="181"/>
      <c r="P41" s="181"/>
      <c r="Q41" s="181"/>
      <c r="R41" s="181"/>
      <c r="S41" s="181"/>
      <c r="T41" s="181"/>
      <c r="U41" s="545"/>
      <c r="V41" s="546"/>
      <c r="W41" s="546"/>
      <c r="X41" s="546"/>
      <c r="Y41" s="181"/>
    </row>
    <row r="42" spans="2:25" ht="15.95" customHeight="1" x14ac:dyDescent="0.15">
      <c r="B42" s="352"/>
      <c r="C42" s="571"/>
      <c r="D42" s="572"/>
      <c r="E42" s="185"/>
      <c r="F42" s="199"/>
      <c r="G42" s="181"/>
      <c r="H42" s="181"/>
      <c r="I42" s="181"/>
      <c r="J42" s="259"/>
      <c r="K42" s="573"/>
      <c r="L42" s="573"/>
      <c r="M42" s="200"/>
      <c r="N42" s="200"/>
      <c r="O42" s="181"/>
      <c r="P42" s="181"/>
      <c r="Q42" s="181"/>
      <c r="R42" s="181"/>
      <c r="S42" s="181"/>
      <c r="T42" s="181"/>
      <c r="U42" s="545"/>
      <c r="V42" s="546"/>
      <c r="W42" s="546"/>
      <c r="X42" s="546"/>
      <c r="Y42" s="181"/>
    </row>
    <row r="43" spans="2:25" ht="15.95" customHeight="1" x14ac:dyDescent="0.15">
      <c r="B43" s="17"/>
      <c r="C43" s="1" t="s">
        <v>444</v>
      </c>
      <c r="D43" s="6"/>
      <c r="F43" s="6"/>
      <c r="G43" s="15"/>
      <c r="H43" s="15"/>
      <c r="I43" s="15"/>
      <c r="J43" s="15"/>
      <c r="K43" s="15"/>
      <c r="L43" s="15"/>
      <c r="M43" s="15"/>
      <c r="N43" s="15"/>
      <c r="O43" s="15"/>
      <c r="P43" s="16"/>
      <c r="Q43" s="152"/>
      <c r="R43" s="6"/>
      <c r="S43" s="6"/>
      <c r="T43" s="15"/>
      <c r="U43" s="153"/>
      <c r="V43" s="153"/>
      <c r="W43" s="153"/>
      <c r="X43" s="153"/>
      <c r="Y43" s="6"/>
    </row>
    <row r="44" spans="2:25" ht="15.95" customHeight="1" x14ac:dyDescent="0.15">
      <c r="B44" s="17"/>
      <c r="C44" s="21" t="s">
        <v>226</v>
      </c>
      <c r="D44" s="6"/>
      <c r="F44" s="6"/>
      <c r="G44" s="15"/>
      <c r="H44" s="15"/>
      <c r="I44" s="15"/>
      <c r="J44" s="15"/>
      <c r="K44" s="15"/>
      <c r="L44" s="15"/>
      <c r="M44" s="15"/>
      <c r="N44" s="15"/>
      <c r="O44" s="15"/>
      <c r="P44" s="16"/>
      <c r="Q44" s="152"/>
      <c r="R44" s="6"/>
      <c r="S44" s="6"/>
      <c r="T44" s="15"/>
      <c r="U44" s="153"/>
      <c r="V44" s="153"/>
      <c r="W44" s="153"/>
      <c r="X44" s="153"/>
      <c r="Y44" s="6"/>
    </row>
    <row r="45" spans="2:25" ht="15.95" customHeight="1" x14ac:dyDescent="0.15">
      <c r="B45" s="18"/>
      <c r="C45" s="3" t="s">
        <v>208</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209</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317</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373</v>
      </c>
    </row>
  </sheetData>
  <dataConsolidate/>
  <mergeCells count="137">
    <mergeCell ref="U14:X14"/>
    <mergeCell ref="U15:X15"/>
    <mergeCell ref="U16:X16"/>
    <mergeCell ref="Y5:Y8"/>
    <mergeCell ref="T3:W4"/>
    <mergeCell ref="X3:Y4"/>
    <mergeCell ref="P3:S3"/>
    <mergeCell ref="P4:S4"/>
    <mergeCell ref="S7:S8"/>
    <mergeCell ref="T7:T8"/>
    <mergeCell ref="U7:X8"/>
    <mergeCell ref="C12:D12"/>
    <mergeCell ref="J9:L9"/>
    <mergeCell ref="J11:L11"/>
    <mergeCell ref="G7:G8"/>
    <mergeCell ref="H7:H8"/>
    <mergeCell ref="J7:L8"/>
    <mergeCell ref="I7:I8"/>
    <mergeCell ref="M7:M8"/>
    <mergeCell ref="N7:N8"/>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J26:L26"/>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U28:X28"/>
    <mergeCell ref="U29:X29"/>
    <mergeCell ref="U30:X30"/>
    <mergeCell ref="U31:X31"/>
    <mergeCell ref="U32:X32"/>
    <mergeCell ref="U33:X33"/>
    <mergeCell ref="U34:X34"/>
    <mergeCell ref="U35:X35"/>
    <mergeCell ref="U36:X36"/>
    <mergeCell ref="U37:X37"/>
    <mergeCell ref="G5:H6"/>
    <mergeCell ref="I5:N6"/>
    <mergeCell ref="T5:X6"/>
    <mergeCell ref="P5:S6"/>
    <mergeCell ref="U38:X38"/>
    <mergeCell ref="U39:X39"/>
    <mergeCell ref="U40:X40"/>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s>
  <phoneticPr fontId="7"/>
  <dataValidations count="1">
    <dataValidation type="list" errorStyle="warning" allowBlank="1" showInputMessage="1" showErrorMessage="1" error="選択出来ません" sqref="H9:H42"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69" t="s">
        <v>243</v>
      </c>
      <c r="C2" s="469"/>
      <c r="D2" s="469"/>
      <c r="E2" s="469"/>
      <c r="F2" s="469"/>
      <c r="G2" s="469"/>
      <c r="H2" s="469"/>
      <c r="I2" s="469"/>
      <c r="J2" s="560"/>
      <c r="K2" s="560"/>
      <c r="L2" s="560"/>
      <c r="M2" s="560"/>
      <c r="N2" s="560"/>
      <c r="O2" s="560"/>
      <c r="P2" s="560"/>
      <c r="Q2" s="560"/>
      <c r="R2" s="560"/>
      <c r="S2" s="560"/>
      <c r="T2" s="560"/>
      <c r="U2" s="560"/>
      <c r="V2" s="560"/>
    </row>
    <row r="3" spans="2:24" ht="20.100000000000001" customHeight="1" x14ac:dyDescent="0.15">
      <c r="B3" s="341" t="s">
        <v>180</v>
      </c>
      <c r="C3" s="355"/>
      <c r="D3" s="355"/>
      <c r="E3" s="356"/>
      <c r="F3" s="603" t="s">
        <v>594</v>
      </c>
      <c r="G3" s="604"/>
      <c r="H3" s="604"/>
      <c r="I3" s="605"/>
      <c r="J3" s="85" t="s">
        <v>179</v>
      </c>
      <c r="K3" s="278" t="s">
        <v>598</v>
      </c>
      <c r="L3" s="279"/>
      <c r="M3" s="264" t="s">
        <v>453</v>
      </c>
      <c r="N3" s="266"/>
      <c r="O3" s="588" t="s">
        <v>605</v>
      </c>
      <c r="P3" s="504"/>
      <c r="Q3" s="504"/>
      <c r="R3" s="606"/>
      <c r="S3" s="482" t="s">
        <v>185</v>
      </c>
      <c r="T3" s="483"/>
      <c r="U3" s="483"/>
      <c r="V3" s="484"/>
      <c r="W3" s="488">
        <v>45839</v>
      </c>
      <c r="X3" s="585"/>
    </row>
    <row r="4" spans="2:24" ht="20.100000000000001" customHeight="1" x14ac:dyDescent="0.15">
      <c r="B4" s="280" t="s">
        <v>0</v>
      </c>
      <c r="C4" s="281"/>
      <c r="D4" s="281"/>
      <c r="E4" s="282"/>
      <c r="F4" s="599" t="s">
        <v>596</v>
      </c>
      <c r="G4" s="600"/>
      <c r="H4" s="600"/>
      <c r="I4" s="601"/>
      <c r="J4" s="86" t="s">
        <v>1</v>
      </c>
      <c r="K4" s="278" t="s">
        <v>601</v>
      </c>
      <c r="L4" s="279"/>
      <c r="M4" s="267"/>
      <c r="N4" s="269"/>
      <c r="O4" s="590" t="s">
        <v>606</v>
      </c>
      <c r="P4" s="505"/>
      <c r="Q4" s="505"/>
      <c r="R4" s="602"/>
      <c r="S4" s="582"/>
      <c r="T4" s="583"/>
      <c r="U4" s="583"/>
      <c r="V4" s="584"/>
      <c r="W4" s="586"/>
      <c r="X4" s="587"/>
    </row>
    <row r="5" spans="2:24" ht="30" customHeight="1" x14ac:dyDescent="0.15">
      <c r="B5" s="289" t="s">
        <v>204</v>
      </c>
      <c r="C5" s="565" t="s">
        <v>29</v>
      </c>
      <c r="D5" s="566"/>
      <c r="E5" s="563" t="s">
        <v>178</v>
      </c>
      <c r="F5" s="563" t="s">
        <v>172</v>
      </c>
      <c r="G5" s="565" t="s">
        <v>177</v>
      </c>
      <c r="H5" s="595"/>
      <c r="I5" s="596"/>
      <c r="J5" s="341" t="s">
        <v>176</v>
      </c>
      <c r="K5" s="355"/>
      <c r="L5" s="355"/>
      <c r="M5" s="355"/>
      <c r="N5" s="528" t="s">
        <v>204</v>
      </c>
      <c r="O5" s="554"/>
      <c r="P5" s="547" t="s">
        <v>216</v>
      </c>
      <c r="Q5" s="551"/>
      <c r="R5" s="551"/>
      <c r="S5" s="551"/>
      <c r="T5" s="551"/>
      <c r="U5" s="548"/>
      <c r="V5" s="547" t="s">
        <v>168</v>
      </c>
      <c r="W5" s="551"/>
      <c r="X5" s="548"/>
    </row>
    <row r="6" spans="2:24" ht="16.5" customHeight="1" x14ac:dyDescent="0.15">
      <c r="B6" s="289"/>
      <c r="C6" s="609"/>
      <c r="D6" s="566"/>
      <c r="E6" s="612"/>
      <c r="F6" s="612"/>
      <c r="G6" s="547" t="s">
        <v>189</v>
      </c>
      <c r="H6" s="548"/>
      <c r="I6" s="497" t="s">
        <v>166</v>
      </c>
      <c r="J6" s="473" t="s">
        <v>175</v>
      </c>
      <c r="K6" s="473"/>
      <c r="L6" s="578" t="s">
        <v>174</v>
      </c>
      <c r="M6" s="578"/>
      <c r="N6" s="497" t="s">
        <v>227</v>
      </c>
      <c r="O6" s="577"/>
      <c r="P6" s="592" t="s">
        <v>164</v>
      </c>
      <c r="Q6" s="497" t="s">
        <v>215</v>
      </c>
      <c r="R6" s="497"/>
      <c r="S6" s="497"/>
      <c r="T6" s="497"/>
      <c r="U6" s="497"/>
      <c r="V6" s="565"/>
      <c r="W6" s="595"/>
      <c r="X6" s="596"/>
    </row>
    <row r="7" spans="2:24" ht="16.5" customHeight="1" x14ac:dyDescent="0.15">
      <c r="B7" s="289"/>
      <c r="C7" s="610"/>
      <c r="D7" s="611"/>
      <c r="E7" s="613"/>
      <c r="F7" s="613"/>
      <c r="G7" s="549"/>
      <c r="H7" s="550"/>
      <c r="I7" s="577"/>
      <c r="J7" s="576"/>
      <c r="K7" s="576"/>
      <c r="L7" s="576"/>
      <c r="M7" s="576"/>
      <c r="N7" s="27" t="s">
        <v>219</v>
      </c>
      <c r="O7" s="27" t="s">
        <v>221</v>
      </c>
      <c r="P7" s="597"/>
      <c r="Q7" s="577"/>
      <c r="R7" s="577"/>
      <c r="S7" s="577"/>
      <c r="T7" s="577"/>
      <c r="U7" s="577"/>
      <c r="V7" s="87"/>
      <c r="W7" s="88"/>
      <c r="X7" s="89"/>
    </row>
    <row r="8" spans="2:24" ht="15.95" customHeight="1" x14ac:dyDescent="0.15">
      <c r="B8" s="289"/>
      <c r="C8" s="607"/>
      <c r="D8" s="608"/>
      <c r="E8" s="202"/>
      <c r="F8" s="203"/>
      <c r="G8" s="181"/>
      <c r="H8" s="181"/>
      <c r="I8" s="181"/>
      <c r="J8" s="259"/>
      <c r="K8" s="573"/>
      <c r="L8" s="598"/>
      <c r="M8" s="575"/>
      <c r="N8" s="181"/>
      <c r="O8" s="181"/>
      <c r="P8" s="180"/>
      <c r="Q8" s="259"/>
      <c r="R8" s="573"/>
      <c r="S8" s="573"/>
      <c r="T8" s="573"/>
      <c r="U8" s="573"/>
      <c r="V8" s="253"/>
      <c r="W8" s="593"/>
      <c r="X8" s="594"/>
    </row>
    <row r="9" spans="2:24" ht="15.95" customHeight="1" x14ac:dyDescent="0.15">
      <c r="B9" s="289"/>
      <c r="C9" s="607"/>
      <c r="D9" s="608"/>
      <c r="E9" s="202"/>
      <c r="F9" s="203"/>
      <c r="G9" s="181"/>
      <c r="H9" s="181"/>
      <c r="I9" s="181"/>
      <c r="J9" s="259"/>
      <c r="K9" s="573"/>
      <c r="L9" s="598"/>
      <c r="M9" s="575"/>
      <c r="N9" s="181"/>
      <c r="O9" s="181"/>
      <c r="P9" s="180"/>
      <c r="Q9" s="259"/>
      <c r="R9" s="573"/>
      <c r="S9" s="573"/>
      <c r="T9" s="573"/>
      <c r="U9" s="573"/>
      <c r="V9" s="256"/>
      <c r="W9" s="574"/>
      <c r="X9" s="575"/>
    </row>
    <row r="10" spans="2:24" ht="15.95" customHeight="1" x14ac:dyDescent="0.15">
      <c r="B10" s="289"/>
      <c r="C10" s="607"/>
      <c r="D10" s="608"/>
      <c r="E10" s="202"/>
      <c r="F10" s="203"/>
      <c r="G10" s="181"/>
      <c r="H10" s="181"/>
      <c r="I10" s="181"/>
      <c r="J10" s="259"/>
      <c r="K10" s="573"/>
      <c r="L10" s="598"/>
      <c r="M10" s="575"/>
      <c r="N10" s="181"/>
      <c r="O10" s="181"/>
      <c r="P10" s="180"/>
      <c r="Q10" s="259"/>
      <c r="R10" s="573"/>
      <c r="S10" s="573"/>
      <c r="T10" s="573"/>
      <c r="U10" s="573"/>
      <c r="V10" s="253"/>
      <c r="W10" s="593"/>
      <c r="X10" s="594"/>
    </row>
    <row r="11" spans="2:24" ht="15.95" customHeight="1" x14ac:dyDescent="0.15">
      <c r="B11" s="289"/>
      <c r="C11" s="607"/>
      <c r="D11" s="608"/>
      <c r="E11" s="202"/>
      <c r="F11" s="203"/>
      <c r="G11" s="181"/>
      <c r="H11" s="181"/>
      <c r="I11" s="181"/>
      <c r="J11" s="259"/>
      <c r="K11" s="573"/>
      <c r="L11" s="598"/>
      <c r="M11" s="575"/>
      <c r="N11" s="181"/>
      <c r="O11" s="181"/>
      <c r="P11" s="180"/>
      <c r="Q11" s="259"/>
      <c r="R11" s="573"/>
      <c r="S11" s="573"/>
      <c r="T11" s="573"/>
      <c r="U11" s="573"/>
      <c r="V11" s="253"/>
      <c r="W11" s="593"/>
      <c r="X11" s="594"/>
    </row>
    <row r="12" spans="2:24" ht="15.95" customHeight="1" x14ac:dyDescent="0.15">
      <c r="B12" s="289"/>
      <c r="C12" s="607"/>
      <c r="D12" s="608"/>
      <c r="E12" s="202"/>
      <c r="F12" s="203"/>
      <c r="G12" s="181"/>
      <c r="H12" s="181"/>
      <c r="I12" s="181"/>
      <c r="J12" s="259"/>
      <c r="K12" s="573"/>
      <c r="L12" s="598"/>
      <c r="M12" s="575"/>
      <c r="N12" s="181"/>
      <c r="O12" s="181"/>
      <c r="P12" s="180"/>
      <c r="Q12" s="259"/>
      <c r="R12" s="573"/>
      <c r="S12" s="573"/>
      <c r="T12" s="573"/>
      <c r="U12" s="573"/>
      <c r="V12" s="253"/>
      <c r="W12" s="593"/>
      <c r="X12" s="594"/>
    </row>
    <row r="13" spans="2:24" ht="15.95" customHeight="1" x14ac:dyDescent="0.15">
      <c r="B13" s="289"/>
      <c r="C13" s="607"/>
      <c r="D13" s="608"/>
      <c r="E13" s="202"/>
      <c r="F13" s="203"/>
      <c r="G13" s="181"/>
      <c r="H13" s="181"/>
      <c r="I13" s="181"/>
      <c r="J13" s="259"/>
      <c r="K13" s="573"/>
      <c r="L13" s="259"/>
      <c r="M13" s="573"/>
      <c r="N13" s="181"/>
      <c r="O13" s="181"/>
      <c r="P13" s="180"/>
      <c r="Q13" s="259"/>
      <c r="R13" s="573"/>
      <c r="S13" s="573"/>
      <c r="T13" s="573"/>
      <c r="U13" s="573"/>
      <c r="V13" s="253"/>
      <c r="W13" s="593"/>
      <c r="X13" s="594"/>
    </row>
    <row r="14" spans="2:24" ht="15.95" customHeight="1" x14ac:dyDescent="0.15">
      <c r="B14" s="289"/>
      <c r="C14" s="607"/>
      <c r="D14" s="608"/>
      <c r="E14" s="202"/>
      <c r="F14" s="203"/>
      <c r="G14" s="181"/>
      <c r="H14" s="181"/>
      <c r="I14" s="181"/>
      <c r="J14" s="259"/>
      <c r="K14" s="573"/>
      <c r="L14" s="259"/>
      <c r="M14" s="573"/>
      <c r="N14" s="181"/>
      <c r="O14" s="181"/>
      <c r="P14" s="180"/>
      <c r="Q14" s="259"/>
      <c r="R14" s="573"/>
      <c r="S14" s="573"/>
      <c r="T14" s="573"/>
      <c r="U14" s="573"/>
      <c r="V14" s="253"/>
      <c r="W14" s="593"/>
      <c r="X14" s="594"/>
    </row>
    <row r="15" spans="2:24" ht="15.95" customHeight="1" x14ac:dyDescent="0.15">
      <c r="B15" s="289"/>
      <c r="C15" s="607"/>
      <c r="D15" s="608"/>
      <c r="E15" s="202"/>
      <c r="F15" s="203"/>
      <c r="G15" s="181"/>
      <c r="H15" s="181"/>
      <c r="I15" s="181"/>
      <c r="J15" s="259"/>
      <c r="K15" s="573"/>
      <c r="L15" s="259"/>
      <c r="M15" s="573"/>
      <c r="N15" s="181"/>
      <c r="O15" s="181"/>
      <c r="P15" s="180"/>
      <c r="Q15" s="259"/>
      <c r="R15" s="573"/>
      <c r="S15" s="573"/>
      <c r="T15" s="573"/>
      <c r="U15" s="573"/>
      <c r="V15" s="253"/>
      <c r="W15" s="593"/>
      <c r="X15" s="594"/>
    </row>
    <row r="16" spans="2:24" ht="15.95" customHeight="1" x14ac:dyDescent="0.15">
      <c r="B16" s="289"/>
      <c r="C16" s="607"/>
      <c r="D16" s="608"/>
      <c r="E16" s="202"/>
      <c r="F16" s="203"/>
      <c r="G16" s="181"/>
      <c r="H16" s="181"/>
      <c r="I16" s="181"/>
      <c r="J16" s="259"/>
      <c r="K16" s="573"/>
      <c r="L16" s="259"/>
      <c r="M16" s="573"/>
      <c r="N16" s="181"/>
      <c r="O16" s="181"/>
      <c r="P16" s="180"/>
      <c r="Q16" s="259"/>
      <c r="R16" s="573"/>
      <c r="S16" s="573"/>
      <c r="T16" s="573"/>
      <c r="U16" s="573"/>
      <c r="V16" s="253"/>
      <c r="W16" s="593"/>
      <c r="X16" s="594"/>
    </row>
    <row r="17" spans="2:24" ht="15.95" customHeight="1" x14ac:dyDescent="0.15">
      <c r="B17" s="289"/>
      <c r="C17" s="607"/>
      <c r="D17" s="608"/>
      <c r="E17" s="202"/>
      <c r="F17" s="203"/>
      <c r="G17" s="181"/>
      <c r="H17" s="181"/>
      <c r="I17" s="181"/>
      <c r="J17" s="259"/>
      <c r="K17" s="573"/>
      <c r="L17" s="259"/>
      <c r="M17" s="573"/>
      <c r="N17" s="181"/>
      <c r="O17" s="181"/>
      <c r="P17" s="180"/>
      <c r="Q17" s="259"/>
      <c r="R17" s="573"/>
      <c r="S17" s="573"/>
      <c r="T17" s="573"/>
      <c r="U17" s="573"/>
      <c r="V17" s="253"/>
      <c r="W17" s="593"/>
      <c r="X17" s="594"/>
    </row>
    <row r="18" spans="2:24" ht="15.95" customHeight="1" x14ac:dyDescent="0.15">
      <c r="B18" s="289"/>
      <c r="C18" s="607"/>
      <c r="D18" s="608"/>
      <c r="E18" s="202"/>
      <c r="F18" s="203"/>
      <c r="G18" s="181"/>
      <c r="H18" s="181"/>
      <c r="I18" s="181"/>
      <c r="J18" s="259"/>
      <c r="K18" s="573"/>
      <c r="L18" s="259"/>
      <c r="M18" s="573"/>
      <c r="N18" s="181"/>
      <c r="O18" s="181"/>
      <c r="P18" s="180"/>
      <c r="Q18" s="259"/>
      <c r="R18" s="573"/>
      <c r="S18" s="573"/>
      <c r="T18" s="573"/>
      <c r="U18" s="573"/>
      <c r="V18" s="253"/>
      <c r="W18" s="593"/>
      <c r="X18" s="594"/>
    </row>
    <row r="19" spans="2:24" ht="15.95" customHeight="1" x14ac:dyDescent="0.15">
      <c r="B19" s="289"/>
      <c r="C19" s="607"/>
      <c r="D19" s="608"/>
      <c r="E19" s="202"/>
      <c r="F19" s="203"/>
      <c r="G19" s="181"/>
      <c r="H19" s="181"/>
      <c r="I19" s="181"/>
      <c r="J19" s="259"/>
      <c r="K19" s="573"/>
      <c r="L19" s="259"/>
      <c r="M19" s="573"/>
      <c r="N19" s="181"/>
      <c r="O19" s="181"/>
      <c r="P19" s="180"/>
      <c r="Q19" s="259"/>
      <c r="R19" s="573"/>
      <c r="S19" s="573"/>
      <c r="T19" s="573"/>
      <c r="U19" s="573"/>
      <c r="V19" s="253"/>
      <c r="W19" s="593"/>
      <c r="X19" s="594"/>
    </row>
    <row r="20" spans="2:24" ht="15.95" customHeight="1" x14ac:dyDescent="0.15">
      <c r="B20" s="289"/>
      <c r="C20" s="607"/>
      <c r="D20" s="608"/>
      <c r="E20" s="202"/>
      <c r="F20" s="203"/>
      <c r="G20" s="181"/>
      <c r="H20" s="181"/>
      <c r="I20" s="181"/>
      <c r="J20" s="259"/>
      <c r="K20" s="573"/>
      <c r="L20" s="259"/>
      <c r="M20" s="573"/>
      <c r="N20" s="181"/>
      <c r="O20" s="181"/>
      <c r="P20" s="180"/>
      <c r="Q20" s="259"/>
      <c r="R20" s="573"/>
      <c r="S20" s="573"/>
      <c r="T20" s="573"/>
      <c r="U20" s="573"/>
      <c r="V20" s="253"/>
      <c r="W20" s="593"/>
      <c r="X20" s="594"/>
    </row>
    <row r="21" spans="2:24" ht="15.95" customHeight="1" x14ac:dyDescent="0.15">
      <c r="B21" s="289"/>
      <c r="C21" s="607"/>
      <c r="D21" s="608"/>
      <c r="E21" s="202"/>
      <c r="F21" s="203"/>
      <c r="G21" s="181"/>
      <c r="H21" s="181"/>
      <c r="I21" s="181"/>
      <c r="J21" s="259"/>
      <c r="K21" s="573"/>
      <c r="L21" s="259"/>
      <c r="M21" s="573"/>
      <c r="N21" s="181"/>
      <c r="O21" s="181"/>
      <c r="P21" s="180"/>
      <c r="Q21" s="259"/>
      <c r="R21" s="573"/>
      <c r="S21" s="573"/>
      <c r="T21" s="573"/>
      <c r="U21" s="573"/>
      <c r="V21" s="253"/>
      <c r="W21" s="593"/>
      <c r="X21" s="594"/>
    </row>
    <row r="22" spans="2:24" ht="15.95" customHeight="1" x14ac:dyDescent="0.15">
      <c r="B22" s="289"/>
      <c r="C22" s="607"/>
      <c r="D22" s="608"/>
      <c r="E22" s="202"/>
      <c r="F22" s="203"/>
      <c r="G22" s="181"/>
      <c r="H22" s="181"/>
      <c r="I22" s="181"/>
      <c r="J22" s="259"/>
      <c r="K22" s="573"/>
      <c r="L22" s="259"/>
      <c r="M22" s="573"/>
      <c r="N22" s="181"/>
      <c r="O22" s="181"/>
      <c r="P22" s="180"/>
      <c r="Q22" s="259"/>
      <c r="R22" s="573"/>
      <c r="S22" s="573"/>
      <c r="T22" s="573"/>
      <c r="U22" s="573"/>
      <c r="V22" s="253"/>
      <c r="W22" s="593"/>
      <c r="X22" s="594"/>
    </row>
    <row r="23" spans="2:24" ht="15.95" customHeight="1" x14ac:dyDescent="0.15">
      <c r="B23" s="289"/>
      <c r="C23" s="607"/>
      <c r="D23" s="608"/>
      <c r="E23" s="202"/>
      <c r="F23" s="203"/>
      <c r="G23" s="181"/>
      <c r="H23" s="181"/>
      <c r="I23" s="181"/>
      <c r="J23" s="259"/>
      <c r="K23" s="573"/>
      <c r="L23" s="259"/>
      <c r="M23" s="573"/>
      <c r="N23" s="181"/>
      <c r="O23" s="181"/>
      <c r="P23" s="180"/>
      <c r="Q23" s="259"/>
      <c r="R23" s="573"/>
      <c r="S23" s="573"/>
      <c r="T23" s="573"/>
      <c r="U23" s="573"/>
      <c r="V23" s="253"/>
      <c r="W23" s="593"/>
      <c r="X23" s="594"/>
    </row>
    <row r="24" spans="2:24" ht="15.95" customHeight="1" x14ac:dyDescent="0.15">
      <c r="B24" s="289"/>
      <c r="C24" s="607"/>
      <c r="D24" s="608"/>
      <c r="E24" s="202"/>
      <c r="F24" s="203"/>
      <c r="G24" s="181"/>
      <c r="H24" s="181"/>
      <c r="I24" s="181"/>
      <c r="J24" s="259"/>
      <c r="K24" s="573"/>
      <c r="L24" s="259"/>
      <c r="M24" s="573"/>
      <c r="N24" s="181"/>
      <c r="O24" s="181"/>
      <c r="P24" s="180"/>
      <c r="Q24" s="259"/>
      <c r="R24" s="573"/>
      <c r="S24" s="573"/>
      <c r="T24" s="573"/>
      <c r="U24" s="573"/>
      <c r="V24" s="253"/>
      <c r="W24" s="593"/>
      <c r="X24" s="594"/>
    </row>
    <row r="25" spans="2:24" ht="15.95" customHeight="1" x14ac:dyDescent="0.15">
      <c r="B25" s="289"/>
      <c r="C25" s="607"/>
      <c r="D25" s="608"/>
      <c r="E25" s="202"/>
      <c r="F25" s="203"/>
      <c r="G25" s="181"/>
      <c r="H25" s="181"/>
      <c r="I25" s="181"/>
      <c r="J25" s="259"/>
      <c r="K25" s="573"/>
      <c r="L25" s="259"/>
      <c r="M25" s="573"/>
      <c r="N25" s="181"/>
      <c r="O25" s="181"/>
      <c r="P25" s="180"/>
      <c r="Q25" s="259"/>
      <c r="R25" s="573"/>
      <c r="S25" s="573"/>
      <c r="T25" s="573"/>
      <c r="U25" s="573"/>
      <c r="V25" s="253"/>
      <c r="W25" s="593"/>
      <c r="X25" s="594"/>
    </row>
    <row r="26" spans="2:24" ht="15.95" customHeight="1" x14ac:dyDescent="0.15">
      <c r="B26" s="289"/>
      <c r="C26" s="607"/>
      <c r="D26" s="608"/>
      <c r="E26" s="202"/>
      <c r="F26" s="203"/>
      <c r="G26" s="181"/>
      <c r="H26" s="181"/>
      <c r="I26" s="181"/>
      <c r="J26" s="259"/>
      <c r="K26" s="573"/>
      <c r="L26" s="259"/>
      <c r="M26" s="573"/>
      <c r="N26" s="181"/>
      <c r="O26" s="181"/>
      <c r="P26" s="180"/>
      <c r="Q26" s="259"/>
      <c r="R26" s="573"/>
      <c r="S26" s="573"/>
      <c r="T26" s="573"/>
      <c r="U26" s="573"/>
      <c r="V26" s="253"/>
      <c r="W26" s="593"/>
      <c r="X26" s="594"/>
    </row>
    <row r="27" spans="2:24" ht="15.95" customHeight="1" x14ac:dyDescent="0.15">
      <c r="B27" s="289"/>
      <c r="C27" s="607"/>
      <c r="D27" s="608"/>
      <c r="E27" s="202"/>
      <c r="F27" s="203"/>
      <c r="G27" s="181"/>
      <c r="H27" s="181"/>
      <c r="I27" s="181"/>
      <c r="J27" s="259"/>
      <c r="K27" s="573"/>
      <c r="L27" s="259"/>
      <c r="M27" s="573"/>
      <c r="N27" s="181"/>
      <c r="O27" s="181"/>
      <c r="P27" s="180"/>
      <c r="Q27" s="259"/>
      <c r="R27" s="573"/>
      <c r="S27" s="573"/>
      <c r="T27" s="573"/>
      <c r="U27" s="573"/>
      <c r="V27" s="253"/>
      <c r="W27" s="593"/>
      <c r="X27" s="594"/>
    </row>
    <row r="28" spans="2:24" ht="15.95" customHeight="1" x14ac:dyDescent="0.15">
      <c r="B28" s="289"/>
      <c r="C28" s="607"/>
      <c r="D28" s="608"/>
      <c r="E28" s="202"/>
      <c r="F28" s="203"/>
      <c r="G28" s="181"/>
      <c r="H28" s="181"/>
      <c r="I28" s="181"/>
      <c r="J28" s="259"/>
      <c r="K28" s="573"/>
      <c r="L28" s="259"/>
      <c r="M28" s="573"/>
      <c r="N28" s="181"/>
      <c r="O28" s="181"/>
      <c r="P28" s="180"/>
      <c r="Q28" s="259"/>
      <c r="R28" s="573"/>
      <c r="S28" s="573"/>
      <c r="T28" s="573"/>
      <c r="U28" s="573"/>
      <c r="V28" s="253"/>
      <c r="W28" s="593"/>
      <c r="X28" s="594"/>
    </row>
    <row r="29" spans="2:24" ht="15.95" customHeight="1" x14ac:dyDescent="0.15">
      <c r="B29" s="289"/>
      <c r="C29" s="607"/>
      <c r="D29" s="608"/>
      <c r="E29" s="202"/>
      <c r="F29" s="203"/>
      <c r="G29" s="181"/>
      <c r="H29" s="181"/>
      <c r="I29" s="181"/>
      <c r="J29" s="259"/>
      <c r="K29" s="573"/>
      <c r="L29" s="259"/>
      <c r="M29" s="573"/>
      <c r="N29" s="181"/>
      <c r="O29" s="181"/>
      <c r="P29" s="180"/>
      <c r="Q29" s="259"/>
      <c r="R29" s="573"/>
      <c r="S29" s="573"/>
      <c r="T29" s="573"/>
      <c r="U29" s="573"/>
      <c r="V29" s="253"/>
      <c r="W29" s="593"/>
      <c r="X29" s="594"/>
    </row>
    <row r="30" spans="2:24" ht="15.95" customHeight="1" x14ac:dyDescent="0.15">
      <c r="B30" s="289"/>
      <c r="C30" s="607"/>
      <c r="D30" s="608"/>
      <c r="E30" s="202"/>
      <c r="F30" s="203"/>
      <c r="G30" s="181"/>
      <c r="H30" s="181"/>
      <c r="I30" s="181"/>
      <c r="J30" s="259"/>
      <c r="K30" s="573"/>
      <c r="L30" s="259"/>
      <c r="M30" s="573"/>
      <c r="N30" s="181"/>
      <c r="O30" s="181"/>
      <c r="P30" s="180"/>
      <c r="Q30" s="259"/>
      <c r="R30" s="573"/>
      <c r="S30" s="573"/>
      <c r="T30" s="573"/>
      <c r="U30" s="573"/>
      <c r="V30" s="253"/>
      <c r="W30" s="593"/>
      <c r="X30" s="594"/>
    </row>
    <row r="31" spans="2:24" ht="15.95" customHeight="1" x14ac:dyDescent="0.15">
      <c r="B31" s="289"/>
      <c r="C31" s="607"/>
      <c r="D31" s="608"/>
      <c r="E31" s="202"/>
      <c r="F31" s="203"/>
      <c r="G31" s="181"/>
      <c r="H31" s="181"/>
      <c r="I31" s="181"/>
      <c r="J31" s="259"/>
      <c r="K31" s="573"/>
      <c r="L31" s="259"/>
      <c r="M31" s="573"/>
      <c r="N31" s="181"/>
      <c r="O31" s="181"/>
      <c r="P31" s="180"/>
      <c r="Q31" s="259"/>
      <c r="R31" s="573"/>
      <c r="S31" s="573"/>
      <c r="T31" s="573"/>
      <c r="U31" s="573"/>
      <c r="V31" s="253"/>
      <c r="W31" s="593"/>
      <c r="X31" s="594"/>
    </row>
    <row r="32" spans="2:24" ht="15.95" customHeight="1" x14ac:dyDescent="0.15">
      <c r="B32" s="289"/>
      <c r="C32" s="607"/>
      <c r="D32" s="608"/>
      <c r="E32" s="202"/>
      <c r="F32" s="203"/>
      <c r="G32" s="181"/>
      <c r="H32" s="181"/>
      <c r="I32" s="181"/>
      <c r="J32" s="259"/>
      <c r="K32" s="573"/>
      <c r="L32" s="259"/>
      <c r="M32" s="573"/>
      <c r="N32" s="181"/>
      <c r="O32" s="181"/>
      <c r="P32" s="180"/>
      <c r="Q32" s="259"/>
      <c r="R32" s="573"/>
      <c r="S32" s="573"/>
      <c r="T32" s="573"/>
      <c r="U32" s="573"/>
      <c r="V32" s="253"/>
      <c r="W32" s="593"/>
      <c r="X32" s="594"/>
    </row>
    <row r="33" spans="2:24" ht="15.95" customHeight="1" x14ac:dyDescent="0.15">
      <c r="B33" s="289"/>
      <c r="C33" s="607"/>
      <c r="D33" s="608"/>
      <c r="E33" s="202"/>
      <c r="F33" s="203"/>
      <c r="G33" s="181"/>
      <c r="H33" s="181"/>
      <c r="I33" s="181"/>
      <c r="J33" s="259"/>
      <c r="K33" s="573"/>
      <c r="L33" s="259"/>
      <c r="M33" s="573"/>
      <c r="N33" s="181"/>
      <c r="O33" s="181"/>
      <c r="P33" s="180"/>
      <c r="Q33" s="259"/>
      <c r="R33" s="573"/>
      <c r="S33" s="573"/>
      <c r="T33" s="573"/>
      <c r="U33" s="573"/>
      <c r="V33" s="253"/>
      <c r="W33" s="593"/>
      <c r="X33" s="594"/>
    </row>
    <row r="34" spans="2:24" ht="15.95" customHeight="1" x14ac:dyDescent="0.15">
      <c r="B34" s="289"/>
      <c r="C34" s="607"/>
      <c r="D34" s="608"/>
      <c r="E34" s="202"/>
      <c r="F34" s="203"/>
      <c r="G34" s="181"/>
      <c r="H34" s="181"/>
      <c r="I34" s="181"/>
      <c r="J34" s="259"/>
      <c r="K34" s="573"/>
      <c r="L34" s="259"/>
      <c r="M34" s="573"/>
      <c r="N34" s="181"/>
      <c r="O34" s="181"/>
      <c r="P34" s="180"/>
      <c r="Q34" s="259"/>
      <c r="R34" s="573"/>
      <c r="S34" s="573"/>
      <c r="T34" s="573"/>
      <c r="U34" s="573"/>
      <c r="V34" s="253"/>
      <c r="W34" s="593"/>
      <c r="X34" s="594"/>
    </row>
    <row r="35" spans="2:24" ht="15.95" customHeight="1" x14ac:dyDescent="0.15">
      <c r="B35" s="289"/>
      <c r="C35" s="607"/>
      <c r="D35" s="608"/>
      <c r="E35" s="202"/>
      <c r="F35" s="203"/>
      <c r="G35" s="181"/>
      <c r="H35" s="181"/>
      <c r="I35" s="181"/>
      <c r="J35" s="259"/>
      <c r="K35" s="573"/>
      <c r="L35" s="259"/>
      <c r="M35" s="573"/>
      <c r="N35" s="181"/>
      <c r="O35" s="181"/>
      <c r="P35" s="180"/>
      <c r="Q35" s="259"/>
      <c r="R35" s="573"/>
      <c r="S35" s="573"/>
      <c r="T35" s="573"/>
      <c r="U35" s="573"/>
      <c r="V35" s="253"/>
      <c r="W35" s="593"/>
      <c r="X35" s="594"/>
    </row>
    <row r="36" spans="2:24" ht="15.95" customHeight="1" x14ac:dyDescent="0.15">
      <c r="B36" s="289"/>
      <c r="C36" s="607"/>
      <c r="D36" s="608"/>
      <c r="E36" s="202"/>
      <c r="F36" s="203"/>
      <c r="G36" s="181"/>
      <c r="H36" s="181"/>
      <c r="I36" s="181"/>
      <c r="J36" s="259"/>
      <c r="K36" s="573"/>
      <c r="L36" s="259"/>
      <c r="M36" s="573"/>
      <c r="N36" s="181"/>
      <c r="O36" s="181"/>
      <c r="P36" s="180"/>
      <c r="Q36" s="259"/>
      <c r="R36" s="573"/>
      <c r="S36" s="573"/>
      <c r="T36" s="573"/>
      <c r="U36" s="573"/>
      <c r="V36" s="253"/>
      <c r="W36" s="593"/>
      <c r="X36" s="594"/>
    </row>
    <row r="37" spans="2:24" ht="15.95" customHeight="1" x14ac:dyDescent="0.15">
      <c r="B37" s="289"/>
      <c r="C37" s="607"/>
      <c r="D37" s="608"/>
      <c r="E37" s="202"/>
      <c r="F37" s="203"/>
      <c r="G37" s="181"/>
      <c r="H37" s="181"/>
      <c r="I37" s="181"/>
      <c r="J37" s="259"/>
      <c r="K37" s="573"/>
      <c r="L37" s="259"/>
      <c r="M37" s="573"/>
      <c r="N37" s="181"/>
      <c r="O37" s="181"/>
      <c r="P37" s="180"/>
      <c r="Q37" s="259"/>
      <c r="R37" s="573"/>
      <c r="S37" s="573"/>
      <c r="T37" s="573"/>
      <c r="U37" s="573"/>
      <c r="V37" s="253"/>
      <c r="W37" s="593"/>
      <c r="X37" s="594"/>
    </row>
    <row r="38" spans="2:24" ht="15.95" customHeight="1" x14ac:dyDescent="0.15">
      <c r="B38" s="289"/>
      <c r="C38" s="607"/>
      <c r="D38" s="608"/>
      <c r="E38" s="202"/>
      <c r="F38" s="203"/>
      <c r="G38" s="181"/>
      <c r="H38" s="181"/>
      <c r="I38" s="181"/>
      <c r="J38" s="259"/>
      <c r="K38" s="573"/>
      <c r="L38" s="259"/>
      <c r="M38" s="573"/>
      <c r="N38" s="181"/>
      <c r="O38" s="181"/>
      <c r="P38" s="180"/>
      <c r="Q38" s="259"/>
      <c r="R38" s="573"/>
      <c r="S38" s="573"/>
      <c r="T38" s="573"/>
      <c r="U38" s="573"/>
      <c r="V38" s="253"/>
      <c r="W38" s="593"/>
      <c r="X38" s="594"/>
    </row>
    <row r="39" spans="2:24" ht="15.95" customHeight="1" x14ac:dyDescent="0.15">
      <c r="B39" s="289"/>
      <c r="C39" s="607"/>
      <c r="D39" s="608"/>
      <c r="E39" s="202"/>
      <c r="F39" s="203"/>
      <c r="G39" s="181"/>
      <c r="H39" s="181"/>
      <c r="I39" s="181"/>
      <c r="J39" s="259"/>
      <c r="K39" s="573"/>
      <c r="L39" s="259"/>
      <c r="M39" s="573"/>
      <c r="N39" s="181"/>
      <c r="O39" s="181"/>
      <c r="P39" s="180"/>
      <c r="Q39" s="259"/>
      <c r="R39" s="573"/>
      <c r="S39" s="573"/>
      <c r="T39" s="573"/>
      <c r="U39" s="573"/>
      <c r="V39" s="253"/>
      <c r="W39" s="593"/>
      <c r="X39" s="594"/>
    </row>
    <row r="40" spans="2:24" ht="15.95" customHeight="1" x14ac:dyDescent="0.15">
      <c r="B40" s="289"/>
      <c r="C40" s="607"/>
      <c r="D40" s="608"/>
      <c r="E40" s="202"/>
      <c r="F40" s="203"/>
      <c r="G40" s="181"/>
      <c r="H40" s="181"/>
      <c r="I40" s="181"/>
      <c r="J40" s="259"/>
      <c r="K40" s="573"/>
      <c r="L40" s="259"/>
      <c r="M40" s="573"/>
      <c r="N40" s="181"/>
      <c r="O40" s="181"/>
      <c r="P40" s="180"/>
      <c r="Q40" s="259"/>
      <c r="R40" s="573"/>
      <c r="S40" s="573"/>
      <c r="T40" s="573"/>
      <c r="U40" s="573"/>
      <c r="V40" s="253"/>
      <c r="W40" s="593"/>
      <c r="X40" s="594"/>
    </row>
    <row r="41" spans="2:24" ht="15.95" customHeight="1" x14ac:dyDescent="0.15">
      <c r="B41" s="352"/>
      <c r="C41" s="607"/>
      <c r="D41" s="608"/>
      <c r="E41" s="202"/>
      <c r="F41" s="203"/>
      <c r="G41" s="181"/>
      <c r="H41" s="181"/>
      <c r="I41" s="181"/>
      <c r="J41" s="259"/>
      <c r="K41" s="573"/>
      <c r="L41" s="259"/>
      <c r="M41" s="573"/>
      <c r="N41" s="181"/>
      <c r="O41" s="181"/>
      <c r="P41" s="180"/>
      <c r="Q41" s="259"/>
      <c r="R41" s="573"/>
      <c r="S41" s="573"/>
      <c r="T41" s="573"/>
      <c r="U41" s="573"/>
      <c r="V41" s="253"/>
      <c r="W41" s="593"/>
      <c r="X41" s="594"/>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5"/>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60" t="s">
        <v>244</v>
      </c>
      <c r="C2" s="560"/>
      <c r="D2" s="560"/>
      <c r="E2" s="469"/>
      <c r="F2" s="469"/>
      <c r="G2" s="469"/>
      <c r="H2" s="560"/>
      <c r="I2" s="560"/>
      <c r="J2" s="560"/>
      <c r="K2" s="560"/>
      <c r="L2" s="560"/>
      <c r="M2" s="560"/>
      <c r="N2" s="560"/>
      <c r="O2" s="560"/>
      <c r="P2" s="560"/>
      <c r="Q2" s="560"/>
      <c r="R2" s="560"/>
      <c r="S2" s="560"/>
      <c r="T2" s="560"/>
      <c r="U2" s="560"/>
      <c r="V2" s="560"/>
      <c r="W2" s="560"/>
      <c r="X2" s="560"/>
      <c r="Y2" s="560"/>
      <c r="Z2" s="560"/>
    </row>
    <row r="3" spans="2:28" ht="20.100000000000001" customHeight="1" x14ac:dyDescent="0.15">
      <c r="B3" s="628" t="s">
        <v>17</v>
      </c>
      <c r="C3" s="628"/>
      <c r="D3" s="341"/>
      <c r="E3" s="629" t="s">
        <v>593</v>
      </c>
      <c r="F3" s="630"/>
      <c r="G3" s="631"/>
      <c r="H3" s="250" t="s">
        <v>18</v>
      </c>
      <c r="I3" s="473"/>
      <c r="J3" s="632" t="s">
        <v>597</v>
      </c>
      <c r="K3" s="633"/>
      <c r="L3" s="633"/>
      <c r="M3" s="264" t="s">
        <v>454</v>
      </c>
      <c r="N3" s="265"/>
      <c r="O3" s="265"/>
      <c r="P3" s="265"/>
      <c r="Q3" s="588" t="s">
        <v>603</v>
      </c>
      <c r="R3" s="504"/>
      <c r="S3" s="504"/>
      <c r="T3" s="606"/>
      <c r="U3" s="482" t="s">
        <v>185</v>
      </c>
      <c r="V3" s="483"/>
      <c r="W3" s="484"/>
      <c r="X3" s="488">
        <v>45839</v>
      </c>
      <c r="Y3" s="634"/>
      <c r="Z3" s="585"/>
    </row>
    <row r="4" spans="2:28" ht="20.100000000000001" customHeight="1" x14ac:dyDescent="0.15">
      <c r="B4" s="564" t="s">
        <v>0</v>
      </c>
      <c r="C4" s="564"/>
      <c r="D4" s="280"/>
      <c r="E4" s="636" t="s">
        <v>595</v>
      </c>
      <c r="F4" s="637"/>
      <c r="G4" s="638"/>
      <c r="H4" s="568" t="s">
        <v>1</v>
      </c>
      <c r="I4" s="497"/>
      <c r="J4" s="639" t="s">
        <v>599</v>
      </c>
      <c r="K4" s="640"/>
      <c r="L4" s="640"/>
      <c r="M4" s="267"/>
      <c r="N4" s="268"/>
      <c r="O4" s="268"/>
      <c r="P4" s="268"/>
      <c r="Q4" s="590" t="s">
        <v>604</v>
      </c>
      <c r="R4" s="505"/>
      <c r="S4" s="505"/>
      <c r="T4" s="602"/>
      <c r="U4" s="582"/>
      <c r="V4" s="583"/>
      <c r="W4" s="584"/>
      <c r="X4" s="586"/>
      <c r="Y4" s="635"/>
      <c r="Z4" s="587"/>
    </row>
    <row r="5" spans="2:28" ht="28.5" customHeight="1" x14ac:dyDescent="0.15">
      <c r="B5" s="325" t="s">
        <v>231</v>
      </c>
      <c r="C5" s="581" t="s">
        <v>187</v>
      </c>
      <c r="D5" s="581"/>
      <c r="E5" s="614" t="s">
        <v>173</v>
      </c>
      <c r="F5" s="549" t="s">
        <v>231</v>
      </c>
      <c r="G5" s="552"/>
      <c r="H5" s="619"/>
      <c r="I5" s="619"/>
      <c r="J5" s="619"/>
      <c r="K5" s="619"/>
      <c r="L5" s="619"/>
      <c r="M5" s="619"/>
      <c r="N5" s="619"/>
      <c r="O5" s="619"/>
      <c r="P5" s="619"/>
      <c r="Q5" s="619"/>
      <c r="R5" s="619"/>
      <c r="S5" s="620"/>
      <c r="T5" s="620"/>
      <c r="U5" s="620"/>
      <c r="V5" s="620"/>
      <c r="W5" s="620"/>
      <c r="X5" s="620"/>
      <c r="Y5" s="620"/>
      <c r="Z5" s="621"/>
      <c r="AA5" s="14"/>
      <c r="AB5" s="4"/>
    </row>
    <row r="6" spans="2:28" ht="24.75" customHeight="1" x14ac:dyDescent="0.15">
      <c r="B6" s="325"/>
      <c r="C6" s="497"/>
      <c r="D6" s="497"/>
      <c r="E6" s="615"/>
      <c r="F6" s="473" t="s">
        <v>237</v>
      </c>
      <c r="G6" s="473"/>
      <c r="H6" s="567" t="s">
        <v>229</v>
      </c>
      <c r="I6" s="620"/>
      <c r="J6" s="620"/>
      <c r="K6" s="620"/>
      <c r="L6" s="620"/>
      <c r="M6" s="620"/>
      <c r="N6" s="621"/>
      <c r="O6" s="567" t="s">
        <v>228</v>
      </c>
      <c r="P6" s="619"/>
      <c r="Q6" s="619"/>
      <c r="R6" s="619"/>
      <c r="S6" s="619"/>
      <c r="T6" s="619"/>
      <c r="U6" s="619"/>
      <c r="V6" s="619"/>
      <c r="W6" s="619"/>
      <c r="X6" s="568"/>
      <c r="Y6" s="567" t="s">
        <v>186</v>
      </c>
      <c r="Z6" s="568"/>
      <c r="AA6" s="4"/>
      <c r="AB6" s="4"/>
    </row>
    <row r="7" spans="2:28" ht="27.75" customHeight="1" x14ac:dyDescent="0.15">
      <c r="B7" s="289"/>
      <c r="C7" s="607"/>
      <c r="D7" s="616"/>
      <c r="E7" s="204"/>
      <c r="F7" s="617"/>
      <c r="G7" s="618"/>
      <c r="H7" s="624"/>
      <c r="I7" s="625"/>
      <c r="J7" s="625"/>
      <c r="K7" s="625"/>
      <c r="L7" s="626"/>
      <c r="M7" s="626"/>
      <c r="N7" s="627"/>
      <c r="O7" s="653"/>
      <c r="P7" s="654"/>
      <c r="Q7" s="654"/>
      <c r="R7" s="654"/>
      <c r="S7" s="654"/>
      <c r="T7" s="654"/>
      <c r="U7" s="654"/>
      <c r="V7" s="654"/>
      <c r="W7" s="654"/>
      <c r="X7" s="655"/>
      <c r="Y7" s="622"/>
      <c r="Z7" s="623"/>
    </row>
    <row r="8" spans="2:28" ht="27.75" customHeight="1" x14ac:dyDescent="0.15">
      <c r="B8" s="289"/>
      <c r="C8" s="607"/>
      <c r="D8" s="616"/>
      <c r="E8" s="204"/>
      <c r="F8" s="617"/>
      <c r="G8" s="618"/>
      <c r="H8" s="641"/>
      <c r="I8" s="642"/>
      <c r="J8" s="642"/>
      <c r="K8" s="642"/>
      <c r="L8" s="643"/>
      <c r="M8" s="643"/>
      <c r="N8" s="644"/>
      <c r="O8" s="656"/>
      <c r="P8" s="657"/>
      <c r="Q8" s="657"/>
      <c r="R8" s="657"/>
      <c r="S8" s="657"/>
      <c r="T8" s="657"/>
      <c r="U8" s="657"/>
      <c r="V8" s="657"/>
      <c r="W8" s="657"/>
      <c r="X8" s="658"/>
      <c r="Y8" s="622"/>
      <c r="Z8" s="623"/>
    </row>
    <row r="9" spans="2:28" ht="27.75" customHeight="1" x14ac:dyDescent="0.15">
      <c r="B9" s="289"/>
      <c r="C9" s="607"/>
      <c r="D9" s="616"/>
      <c r="E9" s="204"/>
      <c r="F9" s="617"/>
      <c r="G9" s="618"/>
      <c r="H9" s="641"/>
      <c r="I9" s="642"/>
      <c r="J9" s="642"/>
      <c r="K9" s="642"/>
      <c r="L9" s="643"/>
      <c r="M9" s="643"/>
      <c r="N9" s="644"/>
      <c r="O9" s="656"/>
      <c r="P9" s="657"/>
      <c r="Q9" s="657"/>
      <c r="R9" s="657"/>
      <c r="S9" s="657"/>
      <c r="T9" s="657"/>
      <c r="U9" s="657"/>
      <c r="V9" s="657"/>
      <c r="W9" s="657"/>
      <c r="X9" s="658"/>
      <c r="Y9" s="645"/>
      <c r="Z9" s="646"/>
    </row>
    <row r="10" spans="2:28" ht="27.75" customHeight="1" x14ac:dyDescent="0.15">
      <c r="B10" s="289"/>
      <c r="C10" s="607"/>
      <c r="D10" s="616"/>
      <c r="E10" s="204"/>
      <c r="F10" s="300"/>
      <c r="G10" s="302"/>
      <c r="H10" s="641"/>
      <c r="I10" s="642"/>
      <c r="J10" s="642"/>
      <c r="K10" s="642"/>
      <c r="L10" s="642"/>
      <c r="M10" s="642"/>
      <c r="N10" s="649"/>
      <c r="O10" s="656"/>
      <c r="P10" s="657"/>
      <c r="Q10" s="657"/>
      <c r="R10" s="657"/>
      <c r="S10" s="657"/>
      <c r="T10" s="657"/>
      <c r="U10" s="657"/>
      <c r="V10" s="657"/>
      <c r="W10" s="657"/>
      <c r="X10" s="658"/>
      <c r="Y10" s="645"/>
      <c r="Z10" s="646"/>
    </row>
    <row r="11" spans="2:28" ht="27.75" customHeight="1" x14ac:dyDescent="0.15">
      <c r="B11" s="289"/>
      <c r="C11" s="607"/>
      <c r="D11" s="616"/>
      <c r="E11" s="186"/>
      <c r="F11" s="647"/>
      <c r="G11" s="648"/>
      <c r="H11" s="641"/>
      <c r="I11" s="642"/>
      <c r="J11" s="642"/>
      <c r="K11" s="642"/>
      <c r="L11" s="642"/>
      <c r="M11" s="642"/>
      <c r="N11" s="649"/>
      <c r="O11" s="645"/>
      <c r="P11" s="652"/>
      <c r="Q11" s="652"/>
      <c r="R11" s="652"/>
      <c r="S11" s="652"/>
      <c r="T11" s="652"/>
      <c r="U11" s="652"/>
      <c r="V11" s="652"/>
      <c r="W11" s="652"/>
      <c r="X11" s="646"/>
      <c r="Y11" s="645"/>
      <c r="Z11" s="646"/>
    </row>
    <row r="12" spans="2:28" ht="27.75" customHeight="1" x14ac:dyDescent="0.15">
      <c r="B12" s="289"/>
      <c r="C12" s="607"/>
      <c r="D12" s="616"/>
      <c r="E12" s="186"/>
      <c r="F12" s="650"/>
      <c r="G12" s="651"/>
      <c r="H12" s="641"/>
      <c r="I12" s="642"/>
      <c r="J12" s="642"/>
      <c r="K12" s="642"/>
      <c r="L12" s="643"/>
      <c r="M12" s="643"/>
      <c r="N12" s="644"/>
      <c r="O12" s="645"/>
      <c r="P12" s="652"/>
      <c r="Q12" s="652"/>
      <c r="R12" s="652"/>
      <c r="S12" s="652"/>
      <c r="T12" s="652"/>
      <c r="U12" s="652"/>
      <c r="V12" s="652"/>
      <c r="W12" s="652"/>
      <c r="X12" s="646"/>
      <c r="Y12" s="645"/>
      <c r="Z12" s="646"/>
    </row>
    <row r="13" spans="2:28" ht="27.75" customHeight="1" x14ac:dyDescent="0.15">
      <c r="B13" s="289"/>
      <c r="C13" s="607"/>
      <c r="D13" s="616"/>
      <c r="E13" s="186"/>
      <c r="F13" s="650"/>
      <c r="G13" s="651"/>
      <c r="H13" s="641"/>
      <c r="I13" s="642"/>
      <c r="J13" s="642"/>
      <c r="K13" s="642"/>
      <c r="L13" s="643"/>
      <c r="M13" s="643"/>
      <c r="N13" s="644"/>
      <c r="O13" s="645"/>
      <c r="P13" s="652"/>
      <c r="Q13" s="652"/>
      <c r="R13" s="652"/>
      <c r="S13" s="652"/>
      <c r="T13" s="652"/>
      <c r="U13" s="652"/>
      <c r="V13" s="652"/>
      <c r="W13" s="652"/>
      <c r="X13" s="646"/>
      <c r="Y13" s="645"/>
      <c r="Z13" s="646"/>
    </row>
    <row r="14" spans="2:28" ht="27.75" customHeight="1" x14ac:dyDescent="0.15">
      <c r="B14" s="289"/>
      <c r="C14" s="607"/>
      <c r="D14" s="616"/>
      <c r="E14" s="186"/>
      <c r="F14" s="617"/>
      <c r="G14" s="618"/>
      <c r="H14" s="641"/>
      <c r="I14" s="642"/>
      <c r="J14" s="642"/>
      <c r="K14" s="642"/>
      <c r="L14" s="643"/>
      <c r="M14" s="643"/>
      <c r="N14" s="644"/>
      <c r="O14" s="645"/>
      <c r="P14" s="652"/>
      <c r="Q14" s="652"/>
      <c r="R14" s="652"/>
      <c r="S14" s="652"/>
      <c r="T14" s="652"/>
      <c r="U14" s="652"/>
      <c r="V14" s="652"/>
      <c r="W14" s="652"/>
      <c r="X14" s="646"/>
      <c r="Y14" s="645"/>
      <c r="Z14" s="646"/>
    </row>
    <row r="15" spans="2:28" ht="27.75" customHeight="1" x14ac:dyDescent="0.15">
      <c r="B15" s="289"/>
      <c r="C15" s="607"/>
      <c r="D15" s="616"/>
      <c r="E15" s="186"/>
      <c r="F15" s="650"/>
      <c r="G15" s="651"/>
      <c r="H15" s="641"/>
      <c r="I15" s="642"/>
      <c r="J15" s="642"/>
      <c r="K15" s="642"/>
      <c r="L15" s="643"/>
      <c r="M15" s="643"/>
      <c r="N15" s="644"/>
      <c r="O15" s="645"/>
      <c r="P15" s="652"/>
      <c r="Q15" s="652"/>
      <c r="R15" s="652"/>
      <c r="S15" s="652"/>
      <c r="T15" s="652"/>
      <c r="U15" s="652"/>
      <c r="V15" s="652"/>
      <c r="W15" s="652"/>
      <c r="X15" s="646"/>
      <c r="Y15" s="645"/>
      <c r="Z15" s="646"/>
    </row>
    <row r="16" spans="2:28" ht="27.75" customHeight="1" x14ac:dyDescent="0.15">
      <c r="B16" s="289"/>
      <c r="C16" s="607"/>
      <c r="D16" s="616"/>
      <c r="E16" s="186"/>
      <c r="F16" s="650"/>
      <c r="G16" s="651"/>
      <c r="H16" s="641"/>
      <c r="I16" s="642"/>
      <c r="J16" s="642"/>
      <c r="K16" s="642"/>
      <c r="L16" s="643"/>
      <c r="M16" s="643"/>
      <c r="N16" s="644"/>
      <c r="O16" s="645"/>
      <c r="P16" s="652"/>
      <c r="Q16" s="652"/>
      <c r="R16" s="652"/>
      <c r="S16" s="652"/>
      <c r="T16" s="652"/>
      <c r="U16" s="652"/>
      <c r="V16" s="652"/>
      <c r="W16" s="652"/>
      <c r="X16" s="646"/>
      <c r="Y16" s="645"/>
      <c r="Z16" s="646"/>
    </row>
    <row r="17" spans="2:26" ht="27.75" customHeight="1" x14ac:dyDescent="0.15">
      <c r="B17" s="289"/>
      <c r="C17" s="607"/>
      <c r="D17" s="616"/>
      <c r="E17" s="186"/>
      <c r="F17" s="650"/>
      <c r="G17" s="651"/>
      <c r="H17" s="641"/>
      <c r="I17" s="642"/>
      <c r="J17" s="642"/>
      <c r="K17" s="642"/>
      <c r="L17" s="643"/>
      <c r="M17" s="643"/>
      <c r="N17" s="644"/>
      <c r="O17" s="645"/>
      <c r="P17" s="652"/>
      <c r="Q17" s="652"/>
      <c r="R17" s="652"/>
      <c r="S17" s="652"/>
      <c r="T17" s="652"/>
      <c r="U17" s="652"/>
      <c r="V17" s="652"/>
      <c r="W17" s="652"/>
      <c r="X17" s="646"/>
      <c r="Y17" s="645"/>
      <c r="Z17" s="646"/>
    </row>
    <row r="18" spans="2:26" ht="27.75" customHeight="1" x14ac:dyDescent="0.15">
      <c r="B18" s="289"/>
      <c r="C18" s="607"/>
      <c r="D18" s="616"/>
      <c r="E18" s="186"/>
      <c r="F18" s="650"/>
      <c r="G18" s="651"/>
      <c r="H18" s="641"/>
      <c r="I18" s="642"/>
      <c r="J18" s="642"/>
      <c r="K18" s="642"/>
      <c r="L18" s="643"/>
      <c r="M18" s="643"/>
      <c r="N18" s="644"/>
      <c r="O18" s="645"/>
      <c r="P18" s="652"/>
      <c r="Q18" s="652"/>
      <c r="R18" s="652"/>
      <c r="S18" s="652"/>
      <c r="T18" s="652"/>
      <c r="U18" s="652"/>
      <c r="V18" s="652"/>
      <c r="W18" s="652"/>
      <c r="X18" s="646"/>
      <c r="Y18" s="645"/>
      <c r="Z18" s="646"/>
    </row>
    <row r="19" spans="2:26" ht="27.75" customHeight="1" x14ac:dyDescent="0.15">
      <c r="B19" s="289"/>
      <c r="C19" s="607"/>
      <c r="D19" s="616"/>
      <c r="E19" s="186"/>
      <c r="F19" s="650"/>
      <c r="G19" s="651"/>
      <c r="H19" s="641"/>
      <c r="I19" s="642"/>
      <c r="J19" s="642"/>
      <c r="K19" s="642"/>
      <c r="L19" s="643"/>
      <c r="M19" s="643"/>
      <c r="N19" s="644"/>
      <c r="O19" s="645"/>
      <c r="P19" s="652"/>
      <c r="Q19" s="652"/>
      <c r="R19" s="652"/>
      <c r="S19" s="652"/>
      <c r="T19" s="652"/>
      <c r="U19" s="652"/>
      <c r="V19" s="652"/>
      <c r="W19" s="652"/>
      <c r="X19" s="646"/>
      <c r="Y19" s="645"/>
      <c r="Z19" s="646"/>
    </row>
    <row r="20" spans="2:26" ht="27.75" customHeight="1" x14ac:dyDescent="0.15">
      <c r="B20" s="289"/>
      <c r="C20" s="607"/>
      <c r="D20" s="616"/>
      <c r="E20" s="186"/>
      <c r="F20" s="650"/>
      <c r="G20" s="651"/>
      <c r="H20" s="641"/>
      <c r="I20" s="642"/>
      <c r="J20" s="642"/>
      <c r="K20" s="642"/>
      <c r="L20" s="643"/>
      <c r="M20" s="643"/>
      <c r="N20" s="644"/>
      <c r="O20" s="645"/>
      <c r="P20" s="652"/>
      <c r="Q20" s="652"/>
      <c r="R20" s="652"/>
      <c r="S20" s="652"/>
      <c r="T20" s="652"/>
      <c r="U20" s="652"/>
      <c r="V20" s="652"/>
      <c r="W20" s="652"/>
      <c r="X20" s="646"/>
      <c r="Y20" s="645"/>
      <c r="Z20" s="646"/>
    </row>
    <row r="21" spans="2:26" ht="27.75" customHeight="1" x14ac:dyDescent="0.15">
      <c r="B21" s="352"/>
      <c r="C21" s="607"/>
      <c r="D21" s="616"/>
      <c r="E21" s="186"/>
      <c r="F21" s="650"/>
      <c r="G21" s="651"/>
      <c r="H21" s="641"/>
      <c r="I21" s="642"/>
      <c r="J21" s="642"/>
      <c r="K21" s="642"/>
      <c r="L21" s="643"/>
      <c r="M21" s="643"/>
      <c r="N21" s="644"/>
      <c r="O21" s="645"/>
      <c r="P21" s="652"/>
      <c r="Q21" s="652"/>
      <c r="R21" s="652"/>
      <c r="S21" s="652"/>
      <c r="T21" s="652"/>
      <c r="U21" s="652"/>
      <c r="V21" s="652"/>
      <c r="W21" s="652"/>
      <c r="X21" s="646"/>
      <c r="Y21" s="645"/>
      <c r="Z21" s="646"/>
    </row>
    <row r="22" spans="2:26" ht="15.95" customHeight="1" x14ac:dyDescent="0.15">
      <c r="B22" s="1" t="s">
        <v>230</v>
      </c>
    </row>
    <row r="23" spans="2:26" ht="15.95" customHeight="1" x14ac:dyDescent="0.15">
      <c r="B23" s="1" t="s">
        <v>373</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7"/>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10</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628</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630</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644</v>
      </c>
      <c r="F13" s="718"/>
      <c r="G13" s="719"/>
      <c r="H13" s="704" t="s">
        <v>438</v>
      </c>
      <c r="I13" s="704"/>
      <c r="J13" s="705" t="s">
        <v>645</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647</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C23:D23"/>
    <mergeCell ref="N23:O23"/>
    <mergeCell ref="C17:D17"/>
    <mergeCell ref="N17:O17"/>
    <mergeCell ref="M7:M8"/>
    <mergeCell ref="N7:O7"/>
    <mergeCell ref="C8:D8"/>
    <mergeCell ref="N8:O8"/>
    <mergeCell ref="B9:D9"/>
    <mergeCell ref="M9:O9"/>
    <mergeCell ref="N18:O18"/>
    <mergeCell ref="M16:M17"/>
    <mergeCell ref="N16:O16"/>
    <mergeCell ref="M10:M12"/>
    <mergeCell ref="N10:O10"/>
    <mergeCell ref="C11:D11"/>
    <mergeCell ref="N11:O11"/>
    <mergeCell ref="C12:D12"/>
    <mergeCell ref="B18:B19"/>
    <mergeCell ref="C18:D18"/>
    <mergeCell ref="M18:M19"/>
    <mergeCell ref="N12:O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B21:B23"/>
    <mergeCell ref="C21:D21"/>
    <mergeCell ref="M21:M23"/>
    <mergeCell ref="N21:O21"/>
    <mergeCell ref="C22:D22"/>
    <mergeCell ref="N22:O22"/>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B10:B12"/>
    <mergeCell ref="C10:D10"/>
    <mergeCell ref="R2:S2"/>
    <mergeCell ref="T2:W2"/>
    <mergeCell ref="B3:D3"/>
    <mergeCell ref="E3:G3"/>
    <mergeCell ref="H3:I3"/>
    <mergeCell ref="J3:L3"/>
    <mergeCell ref="P3:R3"/>
    <mergeCell ref="S3:T4"/>
    <mergeCell ref="U3:W4"/>
    <mergeCell ref="M3:O4"/>
  </mergeCells>
  <phoneticPr fontId="7"/>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9A94B-7544-43C9-A9E9-90DD9C4E607A}">
  <sheetPr codeName="Sheet2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15</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634</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630</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257</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648</v>
      </c>
      <c r="F13" s="718"/>
      <c r="G13" s="719"/>
      <c r="H13" s="704" t="s">
        <v>438</v>
      </c>
      <c r="I13" s="704"/>
      <c r="J13" s="705" t="s">
        <v>648</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649</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AC7D2D4E-AF7B-431A-B7A6-B9F1C367002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3AFCEE-F911-4AA5-8FB5-304684B5C5A5}">
          <x14:formula1>
            <xm:f>'(参考)リスト'!$F$16:$F$21</xm:f>
          </x14:formula1>
          <xm:sqref>E11:E12 E22:E23 P11:P12 P22:P23</xm:sqref>
        </x14:dataValidation>
        <x14:dataValidation type="list" allowBlank="1" showInputMessage="1" showErrorMessage="1" xr:uid="{9E65A6B3-C3E2-40B9-BE3D-16904632E887}">
          <x14:formula1>
            <xm:f>'(参考)リスト'!$D$16:$D$18</xm:f>
          </x14:formula1>
          <xm:sqref>E10 E21 P10 P21</xm:sqref>
        </x14:dataValidation>
        <x14:dataValidation type="list" allowBlank="1" showInputMessage="1" showErrorMessage="1" xr:uid="{B4865447-65D4-4E93-BC1F-5EDB025FB51E}">
          <x14:formula1>
            <xm:f>'(参考)リスト'!$E$16:$E$27</xm:f>
          </x14:formula1>
          <xm:sqref>E9 E20 P9 P20</xm:sqref>
        </x14:dataValidation>
        <x14:dataValidation type="list" allowBlank="1" showInputMessage="1" showErrorMessage="1" xr:uid="{64F7C118-111C-44E0-9C0C-72908FDDDBF6}">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77EDA-8E5E-4118-917A-308A9F5DB261}">
  <sheetPr codeName="Sheet2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19</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636</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637</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637</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650</v>
      </c>
      <c r="F13" s="718"/>
      <c r="G13" s="719"/>
      <c r="H13" s="704" t="s">
        <v>438</v>
      </c>
      <c r="I13" s="704"/>
      <c r="J13" s="705" t="s">
        <v>651</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652</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FA81B39E-6F3D-4395-8969-E87C9F25FA3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11896B5-65E4-4898-A00F-34AAA212DAB3}">
          <x14:formula1>
            <xm:f>'(参考)リスト'!$F$16:$F$21</xm:f>
          </x14:formula1>
          <xm:sqref>E11:E12 E22:E23 P11:P12 P22:P23</xm:sqref>
        </x14:dataValidation>
        <x14:dataValidation type="list" allowBlank="1" showInputMessage="1" showErrorMessage="1" xr:uid="{79DE204E-F612-44A0-A60B-F483FE713AA5}">
          <x14:formula1>
            <xm:f>'(参考)リスト'!$D$16:$D$18</xm:f>
          </x14:formula1>
          <xm:sqref>E10 E21 P10 P21</xm:sqref>
        </x14:dataValidation>
        <x14:dataValidation type="list" allowBlank="1" showInputMessage="1" showErrorMessage="1" xr:uid="{B5A905B9-E84A-4DB8-9B6D-089D1D0C589E}">
          <x14:formula1>
            <xm:f>'(参考)リスト'!$E$16:$E$27</xm:f>
          </x14:formula1>
          <xm:sqref>E9 E20 P9 P20</xm:sqref>
        </x14:dataValidation>
        <x14:dataValidation type="list" allowBlank="1" showInputMessage="1" showErrorMessage="1" xr:uid="{2FFE1DBF-A3D4-4D95-BAB1-6FC2512750C3}">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D653F-ED5A-4B99-9051-617E96984170}">
  <sheetPr codeName="Sheet3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20</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634</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630</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257</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653</v>
      </c>
      <c r="F13" s="718"/>
      <c r="G13" s="719"/>
      <c r="H13" s="704" t="s">
        <v>438</v>
      </c>
      <c r="I13" s="704"/>
      <c r="J13" s="705" t="s">
        <v>653</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649</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59900158-6D19-4360-8C49-03060E85145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591EA0-5A34-4F47-ADF6-7B0697030D27}">
          <x14:formula1>
            <xm:f>'(参考)リスト'!$F$16:$F$21</xm:f>
          </x14:formula1>
          <xm:sqref>E11:E12 E22:E23 P11:P12 P22:P23</xm:sqref>
        </x14:dataValidation>
        <x14:dataValidation type="list" allowBlank="1" showInputMessage="1" showErrorMessage="1" xr:uid="{8D58F40E-E5D0-4C64-AA94-0EE1662252F5}">
          <x14:formula1>
            <xm:f>'(参考)リスト'!$D$16:$D$18</xm:f>
          </x14:formula1>
          <xm:sqref>E10 E21 P10 P21</xm:sqref>
        </x14:dataValidation>
        <x14:dataValidation type="list" allowBlank="1" showInputMessage="1" showErrorMessage="1" xr:uid="{EDA284E8-6C3B-4607-9AD4-98DFEB42A21F}">
          <x14:formula1>
            <xm:f>'(参考)リスト'!$E$16:$E$27</xm:f>
          </x14:formula1>
          <xm:sqref>E9 E20 P9 P20</xm:sqref>
        </x14:dataValidation>
        <x14:dataValidation type="list" allowBlank="1" showInputMessage="1" showErrorMessage="1" xr:uid="{EF08F9D0-359F-4F4F-A275-F25B1F4DB9E6}">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83417-22B7-4768-B4F2-F1AFF6809CFF}">
  <sheetPr codeName="Sheet3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27</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638</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639</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654</v>
      </c>
      <c r="F13" s="718"/>
      <c r="G13" s="719"/>
      <c r="H13" s="704" t="s">
        <v>438</v>
      </c>
      <c r="I13" s="704"/>
      <c r="J13" s="705" t="s">
        <v>654</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655</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997E11CA-40BE-4DE5-93DE-0F885987884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2D6C30-2C45-41C1-A539-D342149111FE}">
          <x14:formula1>
            <xm:f>'(参考)リスト'!$F$16:$F$21</xm:f>
          </x14:formula1>
          <xm:sqref>E11:E12 E22:E23 P11:P12 P22:P23</xm:sqref>
        </x14:dataValidation>
        <x14:dataValidation type="list" allowBlank="1" showInputMessage="1" showErrorMessage="1" xr:uid="{BC554C22-FD74-4D70-A56A-110231DA2F90}">
          <x14:formula1>
            <xm:f>'(参考)リスト'!$D$16:$D$18</xm:f>
          </x14:formula1>
          <xm:sqref>E10 E21 P10 P21</xm:sqref>
        </x14:dataValidation>
        <x14:dataValidation type="list" allowBlank="1" showInputMessage="1" showErrorMessage="1" xr:uid="{21FBB6FB-D37D-4C58-94A2-BF5D3D53A9DE}">
          <x14:formula1>
            <xm:f>'(参考)リスト'!$E$16:$E$27</xm:f>
          </x14:formula1>
          <xm:sqref>E9 E20 P9 P20</xm:sqref>
        </x14:dataValidation>
        <x14:dataValidation type="list" allowBlank="1" showInputMessage="1" showErrorMessage="1" xr:uid="{9466BEA0-E091-460C-9431-03B48595FEE1}">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4A281-BEF2-4449-AEC3-E6A033C8D155}">
  <sheetPr codeName="Sheet3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31</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628</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630</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656</v>
      </c>
      <c r="F13" s="718"/>
      <c r="G13" s="719"/>
      <c r="H13" s="704" t="s">
        <v>438</v>
      </c>
      <c r="I13" s="704"/>
      <c r="J13" s="705" t="s">
        <v>657</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658</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CDB74DDA-390C-4464-B1CA-85C4A9FB49E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6A6D4F-FF6C-4915-9153-6AC068273817}">
          <x14:formula1>
            <xm:f>'(参考)リスト'!$F$16:$F$21</xm:f>
          </x14:formula1>
          <xm:sqref>E11:E12 E22:E23 P11:P12 P22:P23</xm:sqref>
        </x14:dataValidation>
        <x14:dataValidation type="list" allowBlank="1" showInputMessage="1" showErrorMessage="1" xr:uid="{541B4AEE-9544-4960-BDF1-65FB02E3C8F7}">
          <x14:formula1>
            <xm:f>'(参考)リスト'!$D$16:$D$18</xm:f>
          </x14:formula1>
          <xm:sqref>E10 E21 P10 P21</xm:sqref>
        </x14:dataValidation>
        <x14:dataValidation type="list" allowBlank="1" showInputMessage="1" showErrorMessage="1" xr:uid="{D3F718FA-1FE9-4092-9D1C-0D30F828D1AD}">
          <x14:formula1>
            <xm:f>'(参考)リスト'!$E$16:$E$27</xm:f>
          </x14:formula1>
          <xm:sqref>E9 E20 P9 P20</xm:sqref>
        </x14:dataValidation>
        <x14:dataValidation type="list" allowBlank="1" showInputMessage="1" showErrorMessage="1" xr:uid="{88ED739B-FC86-4C8A-B66E-6E58068238FF}">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B432B-C6CB-4E55-B268-F08EC9F6797A}">
  <sheetPr codeName="Sheet3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35</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640</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639</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659</v>
      </c>
      <c r="F13" s="718"/>
      <c r="G13" s="719"/>
      <c r="H13" s="704" t="s">
        <v>438</v>
      </c>
      <c r="I13" s="704"/>
      <c r="J13" s="705" t="s">
        <v>660</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661</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C2470E44-F121-4CB1-AE17-51C497D47CE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106F3D-276D-47BA-B171-79876B370517}">
          <x14:formula1>
            <xm:f>'(参考)リスト'!$F$16:$F$21</xm:f>
          </x14:formula1>
          <xm:sqref>E11:E12 E22:E23 P11:P12 P22:P23</xm:sqref>
        </x14:dataValidation>
        <x14:dataValidation type="list" allowBlank="1" showInputMessage="1" showErrorMessage="1" xr:uid="{7FD6C079-3391-4BF0-9E78-C0B5E13B5D53}">
          <x14:formula1>
            <xm:f>'(参考)リスト'!$D$16:$D$18</xm:f>
          </x14:formula1>
          <xm:sqref>E10 E21 P10 P21</xm:sqref>
        </x14:dataValidation>
        <x14:dataValidation type="list" allowBlank="1" showInputMessage="1" showErrorMessage="1" xr:uid="{08ECEB1F-2B7A-423F-9A61-9DAB2F201E23}">
          <x14:formula1>
            <xm:f>'(参考)リスト'!$E$16:$E$27</xm:f>
          </x14:formula1>
          <xm:sqref>E9 E20 P9 P20</xm:sqref>
        </x14:dataValidation>
        <x14:dataValidation type="list" allowBlank="1" showInputMessage="1" showErrorMessage="1" xr:uid="{6503978A-5D6B-44F1-8593-5733B259A781}">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DA692-76F7-480A-A557-589A5EAAEBA3}">
  <sheetPr codeName="Sheet3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38</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636</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630</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257</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662</v>
      </c>
      <c r="F13" s="718"/>
      <c r="G13" s="719"/>
      <c r="H13" s="704" t="s">
        <v>438</v>
      </c>
      <c r="I13" s="704"/>
      <c r="J13" s="705" t="s">
        <v>659</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663</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5A9546AA-1B5F-4AD3-983F-7FA792F218C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9FD3A6-BD8E-4D93-BBAC-2122F563F358}">
          <x14:formula1>
            <xm:f>'(参考)リスト'!$F$16:$F$21</xm:f>
          </x14:formula1>
          <xm:sqref>E11:E12 E22:E23 P11:P12 P22:P23</xm:sqref>
        </x14:dataValidation>
        <x14:dataValidation type="list" allowBlank="1" showInputMessage="1" showErrorMessage="1" xr:uid="{94FB8C68-4352-40A1-92E4-9E36702DA269}">
          <x14:formula1>
            <xm:f>'(参考)リスト'!$D$16:$D$18</xm:f>
          </x14:formula1>
          <xm:sqref>E10 E21 P10 P21</xm:sqref>
        </x14:dataValidation>
        <x14:dataValidation type="list" allowBlank="1" showInputMessage="1" showErrorMessage="1" xr:uid="{005986C1-780D-454D-9E4A-8C66033D49A7}">
          <x14:formula1>
            <xm:f>'(参考)リスト'!$E$16:$E$27</xm:f>
          </x14:formula1>
          <xm:sqref>E9 E20 P9 P20</xm:sqref>
        </x14:dataValidation>
        <x14:dataValidation type="list" allowBlank="1" showInputMessage="1" showErrorMessage="1" xr:uid="{0186B7F2-5270-4A8A-9A6C-2C611DFC6E15}">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53BCE-FABC-49C8-93E1-09756199E36E}">
  <sheetPr codeName="Sheet3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39</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640</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639</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664</v>
      </c>
      <c r="F13" s="718"/>
      <c r="G13" s="719"/>
      <c r="H13" s="704" t="s">
        <v>438</v>
      </c>
      <c r="I13" s="704"/>
      <c r="J13" s="705" t="s">
        <v>660</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665</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76A6BDD4-1A85-48F9-82A5-65BEA06F00D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A1765B-D0FC-4C80-AE88-BBBB69D3CE79}">
          <x14:formula1>
            <xm:f>'(参考)リスト'!$F$16:$F$21</xm:f>
          </x14:formula1>
          <xm:sqref>E11:E12 E22:E23 P11:P12 P22:P23</xm:sqref>
        </x14:dataValidation>
        <x14:dataValidation type="list" allowBlank="1" showInputMessage="1" showErrorMessage="1" xr:uid="{6EF7F583-1F2C-40CE-B4F2-ED30EB064C04}">
          <x14:formula1>
            <xm:f>'(参考)リスト'!$D$16:$D$18</xm:f>
          </x14:formula1>
          <xm:sqref>E10 E21 P10 P21</xm:sqref>
        </x14:dataValidation>
        <x14:dataValidation type="list" allowBlank="1" showInputMessage="1" showErrorMessage="1" xr:uid="{6B24B33B-5B8B-4327-A344-044684EEEA89}">
          <x14:formula1>
            <xm:f>'(参考)リスト'!$E$16:$E$27</xm:f>
          </x14:formula1>
          <xm:sqref>E9 E20 P9 P20</xm:sqref>
        </x14:dataValidation>
        <x14:dataValidation type="list" allowBlank="1" showInputMessage="1" showErrorMessage="1" xr:uid="{32AB7270-B515-4434-AAF3-185735C3E1AB}">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5B5B4-ACCC-438F-9026-944E2F662071}">
  <sheetPr codeName="Sheet3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42</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634</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637</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637</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666</v>
      </c>
      <c r="F13" s="718"/>
      <c r="G13" s="719"/>
      <c r="H13" s="704" t="s">
        <v>438</v>
      </c>
      <c r="I13" s="704"/>
      <c r="J13" s="705" t="s">
        <v>667</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652</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139D5BB9-EAFC-4F0A-B8E8-C603BBF629B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B3B186D-4080-4F90-B848-44289E828986}">
          <x14:formula1>
            <xm:f>'(参考)リスト'!$F$16:$F$21</xm:f>
          </x14:formula1>
          <xm:sqref>E11:E12 E22:E23 P11:P12 P22:P23</xm:sqref>
        </x14:dataValidation>
        <x14:dataValidation type="list" allowBlank="1" showInputMessage="1" showErrorMessage="1" xr:uid="{71418E12-8E96-40B9-8526-30ED8ADA76B9}">
          <x14:formula1>
            <xm:f>'(参考)リスト'!$D$16:$D$18</xm:f>
          </x14:formula1>
          <xm:sqref>E10 E21 P10 P21</xm:sqref>
        </x14:dataValidation>
        <x14:dataValidation type="list" allowBlank="1" showInputMessage="1" showErrorMessage="1" xr:uid="{E2BD83CC-558F-422D-BCDB-48FCCD99B164}">
          <x14:formula1>
            <xm:f>'(参考)リスト'!$E$16:$E$27</xm:f>
          </x14:formula1>
          <xm:sqref>E9 E20 P9 P20</xm:sqref>
        </x14:dataValidation>
        <x14:dataValidation type="list" allowBlank="1" showInputMessage="1" showErrorMessage="1" xr:uid="{04A1FD21-339A-42EB-9B85-78DE8DA258AF}">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C02CF-11F5-4848-BE32-2B39DB136869}">
  <sheetPr codeName="Sheet3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43</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634</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637</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637</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668</v>
      </c>
      <c r="F13" s="718"/>
      <c r="G13" s="719"/>
      <c r="H13" s="704" t="s">
        <v>438</v>
      </c>
      <c r="I13" s="704"/>
      <c r="J13" s="705" t="s">
        <v>667</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652</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900A0B9A-E14D-45B8-B607-0241EC8186C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A956F9E-964B-4A57-B170-6B3386E1A989}">
          <x14:formula1>
            <xm:f>'(参考)リスト'!$F$16:$F$21</xm:f>
          </x14:formula1>
          <xm:sqref>E11:E12 E22:E23 P11:P12 P22:P23</xm:sqref>
        </x14:dataValidation>
        <x14:dataValidation type="list" allowBlank="1" showInputMessage="1" showErrorMessage="1" xr:uid="{CF33DFDC-F4F6-4CE7-B7AC-730BD032639B}">
          <x14:formula1>
            <xm:f>'(参考)リスト'!$D$16:$D$18</xm:f>
          </x14:formula1>
          <xm:sqref>E10 E21 P10 P21</xm:sqref>
        </x14:dataValidation>
        <x14:dataValidation type="list" allowBlank="1" showInputMessage="1" showErrorMessage="1" xr:uid="{3BE17002-76A7-40C5-8AA8-310F725DF187}">
          <x14:formula1>
            <xm:f>'(参考)リスト'!$E$16:$E$27</xm:f>
          </x14:formula1>
          <xm:sqref>E9 E20 P9 P20</xm:sqref>
        </x14:dataValidation>
        <x14:dataValidation type="list" allowBlank="1" showInputMessage="1" showErrorMessage="1" xr:uid="{0213E679-89AE-4A60-B997-7655A2CD68C9}">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46B6D-4A02-46AB-83C8-BC03DBA98D88}">
  <sheetPr codeName="Sheet3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v>46</v>
      </c>
      <c r="F5" s="679" t="s">
        <v>506</v>
      </c>
      <c r="G5" s="680"/>
      <c r="H5" s="680"/>
      <c r="I5" s="680"/>
      <c r="J5" s="680"/>
      <c r="K5" s="680"/>
      <c r="L5" s="681"/>
      <c r="M5" s="688" t="s">
        <v>32</v>
      </c>
      <c r="N5" s="700" t="s">
        <v>190</v>
      </c>
      <c r="O5" s="701"/>
      <c r="P5" s="207"/>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c r="Q6" s="682"/>
      <c r="R6" s="683"/>
      <c r="S6" s="683"/>
      <c r="T6" s="683"/>
      <c r="U6" s="683"/>
      <c r="V6" s="683"/>
      <c r="W6" s="684"/>
    </row>
    <row r="7" spans="2:23" s="22" customFormat="1" ht="25.5" customHeight="1" x14ac:dyDescent="0.15">
      <c r="B7" s="688" t="s">
        <v>30</v>
      </c>
      <c r="C7" s="700" t="s">
        <v>167</v>
      </c>
      <c r="D7" s="701"/>
      <c r="E7" s="206" t="s">
        <v>627</v>
      </c>
      <c r="F7" s="682"/>
      <c r="G7" s="683"/>
      <c r="H7" s="683"/>
      <c r="I7" s="683"/>
      <c r="J7" s="683"/>
      <c r="K7" s="683"/>
      <c r="L7" s="684"/>
      <c r="M7" s="688" t="s">
        <v>30</v>
      </c>
      <c r="N7" s="700" t="s">
        <v>167</v>
      </c>
      <c r="O7" s="701"/>
      <c r="P7" s="206"/>
      <c r="Q7" s="682"/>
      <c r="R7" s="683"/>
      <c r="S7" s="683"/>
      <c r="T7" s="683"/>
      <c r="U7" s="683"/>
      <c r="V7" s="683"/>
      <c r="W7" s="684"/>
    </row>
    <row r="8" spans="2:23" s="22" customFormat="1" ht="25.5" customHeight="1" x14ac:dyDescent="0.15">
      <c r="B8" s="689"/>
      <c r="C8" s="700" t="s">
        <v>166</v>
      </c>
      <c r="D8" s="701"/>
      <c r="E8" s="207" t="s">
        <v>636</v>
      </c>
      <c r="F8" s="682"/>
      <c r="G8" s="683"/>
      <c r="H8" s="683"/>
      <c r="I8" s="683"/>
      <c r="J8" s="683"/>
      <c r="K8" s="683"/>
      <c r="L8" s="684"/>
      <c r="M8" s="689"/>
      <c r="N8" s="700" t="s">
        <v>166</v>
      </c>
      <c r="O8" s="701"/>
      <c r="P8" s="207"/>
      <c r="Q8" s="682"/>
      <c r="R8" s="683"/>
      <c r="S8" s="683"/>
      <c r="T8" s="683"/>
      <c r="U8" s="683"/>
      <c r="V8" s="683"/>
      <c r="W8" s="684"/>
    </row>
    <row r="9" spans="2:23" s="22" customFormat="1" ht="25.5" customHeight="1" x14ac:dyDescent="0.15">
      <c r="B9" s="702" t="s">
        <v>31</v>
      </c>
      <c r="C9" s="721"/>
      <c r="D9" s="703"/>
      <c r="E9" s="208" t="s">
        <v>639</v>
      </c>
      <c r="F9" s="682"/>
      <c r="G9" s="683"/>
      <c r="H9" s="683"/>
      <c r="I9" s="683"/>
      <c r="J9" s="683"/>
      <c r="K9" s="683"/>
      <c r="L9" s="684"/>
      <c r="M9" s="702" t="s">
        <v>31</v>
      </c>
      <c r="N9" s="721"/>
      <c r="O9" s="703"/>
      <c r="P9" s="208"/>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c r="Q12" s="685"/>
      <c r="R12" s="686"/>
      <c r="S12" s="686"/>
      <c r="T12" s="686"/>
      <c r="U12" s="686"/>
      <c r="V12" s="686"/>
      <c r="W12" s="687"/>
    </row>
    <row r="13" spans="2:23" s="22" customFormat="1" ht="25.5" customHeight="1" x14ac:dyDescent="0.15">
      <c r="B13" s="704" t="s">
        <v>399</v>
      </c>
      <c r="C13" s="704"/>
      <c r="D13" s="704"/>
      <c r="E13" s="717" t="s">
        <v>659</v>
      </c>
      <c r="F13" s="718"/>
      <c r="G13" s="719"/>
      <c r="H13" s="704" t="s">
        <v>438</v>
      </c>
      <c r="I13" s="704"/>
      <c r="J13" s="705" t="s">
        <v>659</v>
      </c>
      <c r="K13" s="706"/>
      <c r="L13" s="706"/>
      <c r="M13" s="704" t="s">
        <v>399</v>
      </c>
      <c r="N13" s="704"/>
      <c r="O13" s="704"/>
      <c r="P13" s="717"/>
      <c r="Q13" s="718"/>
      <c r="R13" s="719"/>
      <c r="S13" s="704" t="s">
        <v>438</v>
      </c>
      <c r="T13" s="704"/>
      <c r="U13" s="705"/>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c r="Q14" s="574"/>
      <c r="R14" s="574"/>
      <c r="S14" s="712" t="s">
        <v>4</v>
      </c>
      <c r="T14" s="713"/>
      <c r="U14" s="714"/>
      <c r="V14" s="715"/>
      <c r="W14" s="716"/>
    </row>
    <row r="15" spans="2:23" s="22" customFormat="1" ht="39.75" customHeight="1" x14ac:dyDescent="0.15">
      <c r="B15" s="691" t="s">
        <v>400</v>
      </c>
      <c r="C15" s="691"/>
      <c r="D15" s="691"/>
      <c r="E15" s="722" t="s">
        <v>669</v>
      </c>
      <c r="F15" s="723"/>
      <c r="G15" s="723"/>
      <c r="H15" s="723"/>
      <c r="I15" s="723"/>
      <c r="J15" s="723"/>
      <c r="K15" s="723"/>
      <c r="L15" s="724"/>
      <c r="M15" s="691" t="s">
        <v>400</v>
      </c>
      <c r="N15" s="691"/>
      <c r="O15" s="691"/>
      <c r="P15" s="722"/>
      <c r="Q15" s="723"/>
      <c r="R15" s="723"/>
      <c r="S15" s="723"/>
      <c r="T15" s="723"/>
      <c r="U15" s="723"/>
      <c r="V15" s="723"/>
      <c r="W15" s="724"/>
    </row>
    <row r="16" spans="2:23" s="22" customFormat="1" ht="25.5" customHeight="1" x14ac:dyDescent="0.15">
      <c r="B16" s="720" t="s">
        <v>32</v>
      </c>
      <c r="C16" s="720" t="s">
        <v>190</v>
      </c>
      <c r="D16" s="720"/>
      <c r="E16" s="207"/>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c r="F24" s="718"/>
      <c r="G24" s="719"/>
      <c r="H24" s="704" t="s">
        <v>438</v>
      </c>
      <c r="I24" s="704"/>
      <c r="J24" s="717"/>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c r="F25" s="574"/>
      <c r="G25" s="574"/>
      <c r="H25" s="251" t="s">
        <v>4</v>
      </c>
      <c r="I25" s="258"/>
      <c r="J25" s="714"/>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435522DE-B643-4F0F-B1A2-B7ADEC18B41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1910CFA-1B7D-4470-8F88-63C5C0AD556B}">
          <x14:formula1>
            <xm:f>'(参考)リスト'!$F$16:$F$21</xm:f>
          </x14:formula1>
          <xm:sqref>E11:E12 E22:E23 P11:P12 P22:P23</xm:sqref>
        </x14:dataValidation>
        <x14:dataValidation type="list" allowBlank="1" showInputMessage="1" showErrorMessage="1" xr:uid="{AC8C6715-06EE-44CB-9247-ECA38FF05C8E}">
          <x14:formula1>
            <xm:f>'(参考)リスト'!$D$16:$D$18</xm:f>
          </x14:formula1>
          <xm:sqref>E10 E21 P10 P21</xm:sqref>
        </x14:dataValidation>
        <x14:dataValidation type="list" allowBlank="1" showInputMessage="1" showErrorMessage="1" xr:uid="{70EA11C2-0040-4BD0-8EDB-8AC9AB1C2FCD}">
          <x14:formula1>
            <xm:f>'(参考)リスト'!$E$16:$E$27</xm:f>
          </x14:formula1>
          <xm:sqref>E9 E20 P9 P20</xm:sqref>
        </x14:dataValidation>
        <x14:dataValidation type="list" allowBlank="1" showInputMessage="1" showErrorMessage="1" xr:uid="{AEA94D3F-7A92-4A3A-819E-BC51DB0347D4}">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035E4-B2FF-4D73-B81B-DCD4FAA50DC9}">
  <sheetPr codeName="Sheet3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3" t="s">
        <v>414</v>
      </c>
      <c r="S2" s="293"/>
      <c r="T2" s="501" t="s">
        <v>592</v>
      </c>
      <c r="U2" s="502"/>
      <c r="V2" s="502"/>
      <c r="W2" s="502"/>
    </row>
    <row r="3" spans="2:23" ht="25.15" customHeight="1" x14ac:dyDescent="0.15">
      <c r="B3" s="659" t="s">
        <v>34</v>
      </c>
      <c r="C3" s="660"/>
      <c r="D3" s="660"/>
      <c r="E3" s="661" t="s">
        <v>593</v>
      </c>
      <c r="F3" s="662"/>
      <c r="G3" s="663"/>
      <c r="H3" s="664" t="s">
        <v>27</v>
      </c>
      <c r="I3" s="665"/>
      <c r="J3" s="666" t="s">
        <v>597</v>
      </c>
      <c r="K3" s="667"/>
      <c r="L3" s="668"/>
      <c r="M3" s="264" t="s">
        <v>455</v>
      </c>
      <c r="N3" s="265"/>
      <c r="O3" s="266"/>
      <c r="P3" s="669" t="s">
        <v>603</v>
      </c>
      <c r="Q3" s="670"/>
      <c r="R3" s="670"/>
      <c r="S3" s="264" t="s">
        <v>185</v>
      </c>
      <c r="T3" s="266"/>
      <c r="U3" s="673">
        <v>45839</v>
      </c>
      <c r="V3" s="674"/>
      <c r="W3" s="675"/>
    </row>
    <row r="4" spans="2:23" ht="25.15" customHeight="1" x14ac:dyDescent="0.15">
      <c r="B4" s="692" t="s">
        <v>28</v>
      </c>
      <c r="C4" s="693"/>
      <c r="D4" s="693"/>
      <c r="E4" s="694" t="s">
        <v>595</v>
      </c>
      <c r="F4" s="695"/>
      <c r="G4" s="696"/>
      <c r="H4" s="664" t="s">
        <v>33</v>
      </c>
      <c r="I4" s="665"/>
      <c r="J4" s="697" t="s">
        <v>599</v>
      </c>
      <c r="K4" s="667"/>
      <c r="L4" s="668"/>
      <c r="M4" s="267"/>
      <c r="N4" s="268"/>
      <c r="O4" s="269"/>
      <c r="P4" s="698" t="s">
        <v>604</v>
      </c>
      <c r="Q4" s="699"/>
      <c r="R4" s="699"/>
      <c r="S4" s="671"/>
      <c r="T4" s="672"/>
      <c r="U4" s="676"/>
      <c r="V4" s="677"/>
      <c r="W4" s="678"/>
    </row>
    <row r="5" spans="2:23" s="22" customFormat="1" ht="25.5" customHeight="1" x14ac:dyDescent="0.15">
      <c r="B5" s="688" t="s">
        <v>32</v>
      </c>
      <c r="C5" s="700" t="s">
        <v>190</v>
      </c>
      <c r="D5" s="701"/>
      <c r="E5" s="207" t="s">
        <v>586</v>
      </c>
      <c r="F5" s="679" t="s">
        <v>506</v>
      </c>
      <c r="G5" s="680"/>
      <c r="H5" s="680"/>
      <c r="I5" s="680"/>
      <c r="J5" s="680"/>
      <c r="K5" s="680"/>
      <c r="L5" s="681"/>
      <c r="M5" s="688" t="s">
        <v>32</v>
      </c>
      <c r="N5" s="700" t="s">
        <v>190</v>
      </c>
      <c r="O5" s="701"/>
      <c r="P5" s="207" t="s">
        <v>586</v>
      </c>
      <c r="Q5" s="679" t="s">
        <v>506</v>
      </c>
      <c r="R5" s="680"/>
      <c r="S5" s="680"/>
      <c r="T5" s="680"/>
      <c r="U5" s="680"/>
      <c r="V5" s="680"/>
      <c r="W5" s="681"/>
    </row>
    <row r="6" spans="2:23" s="22" customFormat="1" ht="25.5" customHeight="1" x14ac:dyDescent="0.15">
      <c r="B6" s="690"/>
      <c r="C6" s="700" t="s">
        <v>324</v>
      </c>
      <c r="D6" s="701"/>
      <c r="E6" s="205">
        <v>1</v>
      </c>
      <c r="F6" s="682"/>
      <c r="G6" s="683"/>
      <c r="H6" s="683"/>
      <c r="I6" s="683"/>
      <c r="J6" s="683"/>
      <c r="K6" s="683"/>
      <c r="L6" s="684"/>
      <c r="M6" s="690"/>
      <c r="N6" s="700" t="s">
        <v>324</v>
      </c>
      <c r="O6" s="701"/>
      <c r="P6" s="205">
        <v>2</v>
      </c>
      <c r="Q6" s="682"/>
      <c r="R6" s="683"/>
      <c r="S6" s="683"/>
      <c r="T6" s="683"/>
      <c r="U6" s="683"/>
      <c r="V6" s="683"/>
      <c r="W6" s="684"/>
    </row>
    <row r="7" spans="2:23" s="22" customFormat="1" ht="25.5" customHeight="1" x14ac:dyDescent="0.15">
      <c r="B7" s="688" t="s">
        <v>30</v>
      </c>
      <c r="C7" s="700" t="s">
        <v>167</v>
      </c>
      <c r="D7" s="701"/>
      <c r="E7" s="206" t="s">
        <v>641</v>
      </c>
      <c r="F7" s="682"/>
      <c r="G7" s="683"/>
      <c r="H7" s="683"/>
      <c r="I7" s="683"/>
      <c r="J7" s="683"/>
      <c r="K7" s="683"/>
      <c r="L7" s="684"/>
      <c r="M7" s="688" t="s">
        <v>30</v>
      </c>
      <c r="N7" s="700" t="s">
        <v>167</v>
      </c>
      <c r="O7" s="701"/>
      <c r="P7" s="206" t="s">
        <v>619</v>
      </c>
      <c r="Q7" s="682"/>
      <c r="R7" s="683"/>
      <c r="S7" s="683"/>
      <c r="T7" s="683"/>
      <c r="U7" s="683"/>
      <c r="V7" s="683"/>
      <c r="W7" s="684"/>
    </row>
    <row r="8" spans="2:23" s="22" customFormat="1" ht="25.5" customHeight="1" x14ac:dyDescent="0.15">
      <c r="B8" s="689"/>
      <c r="C8" s="700" t="s">
        <v>166</v>
      </c>
      <c r="D8" s="701"/>
      <c r="E8" s="207" t="s">
        <v>642</v>
      </c>
      <c r="F8" s="682"/>
      <c r="G8" s="683"/>
      <c r="H8" s="683"/>
      <c r="I8" s="683"/>
      <c r="J8" s="683"/>
      <c r="K8" s="683"/>
      <c r="L8" s="684"/>
      <c r="M8" s="689"/>
      <c r="N8" s="700" t="s">
        <v>166</v>
      </c>
      <c r="O8" s="701"/>
      <c r="P8" s="207" t="s">
        <v>620</v>
      </c>
      <c r="Q8" s="682"/>
      <c r="R8" s="683"/>
      <c r="S8" s="683"/>
      <c r="T8" s="683"/>
      <c r="U8" s="683"/>
      <c r="V8" s="683"/>
      <c r="W8" s="684"/>
    </row>
    <row r="9" spans="2:23" s="22" customFormat="1" ht="25.5" customHeight="1" x14ac:dyDescent="0.15">
      <c r="B9" s="702" t="s">
        <v>31</v>
      </c>
      <c r="C9" s="721"/>
      <c r="D9" s="703"/>
      <c r="E9" s="208" t="s">
        <v>643</v>
      </c>
      <c r="F9" s="682"/>
      <c r="G9" s="683"/>
      <c r="H9" s="683"/>
      <c r="I9" s="683"/>
      <c r="J9" s="683"/>
      <c r="K9" s="683"/>
      <c r="L9" s="684"/>
      <c r="M9" s="702" t="s">
        <v>31</v>
      </c>
      <c r="N9" s="721"/>
      <c r="O9" s="703"/>
      <c r="P9" s="208" t="s">
        <v>472</v>
      </c>
      <c r="Q9" s="682"/>
      <c r="R9" s="683"/>
      <c r="S9" s="683"/>
      <c r="T9" s="683"/>
      <c r="U9" s="683"/>
      <c r="V9" s="683"/>
      <c r="W9" s="684"/>
    </row>
    <row r="10" spans="2:23" s="22" customFormat="1" ht="25.5" customHeight="1" x14ac:dyDescent="0.15">
      <c r="B10" s="688" t="s">
        <v>220</v>
      </c>
      <c r="C10" s="702" t="s">
        <v>398</v>
      </c>
      <c r="D10" s="703"/>
      <c r="E10" s="205" t="s">
        <v>629</v>
      </c>
      <c r="F10" s="682"/>
      <c r="G10" s="683"/>
      <c r="H10" s="683"/>
      <c r="I10" s="683"/>
      <c r="J10" s="683"/>
      <c r="K10" s="683"/>
      <c r="L10" s="684"/>
      <c r="M10" s="688" t="s">
        <v>220</v>
      </c>
      <c r="N10" s="702" t="s">
        <v>398</v>
      </c>
      <c r="O10" s="703"/>
      <c r="P10" s="205" t="s">
        <v>613</v>
      </c>
      <c r="Q10" s="682"/>
      <c r="R10" s="683"/>
      <c r="S10" s="683"/>
      <c r="T10" s="683"/>
      <c r="U10" s="683"/>
      <c r="V10" s="683"/>
      <c r="W10" s="684"/>
    </row>
    <row r="11" spans="2:23" s="22" customFormat="1" ht="25.5" customHeight="1" x14ac:dyDescent="0.15">
      <c r="B11" s="689"/>
      <c r="C11" s="702" t="s">
        <v>219</v>
      </c>
      <c r="D11" s="703"/>
      <c r="E11" s="181" t="s">
        <v>365</v>
      </c>
      <c r="F11" s="682"/>
      <c r="G11" s="683"/>
      <c r="H11" s="683"/>
      <c r="I11" s="683"/>
      <c r="J11" s="683"/>
      <c r="K11" s="683"/>
      <c r="L11" s="684"/>
      <c r="M11" s="689"/>
      <c r="N11" s="702" t="s">
        <v>219</v>
      </c>
      <c r="O11" s="703"/>
      <c r="P11" s="181" t="s">
        <v>615</v>
      </c>
      <c r="Q11" s="682"/>
      <c r="R11" s="683"/>
      <c r="S11" s="683"/>
      <c r="T11" s="683"/>
      <c r="U11" s="683"/>
      <c r="V11" s="683"/>
      <c r="W11" s="684"/>
    </row>
    <row r="12" spans="2:23" s="22" customFormat="1" ht="25.5" customHeight="1" x14ac:dyDescent="0.15">
      <c r="B12" s="690"/>
      <c r="C12" s="691" t="s">
        <v>221</v>
      </c>
      <c r="D12" s="691"/>
      <c r="E12" s="181" t="s">
        <v>259</v>
      </c>
      <c r="F12" s="685"/>
      <c r="G12" s="686"/>
      <c r="H12" s="686"/>
      <c r="I12" s="686"/>
      <c r="J12" s="686"/>
      <c r="K12" s="686"/>
      <c r="L12" s="687"/>
      <c r="M12" s="690"/>
      <c r="N12" s="691" t="s">
        <v>221</v>
      </c>
      <c r="O12" s="691"/>
      <c r="P12" s="181" t="s">
        <v>614</v>
      </c>
      <c r="Q12" s="685"/>
      <c r="R12" s="686"/>
      <c r="S12" s="686"/>
      <c r="T12" s="686"/>
      <c r="U12" s="686"/>
      <c r="V12" s="686"/>
      <c r="W12" s="687"/>
    </row>
    <row r="13" spans="2:23" s="22" customFormat="1" ht="25.5" customHeight="1" x14ac:dyDescent="0.15">
      <c r="B13" s="704" t="s">
        <v>399</v>
      </c>
      <c r="C13" s="704"/>
      <c r="D13" s="704"/>
      <c r="E13" s="717" t="s">
        <v>670</v>
      </c>
      <c r="F13" s="718"/>
      <c r="G13" s="719"/>
      <c r="H13" s="704" t="s">
        <v>438</v>
      </c>
      <c r="I13" s="704"/>
      <c r="J13" s="705" t="s">
        <v>646</v>
      </c>
      <c r="K13" s="706"/>
      <c r="L13" s="706"/>
      <c r="M13" s="704" t="s">
        <v>399</v>
      </c>
      <c r="N13" s="704"/>
      <c r="O13" s="704"/>
      <c r="P13" s="717" t="s">
        <v>622</v>
      </c>
      <c r="Q13" s="718"/>
      <c r="R13" s="719"/>
      <c r="S13" s="704" t="s">
        <v>438</v>
      </c>
      <c r="T13" s="704"/>
      <c r="U13" s="705" t="s">
        <v>621</v>
      </c>
      <c r="V13" s="706"/>
      <c r="W13" s="706"/>
    </row>
    <row r="14" spans="2:23" s="22" customFormat="1" ht="25.5" customHeight="1" x14ac:dyDescent="0.15">
      <c r="B14" s="293" t="s">
        <v>235</v>
      </c>
      <c r="C14" s="293"/>
      <c r="D14" s="293"/>
      <c r="E14" s="707" t="s">
        <v>646</v>
      </c>
      <c r="F14" s="708"/>
      <c r="G14" s="708"/>
      <c r="H14" s="251" t="s">
        <v>4</v>
      </c>
      <c r="I14" s="258"/>
      <c r="J14" s="709" t="s">
        <v>365</v>
      </c>
      <c r="K14" s="710"/>
      <c r="L14" s="711"/>
      <c r="M14" s="251" t="s">
        <v>235</v>
      </c>
      <c r="N14" s="258"/>
      <c r="O14" s="252"/>
      <c r="P14" s="256" t="s">
        <v>621</v>
      </c>
      <c r="Q14" s="574"/>
      <c r="R14" s="574"/>
      <c r="S14" s="712" t="s">
        <v>4</v>
      </c>
      <c r="T14" s="713"/>
      <c r="U14" s="714" t="s">
        <v>615</v>
      </c>
      <c r="V14" s="715"/>
      <c r="W14" s="716"/>
    </row>
    <row r="15" spans="2:23" s="22" customFormat="1" ht="39.75" customHeight="1" x14ac:dyDescent="0.15">
      <c r="B15" s="691" t="s">
        <v>400</v>
      </c>
      <c r="C15" s="691"/>
      <c r="D15" s="691"/>
      <c r="E15" s="722" t="s">
        <v>671</v>
      </c>
      <c r="F15" s="723"/>
      <c r="G15" s="723"/>
      <c r="H15" s="723"/>
      <c r="I15" s="723"/>
      <c r="J15" s="723"/>
      <c r="K15" s="723"/>
      <c r="L15" s="724"/>
      <c r="M15" s="691" t="s">
        <v>400</v>
      </c>
      <c r="N15" s="691"/>
      <c r="O15" s="691"/>
      <c r="P15" s="722" t="s">
        <v>623</v>
      </c>
      <c r="Q15" s="723"/>
      <c r="R15" s="723"/>
      <c r="S15" s="723"/>
      <c r="T15" s="723"/>
      <c r="U15" s="723"/>
      <c r="V15" s="723"/>
      <c r="W15" s="724"/>
    </row>
    <row r="16" spans="2:23" s="22" customFormat="1" ht="25.5" customHeight="1" x14ac:dyDescent="0.15">
      <c r="B16" s="720" t="s">
        <v>32</v>
      </c>
      <c r="C16" s="720" t="s">
        <v>190</v>
      </c>
      <c r="D16" s="720"/>
      <c r="E16" s="207" t="s">
        <v>586</v>
      </c>
      <c r="F16" s="679" t="s">
        <v>506</v>
      </c>
      <c r="G16" s="680"/>
      <c r="H16" s="680"/>
      <c r="I16" s="680"/>
      <c r="J16" s="680"/>
      <c r="K16" s="680"/>
      <c r="L16" s="681"/>
      <c r="M16" s="720" t="s">
        <v>32</v>
      </c>
      <c r="N16" s="720" t="s">
        <v>190</v>
      </c>
      <c r="O16" s="720"/>
      <c r="P16" s="207"/>
      <c r="Q16" s="679" t="s">
        <v>506</v>
      </c>
      <c r="R16" s="680"/>
      <c r="S16" s="680"/>
      <c r="T16" s="680"/>
      <c r="U16" s="680"/>
      <c r="V16" s="680"/>
      <c r="W16" s="681"/>
    </row>
    <row r="17" spans="2:24" s="22" customFormat="1" ht="25.5" customHeight="1" x14ac:dyDescent="0.15">
      <c r="B17" s="720"/>
      <c r="C17" s="720" t="s">
        <v>324</v>
      </c>
      <c r="D17" s="720"/>
      <c r="E17" s="205">
        <v>3</v>
      </c>
      <c r="F17" s="682"/>
      <c r="G17" s="683"/>
      <c r="H17" s="683"/>
      <c r="I17" s="683"/>
      <c r="J17" s="683"/>
      <c r="K17" s="683"/>
      <c r="L17" s="684"/>
      <c r="M17" s="720"/>
      <c r="N17" s="720" t="s">
        <v>324</v>
      </c>
      <c r="O17" s="720"/>
      <c r="P17" s="205"/>
      <c r="Q17" s="682"/>
      <c r="R17" s="683"/>
      <c r="S17" s="683"/>
      <c r="T17" s="683"/>
      <c r="U17" s="683"/>
      <c r="V17" s="683"/>
      <c r="W17" s="684"/>
    </row>
    <row r="18" spans="2:24" s="22" customFormat="1" ht="25.5" customHeight="1" x14ac:dyDescent="0.15">
      <c r="B18" s="720" t="s">
        <v>30</v>
      </c>
      <c r="C18" s="720" t="s">
        <v>167</v>
      </c>
      <c r="D18" s="720"/>
      <c r="E18" s="206" t="s">
        <v>619</v>
      </c>
      <c r="F18" s="682"/>
      <c r="G18" s="683"/>
      <c r="H18" s="683"/>
      <c r="I18" s="683"/>
      <c r="J18" s="683"/>
      <c r="K18" s="683"/>
      <c r="L18" s="684"/>
      <c r="M18" s="720" t="s">
        <v>30</v>
      </c>
      <c r="N18" s="720" t="s">
        <v>167</v>
      </c>
      <c r="O18" s="720"/>
      <c r="P18" s="206"/>
      <c r="Q18" s="682"/>
      <c r="R18" s="683"/>
      <c r="S18" s="683"/>
      <c r="T18" s="683"/>
      <c r="U18" s="683"/>
      <c r="V18" s="683"/>
      <c r="W18" s="684"/>
    </row>
    <row r="19" spans="2:24" s="22" customFormat="1" ht="25.5" customHeight="1" x14ac:dyDescent="0.15">
      <c r="B19" s="720"/>
      <c r="C19" s="720" t="s">
        <v>166</v>
      </c>
      <c r="D19" s="720"/>
      <c r="E19" s="207" t="s">
        <v>620</v>
      </c>
      <c r="F19" s="682"/>
      <c r="G19" s="683"/>
      <c r="H19" s="683"/>
      <c r="I19" s="683"/>
      <c r="J19" s="683"/>
      <c r="K19" s="683"/>
      <c r="L19" s="684"/>
      <c r="M19" s="720"/>
      <c r="N19" s="720" t="s">
        <v>166</v>
      </c>
      <c r="O19" s="720"/>
      <c r="P19" s="207"/>
      <c r="Q19" s="682"/>
      <c r="R19" s="683"/>
      <c r="S19" s="683"/>
      <c r="T19" s="683"/>
      <c r="U19" s="683"/>
      <c r="V19" s="683"/>
      <c r="W19" s="684"/>
    </row>
    <row r="20" spans="2:24" s="22" customFormat="1" ht="25.5" customHeight="1" x14ac:dyDescent="0.15">
      <c r="B20" s="691" t="s">
        <v>31</v>
      </c>
      <c r="C20" s="691"/>
      <c r="D20" s="691"/>
      <c r="E20" s="208" t="s">
        <v>472</v>
      </c>
      <c r="F20" s="682"/>
      <c r="G20" s="683"/>
      <c r="H20" s="683"/>
      <c r="I20" s="683"/>
      <c r="J20" s="683"/>
      <c r="K20" s="683"/>
      <c r="L20" s="684"/>
      <c r="M20" s="691" t="s">
        <v>31</v>
      </c>
      <c r="N20" s="691"/>
      <c r="O20" s="691"/>
      <c r="P20" s="208"/>
      <c r="Q20" s="682"/>
      <c r="R20" s="683"/>
      <c r="S20" s="683"/>
      <c r="T20" s="683"/>
      <c r="U20" s="683"/>
      <c r="V20" s="683"/>
      <c r="W20" s="684"/>
    </row>
    <row r="21" spans="2:24" s="22" customFormat="1" ht="25.5" customHeight="1" x14ac:dyDescent="0.15">
      <c r="B21" s="688" t="s">
        <v>220</v>
      </c>
      <c r="C21" s="691" t="s">
        <v>398</v>
      </c>
      <c r="D21" s="691"/>
      <c r="E21" s="205" t="s">
        <v>613</v>
      </c>
      <c r="F21" s="682"/>
      <c r="G21" s="683"/>
      <c r="H21" s="683"/>
      <c r="I21" s="683"/>
      <c r="J21" s="683"/>
      <c r="K21" s="683"/>
      <c r="L21" s="684"/>
      <c r="M21" s="688" t="s">
        <v>220</v>
      </c>
      <c r="N21" s="691" t="s">
        <v>398</v>
      </c>
      <c r="O21" s="691"/>
      <c r="P21" s="205"/>
      <c r="Q21" s="682"/>
      <c r="R21" s="683"/>
      <c r="S21" s="683"/>
      <c r="T21" s="683"/>
      <c r="U21" s="683"/>
      <c r="V21" s="683"/>
      <c r="W21" s="684"/>
    </row>
    <row r="22" spans="2:24" s="22" customFormat="1" ht="25.5" customHeight="1" x14ac:dyDescent="0.15">
      <c r="B22" s="689"/>
      <c r="C22" s="691" t="s">
        <v>219</v>
      </c>
      <c r="D22" s="691"/>
      <c r="E22" s="181" t="s">
        <v>615</v>
      </c>
      <c r="F22" s="682"/>
      <c r="G22" s="683"/>
      <c r="H22" s="683"/>
      <c r="I22" s="683"/>
      <c r="J22" s="683"/>
      <c r="K22" s="683"/>
      <c r="L22" s="684"/>
      <c r="M22" s="689"/>
      <c r="N22" s="691" t="s">
        <v>219</v>
      </c>
      <c r="O22" s="691"/>
      <c r="P22" s="181"/>
      <c r="Q22" s="682"/>
      <c r="R22" s="683"/>
      <c r="S22" s="683"/>
      <c r="T22" s="683"/>
      <c r="U22" s="683"/>
      <c r="V22" s="683"/>
      <c r="W22" s="684"/>
    </row>
    <row r="23" spans="2:24" s="22" customFormat="1" ht="25.5" customHeight="1" x14ac:dyDescent="0.15">
      <c r="B23" s="690"/>
      <c r="C23" s="691" t="s">
        <v>221</v>
      </c>
      <c r="D23" s="691"/>
      <c r="E23" s="181" t="s">
        <v>614</v>
      </c>
      <c r="F23" s="685"/>
      <c r="G23" s="686"/>
      <c r="H23" s="686"/>
      <c r="I23" s="686"/>
      <c r="J23" s="686"/>
      <c r="K23" s="686"/>
      <c r="L23" s="687"/>
      <c r="M23" s="690"/>
      <c r="N23" s="691" t="s">
        <v>221</v>
      </c>
      <c r="O23" s="691"/>
      <c r="P23" s="181"/>
      <c r="Q23" s="685"/>
      <c r="R23" s="686"/>
      <c r="S23" s="686"/>
      <c r="T23" s="686"/>
      <c r="U23" s="686"/>
      <c r="V23" s="686"/>
      <c r="W23" s="687"/>
    </row>
    <row r="24" spans="2:24" s="22" customFormat="1" ht="25.5" customHeight="1" x14ac:dyDescent="0.15">
      <c r="B24" s="704" t="s">
        <v>399</v>
      </c>
      <c r="C24" s="704"/>
      <c r="D24" s="704"/>
      <c r="E24" s="717" t="s">
        <v>624</v>
      </c>
      <c r="F24" s="718"/>
      <c r="G24" s="719"/>
      <c r="H24" s="704" t="s">
        <v>438</v>
      </c>
      <c r="I24" s="704"/>
      <c r="J24" s="717" t="s">
        <v>621</v>
      </c>
      <c r="K24" s="718"/>
      <c r="L24" s="719"/>
      <c r="M24" s="704" t="s">
        <v>399</v>
      </c>
      <c r="N24" s="704"/>
      <c r="O24" s="704"/>
      <c r="P24" s="717"/>
      <c r="Q24" s="718"/>
      <c r="R24" s="719"/>
      <c r="S24" s="704" t="s">
        <v>438</v>
      </c>
      <c r="T24" s="704"/>
      <c r="U24" s="705"/>
      <c r="V24" s="706"/>
      <c r="W24" s="706"/>
    </row>
    <row r="25" spans="2:24" s="22" customFormat="1" ht="25.5" customHeight="1" x14ac:dyDescent="0.15">
      <c r="B25" s="293" t="s">
        <v>235</v>
      </c>
      <c r="C25" s="293"/>
      <c r="D25" s="293"/>
      <c r="E25" s="728" t="s">
        <v>621</v>
      </c>
      <c r="F25" s="574"/>
      <c r="G25" s="574"/>
      <c r="H25" s="251" t="s">
        <v>4</v>
      </c>
      <c r="I25" s="258"/>
      <c r="J25" s="714" t="s">
        <v>615</v>
      </c>
      <c r="K25" s="715"/>
      <c r="L25" s="716"/>
      <c r="M25" s="251" t="s">
        <v>235</v>
      </c>
      <c r="N25" s="258"/>
      <c r="O25" s="252"/>
      <c r="P25" s="256"/>
      <c r="Q25" s="574"/>
      <c r="R25" s="574"/>
      <c r="S25" s="712" t="s">
        <v>4</v>
      </c>
      <c r="T25" s="713"/>
      <c r="U25" s="714"/>
      <c r="V25" s="715"/>
      <c r="W25" s="716"/>
    </row>
    <row r="26" spans="2:24" s="22" customFormat="1" ht="39.75" customHeight="1" x14ac:dyDescent="0.15">
      <c r="B26" s="691" t="s">
        <v>400</v>
      </c>
      <c r="C26" s="691"/>
      <c r="D26" s="691"/>
      <c r="E26" s="722" t="s">
        <v>625</v>
      </c>
      <c r="F26" s="723"/>
      <c r="G26" s="723"/>
      <c r="H26" s="723"/>
      <c r="I26" s="723"/>
      <c r="J26" s="723"/>
      <c r="K26" s="723"/>
      <c r="L26" s="724"/>
      <c r="M26" s="691" t="s">
        <v>400</v>
      </c>
      <c r="N26" s="691"/>
      <c r="O26" s="691"/>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C84CFA5C-2063-4AB4-9BCD-A0CD9282905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5B66D5C-AAAE-470C-917D-8D706751D433}">
          <x14:formula1>
            <xm:f>'(参考)リスト'!$F$16:$F$21</xm:f>
          </x14:formula1>
          <xm:sqref>E11:E12 E22:E23 P11:P12 P22:P23</xm:sqref>
        </x14:dataValidation>
        <x14:dataValidation type="list" allowBlank="1" showInputMessage="1" showErrorMessage="1" xr:uid="{32909186-C544-4D46-A356-49D2BED372D8}">
          <x14:formula1>
            <xm:f>'(参考)リスト'!$D$16:$D$18</xm:f>
          </x14:formula1>
          <xm:sqref>E10 E21 P10 P21</xm:sqref>
        </x14:dataValidation>
        <x14:dataValidation type="list" allowBlank="1" showInputMessage="1" showErrorMessage="1" xr:uid="{44EFFB17-9DE3-4662-AD92-7C2353740768}">
          <x14:formula1>
            <xm:f>'(参考)リスト'!$E$16:$E$27</xm:f>
          </x14:formula1>
          <xm:sqref>E9 E20 P9 P20</xm:sqref>
        </x14:dataValidation>
        <x14:dataValidation type="list" allowBlank="1" showInputMessage="1" showErrorMessage="1" xr:uid="{21CEDD5D-B9E6-465A-955B-3B05CFCC9597}">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37" t="s">
        <v>34</v>
      </c>
      <c r="C3" s="737"/>
      <c r="D3" s="737"/>
      <c r="E3" s="738" t="s">
        <v>593</v>
      </c>
      <c r="F3" s="739"/>
      <c r="G3" s="739"/>
      <c r="H3" s="739"/>
      <c r="I3" s="731" t="s">
        <v>27</v>
      </c>
      <c r="J3" s="732"/>
      <c r="K3" s="733"/>
      <c r="L3" s="666" t="s">
        <v>597</v>
      </c>
      <c r="M3" s="667"/>
      <c r="N3" s="668"/>
      <c r="O3" s="756" t="s">
        <v>455</v>
      </c>
      <c r="P3" s="757"/>
      <c r="Q3" s="758"/>
      <c r="R3" s="740" t="s">
        <v>603</v>
      </c>
      <c r="S3" s="741"/>
      <c r="T3" s="742"/>
      <c r="U3" s="762" t="s">
        <v>214</v>
      </c>
      <c r="V3" s="763"/>
      <c r="W3" s="673">
        <v>45839</v>
      </c>
      <c r="X3" s="674"/>
      <c r="Y3" s="675"/>
    </row>
    <row r="4" spans="2:25" ht="25.15" customHeight="1" x14ac:dyDescent="0.15">
      <c r="B4" s="743" t="s">
        <v>28</v>
      </c>
      <c r="C4" s="743"/>
      <c r="D4" s="743"/>
      <c r="E4" s="744" t="s">
        <v>595</v>
      </c>
      <c r="F4" s="745"/>
      <c r="G4" s="745"/>
      <c r="H4" s="745"/>
      <c r="I4" s="731" t="s">
        <v>33</v>
      </c>
      <c r="J4" s="732"/>
      <c r="K4" s="733"/>
      <c r="L4" s="746" t="s">
        <v>599</v>
      </c>
      <c r="M4" s="747"/>
      <c r="N4" s="748"/>
      <c r="O4" s="759"/>
      <c r="P4" s="760"/>
      <c r="Q4" s="761"/>
      <c r="R4" s="749" t="s">
        <v>604</v>
      </c>
      <c r="S4" s="750"/>
      <c r="T4" s="751"/>
      <c r="U4" s="764"/>
      <c r="V4" s="765"/>
      <c r="W4" s="766"/>
      <c r="X4" s="767"/>
      <c r="Y4" s="768"/>
    </row>
    <row r="5" spans="2:25" ht="15" customHeight="1" x14ac:dyDescent="0.15">
      <c r="B5" s="731" t="s">
        <v>198</v>
      </c>
      <c r="C5" s="732"/>
      <c r="D5" s="733"/>
      <c r="E5" s="209"/>
      <c r="F5" s="731" t="s">
        <v>197</v>
      </c>
      <c r="G5" s="732"/>
      <c r="H5" s="733"/>
      <c r="I5" s="210"/>
      <c r="J5" s="731" t="s">
        <v>198</v>
      </c>
      <c r="K5" s="732"/>
      <c r="L5" s="733"/>
      <c r="M5" s="209"/>
      <c r="N5" s="731" t="s">
        <v>197</v>
      </c>
      <c r="O5" s="732"/>
      <c r="P5" s="733"/>
      <c r="Q5" s="210"/>
      <c r="R5" s="731" t="s">
        <v>198</v>
      </c>
      <c r="S5" s="732"/>
      <c r="T5" s="733"/>
      <c r="U5" s="209"/>
      <c r="V5" s="731" t="s">
        <v>197</v>
      </c>
      <c r="W5" s="732"/>
      <c r="X5" s="733"/>
      <c r="Y5" s="210"/>
    </row>
    <row r="6" spans="2:25" ht="15" customHeight="1" x14ac:dyDescent="0.15">
      <c r="B6" s="731" t="s">
        <v>196</v>
      </c>
      <c r="C6" s="732"/>
      <c r="D6" s="181"/>
      <c r="E6" s="734"/>
      <c r="F6" s="735"/>
      <c r="G6" s="735"/>
      <c r="H6" s="735"/>
      <c r="I6" s="736"/>
      <c r="J6" s="731" t="s">
        <v>196</v>
      </c>
      <c r="K6" s="732"/>
      <c r="L6" s="181"/>
      <c r="M6" s="734"/>
      <c r="N6" s="735"/>
      <c r="O6" s="735"/>
      <c r="P6" s="735"/>
      <c r="Q6" s="736"/>
      <c r="R6" s="731" t="s">
        <v>196</v>
      </c>
      <c r="S6" s="732"/>
      <c r="T6" s="181"/>
      <c r="U6" s="734"/>
      <c r="V6" s="735"/>
      <c r="W6" s="735"/>
      <c r="X6" s="735"/>
      <c r="Y6" s="736"/>
    </row>
    <row r="7" spans="2:25" ht="15" customHeight="1" x14ac:dyDescent="0.15">
      <c r="B7" s="731" t="s">
        <v>195</v>
      </c>
      <c r="C7" s="733"/>
      <c r="D7" s="666"/>
      <c r="E7" s="752"/>
      <c r="F7" s="731" t="s">
        <v>194</v>
      </c>
      <c r="G7" s="733"/>
      <c r="H7" s="259"/>
      <c r="I7" s="573"/>
      <c r="J7" s="731" t="s">
        <v>195</v>
      </c>
      <c r="K7" s="733"/>
      <c r="L7" s="666"/>
      <c r="M7" s="752"/>
      <c r="N7" s="731" t="s">
        <v>194</v>
      </c>
      <c r="O7" s="733"/>
      <c r="P7" s="259"/>
      <c r="Q7" s="573"/>
      <c r="R7" s="731" t="s">
        <v>195</v>
      </c>
      <c r="S7" s="733"/>
      <c r="T7" s="666"/>
      <c r="U7" s="752"/>
      <c r="V7" s="731" t="s">
        <v>194</v>
      </c>
      <c r="W7" s="733"/>
      <c r="X7" s="259"/>
      <c r="Y7" s="573"/>
    </row>
    <row r="8" spans="2:25" ht="15" customHeight="1" x14ac:dyDescent="0.15">
      <c r="B8" s="753" t="s">
        <v>205</v>
      </c>
      <c r="C8" s="753"/>
      <c r="D8" s="181"/>
      <c r="E8" s="90" t="s">
        <v>193</v>
      </c>
      <c r="F8" s="754"/>
      <c r="G8" s="755"/>
      <c r="H8" s="755"/>
      <c r="I8" s="755"/>
      <c r="J8" s="753" t="s">
        <v>205</v>
      </c>
      <c r="K8" s="753"/>
      <c r="L8" s="181"/>
      <c r="M8" s="90" t="s">
        <v>193</v>
      </c>
      <c r="N8" s="754"/>
      <c r="O8" s="755"/>
      <c r="P8" s="755"/>
      <c r="Q8" s="755"/>
      <c r="R8" s="753" t="s">
        <v>205</v>
      </c>
      <c r="S8" s="753"/>
      <c r="T8" s="181"/>
      <c r="U8" s="90" t="s">
        <v>193</v>
      </c>
      <c r="V8" s="754"/>
      <c r="W8" s="755"/>
      <c r="X8" s="755"/>
      <c r="Y8" s="755"/>
    </row>
    <row r="9" spans="2:25" s="22" customFormat="1" ht="14.1" customHeight="1" x14ac:dyDescent="0.15">
      <c r="B9" s="729" t="s">
        <v>507</v>
      </c>
      <c r="C9" s="729"/>
      <c r="D9" s="729"/>
      <c r="E9" s="729"/>
      <c r="F9" s="729"/>
      <c r="G9" s="729"/>
      <c r="H9" s="729"/>
      <c r="I9" s="729"/>
      <c r="J9" s="729" t="s">
        <v>507</v>
      </c>
      <c r="K9" s="729"/>
      <c r="L9" s="729"/>
      <c r="M9" s="729"/>
      <c r="N9" s="729"/>
      <c r="O9" s="729"/>
      <c r="P9" s="729"/>
      <c r="Q9" s="729"/>
      <c r="R9" s="729" t="s">
        <v>507</v>
      </c>
      <c r="S9" s="729"/>
      <c r="T9" s="729"/>
      <c r="U9" s="729"/>
      <c r="V9" s="729"/>
      <c r="W9" s="729"/>
      <c r="X9" s="729"/>
      <c r="Y9" s="729"/>
    </row>
    <row r="10" spans="2:25" s="22" customFormat="1" ht="14.1" customHeight="1" x14ac:dyDescent="0.15">
      <c r="B10" s="730"/>
      <c r="C10" s="730"/>
      <c r="D10" s="730"/>
      <c r="E10" s="730"/>
      <c r="F10" s="730"/>
      <c r="G10" s="730"/>
      <c r="H10" s="730"/>
      <c r="I10" s="730"/>
      <c r="J10" s="730"/>
      <c r="K10" s="730"/>
      <c r="L10" s="730"/>
      <c r="M10" s="730"/>
      <c r="N10" s="730"/>
      <c r="O10" s="730"/>
      <c r="P10" s="730"/>
      <c r="Q10" s="730"/>
      <c r="R10" s="730"/>
      <c r="S10" s="730"/>
      <c r="T10" s="730"/>
      <c r="U10" s="730"/>
      <c r="V10" s="730"/>
      <c r="W10" s="730"/>
      <c r="X10" s="730"/>
      <c r="Y10" s="730"/>
    </row>
    <row r="11" spans="2:25" s="22" customFormat="1" ht="14.1" customHeight="1" x14ac:dyDescent="0.15">
      <c r="B11" s="730"/>
      <c r="C11" s="730"/>
      <c r="D11" s="730"/>
      <c r="E11" s="730"/>
      <c r="F11" s="730"/>
      <c r="G11" s="730"/>
      <c r="H11" s="730"/>
      <c r="I11" s="730"/>
      <c r="J11" s="730"/>
      <c r="K11" s="730"/>
      <c r="L11" s="730"/>
      <c r="M11" s="730"/>
      <c r="N11" s="730"/>
      <c r="O11" s="730"/>
      <c r="P11" s="730"/>
      <c r="Q11" s="730"/>
      <c r="R11" s="730"/>
      <c r="S11" s="730"/>
      <c r="T11" s="730"/>
      <c r="U11" s="730"/>
      <c r="V11" s="730"/>
      <c r="W11" s="730"/>
      <c r="X11" s="730"/>
      <c r="Y11" s="730"/>
    </row>
    <row r="12" spans="2:25" s="22" customFormat="1" ht="14.1" customHeight="1" x14ac:dyDescent="0.15">
      <c r="B12" s="730"/>
      <c r="C12" s="730"/>
      <c r="D12" s="730"/>
      <c r="E12" s="730"/>
      <c r="F12" s="730"/>
      <c r="G12" s="730"/>
      <c r="H12" s="730"/>
      <c r="I12" s="730"/>
      <c r="J12" s="730"/>
      <c r="K12" s="730"/>
      <c r="L12" s="730"/>
      <c r="M12" s="730"/>
      <c r="N12" s="730"/>
      <c r="O12" s="730"/>
      <c r="P12" s="730"/>
      <c r="Q12" s="730"/>
      <c r="R12" s="730"/>
      <c r="S12" s="730"/>
      <c r="T12" s="730"/>
      <c r="U12" s="730"/>
      <c r="V12" s="730"/>
      <c r="W12" s="730"/>
      <c r="X12" s="730"/>
      <c r="Y12" s="730"/>
    </row>
    <row r="13" spans="2:25" s="22" customFormat="1" ht="14.1" customHeight="1" x14ac:dyDescent="0.15">
      <c r="B13" s="730"/>
      <c r="C13" s="730"/>
      <c r="D13" s="730"/>
      <c r="E13" s="730"/>
      <c r="F13" s="730"/>
      <c r="G13" s="730"/>
      <c r="H13" s="730"/>
      <c r="I13" s="730"/>
      <c r="J13" s="730"/>
      <c r="K13" s="730"/>
      <c r="L13" s="730"/>
      <c r="M13" s="730"/>
      <c r="N13" s="730"/>
      <c r="O13" s="730"/>
      <c r="P13" s="730"/>
      <c r="Q13" s="730"/>
      <c r="R13" s="730"/>
      <c r="S13" s="730"/>
      <c r="T13" s="730"/>
      <c r="U13" s="730"/>
      <c r="V13" s="730"/>
      <c r="W13" s="730"/>
      <c r="X13" s="730"/>
      <c r="Y13" s="730"/>
    </row>
    <row r="14" spans="2:25" s="22" customFormat="1" ht="14.1" customHeight="1" x14ac:dyDescent="0.15">
      <c r="B14" s="730"/>
      <c r="C14" s="730"/>
      <c r="D14" s="730"/>
      <c r="E14" s="730"/>
      <c r="F14" s="730"/>
      <c r="G14" s="730"/>
      <c r="H14" s="730"/>
      <c r="I14" s="730"/>
      <c r="J14" s="730"/>
      <c r="K14" s="730"/>
      <c r="L14" s="730"/>
      <c r="M14" s="730"/>
      <c r="N14" s="730"/>
      <c r="O14" s="730"/>
      <c r="P14" s="730"/>
      <c r="Q14" s="730"/>
      <c r="R14" s="730"/>
      <c r="S14" s="730"/>
      <c r="T14" s="730"/>
      <c r="U14" s="730"/>
      <c r="V14" s="730"/>
      <c r="W14" s="730"/>
      <c r="X14" s="730"/>
      <c r="Y14" s="730"/>
    </row>
    <row r="15" spans="2:25" s="22" customFormat="1" ht="14.1" customHeight="1" x14ac:dyDescent="0.15">
      <c r="B15" s="730"/>
      <c r="C15" s="730"/>
      <c r="D15" s="730"/>
      <c r="E15" s="730"/>
      <c r="F15" s="730"/>
      <c r="G15" s="730"/>
      <c r="H15" s="730"/>
      <c r="I15" s="730"/>
      <c r="J15" s="730"/>
      <c r="K15" s="730"/>
      <c r="L15" s="730"/>
      <c r="M15" s="730"/>
      <c r="N15" s="730"/>
      <c r="O15" s="730"/>
      <c r="P15" s="730"/>
      <c r="Q15" s="730"/>
      <c r="R15" s="730"/>
      <c r="S15" s="730"/>
      <c r="T15" s="730"/>
      <c r="U15" s="730"/>
      <c r="V15" s="730"/>
      <c r="W15" s="730"/>
      <c r="X15" s="730"/>
      <c r="Y15" s="730"/>
    </row>
    <row r="16" spans="2:25" s="22" customFormat="1" ht="14.1" customHeight="1" x14ac:dyDescent="0.15">
      <c r="B16" s="730"/>
      <c r="C16" s="730"/>
      <c r="D16" s="730"/>
      <c r="E16" s="730"/>
      <c r="F16" s="730"/>
      <c r="G16" s="730"/>
      <c r="H16" s="730"/>
      <c r="I16" s="730"/>
      <c r="J16" s="730"/>
      <c r="K16" s="730"/>
      <c r="L16" s="730"/>
      <c r="M16" s="730"/>
      <c r="N16" s="730"/>
      <c r="O16" s="730"/>
      <c r="P16" s="730"/>
      <c r="Q16" s="730"/>
      <c r="R16" s="730"/>
      <c r="S16" s="730"/>
      <c r="T16" s="730"/>
      <c r="U16" s="730"/>
      <c r="V16" s="730"/>
      <c r="W16" s="730"/>
      <c r="X16" s="730"/>
      <c r="Y16" s="730"/>
    </row>
    <row r="17" spans="2:25" s="22" customFormat="1" ht="14.1" customHeight="1" x14ac:dyDescent="0.15">
      <c r="B17" s="730"/>
      <c r="C17" s="730"/>
      <c r="D17" s="730"/>
      <c r="E17" s="730"/>
      <c r="F17" s="730"/>
      <c r="G17" s="730"/>
      <c r="H17" s="730"/>
      <c r="I17" s="730"/>
      <c r="J17" s="730"/>
      <c r="K17" s="730"/>
      <c r="L17" s="730"/>
      <c r="M17" s="730"/>
      <c r="N17" s="730"/>
      <c r="O17" s="730"/>
      <c r="P17" s="730"/>
      <c r="Q17" s="730"/>
      <c r="R17" s="730"/>
      <c r="S17" s="730"/>
      <c r="T17" s="730"/>
      <c r="U17" s="730"/>
      <c r="V17" s="730"/>
      <c r="W17" s="730"/>
      <c r="X17" s="730"/>
      <c r="Y17" s="730"/>
    </row>
    <row r="18" spans="2:25" s="22" customFormat="1" ht="14.1" customHeight="1" x14ac:dyDescent="0.15">
      <c r="B18" s="730"/>
      <c r="C18" s="730"/>
      <c r="D18" s="730"/>
      <c r="E18" s="730"/>
      <c r="F18" s="730"/>
      <c r="G18" s="730"/>
      <c r="H18" s="730"/>
      <c r="I18" s="730"/>
      <c r="J18" s="730"/>
      <c r="K18" s="730"/>
      <c r="L18" s="730"/>
      <c r="M18" s="730"/>
      <c r="N18" s="730"/>
      <c r="O18" s="730"/>
      <c r="P18" s="730"/>
      <c r="Q18" s="730"/>
      <c r="R18" s="730"/>
      <c r="S18" s="730"/>
      <c r="T18" s="730"/>
      <c r="U18" s="730"/>
      <c r="V18" s="730"/>
      <c r="W18" s="730"/>
      <c r="X18" s="730"/>
      <c r="Y18" s="730"/>
    </row>
    <row r="19" spans="2:25" s="22" customFormat="1" ht="14.1" customHeight="1" x14ac:dyDescent="0.15">
      <c r="B19" s="730"/>
      <c r="C19" s="730"/>
      <c r="D19" s="730"/>
      <c r="E19" s="730"/>
      <c r="F19" s="730"/>
      <c r="G19" s="730"/>
      <c r="H19" s="730"/>
      <c r="I19" s="730"/>
      <c r="J19" s="730"/>
      <c r="K19" s="730"/>
      <c r="L19" s="730"/>
      <c r="M19" s="730"/>
      <c r="N19" s="730"/>
      <c r="O19" s="730"/>
      <c r="P19" s="730"/>
      <c r="Q19" s="730"/>
      <c r="R19" s="730"/>
      <c r="S19" s="730"/>
      <c r="T19" s="730"/>
      <c r="U19" s="730"/>
      <c r="V19" s="730"/>
      <c r="W19" s="730"/>
      <c r="X19" s="730"/>
      <c r="Y19" s="730"/>
    </row>
    <row r="20" spans="2:25" s="22" customFormat="1" ht="14.1" customHeight="1" x14ac:dyDescent="0.15">
      <c r="B20" s="730"/>
      <c r="C20" s="730"/>
      <c r="D20" s="730"/>
      <c r="E20" s="730"/>
      <c r="F20" s="730"/>
      <c r="G20" s="730"/>
      <c r="H20" s="730"/>
      <c r="I20" s="730"/>
      <c r="J20" s="730"/>
      <c r="K20" s="730"/>
      <c r="L20" s="730"/>
      <c r="M20" s="730"/>
      <c r="N20" s="730"/>
      <c r="O20" s="730"/>
      <c r="P20" s="730"/>
      <c r="Q20" s="730"/>
      <c r="R20" s="730"/>
      <c r="S20" s="730"/>
      <c r="T20" s="730"/>
      <c r="U20" s="730"/>
      <c r="V20" s="730"/>
      <c r="W20" s="730"/>
      <c r="X20" s="730"/>
      <c r="Y20" s="730"/>
    </row>
    <row r="21" spans="2:25" s="22" customFormat="1" ht="14.1" customHeight="1" x14ac:dyDescent="0.15">
      <c r="B21" s="730"/>
      <c r="C21" s="730"/>
      <c r="D21" s="730"/>
      <c r="E21" s="730"/>
      <c r="F21" s="730"/>
      <c r="G21" s="730"/>
      <c r="H21" s="730"/>
      <c r="I21" s="730"/>
      <c r="J21" s="730"/>
      <c r="K21" s="730"/>
      <c r="L21" s="730"/>
      <c r="M21" s="730"/>
      <c r="N21" s="730"/>
      <c r="O21" s="730"/>
      <c r="P21" s="730"/>
      <c r="Q21" s="730"/>
      <c r="R21" s="730"/>
      <c r="S21" s="730"/>
      <c r="T21" s="730"/>
      <c r="U21" s="730"/>
      <c r="V21" s="730"/>
      <c r="W21" s="730"/>
      <c r="X21" s="730"/>
      <c r="Y21" s="730"/>
    </row>
    <row r="22" spans="2:25" ht="15" customHeight="1" x14ac:dyDescent="0.15">
      <c r="B22" s="731" t="s">
        <v>198</v>
      </c>
      <c r="C22" s="732"/>
      <c r="D22" s="733"/>
      <c r="E22" s="209"/>
      <c r="F22" s="731" t="s">
        <v>197</v>
      </c>
      <c r="G22" s="732"/>
      <c r="H22" s="733"/>
      <c r="I22" s="210"/>
      <c r="J22" s="731" t="s">
        <v>198</v>
      </c>
      <c r="K22" s="732"/>
      <c r="L22" s="733"/>
      <c r="M22" s="209"/>
      <c r="N22" s="731" t="s">
        <v>197</v>
      </c>
      <c r="O22" s="732"/>
      <c r="P22" s="733"/>
      <c r="Q22" s="210"/>
      <c r="R22" s="731" t="s">
        <v>198</v>
      </c>
      <c r="S22" s="732"/>
      <c r="T22" s="733"/>
      <c r="U22" s="209"/>
      <c r="V22" s="731" t="s">
        <v>197</v>
      </c>
      <c r="W22" s="732"/>
      <c r="X22" s="733"/>
      <c r="Y22" s="210"/>
    </row>
    <row r="23" spans="2:25" ht="15" customHeight="1" x14ac:dyDescent="0.15">
      <c r="B23" s="731" t="s">
        <v>196</v>
      </c>
      <c r="C23" s="732"/>
      <c r="D23" s="181"/>
      <c r="E23" s="734"/>
      <c r="F23" s="735"/>
      <c r="G23" s="735"/>
      <c r="H23" s="735"/>
      <c r="I23" s="736"/>
      <c r="J23" s="731" t="s">
        <v>196</v>
      </c>
      <c r="K23" s="732"/>
      <c r="L23" s="181"/>
      <c r="M23" s="734"/>
      <c r="N23" s="735"/>
      <c r="O23" s="735"/>
      <c r="P23" s="735"/>
      <c r="Q23" s="736"/>
      <c r="R23" s="731" t="s">
        <v>196</v>
      </c>
      <c r="S23" s="732"/>
      <c r="T23" s="181"/>
      <c r="U23" s="734"/>
      <c r="V23" s="735"/>
      <c r="W23" s="735"/>
      <c r="X23" s="735"/>
      <c r="Y23" s="736"/>
    </row>
    <row r="24" spans="2:25" ht="15" customHeight="1" x14ac:dyDescent="0.15">
      <c r="B24" s="731" t="s">
        <v>195</v>
      </c>
      <c r="C24" s="733"/>
      <c r="D24" s="666"/>
      <c r="E24" s="752"/>
      <c r="F24" s="731" t="s">
        <v>194</v>
      </c>
      <c r="G24" s="733"/>
      <c r="H24" s="259"/>
      <c r="I24" s="573"/>
      <c r="J24" s="731" t="s">
        <v>195</v>
      </c>
      <c r="K24" s="733"/>
      <c r="L24" s="666"/>
      <c r="M24" s="752"/>
      <c r="N24" s="731" t="s">
        <v>194</v>
      </c>
      <c r="O24" s="733"/>
      <c r="P24" s="259"/>
      <c r="Q24" s="573"/>
      <c r="R24" s="731" t="s">
        <v>195</v>
      </c>
      <c r="S24" s="733"/>
      <c r="T24" s="666"/>
      <c r="U24" s="752"/>
      <c r="V24" s="731" t="s">
        <v>194</v>
      </c>
      <c r="W24" s="733"/>
      <c r="X24" s="259"/>
      <c r="Y24" s="573"/>
    </row>
    <row r="25" spans="2:25" ht="15" customHeight="1" x14ac:dyDescent="0.15">
      <c r="B25" s="753" t="s">
        <v>205</v>
      </c>
      <c r="C25" s="753"/>
      <c r="D25" s="181"/>
      <c r="E25" s="90" t="s">
        <v>193</v>
      </c>
      <c r="F25" s="754"/>
      <c r="G25" s="755"/>
      <c r="H25" s="755"/>
      <c r="I25" s="755"/>
      <c r="J25" s="753" t="s">
        <v>205</v>
      </c>
      <c r="K25" s="753"/>
      <c r="L25" s="181"/>
      <c r="M25" s="90" t="s">
        <v>193</v>
      </c>
      <c r="N25" s="754"/>
      <c r="O25" s="755"/>
      <c r="P25" s="755"/>
      <c r="Q25" s="755"/>
      <c r="R25" s="753" t="s">
        <v>205</v>
      </c>
      <c r="S25" s="753"/>
      <c r="T25" s="181"/>
      <c r="U25" s="90" t="s">
        <v>193</v>
      </c>
      <c r="V25" s="754"/>
      <c r="W25" s="755"/>
      <c r="X25" s="755"/>
      <c r="Y25" s="755"/>
    </row>
    <row r="26" spans="2:25" s="22" customFormat="1" ht="14.1" customHeight="1" x14ac:dyDescent="0.15">
      <c r="B26" s="729" t="s">
        <v>507</v>
      </c>
      <c r="C26" s="729"/>
      <c r="D26" s="729"/>
      <c r="E26" s="729"/>
      <c r="F26" s="729"/>
      <c r="G26" s="729"/>
      <c r="H26" s="729"/>
      <c r="I26" s="729"/>
      <c r="J26" s="729" t="s">
        <v>507</v>
      </c>
      <c r="K26" s="729"/>
      <c r="L26" s="729"/>
      <c r="M26" s="729"/>
      <c r="N26" s="729"/>
      <c r="O26" s="729"/>
      <c r="P26" s="729"/>
      <c r="Q26" s="729"/>
      <c r="R26" s="729" t="s">
        <v>507</v>
      </c>
      <c r="S26" s="729"/>
      <c r="T26" s="729"/>
      <c r="U26" s="729"/>
      <c r="V26" s="729"/>
      <c r="W26" s="729"/>
      <c r="X26" s="729"/>
      <c r="Y26" s="729"/>
    </row>
    <row r="27" spans="2:25" s="22" customFormat="1" ht="14.1" customHeight="1" x14ac:dyDescent="0.15">
      <c r="B27" s="730"/>
      <c r="C27" s="730"/>
      <c r="D27" s="730"/>
      <c r="E27" s="730"/>
      <c r="F27" s="730"/>
      <c r="G27" s="730"/>
      <c r="H27" s="730"/>
      <c r="I27" s="730"/>
      <c r="J27" s="730"/>
      <c r="K27" s="730"/>
      <c r="L27" s="730"/>
      <c r="M27" s="730"/>
      <c r="N27" s="730"/>
      <c r="O27" s="730"/>
      <c r="P27" s="730"/>
      <c r="Q27" s="730"/>
      <c r="R27" s="730"/>
      <c r="S27" s="730"/>
      <c r="T27" s="730"/>
      <c r="U27" s="730"/>
      <c r="V27" s="730"/>
      <c r="W27" s="730"/>
      <c r="X27" s="730"/>
      <c r="Y27" s="730"/>
    </row>
    <row r="28" spans="2:25" s="22" customFormat="1" ht="14.1" customHeight="1" x14ac:dyDescent="0.15">
      <c r="B28" s="730"/>
      <c r="C28" s="730"/>
      <c r="D28" s="730"/>
      <c r="E28" s="730"/>
      <c r="F28" s="730"/>
      <c r="G28" s="730"/>
      <c r="H28" s="730"/>
      <c r="I28" s="730"/>
      <c r="J28" s="730"/>
      <c r="K28" s="730"/>
      <c r="L28" s="730"/>
      <c r="M28" s="730"/>
      <c r="N28" s="730"/>
      <c r="O28" s="730"/>
      <c r="P28" s="730"/>
      <c r="Q28" s="730"/>
      <c r="R28" s="730"/>
      <c r="S28" s="730"/>
      <c r="T28" s="730"/>
      <c r="U28" s="730"/>
      <c r="V28" s="730"/>
      <c r="W28" s="730"/>
      <c r="X28" s="730"/>
      <c r="Y28" s="730"/>
    </row>
    <row r="29" spans="2:25" s="22" customFormat="1" ht="14.1" customHeight="1" x14ac:dyDescent="0.15">
      <c r="B29" s="730"/>
      <c r="C29" s="730"/>
      <c r="D29" s="730"/>
      <c r="E29" s="730"/>
      <c r="F29" s="730"/>
      <c r="G29" s="730"/>
      <c r="H29" s="730"/>
      <c r="I29" s="730"/>
      <c r="J29" s="730"/>
      <c r="K29" s="730"/>
      <c r="L29" s="730"/>
      <c r="M29" s="730"/>
      <c r="N29" s="730"/>
      <c r="O29" s="730"/>
      <c r="P29" s="730"/>
      <c r="Q29" s="730"/>
      <c r="R29" s="730"/>
      <c r="S29" s="730"/>
      <c r="T29" s="730"/>
      <c r="U29" s="730"/>
      <c r="V29" s="730"/>
      <c r="W29" s="730"/>
      <c r="X29" s="730"/>
      <c r="Y29" s="730"/>
    </row>
    <row r="30" spans="2:25" s="22" customFormat="1" ht="14.1" customHeight="1" x14ac:dyDescent="0.15">
      <c r="B30" s="730"/>
      <c r="C30" s="730"/>
      <c r="D30" s="730"/>
      <c r="E30" s="730"/>
      <c r="F30" s="730"/>
      <c r="G30" s="730"/>
      <c r="H30" s="730"/>
      <c r="I30" s="730"/>
      <c r="J30" s="730"/>
      <c r="K30" s="730"/>
      <c r="L30" s="730"/>
      <c r="M30" s="730"/>
      <c r="N30" s="730"/>
      <c r="O30" s="730"/>
      <c r="P30" s="730"/>
      <c r="Q30" s="730"/>
      <c r="R30" s="730"/>
      <c r="S30" s="730"/>
      <c r="T30" s="730"/>
      <c r="U30" s="730"/>
      <c r="V30" s="730"/>
      <c r="W30" s="730"/>
      <c r="X30" s="730"/>
      <c r="Y30" s="730"/>
    </row>
    <row r="31" spans="2:25" s="22" customFormat="1" ht="14.1" customHeight="1" x14ac:dyDescent="0.15">
      <c r="B31" s="730"/>
      <c r="C31" s="730"/>
      <c r="D31" s="730"/>
      <c r="E31" s="730"/>
      <c r="F31" s="730"/>
      <c r="G31" s="730"/>
      <c r="H31" s="730"/>
      <c r="I31" s="730"/>
      <c r="J31" s="730"/>
      <c r="K31" s="730"/>
      <c r="L31" s="730"/>
      <c r="M31" s="730"/>
      <c r="N31" s="730"/>
      <c r="O31" s="730"/>
      <c r="P31" s="730"/>
      <c r="Q31" s="730"/>
      <c r="R31" s="730"/>
      <c r="S31" s="730"/>
      <c r="T31" s="730"/>
      <c r="U31" s="730"/>
      <c r="V31" s="730"/>
      <c r="W31" s="730"/>
      <c r="X31" s="730"/>
      <c r="Y31" s="730"/>
    </row>
    <row r="32" spans="2:25" s="22" customFormat="1" ht="14.1" customHeight="1" x14ac:dyDescent="0.15">
      <c r="B32" s="730"/>
      <c r="C32" s="730"/>
      <c r="D32" s="730"/>
      <c r="E32" s="730"/>
      <c r="F32" s="730"/>
      <c r="G32" s="730"/>
      <c r="H32" s="730"/>
      <c r="I32" s="730"/>
      <c r="J32" s="730"/>
      <c r="K32" s="730"/>
      <c r="L32" s="730"/>
      <c r="M32" s="730"/>
      <c r="N32" s="730"/>
      <c r="O32" s="730"/>
      <c r="P32" s="730"/>
      <c r="Q32" s="730"/>
      <c r="R32" s="730"/>
      <c r="S32" s="730"/>
      <c r="T32" s="730"/>
      <c r="U32" s="730"/>
      <c r="V32" s="730"/>
      <c r="W32" s="730"/>
      <c r="X32" s="730"/>
      <c r="Y32" s="730"/>
    </row>
    <row r="33" spans="2:25" s="22" customFormat="1" ht="14.1" customHeight="1" x14ac:dyDescent="0.15">
      <c r="B33" s="730"/>
      <c r="C33" s="730"/>
      <c r="D33" s="730"/>
      <c r="E33" s="730"/>
      <c r="F33" s="730"/>
      <c r="G33" s="730"/>
      <c r="H33" s="730"/>
      <c r="I33" s="730"/>
      <c r="J33" s="730"/>
      <c r="K33" s="730"/>
      <c r="L33" s="730"/>
      <c r="M33" s="730"/>
      <c r="N33" s="730"/>
      <c r="O33" s="730"/>
      <c r="P33" s="730"/>
      <c r="Q33" s="730"/>
      <c r="R33" s="730"/>
      <c r="S33" s="730"/>
      <c r="T33" s="730"/>
      <c r="U33" s="730"/>
      <c r="V33" s="730"/>
      <c r="W33" s="730"/>
      <c r="X33" s="730"/>
      <c r="Y33" s="730"/>
    </row>
    <row r="34" spans="2:25" s="22" customFormat="1" ht="14.1" customHeight="1" x14ac:dyDescent="0.15">
      <c r="B34" s="730"/>
      <c r="C34" s="730"/>
      <c r="D34" s="730"/>
      <c r="E34" s="730"/>
      <c r="F34" s="730"/>
      <c r="G34" s="730"/>
      <c r="H34" s="730"/>
      <c r="I34" s="730"/>
      <c r="J34" s="730"/>
      <c r="K34" s="730"/>
      <c r="L34" s="730"/>
      <c r="M34" s="730"/>
      <c r="N34" s="730"/>
      <c r="O34" s="730"/>
      <c r="P34" s="730"/>
      <c r="Q34" s="730"/>
      <c r="R34" s="730"/>
      <c r="S34" s="730"/>
      <c r="T34" s="730"/>
      <c r="U34" s="730"/>
      <c r="V34" s="730"/>
      <c r="W34" s="730"/>
      <c r="X34" s="730"/>
      <c r="Y34" s="730"/>
    </row>
    <row r="35" spans="2:25" s="22" customFormat="1" ht="14.1" customHeight="1" x14ac:dyDescent="0.15">
      <c r="B35" s="730"/>
      <c r="C35" s="730"/>
      <c r="D35" s="730"/>
      <c r="E35" s="730"/>
      <c r="F35" s="730"/>
      <c r="G35" s="730"/>
      <c r="H35" s="730"/>
      <c r="I35" s="730"/>
      <c r="J35" s="730"/>
      <c r="K35" s="730"/>
      <c r="L35" s="730"/>
      <c r="M35" s="730"/>
      <c r="N35" s="730"/>
      <c r="O35" s="730"/>
      <c r="P35" s="730"/>
      <c r="Q35" s="730"/>
      <c r="R35" s="730"/>
      <c r="S35" s="730"/>
      <c r="T35" s="730"/>
      <c r="U35" s="730"/>
      <c r="V35" s="730"/>
      <c r="W35" s="730"/>
      <c r="X35" s="730"/>
      <c r="Y35" s="730"/>
    </row>
    <row r="36" spans="2:25" s="22" customFormat="1" ht="14.1" customHeight="1" x14ac:dyDescent="0.15">
      <c r="B36" s="730"/>
      <c r="C36" s="730"/>
      <c r="D36" s="730"/>
      <c r="E36" s="730"/>
      <c r="F36" s="730"/>
      <c r="G36" s="730"/>
      <c r="H36" s="730"/>
      <c r="I36" s="730"/>
      <c r="J36" s="730"/>
      <c r="K36" s="730"/>
      <c r="L36" s="730"/>
      <c r="M36" s="730"/>
      <c r="N36" s="730"/>
      <c r="O36" s="730"/>
      <c r="P36" s="730"/>
      <c r="Q36" s="730"/>
      <c r="R36" s="730"/>
      <c r="S36" s="730"/>
      <c r="T36" s="730"/>
      <c r="U36" s="730"/>
      <c r="V36" s="730"/>
      <c r="W36" s="730"/>
      <c r="X36" s="730"/>
      <c r="Y36" s="730"/>
    </row>
    <row r="37" spans="2:25" s="22" customFormat="1" ht="14.1" customHeight="1" x14ac:dyDescent="0.15">
      <c r="B37" s="730"/>
      <c r="C37" s="730"/>
      <c r="D37" s="730"/>
      <c r="E37" s="730"/>
      <c r="F37" s="730"/>
      <c r="G37" s="730"/>
      <c r="H37" s="730"/>
      <c r="I37" s="730"/>
      <c r="J37" s="730"/>
      <c r="K37" s="730"/>
      <c r="L37" s="730"/>
      <c r="M37" s="730"/>
      <c r="N37" s="730"/>
      <c r="O37" s="730"/>
      <c r="P37" s="730"/>
      <c r="Q37" s="730"/>
      <c r="R37" s="730"/>
      <c r="S37" s="730"/>
      <c r="T37" s="730"/>
      <c r="U37" s="730"/>
      <c r="V37" s="730"/>
      <c r="W37" s="730"/>
      <c r="X37" s="730"/>
      <c r="Y37" s="730"/>
    </row>
    <row r="38" spans="2:25" s="22" customFormat="1" ht="14.1" customHeight="1" x14ac:dyDescent="0.15">
      <c r="B38" s="730"/>
      <c r="C38" s="730"/>
      <c r="D38" s="730"/>
      <c r="E38" s="730"/>
      <c r="F38" s="730"/>
      <c r="G38" s="730"/>
      <c r="H38" s="730"/>
      <c r="I38" s="730"/>
      <c r="J38" s="730"/>
      <c r="K38" s="730"/>
      <c r="L38" s="730"/>
      <c r="M38" s="730"/>
      <c r="N38" s="730"/>
      <c r="O38" s="730"/>
      <c r="P38" s="730"/>
      <c r="Q38" s="730"/>
      <c r="R38" s="730"/>
      <c r="S38" s="730"/>
      <c r="T38" s="730"/>
      <c r="U38" s="730"/>
      <c r="V38" s="730"/>
      <c r="W38" s="730"/>
      <c r="X38" s="730"/>
      <c r="Y38" s="730"/>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7"/>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246</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593</v>
      </c>
      <c r="F4" s="774"/>
      <c r="G4" s="774"/>
      <c r="H4" s="774"/>
      <c r="I4" s="775"/>
      <c r="J4" s="776" t="s">
        <v>18</v>
      </c>
      <c r="K4" s="777"/>
      <c r="L4" s="778"/>
      <c r="M4" s="779" t="s">
        <v>597</v>
      </c>
      <c r="N4" s="780"/>
      <c r="O4" s="780"/>
      <c r="P4" s="780"/>
      <c r="Q4" s="780"/>
      <c r="R4" s="781"/>
      <c r="S4" s="430" t="s">
        <v>454</v>
      </c>
      <c r="T4" s="431"/>
      <c r="U4" s="431"/>
      <c r="V4" s="432"/>
      <c r="W4" s="782" t="s">
        <v>603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595</v>
      </c>
      <c r="F5" s="803"/>
      <c r="G5" s="803"/>
      <c r="H5" s="803"/>
      <c r="I5" s="804"/>
      <c r="J5" s="805" t="s">
        <v>1</v>
      </c>
      <c r="K5" s="806"/>
      <c r="L5" s="807"/>
      <c r="M5" s="779" t="s">
        <v>599</v>
      </c>
      <c r="N5" s="780"/>
      <c r="O5" s="780"/>
      <c r="P5" s="780"/>
      <c r="Q5" s="780"/>
      <c r="R5" s="781"/>
      <c r="S5" s="433"/>
      <c r="T5" s="434"/>
      <c r="U5" s="434"/>
      <c r="V5" s="435"/>
      <c r="W5" s="808" t="s">
        <v>604</v>
      </c>
      <c r="X5" s="809"/>
      <c r="Y5" s="809"/>
      <c r="Z5" s="809"/>
      <c r="AA5" s="809"/>
      <c r="AB5" s="810"/>
      <c r="AC5" s="433"/>
      <c r="AD5" s="434"/>
      <c r="AE5" s="435"/>
      <c r="AF5" s="788"/>
      <c r="AG5" s="789"/>
      <c r="AH5" s="789"/>
      <c r="AI5" s="790"/>
    </row>
    <row r="6" spans="2:35" ht="26.25" customHeight="1" x14ac:dyDescent="0.2">
      <c r="B6" s="791" t="s">
        <v>20</v>
      </c>
      <c r="C6" s="794" t="s">
        <v>19</v>
      </c>
      <c r="D6" s="795"/>
      <c r="E6" s="795"/>
      <c r="F6" s="795"/>
      <c r="G6" s="795"/>
      <c r="H6" s="795"/>
      <c r="I6" s="795"/>
      <c r="J6" s="795"/>
      <c r="K6" s="795"/>
      <c r="L6" s="795"/>
      <c r="M6" s="795"/>
      <c r="N6" s="795"/>
      <c r="O6" s="795"/>
      <c r="P6" s="795"/>
      <c r="Q6" s="795"/>
      <c r="R6" s="795"/>
      <c r="S6" s="795"/>
      <c r="T6" s="795"/>
      <c r="U6" s="795"/>
      <c r="V6" s="795"/>
      <c r="W6" s="795"/>
      <c r="X6" s="795"/>
      <c r="Y6" s="795"/>
      <c r="Z6" s="795"/>
      <c r="AA6" s="795"/>
      <c r="AB6" s="795"/>
      <c r="AC6" s="795"/>
      <c r="AD6" s="795"/>
      <c r="AE6" s="795"/>
      <c r="AF6" s="795"/>
      <c r="AG6" s="795"/>
      <c r="AH6" s="795"/>
      <c r="AI6" s="79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400000000000006"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406</v>
      </c>
      <c r="W18" s="797"/>
      <c r="X18" s="797"/>
      <c r="Y18" s="797"/>
      <c r="Z18" s="797"/>
      <c r="AA18" s="797"/>
      <c r="AB18" s="797"/>
      <c r="AC18" s="797"/>
      <c r="AD18" s="797"/>
      <c r="AE18" s="797"/>
      <c r="AF18" s="797"/>
      <c r="AG18" s="797"/>
      <c r="AH18" s="797"/>
      <c r="AI18" s="798"/>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247</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593</v>
      </c>
      <c r="F4" s="774"/>
      <c r="G4" s="774"/>
      <c r="H4" s="774"/>
      <c r="I4" s="775"/>
      <c r="J4" s="776" t="s">
        <v>18</v>
      </c>
      <c r="K4" s="777"/>
      <c r="L4" s="778"/>
      <c r="M4" s="779" t="s">
        <v>597</v>
      </c>
      <c r="N4" s="780"/>
      <c r="O4" s="780"/>
      <c r="P4" s="780"/>
      <c r="Q4" s="780"/>
      <c r="R4" s="781"/>
      <c r="S4" s="430" t="s">
        <v>454</v>
      </c>
      <c r="T4" s="431"/>
      <c r="U4" s="431"/>
      <c r="V4" s="432"/>
      <c r="W4" s="782" t="s">
        <v>603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595</v>
      </c>
      <c r="F5" s="803"/>
      <c r="G5" s="803"/>
      <c r="H5" s="803"/>
      <c r="I5" s="804"/>
      <c r="J5" s="805" t="s">
        <v>1</v>
      </c>
      <c r="K5" s="806"/>
      <c r="L5" s="807"/>
      <c r="M5" s="779" t="s">
        <v>599</v>
      </c>
      <c r="N5" s="780"/>
      <c r="O5" s="780"/>
      <c r="P5" s="780"/>
      <c r="Q5" s="780"/>
      <c r="R5" s="781"/>
      <c r="S5" s="433"/>
      <c r="T5" s="434"/>
      <c r="U5" s="434"/>
      <c r="V5" s="435"/>
      <c r="W5" s="808" t="s">
        <v>604</v>
      </c>
      <c r="X5" s="809"/>
      <c r="Y5" s="809"/>
      <c r="Z5" s="809"/>
      <c r="AA5" s="809"/>
      <c r="AB5" s="810"/>
      <c r="AC5" s="433"/>
      <c r="AD5" s="434"/>
      <c r="AE5" s="435"/>
      <c r="AF5" s="788"/>
      <c r="AG5" s="789"/>
      <c r="AH5" s="789"/>
      <c r="AI5" s="790"/>
    </row>
    <row r="6" spans="2:35" ht="26.25" customHeight="1" x14ac:dyDescent="0.2">
      <c r="B6" s="792"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75"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565</v>
      </c>
      <c r="W18" s="797"/>
      <c r="X18" s="797"/>
      <c r="Y18" s="797"/>
      <c r="Z18" s="797"/>
      <c r="AA18" s="797"/>
      <c r="AB18" s="797"/>
      <c r="AC18" s="797"/>
      <c r="AD18" s="797"/>
      <c r="AE18" s="797"/>
      <c r="AF18" s="797"/>
      <c r="AG18" s="797"/>
      <c r="AH18" s="797"/>
      <c r="AI18" s="798"/>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C7:AI17"/>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89A7B-31B0-49B5-BB1B-041E8158819E}">
  <sheetPr codeName="Sheet40"/>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247</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593</v>
      </c>
      <c r="F4" s="774"/>
      <c r="G4" s="774"/>
      <c r="H4" s="774"/>
      <c r="I4" s="775"/>
      <c r="J4" s="776" t="s">
        <v>18</v>
      </c>
      <c r="K4" s="777"/>
      <c r="L4" s="778"/>
      <c r="M4" s="779" t="s">
        <v>597</v>
      </c>
      <c r="N4" s="780"/>
      <c r="O4" s="780"/>
      <c r="P4" s="780"/>
      <c r="Q4" s="780"/>
      <c r="R4" s="781"/>
      <c r="S4" s="430" t="s">
        <v>454</v>
      </c>
      <c r="T4" s="431"/>
      <c r="U4" s="431"/>
      <c r="V4" s="432"/>
      <c r="W4" s="782" t="s">
        <v>603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595</v>
      </c>
      <c r="F5" s="803"/>
      <c r="G5" s="803"/>
      <c r="H5" s="803"/>
      <c r="I5" s="804"/>
      <c r="J5" s="805" t="s">
        <v>1</v>
      </c>
      <c r="K5" s="806"/>
      <c r="L5" s="807"/>
      <c r="M5" s="779" t="s">
        <v>599</v>
      </c>
      <c r="N5" s="780"/>
      <c r="O5" s="780"/>
      <c r="P5" s="780"/>
      <c r="Q5" s="780"/>
      <c r="R5" s="781"/>
      <c r="S5" s="433"/>
      <c r="T5" s="434"/>
      <c r="U5" s="434"/>
      <c r="V5" s="435"/>
      <c r="W5" s="808" t="s">
        <v>604</v>
      </c>
      <c r="X5" s="809"/>
      <c r="Y5" s="809"/>
      <c r="Z5" s="809"/>
      <c r="AA5" s="809"/>
      <c r="AB5" s="810"/>
      <c r="AC5" s="433"/>
      <c r="AD5" s="434"/>
      <c r="AE5" s="435"/>
      <c r="AF5" s="788"/>
      <c r="AG5" s="789"/>
      <c r="AH5" s="789"/>
      <c r="AI5" s="790"/>
    </row>
    <row r="6" spans="2:35" ht="26.25" customHeight="1" x14ac:dyDescent="0.2">
      <c r="B6" s="792"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75"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565</v>
      </c>
      <c r="W18" s="797"/>
      <c r="X18" s="797"/>
      <c r="Y18" s="797"/>
      <c r="Z18" s="797"/>
      <c r="AA18" s="797"/>
      <c r="AB18" s="797"/>
      <c r="AC18" s="797"/>
      <c r="AD18" s="797"/>
      <c r="AE18" s="797"/>
      <c r="AF18" s="797"/>
      <c r="AG18" s="797"/>
      <c r="AH18" s="797"/>
      <c r="AI18" s="798"/>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40096-C339-48C3-A890-BFB13240F762}">
  <sheetPr codeName="Sheet41"/>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247</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593</v>
      </c>
      <c r="F4" s="774"/>
      <c r="G4" s="774"/>
      <c r="H4" s="774"/>
      <c r="I4" s="775"/>
      <c r="J4" s="776" t="s">
        <v>18</v>
      </c>
      <c r="K4" s="777"/>
      <c r="L4" s="778"/>
      <c r="M4" s="779" t="s">
        <v>597</v>
      </c>
      <c r="N4" s="780"/>
      <c r="O4" s="780"/>
      <c r="P4" s="780"/>
      <c r="Q4" s="780"/>
      <c r="R4" s="781"/>
      <c r="S4" s="430" t="s">
        <v>454</v>
      </c>
      <c r="T4" s="431"/>
      <c r="U4" s="431"/>
      <c r="V4" s="432"/>
      <c r="W4" s="782" t="s">
        <v>603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595</v>
      </c>
      <c r="F5" s="803"/>
      <c r="G5" s="803"/>
      <c r="H5" s="803"/>
      <c r="I5" s="804"/>
      <c r="J5" s="805" t="s">
        <v>1</v>
      </c>
      <c r="K5" s="806"/>
      <c r="L5" s="807"/>
      <c r="M5" s="779" t="s">
        <v>599</v>
      </c>
      <c r="N5" s="780"/>
      <c r="O5" s="780"/>
      <c r="P5" s="780"/>
      <c r="Q5" s="780"/>
      <c r="R5" s="781"/>
      <c r="S5" s="433"/>
      <c r="T5" s="434"/>
      <c r="U5" s="434"/>
      <c r="V5" s="435"/>
      <c r="W5" s="808" t="s">
        <v>604</v>
      </c>
      <c r="X5" s="809"/>
      <c r="Y5" s="809"/>
      <c r="Z5" s="809"/>
      <c r="AA5" s="809"/>
      <c r="AB5" s="810"/>
      <c r="AC5" s="433"/>
      <c r="AD5" s="434"/>
      <c r="AE5" s="435"/>
      <c r="AF5" s="788"/>
      <c r="AG5" s="789"/>
      <c r="AH5" s="789"/>
      <c r="AI5" s="790"/>
    </row>
    <row r="6" spans="2:35" ht="26.25" customHeight="1" x14ac:dyDescent="0.2">
      <c r="B6" s="792"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75"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565</v>
      </c>
      <c r="W18" s="797"/>
      <c r="X18" s="797"/>
      <c r="Y18" s="797"/>
      <c r="Z18" s="797"/>
      <c r="AA18" s="797"/>
      <c r="AB18" s="797"/>
      <c r="AC18" s="797"/>
      <c r="AD18" s="797"/>
      <c r="AE18" s="797"/>
      <c r="AF18" s="797"/>
      <c r="AG18" s="797"/>
      <c r="AH18" s="797"/>
      <c r="AI18" s="798"/>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46AF3-26D2-4000-BFD3-1E6045F538AF}">
  <sheetPr codeName="Sheet42"/>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247</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593</v>
      </c>
      <c r="F4" s="774"/>
      <c r="G4" s="774"/>
      <c r="H4" s="774"/>
      <c r="I4" s="775"/>
      <c r="J4" s="776" t="s">
        <v>18</v>
      </c>
      <c r="K4" s="777"/>
      <c r="L4" s="778"/>
      <c r="M4" s="779" t="s">
        <v>597</v>
      </c>
      <c r="N4" s="780"/>
      <c r="O4" s="780"/>
      <c r="P4" s="780"/>
      <c r="Q4" s="780"/>
      <c r="R4" s="781"/>
      <c r="S4" s="430" t="s">
        <v>454</v>
      </c>
      <c r="T4" s="431"/>
      <c r="U4" s="431"/>
      <c r="V4" s="432"/>
      <c r="W4" s="782" t="s">
        <v>603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595</v>
      </c>
      <c r="F5" s="803"/>
      <c r="G5" s="803"/>
      <c r="H5" s="803"/>
      <c r="I5" s="804"/>
      <c r="J5" s="805" t="s">
        <v>1</v>
      </c>
      <c r="K5" s="806"/>
      <c r="L5" s="807"/>
      <c r="M5" s="779" t="s">
        <v>599</v>
      </c>
      <c r="N5" s="780"/>
      <c r="O5" s="780"/>
      <c r="P5" s="780"/>
      <c r="Q5" s="780"/>
      <c r="R5" s="781"/>
      <c r="S5" s="433"/>
      <c r="T5" s="434"/>
      <c r="U5" s="434"/>
      <c r="V5" s="435"/>
      <c r="W5" s="808" t="s">
        <v>604</v>
      </c>
      <c r="X5" s="809"/>
      <c r="Y5" s="809"/>
      <c r="Z5" s="809"/>
      <c r="AA5" s="809"/>
      <c r="AB5" s="810"/>
      <c r="AC5" s="433"/>
      <c r="AD5" s="434"/>
      <c r="AE5" s="435"/>
      <c r="AF5" s="788"/>
      <c r="AG5" s="789"/>
      <c r="AH5" s="789"/>
      <c r="AI5" s="790"/>
    </row>
    <row r="6" spans="2:35" ht="26.25" customHeight="1" x14ac:dyDescent="0.2">
      <c r="B6" s="792"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75"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565</v>
      </c>
      <c r="W18" s="797"/>
      <c r="X18" s="797"/>
      <c r="Y18" s="797"/>
      <c r="Z18" s="797"/>
      <c r="AA18" s="797"/>
      <c r="AB18" s="797"/>
      <c r="AC18" s="797"/>
      <c r="AD18" s="797"/>
      <c r="AE18" s="797"/>
      <c r="AF18" s="797"/>
      <c r="AG18" s="797"/>
      <c r="AH18" s="797"/>
      <c r="AI18" s="798"/>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36E2A-8E54-44CD-AD11-D3D760AC1737}">
  <sheetPr codeName="Sheet43"/>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247</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593</v>
      </c>
      <c r="F4" s="774"/>
      <c r="G4" s="774"/>
      <c r="H4" s="774"/>
      <c r="I4" s="775"/>
      <c r="J4" s="776" t="s">
        <v>18</v>
      </c>
      <c r="K4" s="777"/>
      <c r="L4" s="778"/>
      <c r="M4" s="779" t="s">
        <v>597</v>
      </c>
      <c r="N4" s="780"/>
      <c r="O4" s="780"/>
      <c r="P4" s="780"/>
      <c r="Q4" s="780"/>
      <c r="R4" s="781"/>
      <c r="S4" s="430" t="s">
        <v>454</v>
      </c>
      <c r="T4" s="431"/>
      <c r="U4" s="431"/>
      <c r="V4" s="432"/>
      <c r="W4" s="782" t="s">
        <v>603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595</v>
      </c>
      <c r="F5" s="803"/>
      <c r="G5" s="803"/>
      <c r="H5" s="803"/>
      <c r="I5" s="804"/>
      <c r="J5" s="805" t="s">
        <v>1</v>
      </c>
      <c r="K5" s="806"/>
      <c r="L5" s="807"/>
      <c r="M5" s="779" t="s">
        <v>599</v>
      </c>
      <c r="N5" s="780"/>
      <c r="O5" s="780"/>
      <c r="P5" s="780"/>
      <c r="Q5" s="780"/>
      <c r="R5" s="781"/>
      <c r="S5" s="433"/>
      <c r="T5" s="434"/>
      <c r="U5" s="434"/>
      <c r="V5" s="435"/>
      <c r="W5" s="808" t="s">
        <v>604</v>
      </c>
      <c r="X5" s="809"/>
      <c r="Y5" s="809"/>
      <c r="Z5" s="809"/>
      <c r="AA5" s="809"/>
      <c r="AB5" s="810"/>
      <c r="AC5" s="433"/>
      <c r="AD5" s="434"/>
      <c r="AE5" s="435"/>
      <c r="AF5" s="788"/>
      <c r="AG5" s="789"/>
      <c r="AH5" s="789"/>
      <c r="AI5" s="790"/>
    </row>
    <row r="6" spans="2:35" ht="26.25" customHeight="1" x14ac:dyDescent="0.2">
      <c r="B6" s="792"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75"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565</v>
      </c>
      <c r="W18" s="797"/>
      <c r="X18" s="797"/>
      <c r="Y18" s="797"/>
      <c r="Z18" s="797"/>
      <c r="AA18" s="797"/>
      <c r="AB18" s="797"/>
      <c r="AC18" s="797"/>
      <c r="AD18" s="797"/>
      <c r="AE18" s="797"/>
      <c r="AF18" s="797"/>
      <c r="AG18" s="797"/>
      <c r="AH18" s="797"/>
      <c r="AI18" s="798"/>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414D6-F463-4DAD-A95A-E0E71DF74942}">
  <sheetPr codeName="Sheet4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247</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593</v>
      </c>
      <c r="F4" s="774"/>
      <c r="G4" s="774"/>
      <c r="H4" s="774"/>
      <c r="I4" s="775"/>
      <c r="J4" s="776" t="s">
        <v>18</v>
      </c>
      <c r="K4" s="777"/>
      <c r="L4" s="778"/>
      <c r="M4" s="779" t="s">
        <v>597</v>
      </c>
      <c r="N4" s="780"/>
      <c r="O4" s="780"/>
      <c r="P4" s="780"/>
      <c r="Q4" s="780"/>
      <c r="R4" s="781"/>
      <c r="S4" s="430" t="s">
        <v>454</v>
      </c>
      <c r="T4" s="431"/>
      <c r="U4" s="431"/>
      <c r="V4" s="432"/>
      <c r="W4" s="782" t="s">
        <v>603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595</v>
      </c>
      <c r="F5" s="803"/>
      <c r="G5" s="803"/>
      <c r="H5" s="803"/>
      <c r="I5" s="804"/>
      <c r="J5" s="805" t="s">
        <v>1</v>
      </c>
      <c r="K5" s="806"/>
      <c r="L5" s="807"/>
      <c r="M5" s="779" t="s">
        <v>599</v>
      </c>
      <c r="N5" s="780"/>
      <c r="O5" s="780"/>
      <c r="P5" s="780"/>
      <c r="Q5" s="780"/>
      <c r="R5" s="781"/>
      <c r="S5" s="433"/>
      <c r="T5" s="434"/>
      <c r="U5" s="434"/>
      <c r="V5" s="435"/>
      <c r="W5" s="808" t="s">
        <v>604</v>
      </c>
      <c r="X5" s="809"/>
      <c r="Y5" s="809"/>
      <c r="Z5" s="809"/>
      <c r="AA5" s="809"/>
      <c r="AB5" s="810"/>
      <c r="AC5" s="433"/>
      <c r="AD5" s="434"/>
      <c r="AE5" s="435"/>
      <c r="AF5" s="788"/>
      <c r="AG5" s="789"/>
      <c r="AH5" s="789"/>
      <c r="AI5" s="790"/>
    </row>
    <row r="6" spans="2:35" ht="26.25" customHeight="1" x14ac:dyDescent="0.2">
      <c r="B6" s="792"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75"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565</v>
      </c>
      <c r="W18" s="797"/>
      <c r="X18" s="797"/>
      <c r="Y18" s="797"/>
      <c r="Z18" s="797"/>
      <c r="AA18" s="797"/>
      <c r="AB18" s="797"/>
      <c r="AC18" s="797"/>
      <c r="AD18" s="797"/>
      <c r="AE18" s="797"/>
      <c r="AF18" s="797"/>
      <c r="AG18" s="797"/>
      <c r="AH18" s="797"/>
      <c r="AI18" s="798"/>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2:86" ht="8.25" customHeight="1" x14ac:dyDescent="0.15">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2:86" ht="24.95" customHeight="1" x14ac:dyDescent="0.15">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2:86" ht="18" customHeight="1" x14ac:dyDescent="0.15">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U5" s="866"/>
      <c r="AV5" s="154" t="str">
        <f>N7</f>
        <v>PS</v>
      </c>
      <c r="AW5" s="155">
        <f>R7</f>
        <v>0</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row>
    <row r="7" spans="2:86" ht="12" customHeight="1" x14ac:dyDescent="0.15">
      <c r="B7" s="893"/>
      <c r="C7" s="821"/>
      <c r="D7" s="819"/>
      <c r="E7" s="819"/>
      <c r="F7" s="819"/>
      <c r="G7" s="819"/>
      <c r="H7" s="819"/>
      <c r="I7" s="819"/>
      <c r="J7" s="820"/>
      <c r="K7" s="828" t="s">
        <v>183</v>
      </c>
      <c r="L7" s="829"/>
      <c r="M7" s="830"/>
      <c r="N7" s="831" t="s">
        <v>590</v>
      </c>
      <c r="O7" s="832"/>
      <c r="P7" s="828" t="s">
        <v>320</v>
      </c>
      <c r="Q7" s="830"/>
      <c r="R7" s="833">
        <v>0</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W7" s="4"/>
    </row>
    <row r="8" spans="2:86" ht="12" customHeight="1" x14ac:dyDescent="0.15">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row>
    <row r="9" spans="2:86" ht="12" customHeight="1" x14ac:dyDescent="0.15">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row>
    <row r="10" spans="2:86" ht="12" customHeight="1" x14ac:dyDescent="0.15">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row>
    <row r="11" spans="2:86" ht="12" customHeight="1" x14ac:dyDescent="0.15">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row>
    <row r="12" spans="2:86" ht="12" customHeight="1" x14ac:dyDescent="0.15">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row>
    <row r="13" spans="2:86" ht="12" customHeight="1" x14ac:dyDescent="0.15">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7" si="2">IF(P13="材質劣化",2,IF(P13="漏水",3,1))</f>
        <v>1</v>
      </c>
    </row>
    <row r="14" spans="2:86" ht="12" customHeight="1" x14ac:dyDescent="0.15">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2"/>
        <v>1</v>
      </c>
    </row>
    <row r="15" spans="2:86" ht="12" customHeight="1" x14ac:dyDescent="0.15">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2"/>
        <v>1</v>
      </c>
    </row>
    <row r="16" spans="2:86" ht="12" customHeight="1" x14ac:dyDescent="0.15">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2"/>
        <v>1</v>
      </c>
    </row>
    <row r="17" spans="2:46" ht="12" customHeight="1" x14ac:dyDescent="0.15">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2"/>
        <v>1</v>
      </c>
    </row>
    <row r="18" spans="2:46" ht="12" customHeight="1" x14ac:dyDescent="0.15">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2"/>
        <v>1</v>
      </c>
    </row>
    <row r="19" spans="2:46" ht="12" customHeight="1" x14ac:dyDescent="0.15">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2"/>
        <v>1</v>
      </c>
    </row>
    <row r="20" spans="2:46" ht="12" customHeight="1" x14ac:dyDescent="0.15">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2"/>
        <v>1</v>
      </c>
    </row>
    <row r="21" spans="2:46" ht="12" customHeight="1" x14ac:dyDescent="0.15">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row>
    <row r="22" spans="2:46" ht="12" customHeight="1" x14ac:dyDescent="0.15">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si="2"/>
        <v>1</v>
      </c>
    </row>
    <row r="23" spans="2:46" ht="12" customHeight="1" x14ac:dyDescent="0.15">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2"/>
        <v>1</v>
      </c>
    </row>
    <row r="24" spans="2:46" ht="12" customHeight="1" x14ac:dyDescent="0.15">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2"/>
        <v>1</v>
      </c>
    </row>
    <row r="25" spans="2:46" ht="12" customHeight="1" x14ac:dyDescent="0.15">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2"/>
        <v>1</v>
      </c>
    </row>
    <row r="26" spans="2:46" ht="12" customHeight="1" x14ac:dyDescent="0.15">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row>
    <row r="27" spans="2:46" ht="12" customHeight="1" x14ac:dyDescent="0.15">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si="2"/>
        <v>1</v>
      </c>
    </row>
    <row r="28" spans="2:46" ht="12" customHeight="1" x14ac:dyDescent="0.15">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row>
    <row r="29" spans="2:46" ht="12" customHeight="1" x14ac:dyDescent="0.15">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row>
    <row r="30" spans="2:46" ht="12" customHeight="1" x14ac:dyDescent="0.15">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AQ33" si="3">IF(P30="材質劣化",2,IF(P30="漏水",3,1))</f>
        <v>1</v>
      </c>
    </row>
    <row r="31" spans="2:46" ht="12" customHeight="1" x14ac:dyDescent="0.15">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4">IF(P33="材質劣化",2,IF(P33="漏水",3,1))</f>
        <v>1</v>
      </c>
    </row>
    <row r="32" spans="2:46" ht="12" customHeight="1" x14ac:dyDescent="0.15">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5">IF(P37="材質劣化",2,IF(P37="漏水",3,1))</f>
        <v>1</v>
      </c>
      <c r="AS32" s="886"/>
      <c r="AT32" s="886"/>
    </row>
    <row r="33" spans="2:86" ht="12" customHeight="1" x14ac:dyDescent="0.15">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si="3"/>
        <v>1</v>
      </c>
      <c r="AS33" s="895"/>
      <c r="AT33" s="895"/>
    </row>
    <row r="34" spans="2:86" ht="12" customHeight="1" x14ac:dyDescent="0.15">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6">IF(P36="材質劣化",2,IF(P36="漏水",3,1))</f>
        <v>1</v>
      </c>
      <c r="AS34" s="894"/>
      <c r="AT34" s="894"/>
    </row>
    <row r="35" spans="2:86" ht="12" customHeight="1" x14ac:dyDescent="0.15">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56" t="s">
        <v>456</v>
      </c>
      <c r="AL35" s="856"/>
      <c r="AM35" s="885" t="s">
        <v>505</v>
      </c>
      <c r="AN35" s="885"/>
      <c r="AO35" s="885"/>
      <c r="AP35" s="2"/>
    </row>
    <row r="36" spans="2:86" ht="12" customHeight="1" x14ac:dyDescent="0.15">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row>
    <row r="37" spans="2:86" ht="14.25" customHeight="1" x14ac:dyDescent="0.15">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8">IF(COUNTIF(Z11:Z34,"〇")&gt;0,1,0)</f>
        <v>0</v>
      </c>
      <c r="AA37" s="884">
        <f t="shared" si="8"/>
        <v>0</v>
      </c>
      <c r="AB37" s="884">
        <f t="shared" si="8"/>
        <v>0</v>
      </c>
      <c r="AC37" s="884">
        <f>COUNTA(AC11:AC34)</f>
        <v>0</v>
      </c>
      <c r="AD37" s="884">
        <f t="shared" ref="AD37:AI37" si="9">COUNTA(AD11:AD34)</f>
        <v>0</v>
      </c>
      <c r="AE37" s="884">
        <f t="shared" si="9"/>
        <v>0</v>
      </c>
      <c r="AF37" s="884">
        <f t="shared" si="9"/>
        <v>0</v>
      </c>
      <c r="AG37" s="884">
        <f t="shared" si="9"/>
        <v>0</v>
      </c>
      <c r="AH37" s="884">
        <f t="shared" si="9"/>
        <v>0</v>
      </c>
      <c r="AI37" s="884">
        <f t="shared" si="9"/>
        <v>0</v>
      </c>
      <c r="AJ37" s="884">
        <f>COUNTA(AJ11:AJ34)</f>
        <v>0</v>
      </c>
      <c r="AK37" s="856"/>
      <c r="AL37" s="856"/>
      <c r="AM37" s="885"/>
      <c r="AN37" s="885"/>
      <c r="AO37" s="885"/>
      <c r="AP37" s="2"/>
    </row>
    <row r="38" spans="2:86" ht="14.25" customHeight="1" x14ac:dyDescent="0.15">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row>
    <row r="39" spans="2:86" ht="12" customHeight="1" x14ac:dyDescent="0.15">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row>
    <row r="40" spans="2:86" ht="12" customHeight="1" x14ac:dyDescent="0.15">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CD42" s="2"/>
      <c r="CE42" s="2"/>
      <c r="CF42" s="2"/>
      <c r="CG42" s="2"/>
      <c r="CH42" s="2"/>
    </row>
    <row r="43" spans="2:86" ht="12" customHeight="1" x14ac:dyDescent="0.15">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CD43" s="2"/>
      <c r="CE43" s="2"/>
      <c r="CF43" s="2"/>
      <c r="CG43" s="2"/>
      <c r="CH43" s="2"/>
    </row>
    <row r="44" spans="2:86" ht="12" customHeight="1" x14ac:dyDescent="0.15">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CD44" s="2"/>
      <c r="CE44" s="2"/>
      <c r="CF44" s="2"/>
      <c r="CG44" s="2"/>
      <c r="CH44" s="2"/>
    </row>
    <row r="45" spans="2:86" ht="12" customHeight="1" x14ac:dyDescent="0.15">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AD37:AD38"/>
    <mergeCell ref="AY2:BJ2"/>
    <mergeCell ref="BK2:BN2"/>
    <mergeCell ref="BO2:BV2"/>
    <mergeCell ref="AY3:BB3"/>
    <mergeCell ref="BC3:BF3"/>
    <mergeCell ref="BG3:BJ3"/>
    <mergeCell ref="BK3:BN3"/>
    <mergeCell ref="BO3:BR3"/>
    <mergeCell ref="BS3:BV3"/>
    <mergeCell ref="N29:O29"/>
    <mergeCell ref="AS34:AT34"/>
    <mergeCell ref="AS32:AT32"/>
    <mergeCell ref="AS33:AT33"/>
    <mergeCell ref="K43:AO43"/>
    <mergeCell ref="K45:AO45"/>
    <mergeCell ref="L35:X35"/>
    <mergeCell ref="Y35:AB35"/>
    <mergeCell ref="AK34:AO34"/>
    <mergeCell ref="L34:M34"/>
    <mergeCell ref="N34:O34"/>
    <mergeCell ref="P34:Q34"/>
    <mergeCell ref="R34:T34"/>
    <mergeCell ref="U34:V34"/>
    <mergeCell ref="W34:X34"/>
    <mergeCell ref="K39:K42"/>
    <mergeCell ref="K35:K38"/>
    <mergeCell ref="L39:AO42"/>
    <mergeCell ref="P33:Q33"/>
    <mergeCell ref="Y37:Y38"/>
    <mergeCell ref="Z37:Z38"/>
    <mergeCell ref="AA37:AA38"/>
    <mergeCell ref="AB37:AB38"/>
    <mergeCell ref="AC37:AC38"/>
    <mergeCell ref="AK26:AO26"/>
    <mergeCell ref="L25:M25"/>
    <mergeCell ref="N25:O25"/>
    <mergeCell ref="P25:Q25"/>
    <mergeCell ref="R25:T25"/>
    <mergeCell ref="U25:V25"/>
    <mergeCell ref="W25:X25"/>
    <mergeCell ref="R30:T30"/>
    <mergeCell ref="U30:V30"/>
    <mergeCell ref="W30:X30"/>
    <mergeCell ref="AK30:AO30"/>
    <mergeCell ref="L27:M27"/>
    <mergeCell ref="N27:O27"/>
    <mergeCell ref="P27:Q27"/>
    <mergeCell ref="R27:T27"/>
    <mergeCell ref="U27:V27"/>
    <mergeCell ref="W27:X27"/>
    <mergeCell ref="R29:T29"/>
    <mergeCell ref="R28:T28"/>
    <mergeCell ref="L28:M28"/>
    <mergeCell ref="L29:M29"/>
    <mergeCell ref="U28:V28"/>
    <mergeCell ref="U29:V29"/>
    <mergeCell ref="N28:O28"/>
    <mergeCell ref="R23:T23"/>
    <mergeCell ref="U23:V23"/>
    <mergeCell ref="W23:X23"/>
    <mergeCell ref="W17:X17"/>
    <mergeCell ref="R31:T31"/>
    <mergeCell ref="R32:T32"/>
    <mergeCell ref="R33:T33"/>
    <mergeCell ref="R26:T26"/>
    <mergeCell ref="U26:V26"/>
    <mergeCell ref="W26:X26"/>
    <mergeCell ref="AK31:AO31"/>
    <mergeCell ref="AK32:AO32"/>
    <mergeCell ref="AK33:AO33"/>
    <mergeCell ref="N16:O16"/>
    <mergeCell ref="P16:Q16"/>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U16:V16"/>
    <mergeCell ref="L23:M23"/>
    <mergeCell ref="U15:V15"/>
    <mergeCell ref="W15:X15"/>
    <mergeCell ref="L16:M16"/>
    <mergeCell ref="AK22:AO22"/>
    <mergeCell ref="L21:M21"/>
    <mergeCell ref="N21:O21"/>
    <mergeCell ref="P21:Q21"/>
    <mergeCell ref="R21:T21"/>
    <mergeCell ref="U21:V21"/>
    <mergeCell ref="W21:X21"/>
    <mergeCell ref="AK20:AO20"/>
    <mergeCell ref="L19:M19"/>
    <mergeCell ref="L20:M20"/>
    <mergeCell ref="N20:O20"/>
    <mergeCell ref="P20:Q20"/>
    <mergeCell ref="R20:T20"/>
    <mergeCell ref="U20:V20"/>
    <mergeCell ref="W20:X20"/>
    <mergeCell ref="AX2:AX4"/>
    <mergeCell ref="B3:AO3"/>
    <mergeCell ref="B5:D5"/>
    <mergeCell ref="E5:J5"/>
    <mergeCell ref="K5:M5"/>
    <mergeCell ref="U12:V12"/>
    <mergeCell ref="W12:X12"/>
    <mergeCell ref="L11:M11"/>
    <mergeCell ref="N11:O11"/>
    <mergeCell ref="P11:Q11"/>
    <mergeCell ref="R11:T11"/>
    <mergeCell ref="U11:V11"/>
    <mergeCell ref="W11:X11"/>
    <mergeCell ref="B6:B45"/>
    <mergeCell ref="AK23:AO23"/>
    <mergeCell ref="L24:M24"/>
    <mergeCell ref="N24:O24"/>
    <mergeCell ref="P24:Q24"/>
    <mergeCell ref="R24:T24"/>
    <mergeCell ref="R19:T19"/>
    <mergeCell ref="U19:V19"/>
    <mergeCell ref="W19:X19"/>
    <mergeCell ref="AK19:AO19"/>
    <mergeCell ref="AK21:AO21"/>
    <mergeCell ref="K8:K10"/>
    <mergeCell ref="L8:M10"/>
    <mergeCell ref="N8:O10"/>
    <mergeCell ref="P8:Q10"/>
    <mergeCell ref="R8:T10"/>
    <mergeCell ref="W7:X10"/>
    <mergeCell ref="AE37:AE38"/>
    <mergeCell ref="AF37:AF38"/>
    <mergeCell ref="AG37:AG38"/>
    <mergeCell ref="U24:V24"/>
    <mergeCell ref="W24:X24"/>
    <mergeCell ref="U32:V32"/>
    <mergeCell ref="U33:V33"/>
    <mergeCell ref="O36:X38"/>
    <mergeCell ref="L22:M22"/>
    <mergeCell ref="N22:O22"/>
    <mergeCell ref="P22:Q22"/>
    <mergeCell ref="R22:T22"/>
    <mergeCell ref="U22:V22"/>
    <mergeCell ref="W22:X22"/>
    <mergeCell ref="N31:O31"/>
    <mergeCell ref="L33:M33"/>
    <mergeCell ref="N23:O23"/>
    <mergeCell ref="P23:Q23"/>
    <mergeCell ref="L36:N38"/>
    <mergeCell ref="AC7:AJ8"/>
    <mergeCell ref="AG9:AJ9"/>
    <mergeCell ref="AK11:AO11"/>
    <mergeCell ref="L12:M12"/>
    <mergeCell ref="N12:O12"/>
    <mergeCell ref="P12:Q12"/>
    <mergeCell ref="R12:T12"/>
    <mergeCell ref="L31:M31"/>
    <mergeCell ref="L32:M32"/>
    <mergeCell ref="Y9:AB9"/>
    <mergeCell ref="AC9:AF9"/>
    <mergeCell ref="AH37:AH38"/>
    <mergeCell ref="AI37:AI38"/>
    <mergeCell ref="AJ37:AJ38"/>
    <mergeCell ref="AK35:AL38"/>
    <mergeCell ref="AM35:AO38"/>
    <mergeCell ref="AK24:AO24"/>
    <mergeCell ref="AK28:AO28"/>
    <mergeCell ref="AK29:AO29"/>
    <mergeCell ref="AK12:AO12"/>
    <mergeCell ref="AK15:AO15"/>
    <mergeCell ref="AK16:AO16"/>
    <mergeCell ref="AK18:AO18"/>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Y4:AF4"/>
    <mergeCell ref="T4:X5"/>
    <mergeCell ref="AK17:AO17"/>
    <mergeCell ref="AK25:AO25"/>
    <mergeCell ref="AK27:AO27"/>
    <mergeCell ref="BW1:CH1"/>
    <mergeCell ref="BW2:BZ2"/>
    <mergeCell ref="CA2:CH2"/>
    <mergeCell ref="K44:AO44"/>
    <mergeCell ref="AK7:AO10"/>
    <mergeCell ref="Y7:AB8"/>
    <mergeCell ref="N5:S5"/>
    <mergeCell ref="Y5:AF5"/>
    <mergeCell ref="B4:D4"/>
    <mergeCell ref="E4:J4"/>
    <mergeCell ref="K4:M4"/>
    <mergeCell ref="N4:S4"/>
    <mergeCell ref="U31:V31"/>
    <mergeCell ref="R16:T16"/>
    <mergeCell ref="W16:X16"/>
    <mergeCell ref="L15:M15"/>
    <mergeCell ref="N15:O15"/>
    <mergeCell ref="P15:Q15"/>
    <mergeCell ref="R15:T15"/>
    <mergeCell ref="R18:T18"/>
    <mergeCell ref="U18:V18"/>
    <mergeCell ref="W18:X18"/>
    <mergeCell ref="L17:M17"/>
    <mergeCell ref="N17:O17"/>
    <mergeCell ref="P17:Q17"/>
    <mergeCell ref="R17:T17"/>
    <mergeCell ref="U17:V17"/>
    <mergeCell ref="C6:J45"/>
    <mergeCell ref="K6:AO6"/>
    <mergeCell ref="K7:M7"/>
    <mergeCell ref="N7:O7"/>
    <mergeCell ref="P7:Q7"/>
    <mergeCell ref="R7:T7"/>
    <mergeCell ref="U7:V10"/>
    <mergeCell ref="N32:O32"/>
    <mergeCell ref="N33:O33"/>
    <mergeCell ref="P28:Q28"/>
    <mergeCell ref="P29:Q29"/>
    <mergeCell ref="P31:Q31"/>
    <mergeCell ref="P32:Q32"/>
    <mergeCell ref="L18:M18"/>
    <mergeCell ref="N18:O18"/>
    <mergeCell ref="P18:Q18"/>
    <mergeCell ref="N19:O19"/>
    <mergeCell ref="P19:Q19"/>
    <mergeCell ref="L26:M26"/>
    <mergeCell ref="N26:O26"/>
    <mergeCell ref="P26:Q26"/>
    <mergeCell ref="L30:M30"/>
    <mergeCell ref="N30:O30"/>
    <mergeCell ref="P30:Q30"/>
  </mergeCells>
  <phoneticPr fontId="7"/>
  <conditionalFormatting sqref="Y11:AB28 AG11:AJ28">
    <cfRule type="expression" dxfId="902" priority="2631">
      <formula>$AQ11=2</formula>
    </cfRule>
  </conditionalFormatting>
  <conditionalFormatting sqref="Y29:AB29 AG29:AJ29">
    <cfRule type="expression" dxfId="901" priority="2712">
      <formula>$AQ28=2</formula>
    </cfRule>
  </conditionalFormatting>
  <conditionalFormatting sqref="Y30:AB31 AG30:AJ31">
    <cfRule type="expression" dxfId="900" priority="2696">
      <formula>$AQ28=2</formula>
    </cfRule>
  </conditionalFormatting>
  <conditionalFormatting sqref="Y32:AB32 AG32:AJ32">
    <cfRule type="expression" dxfId="899" priority="2688">
      <formula>$AQ29=2</formula>
    </cfRule>
  </conditionalFormatting>
  <conditionalFormatting sqref="Y33:AB33 AG33:AJ33">
    <cfRule type="expression" dxfId="898" priority="2680">
      <formula>$AQ29=2</formula>
    </cfRule>
  </conditionalFormatting>
  <conditionalFormatting sqref="Y34:AB34 AG34:AJ34">
    <cfRule type="expression" dxfId="897" priority="2672">
      <formula>$AQ29=2</formula>
    </cfRule>
  </conditionalFormatting>
  <conditionalFormatting sqref="Y11:AF28">
    <cfRule type="expression" dxfId="896" priority="2630">
      <formula>$AQ11=3</formula>
    </cfRule>
  </conditionalFormatting>
  <conditionalFormatting sqref="Y29:AF29">
    <cfRule type="expression" dxfId="895" priority="2716">
      <formula>$AQ28=3</formula>
    </cfRule>
  </conditionalFormatting>
  <conditionalFormatting sqref="Y30:AF31">
    <cfRule type="expression" dxfId="894" priority="2700">
      <formula>$AQ28=3</formula>
    </cfRule>
  </conditionalFormatting>
  <conditionalFormatting sqref="Y32:AF32">
    <cfRule type="expression" dxfId="893" priority="2692">
      <formula>$AQ29=3</formula>
    </cfRule>
  </conditionalFormatting>
  <conditionalFormatting sqref="Y33:AF33">
    <cfRule type="expression" dxfId="892" priority="2684">
      <formula>$AQ29=3</formula>
    </cfRule>
  </conditionalFormatting>
  <conditionalFormatting sqref="Y34:AF34">
    <cfRule type="expression" dxfId="891" priority="2676">
      <formula>$AQ29=3</formula>
    </cfRule>
  </conditionalFormatting>
  <conditionalFormatting sqref="AC11:AJ28">
    <cfRule type="expression" dxfId="890" priority="2629">
      <formula>$AQ11=1</formula>
    </cfRule>
  </conditionalFormatting>
  <conditionalFormatting sqref="AC29:AJ29">
    <cfRule type="expression" dxfId="889" priority="2718">
      <formula>$AQ28=1</formula>
    </cfRule>
  </conditionalFormatting>
  <conditionalFormatting sqref="AC30:AJ31">
    <cfRule type="expression" dxfId="888" priority="2702">
      <formula>$AQ28=1</formula>
    </cfRule>
  </conditionalFormatting>
  <conditionalFormatting sqref="AC32:AJ32">
    <cfRule type="expression" dxfId="887" priority="2694">
      <formula>$AQ29=1</formula>
    </cfRule>
  </conditionalFormatting>
  <conditionalFormatting sqref="AC33:AJ33">
    <cfRule type="expression" dxfId="886" priority="2686">
      <formula>$AQ29=1</formula>
    </cfRule>
  </conditionalFormatting>
  <conditionalFormatting sqref="AC34:AJ34">
    <cfRule type="expression" dxfId="885" priority="2678">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C56C2-7468-412D-92A6-88A037343B8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v>
      </c>
      <c r="AW5" s="155">
        <f>R7</f>
        <v>8.5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v>
      </c>
      <c r="O7" s="832"/>
      <c r="P7" s="828" t="s">
        <v>320</v>
      </c>
      <c r="Q7" s="830"/>
      <c r="R7" s="833">
        <v>8.5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884" priority="3">
      <formula>$AQ11=2</formula>
    </cfRule>
  </conditionalFormatting>
  <conditionalFormatting sqref="Y29:AB29 AG29:AJ29">
    <cfRule type="expression" dxfId="883" priority="16">
      <formula>$AQ28=2</formula>
    </cfRule>
  </conditionalFormatting>
  <conditionalFormatting sqref="Y30:AB31 AG30:AJ31">
    <cfRule type="expression" dxfId="882" priority="13">
      <formula>$AQ28=2</formula>
    </cfRule>
  </conditionalFormatting>
  <conditionalFormatting sqref="Y32:AB32 AG32:AJ32">
    <cfRule type="expression" dxfId="881" priority="10">
      <formula>$AQ29=2</formula>
    </cfRule>
  </conditionalFormatting>
  <conditionalFormatting sqref="Y33:AB33 AG33:AJ33">
    <cfRule type="expression" dxfId="880" priority="7">
      <formula>$AQ29=2</formula>
    </cfRule>
  </conditionalFormatting>
  <conditionalFormatting sqref="Y34:AB34 AG34:AJ34">
    <cfRule type="expression" dxfId="879" priority="4">
      <formula>$AQ29=2</formula>
    </cfRule>
  </conditionalFormatting>
  <conditionalFormatting sqref="Y11:AF28">
    <cfRule type="expression" dxfId="878" priority="2">
      <formula>$AQ11=3</formula>
    </cfRule>
  </conditionalFormatting>
  <conditionalFormatting sqref="Y29:AF29">
    <cfRule type="expression" dxfId="877" priority="17">
      <formula>$AQ28=3</formula>
    </cfRule>
  </conditionalFormatting>
  <conditionalFormatting sqref="Y30:AF31">
    <cfRule type="expression" dxfId="876" priority="14">
      <formula>$AQ28=3</formula>
    </cfRule>
  </conditionalFormatting>
  <conditionalFormatting sqref="Y32:AF32">
    <cfRule type="expression" dxfId="875" priority="11">
      <formula>$AQ29=3</formula>
    </cfRule>
  </conditionalFormatting>
  <conditionalFormatting sqref="Y33:AF33">
    <cfRule type="expression" dxfId="874" priority="8">
      <formula>$AQ29=3</formula>
    </cfRule>
  </conditionalFormatting>
  <conditionalFormatting sqref="Y34:AF34">
    <cfRule type="expression" dxfId="873" priority="5">
      <formula>$AQ29=3</formula>
    </cfRule>
  </conditionalFormatting>
  <conditionalFormatting sqref="AC11:AJ28">
    <cfRule type="expression" dxfId="872" priority="1">
      <formula>$AQ11=1</formula>
    </cfRule>
  </conditionalFormatting>
  <conditionalFormatting sqref="AC29:AJ29">
    <cfRule type="expression" dxfId="871" priority="18">
      <formula>$AQ28=1</formula>
    </cfRule>
  </conditionalFormatting>
  <conditionalFormatting sqref="AC30:AJ31">
    <cfRule type="expression" dxfId="870" priority="15">
      <formula>$AQ28=1</formula>
    </cfRule>
  </conditionalFormatting>
  <conditionalFormatting sqref="AC32:AJ32">
    <cfRule type="expression" dxfId="869" priority="12">
      <formula>$AQ29=1</formula>
    </cfRule>
  </conditionalFormatting>
  <conditionalFormatting sqref="AC33:AJ33">
    <cfRule type="expression" dxfId="868" priority="9">
      <formula>$AQ29=1</formula>
    </cfRule>
  </conditionalFormatting>
  <conditionalFormatting sqref="AC34:AJ34">
    <cfRule type="expression" dxfId="867" priority="6">
      <formula>$AQ29=1</formula>
    </cfRule>
  </conditionalFormatting>
  <dataValidations count="2">
    <dataValidation type="list" allowBlank="1" showInputMessage="1" showErrorMessage="1" sqref="Y11:AB34" xr:uid="{8EC325DE-6D63-42BA-BBB4-34D62DA1323F}">
      <formula1>"〇,"</formula1>
    </dataValidation>
    <dataValidation type="list" allowBlank="1" showInputMessage="1" showErrorMessage="1" sqref="N11:O34" xr:uid="{9D41E96B-C265-4571-AB44-F7F6FA2BE2F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EA53BA3-55A4-4820-B06D-CB5A864338F3}">
          <x14:formula1>
            <xm:f>'(参考)リスト'!$G$16:$G$19</xm:f>
          </x14:formula1>
          <xm:sqref>AM35:AO38</xm:sqref>
        </x14:dataValidation>
        <x14:dataValidation type="list" allowBlank="1" showInputMessage="1" showErrorMessage="1" xr:uid="{F88F037E-90ED-4F92-A799-EF84B1282641}">
          <x14:formula1>
            <xm:f>'(参考)リスト'!$B$16:$B$21</xm:f>
          </x14:formula1>
          <xm:sqref>L11:M34</xm:sqref>
        </x14:dataValidation>
        <x14:dataValidation type="list" allowBlank="1" showInputMessage="1" showErrorMessage="1" xr:uid="{4D8C761D-AC62-4A98-8017-DA00190806C7}">
          <x14:formula1>
            <xm:f>'(参考)リスト'!$E$16:$E$27</xm:f>
          </x14:formula1>
          <xm:sqref>R11:T34</xm:sqref>
        </x14:dataValidation>
        <x14:dataValidation type="list" allowBlank="1" showInputMessage="1" showErrorMessage="1" xr:uid="{42A1FF20-2B72-482F-A53C-1FC6F0F49186}">
          <x14:formula1>
            <xm:f>'(参考)リスト'!$D$16:$D$18</xm:f>
          </x14:formula1>
          <xm:sqref>P11:Q34</xm:sqref>
        </x14:dataValidation>
        <x14:dataValidation type="list" allowBlank="1" showInputMessage="1" showErrorMessage="1" xr:uid="{4FB16DF1-12D1-4F73-A130-DC4E242277EE}">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E969E-49AF-4628-A674-E8148452391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866" priority="3">
      <formula>$AQ11=2</formula>
    </cfRule>
  </conditionalFormatting>
  <conditionalFormatting sqref="Y29:AB29 AG29:AJ29">
    <cfRule type="expression" dxfId="865" priority="16">
      <formula>$AQ28=2</formula>
    </cfRule>
  </conditionalFormatting>
  <conditionalFormatting sqref="Y30:AB31 AG30:AJ31">
    <cfRule type="expression" dxfId="864" priority="13">
      <formula>$AQ28=2</formula>
    </cfRule>
  </conditionalFormatting>
  <conditionalFormatting sqref="Y32:AB32 AG32:AJ32">
    <cfRule type="expression" dxfId="863" priority="10">
      <formula>$AQ29=2</formula>
    </cfRule>
  </conditionalFormatting>
  <conditionalFormatting sqref="Y33:AB33 AG33:AJ33">
    <cfRule type="expression" dxfId="862" priority="7">
      <formula>$AQ29=2</formula>
    </cfRule>
  </conditionalFormatting>
  <conditionalFormatting sqref="Y34:AB34 AG34:AJ34">
    <cfRule type="expression" dxfId="861" priority="4">
      <formula>$AQ29=2</formula>
    </cfRule>
  </conditionalFormatting>
  <conditionalFormatting sqref="Y11:AF28">
    <cfRule type="expression" dxfId="860" priority="2">
      <formula>$AQ11=3</formula>
    </cfRule>
  </conditionalFormatting>
  <conditionalFormatting sqref="Y29:AF29">
    <cfRule type="expression" dxfId="859" priority="17">
      <formula>$AQ28=3</formula>
    </cfRule>
  </conditionalFormatting>
  <conditionalFormatting sqref="Y30:AF31">
    <cfRule type="expression" dxfId="858" priority="14">
      <formula>$AQ28=3</formula>
    </cfRule>
  </conditionalFormatting>
  <conditionalFormatting sqref="Y32:AF32">
    <cfRule type="expression" dxfId="857" priority="11">
      <formula>$AQ29=3</formula>
    </cfRule>
  </conditionalFormatting>
  <conditionalFormatting sqref="Y33:AF33">
    <cfRule type="expression" dxfId="856" priority="8">
      <formula>$AQ29=3</formula>
    </cfRule>
  </conditionalFormatting>
  <conditionalFormatting sqref="Y34:AF34">
    <cfRule type="expression" dxfId="855" priority="5">
      <formula>$AQ29=3</formula>
    </cfRule>
  </conditionalFormatting>
  <conditionalFormatting sqref="AC11:AJ28">
    <cfRule type="expression" dxfId="854" priority="1">
      <formula>$AQ11=1</formula>
    </cfRule>
  </conditionalFormatting>
  <conditionalFormatting sqref="AC29:AJ29">
    <cfRule type="expression" dxfId="853" priority="18">
      <formula>$AQ28=1</formula>
    </cfRule>
  </conditionalFormatting>
  <conditionalFormatting sqref="AC30:AJ31">
    <cfRule type="expression" dxfId="852" priority="15">
      <formula>$AQ28=1</formula>
    </cfRule>
  </conditionalFormatting>
  <conditionalFormatting sqref="AC32:AJ32">
    <cfRule type="expression" dxfId="851" priority="12">
      <formula>$AQ29=1</formula>
    </cfRule>
  </conditionalFormatting>
  <conditionalFormatting sqref="AC33:AJ33">
    <cfRule type="expression" dxfId="850" priority="9">
      <formula>$AQ29=1</formula>
    </cfRule>
  </conditionalFormatting>
  <conditionalFormatting sqref="AC34:AJ34">
    <cfRule type="expression" dxfId="849" priority="6">
      <formula>$AQ29=1</formula>
    </cfRule>
  </conditionalFormatting>
  <dataValidations count="2">
    <dataValidation type="list" allowBlank="1" showInputMessage="1" showErrorMessage="1" sqref="Y11:AB34" xr:uid="{96CA6D69-3D24-47F6-8D00-6CEAD7F5D53E}">
      <formula1>"〇,"</formula1>
    </dataValidation>
    <dataValidation type="list" allowBlank="1" showInputMessage="1" showErrorMessage="1" sqref="N11:O34" xr:uid="{E5CDF5B6-DE5A-41AF-9146-E89B9ADA3EA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29ADC9-53C0-4242-A278-3E4BA14C295A}">
          <x14:formula1>
            <xm:f>'(参考)リスト'!$G$16:$G$19</xm:f>
          </x14:formula1>
          <xm:sqref>AM35:AO38</xm:sqref>
        </x14:dataValidation>
        <x14:dataValidation type="list" allowBlank="1" showInputMessage="1" showErrorMessage="1" xr:uid="{8590EEB9-51A1-4018-8B9F-5126F6D8875A}">
          <x14:formula1>
            <xm:f>'(参考)リスト'!$B$16:$B$21</xm:f>
          </x14:formula1>
          <xm:sqref>L11:M34</xm:sqref>
        </x14:dataValidation>
        <x14:dataValidation type="list" allowBlank="1" showInputMessage="1" showErrorMessage="1" xr:uid="{138E05EE-C17B-459D-AD7B-10DA512588B2}">
          <x14:formula1>
            <xm:f>'(参考)リスト'!$E$16:$E$27</xm:f>
          </x14:formula1>
          <xm:sqref>R11:T34</xm:sqref>
        </x14:dataValidation>
        <x14:dataValidation type="list" allowBlank="1" showInputMessage="1" showErrorMessage="1" xr:uid="{A4A16D0A-B1A2-4293-A5C8-E9CC1419E8AA}">
          <x14:formula1>
            <xm:f>'(参考)リスト'!$D$16:$D$18</xm:f>
          </x14:formula1>
          <xm:sqref>P11:Q34</xm:sqref>
        </x14:dataValidation>
        <x14:dataValidation type="list" allowBlank="1" showInputMessage="1" showErrorMessage="1" xr:uid="{528CBC38-E318-49E1-B2E9-7A41BBB8A2FD}">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27AE9-FC51-4E27-B0EA-D481BBCBC79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848" priority="3">
      <formula>$AQ11=2</formula>
    </cfRule>
  </conditionalFormatting>
  <conditionalFormatting sqref="Y29:AB29 AG29:AJ29">
    <cfRule type="expression" dxfId="847" priority="16">
      <formula>$AQ28=2</formula>
    </cfRule>
  </conditionalFormatting>
  <conditionalFormatting sqref="Y30:AB31 AG30:AJ31">
    <cfRule type="expression" dxfId="846" priority="13">
      <formula>$AQ28=2</formula>
    </cfRule>
  </conditionalFormatting>
  <conditionalFormatting sqref="Y32:AB32 AG32:AJ32">
    <cfRule type="expression" dxfId="845" priority="10">
      <formula>$AQ29=2</formula>
    </cfRule>
  </conditionalFormatting>
  <conditionalFormatting sqref="Y33:AB33 AG33:AJ33">
    <cfRule type="expression" dxfId="844" priority="7">
      <formula>$AQ29=2</formula>
    </cfRule>
  </conditionalFormatting>
  <conditionalFormatting sqref="Y34:AB34 AG34:AJ34">
    <cfRule type="expression" dxfId="843" priority="4">
      <formula>$AQ29=2</formula>
    </cfRule>
  </conditionalFormatting>
  <conditionalFormatting sqref="Y11:AF28">
    <cfRule type="expression" dxfId="842" priority="2">
      <formula>$AQ11=3</formula>
    </cfRule>
  </conditionalFormatting>
  <conditionalFormatting sqref="Y29:AF29">
    <cfRule type="expression" dxfId="841" priority="17">
      <formula>$AQ28=3</formula>
    </cfRule>
  </conditionalFormatting>
  <conditionalFormatting sqref="Y30:AF31">
    <cfRule type="expression" dxfId="840" priority="14">
      <formula>$AQ28=3</formula>
    </cfRule>
  </conditionalFormatting>
  <conditionalFormatting sqref="Y32:AF32">
    <cfRule type="expression" dxfId="839" priority="11">
      <formula>$AQ29=3</formula>
    </cfRule>
  </conditionalFormatting>
  <conditionalFormatting sqref="Y33:AF33">
    <cfRule type="expression" dxfId="838" priority="8">
      <formula>$AQ29=3</formula>
    </cfRule>
  </conditionalFormatting>
  <conditionalFormatting sqref="Y34:AF34">
    <cfRule type="expression" dxfId="837" priority="5">
      <formula>$AQ29=3</formula>
    </cfRule>
  </conditionalFormatting>
  <conditionalFormatting sqref="AC11:AJ28">
    <cfRule type="expression" dxfId="836" priority="1">
      <formula>$AQ11=1</formula>
    </cfRule>
  </conditionalFormatting>
  <conditionalFormatting sqref="AC29:AJ29">
    <cfRule type="expression" dxfId="835" priority="18">
      <formula>$AQ28=1</formula>
    </cfRule>
  </conditionalFormatting>
  <conditionalFormatting sqref="AC30:AJ31">
    <cfRule type="expression" dxfId="834" priority="15">
      <formula>$AQ28=1</formula>
    </cfRule>
  </conditionalFormatting>
  <conditionalFormatting sqref="AC32:AJ32">
    <cfRule type="expression" dxfId="833" priority="12">
      <formula>$AQ29=1</formula>
    </cfRule>
  </conditionalFormatting>
  <conditionalFormatting sqref="AC33:AJ33">
    <cfRule type="expression" dxfId="832" priority="9">
      <formula>$AQ29=1</formula>
    </cfRule>
  </conditionalFormatting>
  <conditionalFormatting sqref="AC34:AJ34">
    <cfRule type="expression" dxfId="831" priority="6">
      <formula>$AQ29=1</formula>
    </cfRule>
  </conditionalFormatting>
  <dataValidations count="2">
    <dataValidation type="list" allowBlank="1" showInputMessage="1" showErrorMessage="1" sqref="Y11:AB34" xr:uid="{2B5646F8-9DDA-44C1-B839-E04DA3186C96}">
      <formula1>"〇,"</formula1>
    </dataValidation>
    <dataValidation type="list" allowBlank="1" showInputMessage="1" showErrorMessage="1" sqref="N11:O34" xr:uid="{DBB0FDD5-FEC6-4DE7-9B88-36D470DBF6F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3BD049A-6670-4CB1-9C42-408FC56EC353}">
          <x14:formula1>
            <xm:f>'(参考)リスト'!$G$16:$G$19</xm:f>
          </x14:formula1>
          <xm:sqref>AM35:AO38</xm:sqref>
        </x14:dataValidation>
        <x14:dataValidation type="list" allowBlank="1" showInputMessage="1" showErrorMessage="1" xr:uid="{2582B6A0-6E40-4763-B834-11EFEF581836}">
          <x14:formula1>
            <xm:f>'(参考)リスト'!$B$16:$B$21</xm:f>
          </x14:formula1>
          <xm:sqref>L11:M34</xm:sqref>
        </x14:dataValidation>
        <x14:dataValidation type="list" allowBlank="1" showInputMessage="1" showErrorMessage="1" xr:uid="{4DD2E38F-9C68-4286-BA5F-011997941325}">
          <x14:formula1>
            <xm:f>'(参考)リスト'!$E$16:$E$27</xm:f>
          </x14:formula1>
          <xm:sqref>R11:T34</xm:sqref>
        </x14:dataValidation>
        <x14:dataValidation type="list" allowBlank="1" showInputMessage="1" showErrorMessage="1" xr:uid="{F5693F58-1B6D-4559-9CDE-D0E05F2A77C1}">
          <x14:formula1>
            <xm:f>'(参考)リスト'!$D$16:$D$18</xm:f>
          </x14:formula1>
          <xm:sqref>P11:Q34</xm:sqref>
        </x14:dataValidation>
        <x14:dataValidation type="list" allowBlank="1" showInputMessage="1" showErrorMessage="1" xr:uid="{5775511B-08DB-4DA1-BCCB-3D084B7A6CA2}">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A5BB9-A203-4FAC-B2E4-7BD2B43BA07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830" priority="3">
      <formula>$AQ11=2</formula>
    </cfRule>
  </conditionalFormatting>
  <conditionalFormatting sqref="Y29:AB29 AG29:AJ29">
    <cfRule type="expression" dxfId="829" priority="16">
      <formula>$AQ28=2</formula>
    </cfRule>
  </conditionalFormatting>
  <conditionalFormatting sqref="Y30:AB31 AG30:AJ31">
    <cfRule type="expression" dxfId="828" priority="13">
      <formula>$AQ28=2</formula>
    </cfRule>
  </conditionalFormatting>
  <conditionalFormatting sqref="Y32:AB32 AG32:AJ32">
    <cfRule type="expression" dxfId="827" priority="10">
      <formula>$AQ29=2</formula>
    </cfRule>
  </conditionalFormatting>
  <conditionalFormatting sqref="Y33:AB33 AG33:AJ33">
    <cfRule type="expression" dxfId="826" priority="7">
      <formula>$AQ29=2</formula>
    </cfRule>
  </conditionalFormatting>
  <conditionalFormatting sqref="Y34:AB34 AG34:AJ34">
    <cfRule type="expression" dxfId="825" priority="4">
      <formula>$AQ29=2</formula>
    </cfRule>
  </conditionalFormatting>
  <conditionalFormatting sqref="Y11:AF28">
    <cfRule type="expression" dxfId="824" priority="2">
      <formula>$AQ11=3</formula>
    </cfRule>
  </conditionalFormatting>
  <conditionalFormatting sqref="Y29:AF29">
    <cfRule type="expression" dxfId="823" priority="17">
      <formula>$AQ28=3</formula>
    </cfRule>
  </conditionalFormatting>
  <conditionalFormatting sqref="Y30:AF31">
    <cfRule type="expression" dxfId="822" priority="14">
      <formula>$AQ28=3</formula>
    </cfRule>
  </conditionalFormatting>
  <conditionalFormatting sqref="Y32:AF32">
    <cfRule type="expression" dxfId="821" priority="11">
      <formula>$AQ29=3</formula>
    </cfRule>
  </conditionalFormatting>
  <conditionalFormatting sqref="Y33:AF33">
    <cfRule type="expression" dxfId="820" priority="8">
      <formula>$AQ29=3</formula>
    </cfRule>
  </conditionalFormatting>
  <conditionalFormatting sqref="Y34:AF34">
    <cfRule type="expression" dxfId="819" priority="5">
      <formula>$AQ29=3</formula>
    </cfRule>
  </conditionalFormatting>
  <conditionalFormatting sqref="AC11:AJ28">
    <cfRule type="expression" dxfId="818" priority="1">
      <formula>$AQ11=1</formula>
    </cfRule>
  </conditionalFormatting>
  <conditionalFormatting sqref="AC29:AJ29">
    <cfRule type="expression" dxfId="817" priority="18">
      <formula>$AQ28=1</formula>
    </cfRule>
  </conditionalFormatting>
  <conditionalFormatting sqref="AC30:AJ31">
    <cfRule type="expression" dxfId="816" priority="15">
      <formula>$AQ28=1</formula>
    </cfRule>
  </conditionalFormatting>
  <conditionalFormatting sqref="AC32:AJ32">
    <cfRule type="expression" dxfId="815" priority="12">
      <formula>$AQ29=1</formula>
    </cfRule>
  </conditionalFormatting>
  <conditionalFormatting sqref="AC33:AJ33">
    <cfRule type="expression" dxfId="814" priority="9">
      <formula>$AQ29=1</formula>
    </cfRule>
  </conditionalFormatting>
  <conditionalFormatting sqref="AC34:AJ34">
    <cfRule type="expression" dxfId="813" priority="6">
      <formula>$AQ29=1</formula>
    </cfRule>
  </conditionalFormatting>
  <dataValidations count="2">
    <dataValidation type="list" allowBlank="1" showInputMessage="1" showErrorMessage="1" sqref="Y11:AB34" xr:uid="{88409F15-E988-46FD-83BE-1022E201D85E}">
      <formula1>"〇,"</formula1>
    </dataValidation>
    <dataValidation type="list" allowBlank="1" showInputMessage="1" showErrorMessage="1" sqref="N11:O34" xr:uid="{EF2AB5F9-618E-4F75-AB85-F397AFE08DB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9E75764-B54C-48B1-B7BE-2873AAF42322}">
          <x14:formula1>
            <xm:f>'(参考)リスト'!$G$16:$G$19</xm:f>
          </x14:formula1>
          <xm:sqref>AM35:AO38</xm:sqref>
        </x14:dataValidation>
        <x14:dataValidation type="list" allowBlank="1" showInputMessage="1" showErrorMessage="1" xr:uid="{465DF1AC-EE57-4A49-B841-0BDE83FC0C55}">
          <x14:formula1>
            <xm:f>'(参考)リスト'!$B$16:$B$21</xm:f>
          </x14:formula1>
          <xm:sqref>L11:M34</xm:sqref>
        </x14:dataValidation>
        <x14:dataValidation type="list" allowBlank="1" showInputMessage="1" showErrorMessage="1" xr:uid="{F2AD9193-94A3-4979-A713-865BAFB86A26}">
          <x14:formula1>
            <xm:f>'(参考)リスト'!$E$16:$E$27</xm:f>
          </x14:formula1>
          <xm:sqref>R11:T34</xm:sqref>
        </x14:dataValidation>
        <x14:dataValidation type="list" allowBlank="1" showInputMessage="1" showErrorMessage="1" xr:uid="{59FFB14B-7B6D-4755-B13D-46AE85EA398B}">
          <x14:formula1>
            <xm:f>'(参考)リスト'!$D$16:$D$18</xm:f>
          </x14:formula1>
          <xm:sqref>P11:Q34</xm:sqref>
        </x14:dataValidation>
        <x14:dataValidation type="list" allowBlank="1" showInputMessage="1" showErrorMessage="1" xr:uid="{E13EE46D-323B-4D50-A3B0-1CCE4099AA14}">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70F8-677C-474E-AFE6-4BCFB27979F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5</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5</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812" priority="3">
      <formula>$AQ11=2</formula>
    </cfRule>
  </conditionalFormatting>
  <conditionalFormatting sqref="Y29:AB29 AG29:AJ29">
    <cfRule type="expression" dxfId="811" priority="16">
      <formula>$AQ28=2</formula>
    </cfRule>
  </conditionalFormatting>
  <conditionalFormatting sqref="Y30:AB31 AG30:AJ31">
    <cfRule type="expression" dxfId="810" priority="13">
      <formula>$AQ28=2</formula>
    </cfRule>
  </conditionalFormatting>
  <conditionalFormatting sqref="Y32:AB32 AG32:AJ32">
    <cfRule type="expression" dxfId="809" priority="10">
      <formula>$AQ29=2</formula>
    </cfRule>
  </conditionalFormatting>
  <conditionalFormatting sqref="Y33:AB33 AG33:AJ33">
    <cfRule type="expression" dxfId="808" priority="7">
      <formula>$AQ29=2</formula>
    </cfRule>
  </conditionalFormatting>
  <conditionalFormatting sqref="Y34:AB34 AG34:AJ34">
    <cfRule type="expression" dxfId="807" priority="4">
      <formula>$AQ29=2</formula>
    </cfRule>
  </conditionalFormatting>
  <conditionalFormatting sqref="Y11:AF28">
    <cfRule type="expression" dxfId="806" priority="2">
      <formula>$AQ11=3</formula>
    </cfRule>
  </conditionalFormatting>
  <conditionalFormatting sqref="Y29:AF29">
    <cfRule type="expression" dxfId="805" priority="17">
      <formula>$AQ28=3</formula>
    </cfRule>
  </conditionalFormatting>
  <conditionalFormatting sqref="Y30:AF31">
    <cfRule type="expression" dxfId="804" priority="14">
      <formula>$AQ28=3</formula>
    </cfRule>
  </conditionalFormatting>
  <conditionalFormatting sqref="Y32:AF32">
    <cfRule type="expression" dxfId="803" priority="11">
      <formula>$AQ29=3</formula>
    </cfRule>
  </conditionalFormatting>
  <conditionalFormatting sqref="Y33:AF33">
    <cfRule type="expression" dxfId="802" priority="8">
      <formula>$AQ29=3</formula>
    </cfRule>
  </conditionalFormatting>
  <conditionalFormatting sqref="Y34:AF34">
    <cfRule type="expression" dxfId="801" priority="5">
      <formula>$AQ29=3</formula>
    </cfRule>
  </conditionalFormatting>
  <conditionalFormatting sqref="AC11:AJ28">
    <cfRule type="expression" dxfId="800" priority="1">
      <formula>$AQ11=1</formula>
    </cfRule>
  </conditionalFormatting>
  <conditionalFormatting sqref="AC29:AJ29">
    <cfRule type="expression" dxfId="799" priority="18">
      <formula>$AQ28=1</formula>
    </cfRule>
  </conditionalFormatting>
  <conditionalFormatting sqref="AC30:AJ31">
    <cfRule type="expression" dxfId="798" priority="15">
      <formula>$AQ28=1</formula>
    </cfRule>
  </conditionalFormatting>
  <conditionalFormatting sqref="AC32:AJ32">
    <cfRule type="expression" dxfId="797" priority="12">
      <formula>$AQ29=1</formula>
    </cfRule>
  </conditionalFormatting>
  <conditionalFormatting sqref="AC33:AJ33">
    <cfRule type="expression" dxfId="796" priority="9">
      <formula>$AQ29=1</formula>
    </cfRule>
  </conditionalFormatting>
  <conditionalFormatting sqref="AC34:AJ34">
    <cfRule type="expression" dxfId="795" priority="6">
      <formula>$AQ29=1</formula>
    </cfRule>
  </conditionalFormatting>
  <dataValidations count="2">
    <dataValidation type="list" allowBlank="1" showInputMessage="1" showErrorMessage="1" sqref="Y11:AB34" xr:uid="{E945AB3B-61C8-41CC-A0C7-B53FC3021F84}">
      <formula1>"〇,"</formula1>
    </dataValidation>
    <dataValidation type="list" allowBlank="1" showInputMessage="1" showErrorMessage="1" sqref="N11:O34" xr:uid="{9ADBDF13-F546-4E4C-B9B2-961F92A425F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90CA715-4DC9-4A3B-B3B5-D71E91866D16}">
          <x14:formula1>
            <xm:f>'(参考)リスト'!$G$16:$G$19</xm:f>
          </x14:formula1>
          <xm:sqref>AM35:AO38</xm:sqref>
        </x14:dataValidation>
        <x14:dataValidation type="list" allowBlank="1" showInputMessage="1" showErrorMessage="1" xr:uid="{7D236B49-5809-4E2D-8717-F433E62DB524}">
          <x14:formula1>
            <xm:f>'(参考)リスト'!$B$16:$B$21</xm:f>
          </x14:formula1>
          <xm:sqref>L11:M34</xm:sqref>
        </x14:dataValidation>
        <x14:dataValidation type="list" allowBlank="1" showInputMessage="1" showErrorMessage="1" xr:uid="{F2F64099-D14F-4BC4-825F-A54B57C4B597}">
          <x14:formula1>
            <xm:f>'(参考)リスト'!$E$16:$E$27</xm:f>
          </x14:formula1>
          <xm:sqref>R11:T34</xm:sqref>
        </x14:dataValidation>
        <x14:dataValidation type="list" allowBlank="1" showInputMessage="1" showErrorMessage="1" xr:uid="{F07AD24A-BA29-4516-A200-7302ED71550C}">
          <x14:formula1>
            <xm:f>'(参考)リスト'!$D$16:$D$18</xm:f>
          </x14:formula1>
          <xm:sqref>P11:Q34</xm:sqref>
        </x14:dataValidation>
        <x14:dataValidation type="list" allowBlank="1" showInputMessage="1" showErrorMessage="1" xr:uid="{89717E9F-866F-4A87-9BE8-26ECB2C8AD21}">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D2DB8-B06D-4BFA-BFF4-B582DFF4F32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6</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6</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794" priority="3">
      <formula>$AQ11=2</formula>
    </cfRule>
  </conditionalFormatting>
  <conditionalFormatting sqref="Y29:AB29 AG29:AJ29">
    <cfRule type="expression" dxfId="793" priority="16">
      <formula>$AQ28=2</formula>
    </cfRule>
  </conditionalFormatting>
  <conditionalFormatting sqref="Y30:AB31 AG30:AJ31">
    <cfRule type="expression" dxfId="792" priority="13">
      <formula>$AQ28=2</formula>
    </cfRule>
  </conditionalFormatting>
  <conditionalFormatting sqref="Y32:AB32 AG32:AJ32">
    <cfRule type="expression" dxfId="791" priority="10">
      <formula>$AQ29=2</formula>
    </cfRule>
  </conditionalFormatting>
  <conditionalFormatting sqref="Y33:AB33 AG33:AJ33">
    <cfRule type="expression" dxfId="790" priority="7">
      <formula>$AQ29=2</formula>
    </cfRule>
  </conditionalFormatting>
  <conditionalFormatting sqref="Y34:AB34 AG34:AJ34">
    <cfRule type="expression" dxfId="789" priority="4">
      <formula>$AQ29=2</formula>
    </cfRule>
  </conditionalFormatting>
  <conditionalFormatting sqref="Y11:AF28">
    <cfRule type="expression" dxfId="788" priority="2">
      <formula>$AQ11=3</formula>
    </cfRule>
  </conditionalFormatting>
  <conditionalFormatting sqref="Y29:AF29">
    <cfRule type="expression" dxfId="787" priority="17">
      <formula>$AQ28=3</formula>
    </cfRule>
  </conditionalFormatting>
  <conditionalFormatting sqref="Y30:AF31">
    <cfRule type="expression" dxfId="786" priority="14">
      <formula>$AQ28=3</formula>
    </cfRule>
  </conditionalFormatting>
  <conditionalFormatting sqref="Y32:AF32">
    <cfRule type="expression" dxfId="785" priority="11">
      <formula>$AQ29=3</formula>
    </cfRule>
  </conditionalFormatting>
  <conditionalFormatting sqref="Y33:AF33">
    <cfRule type="expression" dxfId="784" priority="8">
      <formula>$AQ29=3</formula>
    </cfRule>
  </conditionalFormatting>
  <conditionalFormatting sqref="Y34:AF34">
    <cfRule type="expression" dxfId="783" priority="5">
      <formula>$AQ29=3</formula>
    </cfRule>
  </conditionalFormatting>
  <conditionalFormatting sqref="AC11:AJ28">
    <cfRule type="expression" dxfId="782" priority="1">
      <formula>$AQ11=1</formula>
    </cfRule>
  </conditionalFormatting>
  <conditionalFormatting sqref="AC29:AJ29">
    <cfRule type="expression" dxfId="781" priority="18">
      <formula>$AQ28=1</formula>
    </cfRule>
  </conditionalFormatting>
  <conditionalFormatting sqref="AC30:AJ31">
    <cfRule type="expression" dxfId="780" priority="15">
      <formula>$AQ28=1</formula>
    </cfRule>
  </conditionalFormatting>
  <conditionalFormatting sqref="AC32:AJ32">
    <cfRule type="expression" dxfId="779" priority="12">
      <formula>$AQ29=1</formula>
    </cfRule>
  </conditionalFormatting>
  <conditionalFormatting sqref="AC33:AJ33">
    <cfRule type="expression" dxfId="778" priority="9">
      <formula>$AQ29=1</formula>
    </cfRule>
  </conditionalFormatting>
  <conditionalFormatting sqref="AC34:AJ34">
    <cfRule type="expression" dxfId="777" priority="6">
      <formula>$AQ29=1</formula>
    </cfRule>
  </conditionalFormatting>
  <dataValidations count="2">
    <dataValidation type="list" allowBlank="1" showInputMessage="1" showErrorMessage="1" sqref="Y11:AB34" xr:uid="{CADEEB93-65A0-455D-8CFE-471F6DD289E6}">
      <formula1>"〇,"</formula1>
    </dataValidation>
    <dataValidation type="list" allowBlank="1" showInputMessage="1" showErrorMessage="1" sqref="N11:O34" xr:uid="{11F746EB-466D-4B95-9629-EEA463007E5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DD280DA-A010-4F2E-BBF1-202486D36C80}">
          <x14:formula1>
            <xm:f>'(参考)リスト'!$G$16:$G$19</xm:f>
          </x14:formula1>
          <xm:sqref>AM35:AO38</xm:sqref>
        </x14:dataValidation>
        <x14:dataValidation type="list" allowBlank="1" showInputMessage="1" showErrorMessage="1" xr:uid="{EC320242-6971-4376-BBED-AF1BDE46EEA3}">
          <x14:formula1>
            <xm:f>'(参考)リスト'!$B$16:$B$21</xm:f>
          </x14:formula1>
          <xm:sqref>L11:M34</xm:sqref>
        </x14:dataValidation>
        <x14:dataValidation type="list" allowBlank="1" showInputMessage="1" showErrorMessage="1" xr:uid="{E9010BDC-6A0F-4D7D-94EA-6F5B6E6F924C}">
          <x14:formula1>
            <xm:f>'(参考)リスト'!$E$16:$E$27</xm:f>
          </x14:formula1>
          <xm:sqref>R11:T34</xm:sqref>
        </x14:dataValidation>
        <x14:dataValidation type="list" allowBlank="1" showInputMessage="1" showErrorMessage="1" xr:uid="{C00DA5DE-BB95-4F28-9A55-7D94673FB5F6}">
          <x14:formula1>
            <xm:f>'(参考)リスト'!$D$16:$D$18</xm:f>
          </x14:formula1>
          <xm:sqref>P11:Q34</xm:sqref>
        </x14:dataValidation>
        <x14:dataValidation type="list" allowBlank="1" showInputMessage="1" showErrorMessage="1" xr:uid="{E9F30E19-0AE5-4701-B177-ADAC82CAD23B}">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06C1B-26F8-4AE4-9528-5E0F2132E68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7</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7</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776" priority="3">
      <formula>$AQ11=2</formula>
    </cfRule>
  </conditionalFormatting>
  <conditionalFormatting sqref="Y29:AB29 AG29:AJ29">
    <cfRule type="expression" dxfId="775" priority="16">
      <formula>$AQ28=2</formula>
    </cfRule>
  </conditionalFormatting>
  <conditionalFormatting sqref="Y30:AB31 AG30:AJ31">
    <cfRule type="expression" dxfId="774" priority="13">
      <formula>$AQ28=2</formula>
    </cfRule>
  </conditionalFormatting>
  <conditionalFormatting sqref="Y32:AB32 AG32:AJ32">
    <cfRule type="expression" dxfId="773" priority="10">
      <formula>$AQ29=2</formula>
    </cfRule>
  </conditionalFormatting>
  <conditionalFormatting sqref="Y33:AB33 AG33:AJ33">
    <cfRule type="expression" dxfId="772" priority="7">
      <formula>$AQ29=2</formula>
    </cfRule>
  </conditionalFormatting>
  <conditionalFormatting sqref="Y34:AB34 AG34:AJ34">
    <cfRule type="expression" dxfId="771" priority="4">
      <formula>$AQ29=2</formula>
    </cfRule>
  </conditionalFormatting>
  <conditionalFormatting sqref="Y11:AF28">
    <cfRule type="expression" dxfId="770" priority="2">
      <formula>$AQ11=3</formula>
    </cfRule>
  </conditionalFormatting>
  <conditionalFormatting sqref="Y29:AF29">
    <cfRule type="expression" dxfId="769" priority="17">
      <formula>$AQ28=3</formula>
    </cfRule>
  </conditionalFormatting>
  <conditionalFormatting sqref="Y30:AF31">
    <cfRule type="expression" dxfId="768" priority="14">
      <formula>$AQ28=3</formula>
    </cfRule>
  </conditionalFormatting>
  <conditionalFormatting sqref="Y32:AF32">
    <cfRule type="expression" dxfId="767" priority="11">
      <formula>$AQ29=3</formula>
    </cfRule>
  </conditionalFormatting>
  <conditionalFormatting sqref="Y33:AF33">
    <cfRule type="expression" dxfId="766" priority="8">
      <formula>$AQ29=3</formula>
    </cfRule>
  </conditionalFormatting>
  <conditionalFormatting sqref="Y34:AF34">
    <cfRule type="expression" dxfId="765" priority="5">
      <formula>$AQ29=3</formula>
    </cfRule>
  </conditionalFormatting>
  <conditionalFormatting sqref="AC11:AJ28">
    <cfRule type="expression" dxfId="764" priority="1">
      <formula>$AQ11=1</formula>
    </cfRule>
  </conditionalFormatting>
  <conditionalFormatting sqref="AC29:AJ29">
    <cfRule type="expression" dxfId="763" priority="18">
      <formula>$AQ28=1</formula>
    </cfRule>
  </conditionalFormatting>
  <conditionalFormatting sqref="AC30:AJ31">
    <cfRule type="expression" dxfId="762" priority="15">
      <formula>$AQ28=1</formula>
    </cfRule>
  </conditionalFormatting>
  <conditionalFormatting sqref="AC32:AJ32">
    <cfRule type="expression" dxfId="761" priority="12">
      <formula>$AQ29=1</formula>
    </cfRule>
  </conditionalFormatting>
  <conditionalFormatting sqref="AC33:AJ33">
    <cfRule type="expression" dxfId="760" priority="9">
      <formula>$AQ29=1</formula>
    </cfRule>
  </conditionalFormatting>
  <conditionalFormatting sqref="AC34:AJ34">
    <cfRule type="expression" dxfId="759" priority="6">
      <formula>$AQ29=1</formula>
    </cfRule>
  </conditionalFormatting>
  <dataValidations count="2">
    <dataValidation type="list" allowBlank="1" showInputMessage="1" showErrorMessage="1" sqref="Y11:AB34" xr:uid="{36528144-A55B-4FB3-95BB-4D873A214F48}">
      <formula1>"〇,"</formula1>
    </dataValidation>
    <dataValidation type="list" allowBlank="1" showInputMessage="1" showErrorMessage="1" sqref="N11:O34" xr:uid="{B71D5A45-55DE-4228-B757-BB9495EC461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974E921-0FBB-4262-AE89-3C2425447627}">
          <x14:formula1>
            <xm:f>'(参考)リスト'!$G$16:$G$19</xm:f>
          </x14:formula1>
          <xm:sqref>AM35:AO38</xm:sqref>
        </x14:dataValidation>
        <x14:dataValidation type="list" allowBlank="1" showInputMessage="1" showErrorMessage="1" xr:uid="{29B2B386-7A11-4B88-942D-D13C97A56D8B}">
          <x14:formula1>
            <xm:f>'(参考)リスト'!$B$16:$B$21</xm:f>
          </x14:formula1>
          <xm:sqref>L11:M34</xm:sqref>
        </x14:dataValidation>
        <x14:dataValidation type="list" allowBlank="1" showInputMessage="1" showErrorMessage="1" xr:uid="{D75E2D8C-7E0B-4EB1-AADD-BB4968763858}">
          <x14:formula1>
            <xm:f>'(参考)リスト'!$E$16:$E$27</xm:f>
          </x14:formula1>
          <xm:sqref>R11:T34</xm:sqref>
        </x14:dataValidation>
        <x14:dataValidation type="list" allowBlank="1" showInputMessage="1" showErrorMessage="1" xr:uid="{3961F817-CD57-4423-BCED-91DC9C604EC9}">
          <x14:formula1>
            <xm:f>'(参考)リスト'!$D$16:$D$18</xm:f>
          </x14:formula1>
          <xm:sqref>P11:Q34</xm:sqref>
        </x14:dataValidation>
        <x14:dataValidation type="list" allowBlank="1" showInputMessage="1" showErrorMessage="1" xr:uid="{E3410CFF-5E46-41CD-860D-EEB1E8EF6320}">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F9D57-CD92-4B8D-BCE0-1A3245404AE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8</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8</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758" priority="3">
      <formula>$AQ11=2</formula>
    </cfRule>
  </conditionalFormatting>
  <conditionalFormatting sqref="Y29:AB29 AG29:AJ29">
    <cfRule type="expression" dxfId="757" priority="16">
      <formula>$AQ28=2</formula>
    </cfRule>
  </conditionalFormatting>
  <conditionalFormatting sqref="Y30:AB31 AG30:AJ31">
    <cfRule type="expression" dxfId="756" priority="13">
      <formula>$AQ28=2</formula>
    </cfRule>
  </conditionalFormatting>
  <conditionalFormatting sqref="Y32:AB32 AG32:AJ32">
    <cfRule type="expression" dxfId="755" priority="10">
      <formula>$AQ29=2</formula>
    </cfRule>
  </conditionalFormatting>
  <conditionalFormatting sqref="Y33:AB33 AG33:AJ33">
    <cfRule type="expression" dxfId="754" priority="7">
      <formula>$AQ29=2</formula>
    </cfRule>
  </conditionalFormatting>
  <conditionalFormatting sqref="Y34:AB34 AG34:AJ34">
    <cfRule type="expression" dxfId="753" priority="4">
      <formula>$AQ29=2</formula>
    </cfRule>
  </conditionalFormatting>
  <conditionalFormatting sqref="Y11:AF28">
    <cfRule type="expression" dxfId="752" priority="2">
      <formula>$AQ11=3</formula>
    </cfRule>
  </conditionalFormatting>
  <conditionalFormatting sqref="Y29:AF29">
    <cfRule type="expression" dxfId="751" priority="17">
      <formula>$AQ28=3</formula>
    </cfRule>
  </conditionalFormatting>
  <conditionalFormatting sqref="Y30:AF31">
    <cfRule type="expression" dxfId="750" priority="14">
      <formula>$AQ28=3</formula>
    </cfRule>
  </conditionalFormatting>
  <conditionalFormatting sqref="Y32:AF32">
    <cfRule type="expression" dxfId="749" priority="11">
      <formula>$AQ29=3</formula>
    </cfRule>
  </conditionalFormatting>
  <conditionalFormatting sqref="Y33:AF33">
    <cfRule type="expression" dxfId="748" priority="8">
      <formula>$AQ29=3</formula>
    </cfRule>
  </conditionalFormatting>
  <conditionalFormatting sqref="Y34:AF34">
    <cfRule type="expression" dxfId="747" priority="5">
      <formula>$AQ29=3</formula>
    </cfRule>
  </conditionalFormatting>
  <conditionalFormatting sqref="AC11:AJ28">
    <cfRule type="expression" dxfId="746" priority="1">
      <formula>$AQ11=1</formula>
    </cfRule>
  </conditionalFormatting>
  <conditionalFormatting sqref="AC29:AJ29">
    <cfRule type="expression" dxfId="745" priority="18">
      <formula>$AQ28=1</formula>
    </cfRule>
  </conditionalFormatting>
  <conditionalFormatting sqref="AC30:AJ31">
    <cfRule type="expression" dxfId="744" priority="15">
      <formula>$AQ28=1</formula>
    </cfRule>
  </conditionalFormatting>
  <conditionalFormatting sqref="AC32:AJ32">
    <cfRule type="expression" dxfId="743" priority="12">
      <formula>$AQ29=1</formula>
    </cfRule>
  </conditionalFormatting>
  <conditionalFormatting sqref="AC33:AJ33">
    <cfRule type="expression" dxfId="742" priority="9">
      <formula>$AQ29=1</formula>
    </cfRule>
  </conditionalFormatting>
  <conditionalFormatting sqref="AC34:AJ34">
    <cfRule type="expression" dxfId="741" priority="6">
      <formula>$AQ29=1</formula>
    </cfRule>
  </conditionalFormatting>
  <dataValidations count="2">
    <dataValidation type="list" allowBlank="1" showInputMessage="1" showErrorMessage="1" sqref="Y11:AB34" xr:uid="{010AFD0A-F8A1-41FC-9287-01F4E436270E}">
      <formula1>"〇,"</formula1>
    </dataValidation>
    <dataValidation type="list" allowBlank="1" showInputMessage="1" showErrorMessage="1" sqref="N11:O34" xr:uid="{D52F256B-C737-47FC-9D58-BE0E77FDA1E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7DA4B25-1A7C-46C6-AC56-615BBD38B006}">
          <x14:formula1>
            <xm:f>'(参考)リスト'!$G$16:$G$19</xm:f>
          </x14:formula1>
          <xm:sqref>AM35:AO38</xm:sqref>
        </x14:dataValidation>
        <x14:dataValidation type="list" allowBlank="1" showInputMessage="1" showErrorMessage="1" xr:uid="{21CE3696-212E-4B00-A743-3DF0CD97F5E5}">
          <x14:formula1>
            <xm:f>'(参考)リスト'!$B$16:$B$21</xm:f>
          </x14:formula1>
          <xm:sqref>L11:M34</xm:sqref>
        </x14:dataValidation>
        <x14:dataValidation type="list" allowBlank="1" showInputMessage="1" showErrorMessage="1" xr:uid="{BF24229C-AE77-4159-8C4B-4B200E101A92}">
          <x14:formula1>
            <xm:f>'(参考)リスト'!$E$16:$E$27</xm:f>
          </x14:formula1>
          <xm:sqref>R11:T34</xm:sqref>
        </x14:dataValidation>
        <x14:dataValidation type="list" allowBlank="1" showInputMessage="1" showErrorMessage="1" xr:uid="{EEBDF6DE-1ED7-4C16-AFF3-161CBBB9E8BE}">
          <x14:formula1>
            <xm:f>'(参考)リスト'!$D$16:$D$18</xm:f>
          </x14:formula1>
          <xm:sqref>P11:Q34</xm:sqref>
        </x14:dataValidation>
        <x14:dataValidation type="list" allowBlank="1" showInputMessage="1" showErrorMessage="1" xr:uid="{ED4CFBC8-94B9-44FB-A9EF-CBE869112E45}">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67A8A-8508-4B57-B5BE-6A3930C1E69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9</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9</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740" priority="3">
      <formula>$AQ11=2</formula>
    </cfRule>
  </conditionalFormatting>
  <conditionalFormatting sqref="Y29:AB29 AG29:AJ29">
    <cfRule type="expression" dxfId="739" priority="16">
      <formula>$AQ28=2</formula>
    </cfRule>
  </conditionalFormatting>
  <conditionalFormatting sqref="Y30:AB31 AG30:AJ31">
    <cfRule type="expression" dxfId="738" priority="13">
      <formula>$AQ28=2</formula>
    </cfRule>
  </conditionalFormatting>
  <conditionalFormatting sqref="Y32:AB32 AG32:AJ32">
    <cfRule type="expression" dxfId="737" priority="10">
      <formula>$AQ29=2</formula>
    </cfRule>
  </conditionalFormatting>
  <conditionalFormatting sqref="Y33:AB33 AG33:AJ33">
    <cfRule type="expression" dxfId="736" priority="7">
      <formula>$AQ29=2</formula>
    </cfRule>
  </conditionalFormatting>
  <conditionalFormatting sqref="Y34:AB34 AG34:AJ34">
    <cfRule type="expression" dxfId="735" priority="4">
      <formula>$AQ29=2</formula>
    </cfRule>
  </conditionalFormatting>
  <conditionalFormatting sqref="Y11:AF28">
    <cfRule type="expression" dxfId="734" priority="2">
      <formula>$AQ11=3</formula>
    </cfRule>
  </conditionalFormatting>
  <conditionalFormatting sqref="Y29:AF29">
    <cfRule type="expression" dxfId="733" priority="17">
      <formula>$AQ28=3</formula>
    </cfRule>
  </conditionalFormatting>
  <conditionalFormatting sqref="Y30:AF31">
    <cfRule type="expression" dxfId="732" priority="14">
      <formula>$AQ28=3</formula>
    </cfRule>
  </conditionalFormatting>
  <conditionalFormatting sqref="Y32:AF32">
    <cfRule type="expression" dxfId="731" priority="11">
      <formula>$AQ29=3</formula>
    </cfRule>
  </conditionalFormatting>
  <conditionalFormatting sqref="Y33:AF33">
    <cfRule type="expression" dxfId="730" priority="8">
      <formula>$AQ29=3</formula>
    </cfRule>
  </conditionalFormatting>
  <conditionalFormatting sqref="Y34:AF34">
    <cfRule type="expression" dxfId="729" priority="5">
      <formula>$AQ29=3</formula>
    </cfRule>
  </conditionalFormatting>
  <conditionalFormatting sqref="AC11:AJ28">
    <cfRule type="expression" dxfId="728" priority="1">
      <formula>$AQ11=1</formula>
    </cfRule>
  </conditionalFormatting>
  <conditionalFormatting sqref="AC29:AJ29">
    <cfRule type="expression" dxfId="727" priority="18">
      <formula>$AQ28=1</formula>
    </cfRule>
  </conditionalFormatting>
  <conditionalFormatting sqref="AC30:AJ31">
    <cfRule type="expression" dxfId="726" priority="15">
      <formula>$AQ28=1</formula>
    </cfRule>
  </conditionalFormatting>
  <conditionalFormatting sqref="AC32:AJ32">
    <cfRule type="expression" dxfId="725" priority="12">
      <formula>$AQ29=1</formula>
    </cfRule>
  </conditionalFormatting>
  <conditionalFormatting sqref="AC33:AJ33">
    <cfRule type="expression" dxfId="724" priority="9">
      <formula>$AQ29=1</formula>
    </cfRule>
  </conditionalFormatting>
  <conditionalFormatting sqref="AC34:AJ34">
    <cfRule type="expression" dxfId="723" priority="6">
      <formula>$AQ29=1</formula>
    </cfRule>
  </conditionalFormatting>
  <dataValidations count="2">
    <dataValidation type="list" allowBlank="1" showInputMessage="1" showErrorMessage="1" sqref="Y11:AB34" xr:uid="{FE28AA5E-C302-48C9-88EF-FCF1412E69CA}">
      <formula1>"〇,"</formula1>
    </dataValidation>
    <dataValidation type="list" allowBlank="1" showInputMessage="1" showErrorMessage="1" sqref="N11:O34" xr:uid="{291C9ABC-8EFF-42D2-B836-58895BF60FF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14CF3A-19CC-42A5-BFD2-4BF7D71D35F4}">
          <x14:formula1>
            <xm:f>'(参考)リスト'!$G$16:$G$19</xm:f>
          </x14:formula1>
          <xm:sqref>AM35:AO38</xm:sqref>
        </x14:dataValidation>
        <x14:dataValidation type="list" allowBlank="1" showInputMessage="1" showErrorMessage="1" xr:uid="{CBB0546A-B1D5-4DDB-8082-0A3940E07C7E}">
          <x14:formula1>
            <xm:f>'(参考)リスト'!$B$16:$B$21</xm:f>
          </x14:formula1>
          <xm:sqref>L11:M34</xm:sqref>
        </x14:dataValidation>
        <x14:dataValidation type="list" allowBlank="1" showInputMessage="1" showErrorMessage="1" xr:uid="{F5D09C07-8775-4351-B7AB-EE6EDD30AB84}">
          <x14:formula1>
            <xm:f>'(参考)リスト'!$E$16:$E$27</xm:f>
          </x14:formula1>
          <xm:sqref>R11:T34</xm:sqref>
        </x14:dataValidation>
        <x14:dataValidation type="list" allowBlank="1" showInputMessage="1" showErrorMessage="1" xr:uid="{6D559802-BF87-4F0E-A1F7-C35492DB2F57}">
          <x14:formula1>
            <xm:f>'(参考)リスト'!$D$16:$D$18</xm:f>
          </x14:formula1>
          <xm:sqref>P11:Q34</xm:sqref>
        </x14:dataValidation>
        <x14:dataValidation type="list" allowBlank="1" showInputMessage="1" showErrorMessage="1" xr:uid="{B44BE63D-2C16-4A7B-9B17-153C703BB009}">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3D433-0E6F-4A70-ABC5-2E6A5415A75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10</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3.85</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10</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628</v>
      </c>
      <c r="O11" s="843"/>
      <c r="P11" s="842" t="s">
        <v>629</v>
      </c>
      <c r="Q11" s="843"/>
      <c r="R11" s="880" t="s">
        <v>630</v>
      </c>
      <c r="S11" s="881"/>
      <c r="T11" s="881"/>
      <c r="U11" s="842" t="s">
        <v>259</v>
      </c>
      <c r="V11" s="843"/>
      <c r="W11" s="842" t="s">
        <v>365</v>
      </c>
      <c r="X11" s="843"/>
      <c r="Y11" s="211"/>
      <c r="Z11" s="212"/>
      <c r="AA11" s="212"/>
      <c r="AB11" s="212"/>
      <c r="AC11" s="213"/>
      <c r="AD11" s="213"/>
      <c r="AE11" s="213"/>
      <c r="AF11" s="213">
        <v>3.85</v>
      </c>
      <c r="AG11" s="213"/>
      <c r="AH11" s="213"/>
      <c r="AI11" s="213"/>
      <c r="AJ11" s="213"/>
      <c r="AK11" s="877"/>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3.85</v>
      </c>
      <c r="AG35" s="108">
        <f t="shared" si="13"/>
        <v>0</v>
      </c>
      <c r="AH35" s="108">
        <f t="shared" si="13"/>
        <v>0</v>
      </c>
      <c r="AI35" s="108">
        <f t="shared" si="13"/>
        <v>0</v>
      </c>
      <c r="AJ35" s="109">
        <f t="shared" si="13"/>
        <v>0</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1</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672</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722" priority="3">
      <formula>$AQ11=2</formula>
    </cfRule>
  </conditionalFormatting>
  <conditionalFormatting sqref="Y29:AB29 AG29:AJ29">
    <cfRule type="expression" dxfId="721" priority="16">
      <formula>$AQ28=2</formula>
    </cfRule>
  </conditionalFormatting>
  <conditionalFormatting sqref="Y30:AB31 AG30:AJ31">
    <cfRule type="expression" dxfId="720" priority="13">
      <formula>$AQ28=2</formula>
    </cfRule>
  </conditionalFormatting>
  <conditionalFormatting sqref="Y32:AB32 AG32:AJ32">
    <cfRule type="expression" dxfId="719" priority="10">
      <formula>$AQ29=2</formula>
    </cfRule>
  </conditionalFormatting>
  <conditionalFormatting sqref="Y33:AB33 AG33:AJ33">
    <cfRule type="expression" dxfId="718" priority="7">
      <formula>$AQ29=2</formula>
    </cfRule>
  </conditionalFormatting>
  <conditionalFormatting sqref="Y34:AB34 AG34:AJ34">
    <cfRule type="expression" dxfId="717" priority="4">
      <formula>$AQ29=2</formula>
    </cfRule>
  </conditionalFormatting>
  <conditionalFormatting sqref="Y11:AF28">
    <cfRule type="expression" dxfId="716" priority="2">
      <formula>$AQ11=3</formula>
    </cfRule>
  </conditionalFormatting>
  <conditionalFormatting sqref="Y29:AF29">
    <cfRule type="expression" dxfId="715" priority="17">
      <formula>$AQ28=3</formula>
    </cfRule>
  </conditionalFormatting>
  <conditionalFormatting sqref="Y30:AF31">
    <cfRule type="expression" dxfId="714" priority="14">
      <formula>$AQ28=3</formula>
    </cfRule>
  </conditionalFormatting>
  <conditionalFormatting sqref="Y32:AF32">
    <cfRule type="expression" dxfId="713" priority="11">
      <formula>$AQ29=3</formula>
    </cfRule>
  </conditionalFormatting>
  <conditionalFormatting sqref="Y33:AF33">
    <cfRule type="expression" dxfId="712" priority="8">
      <formula>$AQ29=3</formula>
    </cfRule>
  </conditionalFormatting>
  <conditionalFormatting sqref="Y34:AF34">
    <cfRule type="expression" dxfId="711" priority="5">
      <formula>$AQ29=3</formula>
    </cfRule>
  </conditionalFormatting>
  <conditionalFormatting sqref="AC11:AJ28">
    <cfRule type="expression" dxfId="710" priority="1">
      <formula>$AQ11=1</formula>
    </cfRule>
  </conditionalFormatting>
  <conditionalFormatting sqref="AC29:AJ29">
    <cfRule type="expression" dxfId="709" priority="18">
      <formula>$AQ28=1</formula>
    </cfRule>
  </conditionalFormatting>
  <conditionalFormatting sqref="AC30:AJ31">
    <cfRule type="expression" dxfId="708" priority="15">
      <formula>$AQ28=1</formula>
    </cfRule>
  </conditionalFormatting>
  <conditionalFormatting sqref="AC32:AJ32">
    <cfRule type="expression" dxfId="707" priority="12">
      <formula>$AQ29=1</formula>
    </cfRule>
  </conditionalFormatting>
  <conditionalFormatting sqref="AC33:AJ33">
    <cfRule type="expression" dxfId="706" priority="9">
      <formula>$AQ29=1</formula>
    </cfRule>
  </conditionalFormatting>
  <conditionalFormatting sqref="AC34:AJ34">
    <cfRule type="expression" dxfId="705" priority="6">
      <formula>$AQ29=1</formula>
    </cfRule>
  </conditionalFormatting>
  <dataValidations count="2">
    <dataValidation type="list" allowBlank="1" showInputMessage="1" showErrorMessage="1" sqref="Y11:AB34" xr:uid="{EA03EE14-FC55-4091-821E-21F920F3BB5D}">
      <formula1>"〇,"</formula1>
    </dataValidation>
    <dataValidation type="list" allowBlank="1" showInputMessage="1" showErrorMessage="1" sqref="N11:O34" xr:uid="{2503BE3E-DF0B-41EF-A9F8-F4EE9A4A821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35AB73B-97AB-42A8-BEFD-CF7B578E9E05}">
          <x14:formula1>
            <xm:f>'(参考)リスト'!$G$16:$G$19</xm:f>
          </x14:formula1>
          <xm:sqref>AM35:AO38</xm:sqref>
        </x14:dataValidation>
        <x14:dataValidation type="list" allowBlank="1" showInputMessage="1" showErrorMessage="1" xr:uid="{0C492B80-3439-4D75-85AA-62128986C37F}">
          <x14:formula1>
            <xm:f>'(参考)リスト'!$B$16:$B$21</xm:f>
          </x14:formula1>
          <xm:sqref>L11:M34</xm:sqref>
        </x14:dataValidation>
        <x14:dataValidation type="list" allowBlank="1" showInputMessage="1" showErrorMessage="1" xr:uid="{BC6CD246-B575-4C7B-A36D-E54A434A6CA5}">
          <x14:formula1>
            <xm:f>'(参考)リスト'!$E$16:$E$27</xm:f>
          </x14:formula1>
          <xm:sqref>R11:T34</xm:sqref>
        </x14:dataValidation>
        <x14:dataValidation type="list" allowBlank="1" showInputMessage="1" showErrorMessage="1" xr:uid="{F4BB8774-17E2-49AA-89B6-C6BFCE3E4A24}">
          <x14:formula1>
            <xm:f>'(参考)リスト'!$D$16:$D$18</xm:f>
          </x14:formula1>
          <xm:sqref>P11:Q34</xm:sqref>
        </x14:dataValidation>
        <x14:dataValidation type="list" allowBlank="1" showInputMessage="1" showErrorMessage="1" xr:uid="{C02ADBD7-219E-41AC-AAB8-D3EB8CA274A3}">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137A8-D71B-4AD3-BFE4-9D412428355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11</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11</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704" priority="3">
      <formula>$AQ11=2</formula>
    </cfRule>
  </conditionalFormatting>
  <conditionalFormatting sqref="Y29:AB29 AG29:AJ29">
    <cfRule type="expression" dxfId="703" priority="16">
      <formula>$AQ28=2</formula>
    </cfRule>
  </conditionalFormatting>
  <conditionalFormatting sqref="Y30:AB31 AG30:AJ31">
    <cfRule type="expression" dxfId="702" priority="13">
      <formula>$AQ28=2</formula>
    </cfRule>
  </conditionalFormatting>
  <conditionalFormatting sqref="Y32:AB32 AG32:AJ32">
    <cfRule type="expression" dxfId="701" priority="10">
      <formula>$AQ29=2</formula>
    </cfRule>
  </conditionalFormatting>
  <conditionalFormatting sqref="Y33:AB33 AG33:AJ33">
    <cfRule type="expression" dxfId="700" priority="7">
      <formula>$AQ29=2</formula>
    </cfRule>
  </conditionalFormatting>
  <conditionalFormatting sqref="Y34:AB34 AG34:AJ34">
    <cfRule type="expression" dxfId="699" priority="4">
      <formula>$AQ29=2</formula>
    </cfRule>
  </conditionalFormatting>
  <conditionalFormatting sqref="Y11:AF28">
    <cfRule type="expression" dxfId="698" priority="2">
      <formula>$AQ11=3</formula>
    </cfRule>
  </conditionalFormatting>
  <conditionalFormatting sqref="Y29:AF29">
    <cfRule type="expression" dxfId="697" priority="17">
      <formula>$AQ28=3</formula>
    </cfRule>
  </conditionalFormatting>
  <conditionalFormatting sqref="Y30:AF31">
    <cfRule type="expression" dxfId="696" priority="14">
      <formula>$AQ28=3</formula>
    </cfRule>
  </conditionalFormatting>
  <conditionalFormatting sqref="Y32:AF32">
    <cfRule type="expression" dxfId="695" priority="11">
      <formula>$AQ29=3</formula>
    </cfRule>
  </conditionalFormatting>
  <conditionalFormatting sqref="Y33:AF33">
    <cfRule type="expression" dxfId="694" priority="8">
      <formula>$AQ29=3</formula>
    </cfRule>
  </conditionalFormatting>
  <conditionalFormatting sqref="Y34:AF34">
    <cfRule type="expression" dxfId="693" priority="5">
      <formula>$AQ29=3</formula>
    </cfRule>
  </conditionalFormatting>
  <conditionalFormatting sqref="AC11:AJ28">
    <cfRule type="expression" dxfId="692" priority="1">
      <formula>$AQ11=1</formula>
    </cfRule>
  </conditionalFormatting>
  <conditionalFormatting sqref="AC29:AJ29">
    <cfRule type="expression" dxfId="691" priority="18">
      <formula>$AQ28=1</formula>
    </cfRule>
  </conditionalFormatting>
  <conditionalFormatting sqref="AC30:AJ31">
    <cfRule type="expression" dxfId="690" priority="15">
      <formula>$AQ28=1</formula>
    </cfRule>
  </conditionalFormatting>
  <conditionalFormatting sqref="AC32:AJ32">
    <cfRule type="expression" dxfId="689" priority="12">
      <formula>$AQ29=1</formula>
    </cfRule>
  </conditionalFormatting>
  <conditionalFormatting sqref="AC33:AJ33">
    <cfRule type="expression" dxfId="688" priority="9">
      <formula>$AQ29=1</formula>
    </cfRule>
  </conditionalFormatting>
  <conditionalFormatting sqref="AC34:AJ34">
    <cfRule type="expression" dxfId="687" priority="6">
      <formula>$AQ29=1</formula>
    </cfRule>
  </conditionalFormatting>
  <dataValidations count="2">
    <dataValidation type="list" allowBlank="1" showInputMessage="1" showErrorMessage="1" sqref="Y11:AB34" xr:uid="{AC91D9A9-82EE-430B-A5CF-1806FA778CE2}">
      <formula1>"〇,"</formula1>
    </dataValidation>
    <dataValidation type="list" allowBlank="1" showInputMessage="1" showErrorMessage="1" sqref="N11:O34" xr:uid="{718A0202-BF20-4CA5-A7B5-D12CCE8F912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AF34BB3-A449-4911-AD1E-5A148AD1810A}">
          <x14:formula1>
            <xm:f>'(参考)リスト'!$G$16:$G$19</xm:f>
          </x14:formula1>
          <xm:sqref>AM35:AO38</xm:sqref>
        </x14:dataValidation>
        <x14:dataValidation type="list" allowBlank="1" showInputMessage="1" showErrorMessage="1" xr:uid="{56647AC7-553F-497D-BA6C-6F7389A1BF3A}">
          <x14:formula1>
            <xm:f>'(参考)リスト'!$B$16:$B$21</xm:f>
          </x14:formula1>
          <xm:sqref>L11:M34</xm:sqref>
        </x14:dataValidation>
        <x14:dataValidation type="list" allowBlank="1" showInputMessage="1" showErrorMessage="1" xr:uid="{89BDF984-6C14-4EA1-BA9A-10BB61099472}">
          <x14:formula1>
            <xm:f>'(参考)リスト'!$E$16:$E$27</xm:f>
          </x14:formula1>
          <xm:sqref>R11:T34</xm:sqref>
        </x14:dataValidation>
        <x14:dataValidation type="list" allowBlank="1" showInputMessage="1" showErrorMessage="1" xr:uid="{A67A19CB-452D-454F-B857-8C3D32E38C07}">
          <x14:formula1>
            <xm:f>'(参考)リスト'!$D$16:$D$18</xm:f>
          </x14:formula1>
          <xm:sqref>P11:Q34</xm:sqref>
        </x14:dataValidation>
        <x14:dataValidation type="list" allowBlank="1" showInputMessage="1" showErrorMessage="1" xr:uid="{85AB1A4A-7618-42E9-8C1D-AF5234346E44}">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7FE4B-8498-46C5-BBE8-24A1C82C517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12</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12</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686" priority="3">
      <formula>$AQ11=2</formula>
    </cfRule>
  </conditionalFormatting>
  <conditionalFormatting sqref="Y29:AB29 AG29:AJ29">
    <cfRule type="expression" dxfId="685" priority="16">
      <formula>$AQ28=2</formula>
    </cfRule>
  </conditionalFormatting>
  <conditionalFormatting sqref="Y30:AB31 AG30:AJ31">
    <cfRule type="expression" dxfId="684" priority="13">
      <formula>$AQ28=2</formula>
    </cfRule>
  </conditionalFormatting>
  <conditionalFormatting sqref="Y32:AB32 AG32:AJ32">
    <cfRule type="expression" dxfId="683" priority="10">
      <formula>$AQ29=2</formula>
    </cfRule>
  </conditionalFormatting>
  <conditionalFormatting sqref="Y33:AB33 AG33:AJ33">
    <cfRule type="expression" dxfId="682" priority="7">
      <formula>$AQ29=2</formula>
    </cfRule>
  </conditionalFormatting>
  <conditionalFormatting sqref="Y34:AB34 AG34:AJ34">
    <cfRule type="expression" dxfId="681" priority="4">
      <formula>$AQ29=2</formula>
    </cfRule>
  </conditionalFormatting>
  <conditionalFormatting sqref="Y11:AF28">
    <cfRule type="expression" dxfId="680" priority="2">
      <formula>$AQ11=3</formula>
    </cfRule>
  </conditionalFormatting>
  <conditionalFormatting sqref="Y29:AF29">
    <cfRule type="expression" dxfId="679" priority="17">
      <formula>$AQ28=3</formula>
    </cfRule>
  </conditionalFormatting>
  <conditionalFormatting sqref="Y30:AF31">
    <cfRule type="expression" dxfId="678" priority="14">
      <formula>$AQ28=3</formula>
    </cfRule>
  </conditionalFormatting>
  <conditionalFormatting sqref="Y32:AF32">
    <cfRule type="expression" dxfId="677" priority="11">
      <formula>$AQ29=3</formula>
    </cfRule>
  </conditionalFormatting>
  <conditionalFormatting sqref="Y33:AF33">
    <cfRule type="expression" dxfId="676" priority="8">
      <formula>$AQ29=3</formula>
    </cfRule>
  </conditionalFormatting>
  <conditionalFormatting sqref="Y34:AF34">
    <cfRule type="expression" dxfId="675" priority="5">
      <formula>$AQ29=3</formula>
    </cfRule>
  </conditionalFormatting>
  <conditionalFormatting sqref="AC11:AJ28">
    <cfRule type="expression" dxfId="674" priority="1">
      <formula>$AQ11=1</formula>
    </cfRule>
  </conditionalFormatting>
  <conditionalFormatting sqref="AC29:AJ29">
    <cfRule type="expression" dxfId="673" priority="18">
      <formula>$AQ28=1</formula>
    </cfRule>
  </conditionalFormatting>
  <conditionalFormatting sqref="AC30:AJ31">
    <cfRule type="expression" dxfId="672" priority="15">
      <formula>$AQ28=1</formula>
    </cfRule>
  </conditionalFormatting>
  <conditionalFormatting sqref="AC32:AJ32">
    <cfRule type="expression" dxfId="671" priority="12">
      <formula>$AQ29=1</formula>
    </cfRule>
  </conditionalFormatting>
  <conditionalFormatting sqref="AC33:AJ33">
    <cfRule type="expression" dxfId="670" priority="9">
      <formula>$AQ29=1</formula>
    </cfRule>
  </conditionalFormatting>
  <conditionalFormatting sqref="AC34:AJ34">
    <cfRule type="expression" dxfId="669" priority="6">
      <formula>$AQ29=1</formula>
    </cfRule>
  </conditionalFormatting>
  <dataValidations count="2">
    <dataValidation type="list" allowBlank="1" showInputMessage="1" showErrorMessage="1" sqref="Y11:AB34" xr:uid="{C1B2EB50-570D-44FC-987C-76EB28E40596}">
      <formula1>"〇,"</formula1>
    </dataValidation>
    <dataValidation type="list" allowBlank="1" showInputMessage="1" showErrorMessage="1" sqref="N11:O34" xr:uid="{32857ACC-5BBE-4141-A338-F197218B921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5059C52-0A52-45E5-A533-9DBB317A4D6D}">
          <x14:formula1>
            <xm:f>'(参考)リスト'!$G$16:$G$19</xm:f>
          </x14:formula1>
          <xm:sqref>AM35:AO38</xm:sqref>
        </x14:dataValidation>
        <x14:dataValidation type="list" allowBlank="1" showInputMessage="1" showErrorMessage="1" xr:uid="{537E09A2-8459-4F1A-AF66-BB279D3B8797}">
          <x14:formula1>
            <xm:f>'(参考)リスト'!$B$16:$B$21</xm:f>
          </x14:formula1>
          <xm:sqref>L11:M34</xm:sqref>
        </x14:dataValidation>
        <x14:dataValidation type="list" allowBlank="1" showInputMessage="1" showErrorMessage="1" xr:uid="{749F7CD1-B26B-4946-912B-3EA38A48115A}">
          <x14:formula1>
            <xm:f>'(参考)リスト'!$E$16:$E$27</xm:f>
          </x14:formula1>
          <xm:sqref>R11:T34</xm:sqref>
        </x14:dataValidation>
        <x14:dataValidation type="list" allowBlank="1" showInputMessage="1" showErrorMessage="1" xr:uid="{8B70872A-5A98-4C97-9B1F-27716B4FD4C7}">
          <x14:formula1>
            <xm:f>'(参考)リスト'!$D$16:$D$18</xm:f>
          </x14:formula1>
          <xm:sqref>P11:Q34</xm:sqref>
        </x14:dataValidation>
        <x14:dataValidation type="list" allowBlank="1" showInputMessage="1" showErrorMessage="1" xr:uid="{6781C7C9-B71C-494C-9E1B-0CFE13CF3A3E}">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98029-106D-4939-809F-5900782B771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13</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13</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668" priority="3">
      <formula>$AQ11=2</formula>
    </cfRule>
  </conditionalFormatting>
  <conditionalFormatting sqref="Y29:AB29 AG29:AJ29">
    <cfRule type="expression" dxfId="667" priority="16">
      <formula>$AQ28=2</formula>
    </cfRule>
  </conditionalFormatting>
  <conditionalFormatting sqref="Y30:AB31 AG30:AJ31">
    <cfRule type="expression" dxfId="666" priority="13">
      <formula>$AQ28=2</formula>
    </cfRule>
  </conditionalFormatting>
  <conditionalFormatting sqref="Y32:AB32 AG32:AJ32">
    <cfRule type="expression" dxfId="665" priority="10">
      <formula>$AQ29=2</formula>
    </cfRule>
  </conditionalFormatting>
  <conditionalFormatting sqref="Y33:AB33 AG33:AJ33">
    <cfRule type="expression" dxfId="664" priority="7">
      <formula>$AQ29=2</formula>
    </cfRule>
  </conditionalFormatting>
  <conditionalFormatting sqref="Y34:AB34 AG34:AJ34">
    <cfRule type="expression" dxfId="663" priority="4">
      <formula>$AQ29=2</formula>
    </cfRule>
  </conditionalFormatting>
  <conditionalFormatting sqref="Y11:AF28">
    <cfRule type="expression" dxfId="662" priority="2">
      <formula>$AQ11=3</formula>
    </cfRule>
  </conditionalFormatting>
  <conditionalFormatting sqref="Y29:AF29">
    <cfRule type="expression" dxfId="661" priority="17">
      <formula>$AQ28=3</formula>
    </cfRule>
  </conditionalFormatting>
  <conditionalFormatting sqref="Y30:AF31">
    <cfRule type="expression" dxfId="660" priority="14">
      <formula>$AQ28=3</formula>
    </cfRule>
  </conditionalFormatting>
  <conditionalFormatting sqref="Y32:AF32">
    <cfRule type="expression" dxfId="659" priority="11">
      <formula>$AQ29=3</formula>
    </cfRule>
  </conditionalFormatting>
  <conditionalFormatting sqref="Y33:AF33">
    <cfRule type="expression" dxfId="658" priority="8">
      <formula>$AQ29=3</formula>
    </cfRule>
  </conditionalFormatting>
  <conditionalFormatting sqref="Y34:AF34">
    <cfRule type="expression" dxfId="657" priority="5">
      <formula>$AQ29=3</formula>
    </cfRule>
  </conditionalFormatting>
  <conditionalFormatting sqref="AC11:AJ28">
    <cfRule type="expression" dxfId="656" priority="1">
      <formula>$AQ11=1</formula>
    </cfRule>
  </conditionalFormatting>
  <conditionalFormatting sqref="AC29:AJ29">
    <cfRule type="expression" dxfId="655" priority="18">
      <formula>$AQ28=1</formula>
    </cfRule>
  </conditionalFormatting>
  <conditionalFormatting sqref="AC30:AJ31">
    <cfRule type="expression" dxfId="654" priority="15">
      <formula>$AQ28=1</formula>
    </cfRule>
  </conditionalFormatting>
  <conditionalFormatting sqref="AC32:AJ32">
    <cfRule type="expression" dxfId="653" priority="12">
      <formula>$AQ29=1</formula>
    </cfRule>
  </conditionalFormatting>
  <conditionalFormatting sqref="AC33:AJ33">
    <cfRule type="expression" dxfId="652" priority="9">
      <formula>$AQ29=1</formula>
    </cfRule>
  </conditionalFormatting>
  <conditionalFormatting sqref="AC34:AJ34">
    <cfRule type="expression" dxfId="651" priority="6">
      <formula>$AQ29=1</formula>
    </cfRule>
  </conditionalFormatting>
  <dataValidations count="2">
    <dataValidation type="list" allowBlank="1" showInputMessage="1" showErrorMessage="1" sqref="Y11:AB34" xr:uid="{CE712471-CBD8-444E-84A9-F0F6D8CE1955}">
      <formula1>"〇,"</formula1>
    </dataValidation>
    <dataValidation type="list" allowBlank="1" showInputMessage="1" showErrorMessage="1" sqref="N11:O34" xr:uid="{5F159C01-D0B4-418F-B0FE-EDC36C3769F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59727EF-4E4D-4799-A0E0-F8BCEAAE75F1}">
          <x14:formula1>
            <xm:f>'(参考)リスト'!$G$16:$G$19</xm:f>
          </x14:formula1>
          <xm:sqref>AM35:AO38</xm:sqref>
        </x14:dataValidation>
        <x14:dataValidation type="list" allowBlank="1" showInputMessage="1" showErrorMessage="1" xr:uid="{AFFACF49-EC2D-4C40-9597-952783ABFC41}">
          <x14:formula1>
            <xm:f>'(参考)リスト'!$B$16:$B$21</xm:f>
          </x14:formula1>
          <xm:sqref>L11:M34</xm:sqref>
        </x14:dataValidation>
        <x14:dataValidation type="list" allowBlank="1" showInputMessage="1" showErrorMessage="1" xr:uid="{BDF06E3E-8AF6-42FB-968E-CAF58F269CA0}">
          <x14:formula1>
            <xm:f>'(参考)リスト'!$E$16:$E$27</xm:f>
          </x14:formula1>
          <xm:sqref>R11:T34</xm:sqref>
        </x14:dataValidation>
        <x14:dataValidation type="list" allowBlank="1" showInputMessage="1" showErrorMessage="1" xr:uid="{C4330D2F-FA78-4E8F-A399-AEE1A12A3F55}">
          <x14:formula1>
            <xm:f>'(参考)リスト'!$D$16:$D$18</xm:f>
          </x14:formula1>
          <xm:sqref>P11:Q34</xm:sqref>
        </x14:dataValidation>
        <x14:dataValidation type="list" allowBlank="1" showInputMessage="1" showErrorMessage="1" xr:uid="{57A00CFB-525E-4C63-89DF-006BE40AEC95}">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7B182-6D00-4FEE-9235-49F708E74A3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14</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14</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650" priority="3">
      <formula>$AQ11=2</formula>
    </cfRule>
  </conditionalFormatting>
  <conditionalFormatting sqref="Y29:AB29 AG29:AJ29">
    <cfRule type="expression" dxfId="649" priority="16">
      <formula>$AQ28=2</formula>
    </cfRule>
  </conditionalFormatting>
  <conditionalFormatting sqref="Y30:AB31 AG30:AJ31">
    <cfRule type="expression" dxfId="648" priority="13">
      <formula>$AQ28=2</formula>
    </cfRule>
  </conditionalFormatting>
  <conditionalFormatting sqref="Y32:AB32 AG32:AJ32">
    <cfRule type="expression" dxfId="647" priority="10">
      <formula>$AQ29=2</formula>
    </cfRule>
  </conditionalFormatting>
  <conditionalFormatting sqref="Y33:AB33 AG33:AJ33">
    <cfRule type="expression" dxfId="646" priority="7">
      <formula>$AQ29=2</formula>
    </cfRule>
  </conditionalFormatting>
  <conditionalFormatting sqref="Y34:AB34 AG34:AJ34">
    <cfRule type="expression" dxfId="645" priority="4">
      <formula>$AQ29=2</formula>
    </cfRule>
  </conditionalFormatting>
  <conditionalFormatting sqref="Y11:AF28">
    <cfRule type="expression" dxfId="644" priority="2">
      <formula>$AQ11=3</formula>
    </cfRule>
  </conditionalFormatting>
  <conditionalFormatting sqref="Y29:AF29">
    <cfRule type="expression" dxfId="643" priority="17">
      <formula>$AQ28=3</formula>
    </cfRule>
  </conditionalFormatting>
  <conditionalFormatting sqref="Y30:AF31">
    <cfRule type="expression" dxfId="642" priority="14">
      <formula>$AQ28=3</formula>
    </cfRule>
  </conditionalFormatting>
  <conditionalFormatting sqref="Y32:AF32">
    <cfRule type="expression" dxfId="641" priority="11">
      <formula>$AQ29=3</formula>
    </cfRule>
  </conditionalFormatting>
  <conditionalFormatting sqref="Y33:AF33">
    <cfRule type="expression" dxfId="640" priority="8">
      <formula>$AQ29=3</formula>
    </cfRule>
  </conditionalFormatting>
  <conditionalFormatting sqref="Y34:AF34">
    <cfRule type="expression" dxfId="639" priority="5">
      <formula>$AQ29=3</formula>
    </cfRule>
  </conditionalFormatting>
  <conditionalFormatting sqref="AC11:AJ28">
    <cfRule type="expression" dxfId="638" priority="1">
      <formula>$AQ11=1</formula>
    </cfRule>
  </conditionalFormatting>
  <conditionalFormatting sqref="AC29:AJ29">
    <cfRule type="expression" dxfId="637" priority="18">
      <formula>$AQ28=1</formula>
    </cfRule>
  </conditionalFormatting>
  <conditionalFormatting sqref="AC30:AJ31">
    <cfRule type="expression" dxfId="636" priority="15">
      <formula>$AQ28=1</formula>
    </cfRule>
  </conditionalFormatting>
  <conditionalFormatting sqref="AC32:AJ32">
    <cfRule type="expression" dxfId="635" priority="12">
      <formula>$AQ29=1</formula>
    </cfRule>
  </conditionalFormatting>
  <conditionalFormatting sqref="AC33:AJ33">
    <cfRule type="expression" dxfId="634" priority="9">
      <formula>$AQ29=1</formula>
    </cfRule>
  </conditionalFormatting>
  <conditionalFormatting sqref="AC34:AJ34">
    <cfRule type="expression" dxfId="633" priority="6">
      <formula>$AQ29=1</formula>
    </cfRule>
  </conditionalFormatting>
  <dataValidations count="2">
    <dataValidation type="list" allowBlank="1" showInputMessage="1" showErrorMessage="1" sqref="Y11:AB34" xr:uid="{5AD70C15-20B9-4E74-9590-102AFB096A52}">
      <formula1>"〇,"</formula1>
    </dataValidation>
    <dataValidation type="list" allowBlank="1" showInputMessage="1" showErrorMessage="1" sqref="N11:O34" xr:uid="{2A903274-B9D8-4B7B-9F5A-2A75D77A64F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55DE436-ACB7-4949-83E5-C5852430B26F}">
          <x14:formula1>
            <xm:f>'(参考)リスト'!$G$16:$G$19</xm:f>
          </x14:formula1>
          <xm:sqref>AM35:AO38</xm:sqref>
        </x14:dataValidation>
        <x14:dataValidation type="list" allowBlank="1" showInputMessage="1" showErrorMessage="1" xr:uid="{ADC9A6D0-A4CD-4DF4-B814-7EA6A28D83DA}">
          <x14:formula1>
            <xm:f>'(参考)リスト'!$B$16:$B$21</xm:f>
          </x14:formula1>
          <xm:sqref>L11:M34</xm:sqref>
        </x14:dataValidation>
        <x14:dataValidation type="list" allowBlank="1" showInputMessage="1" showErrorMessage="1" xr:uid="{2C78FD3E-DB1A-46A2-8AC1-314DAC0D8BFC}">
          <x14:formula1>
            <xm:f>'(参考)リスト'!$E$16:$E$27</xm:f>
          </x14:formula1>
          <xm:sqref>R11:T34</xm:sqref>
        </x14:dataValidation>
        <x14:dataValidation type="list" allowBlank="1" showInputMessage="1" showErrorMessage="1" xr:uid="{AE26E078-9679-4B85-8140-B25CAE67EBAB}">
          <x14:formula1>
            <xm:f>'(参考)リスト'!$D$16:$D$18</xm:f>
          </x14:formula1>
          <xm:sqref>P11:Q34</xm:sqref>
        </x14:dataValidation>
        <x14:dataValidation type="list" allowBlank="1" showInputMessage="1" showErrorMessage="1" xr:uid="{879533C4-2D2E-448D-94F6-5643A523657A}">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CCE4A-5FAE-42A9-A008-F554E2B805A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15</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15</v>
      </c>
      <c r="O7" s="832"/>
      <c r="P7" s="828" t="s">
        <v>320</v>
      </c>
      <c r="Q7" s="830"/>
      <c r="R7" s="833">
        <v>10.4</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634</v>
      </c>
      <c r="O11" s="843"/>
      <c r="P11" s="842" t="s">
        <v>629</v>
      </c>
      <c r="Q11" s="843"/>
      <c r="R11" s="880" t="s">
        <v>630</v>
      </c>
      <c r="S11" s="881"/>
      <c r="T11" s="881"/>
      <c r="U11" s="842" t="s">
        <v>257</v>
      </c>
      <c r="V11" s="843"/>
      <c r="W11" s="842" t="s">
        <v>365</v>
      </c>
      <c r="X11" s="843"/>
      <c r="Y11" s="211"/>
      <c r="Z11" s="212"/>
      <c r="AA11" s="212"/>
      <c r="AB11" s="212"/>
      <c r="AC11" s="213"/>
      <c r="AD11" s="213"/>
      <c r="AE11" s="213"/>
      <c r="AF11" s="213"/>
      <c r="AG11" s="213"/>
      <c r="AH11" s="213"/>
      <c r="AI11" s="213"/>
      <c r="AJ11" s="213"/>
      <c r="AK11" s="877" t="s">
        <v>617</v>
      </c>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257</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673</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632" priority="3">
      <formula>$AQ11=2</formula>
    </cfRule>
  </conditionalFormatting>
  <conditionalFormatting sqref="Y29:AB29 AG29:AJ29">
    <cfRule type="expression" dxfId="631" priority="16">
      <formula>$AQ28=2</formula>
    </cfRule>
  </conditionalFormatting>
  <conditionalFormatting sqref="Y30:AB31 AG30:AJ31">
    <cfRule type="expression" dxfId="630" priority="13">
      <formula>$AQ28=2</formula>
    </cfRule>
  </conditionalFormatting>
  <conditionalFormatting sqref="Y32:AB32 AG32:AJ32">
    <cfRule type="expression" dxfId="629" priority="10">
      <formula>$AQ29=2</formula>
    </cfRule>
  </conditionalFormatting>
  <conditionalFormatting sqref="Y33:AB33 AG33:AJ33">
    <cfRule type="expression" dxfId="628" priority="7">
      <formula>$AQ29=2</formula>
    </cfRule>
  </conditionalFormatting>
  <conditionalFormatting sqref="Y34:AB34 AG34:AJ34">
    <cfRule type="expression" dxfId="627" priority="4">
      <formula>$AQ29=2</formula>
    </cfRule>
  </conditionalFormatting>
  <conditionalFormatting sqref="Y11:AF28">
    <cfRule type="expression" dxfId="626" priority="2">
      <formula>$AQ11=3</formula>
    </cfRule>
  </conditionalFormatting>
  <conditionalFormatting sqref="Y29:AF29">
    <cfRule type="expression" dxfId="625" priority="17">
      <formula>$AQ28=3</formula>
    </cfRule>
  </conditionalFormatting>
  <conditionalFormatting sqref="Y30:AF31">
    <cfRule type="expression" dxfId="624" priority="14">
      <formula>$AQ28=3</formula>
    </cfRule>
  </conditionalFormatting>
  <conditionalFormatting sqref="Y32:AF32">
    <cfRule type="expression" dxfId="623" priority="11">
      <formula>$AQ29=3</formula>
    </cfRule>
  </conditionalFormatting>
  <conditionalFormatting sqref="Y33:AF33">
    <cfRule type="expression" dxfId="622" priority="8">
      <formula>$AQ29=3</formula>
    </cfRule>
  </conditionalFormatting>
  <conditionalFormatting sqref="Y34:AF34">
    <cfRule type="expression" dxfId="621" priority="5">
      <formula>$AQ29=3</formula>
    </cfRule>
  </conditionalFormatting>
  <conditionalFormatting sqref="AC11:AJ28">
    <cfRule type="expression" dxfId="620" priority="1">
      <formula>$AQ11=1</formula>
    </cfRule>
  </conditionalFormatting>
  <conditionalFormatting sqref="AC29:AJ29">
    <cfRule type="expression" dxfId="619" priority="18">
      <formula>$AQ28=1</formula>
    </cfRule>
  </conditionalFormatting>
  <conditionalFormatting sqref="AC30:AJ31">
    <cfRule type="expression" dxfId="618" priority="15">
      <formula>$AQ28=1</formula>
    </cfRule>
  </conditionalFormatting>
  <conditionalFormatting sqref="AC32:AJ32">
    <cfRule type="expression" dxfId="617" priority="12">
      <formula>$AQ29=1</formula>
    </cfRule>
  </conditionalFormatting>
  <conditionalFormatting sqref="AC33:AJ33">
    <cfRule type="expression" dxfId="616" priority="9">
      <formula>$AQ29=1</formula>
    </cfRule>
  </conditionalFormatting>
  <conditionalFormatting sqref="AC34:AJ34">
    <cfRule type="expression" dxfId="615" priority="6">
      <formula>$AQ29=1</formula>
    </cfRule>
  </conditionalFormatting>
  <dataValidations count="2">
    <dataValidation type="list" allowBlank="1" showInputMessage="1" showErrorMessage="1" sqref="Y11:AB34" xr:uid="{D64B3372-AE08-47AE-8468-A7F29372A675}">
      <formula1>"〇,"</formula1>
    </dataValidation>
    <dataValidation type="list" allowBlank="1" showInputMessage="1" showErrorMessage="1" sqref="N11:O34" xr:uid="{C55465CB-D83B-4B41-8288-FE7A1BDAFA4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9C95188-3A37-4C55-B5AB-C123EF0AA128}">
          <x14:formula1>
            <xm:f>'(参考)リスト'!$G$16:$G$19</xm:f>
          </x14:formula1>
          <xm:sqref>AM35:AO38</xm:sqref>
        </x14:dataValidation>
        <x14:dataValidation type="list" allowBlank="1" showInputMessage="1" showErrorMessage="1" xr:uid="{9B85C8EF-D282-4CFA-A2B4-BB2E1853639E}">
          <x14:formula1>
            <xm:f>'(参考)リスト'!$B$16:$B$21</xm:f>
          </x14:formula1>
          <xm:sqref>L11:M34</xm:sqref>
        </x14:dataValidation>
        <x14:dataValidation type="list" allowBlank="1" showInputMessage="1" showErrorMessage="1" xr:uid="{833B7B54-1D5E-4657-B6B2-1E847A930F61}">
          <x14:formula1>
            <xm:f>'(参考)リスト'!$E$16:$E$27</xm:f>
          </x14:formula1>
          <xm:sqref>R11:T34</xm:sqref>
        </x14:dataValidation>
        <x14:dataValidation type="list" allowBlank="1" showInputMessage="1" showErrorMessage="1" xr:uid="{55A9E9F5-BDB8-47D2-BFC3-DADA6CC6EC69}">
          <x14:formula1>
            <xm:f>'(参考)リスト'!$D$16:$D$18</xm:f>
          </x14:formula1>
          <xm:sqref>P11:Q34</xm:sqref>
        </x14:dataValidation>
        <x14:dataValidation type="list" allowBlank="1" showInputMessage="1" showErrorMessage="1" xr:uid="{4758CD4A-A37D-4BCC-BA5B-51F21E23CE21}">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A7D22-CDE6-48A5-A3E4-C0FF95662C5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16</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614" priority="3">
      <formula>$AQ11=2</formula>
    </cfRule>
  </conditionalFormatting>
  <conditionalFormatting sqref="Y29:AB29 AG29:AJ29">
    <cfRule type="expression" dxfId="613" priority="16">
      <formula>$AQ28=2</formula>
    </cfRule>
  </conditionalFormatting>
  <conditionalFormatting sqref="Y30:AB31 AG30:AJ31">
    <cfRule type="expression" dxfId="612" priority="13">
      <formula>$AQ28=2</formula>
    </cfRule>
  </conditionalFormatting>
  <conditionalFormatting sqref="Y32:AB32 AG32:AJ32">
    <cfRule type="expression" dxfId="611" priority="10">
      <formula>$AQ29=2</formula>
    </cfRule>
  </conditionalFormatting>
  <conditionalFormatting sqref="Y33:AB33 AG33:AJ33">
    <cfRule type="expression" dxfId="610" priority="7">
      <formula>$AQ29=2</formula>
    </cfRule>
  </conditionalFormatting>
  <conditionalFormatting sqref="Y34:AB34 AG34:AJ34">
    <cfRule type="expression" dxfId="609" priority="4">
      <formula>$AQ29=2</formula>
    </cfRule>
  </conditionalFormatting>
  <conditionalFormatting sqref="Y11:AF28">
    <cfRule type="expression" dxfId="608" priority="2">
      <formula>$AQ11=3</formula>
    </cfRule>
  </conditionalFormatting>
  <conditionalFormatting sqref="Y29:AF29">
    <cfRule type="expression" dxfId="607" priority="17">
      <formula>$AQ28=3</formula>
    </cfRule>
  </conditionalFormatting>
  <conditionalFormatting sqref="Y30:AF31">
    <cfRule type="expression" dxfId="606" priority="14">
      <formula>$AQ28=3</formula>
    </cfRule>
  </conditionalFormatting>
  <conditionalFormatting sqref="Y32:AF32">
    <cfRule type="expression" dxfId="605" priority="11">
      <formula>$AQ29=3</formula>
    </cfRule>
  </conditionalFormatting>
  <conditionalFormatting sqref="Y33:AF33">
    <cfRule type="expression" dxfId="604" priority="8">
      <formula>$AQ29=3</formula>
    </cfRule>
  </conditionalFormatting>
  <conditionalFormatting sqref="Y34:AF34">
    <cfRule type="expression" dxfId="603" priority="5">
      <formula>$AQ29=3</formula>
    </cfRule>
  </conditionalFormatting>
  <conditionalFormatting sqref="AC11:AJ28">
    <cfRule type="expression" dxfId="602" priority="1">
      <formula>$AQ11=1</formula>
    </cfRule>
  </conditionalFormatting>
  <conditionalFormatting sqref="AC29:AJ29">
    <cfRule type="expression" dxfId="601" priority="18">
      <formula>$AQ28=1</formula>
    </cfRule>
  </conditionalFormatting>
  <conditionalFormatting sqref="AC30:AJ31">
    <cfRule type="expression" dxfId="600" priority="15">
      <formula>$AQ28=1</formula>
    </cfRule>
  </conditionalFormatting>
  <conditionalFormatting sqref="AC32:AJ32">
    <cfRule type="expression" dxfId="599" priority="12">
      <formula>$AQ29=1</formula>
    </cfRule>
  </conditionalFormatting>
  <conditionalFormatting sqref="AC33:AJ33">
    <cfRule type="expression" dxfId="598" priority="9">
      <formula>$AQ29=1</formula>
    </cfRule>
  </conditionalFormatting>
  <conditionalFormatting sqref="AC34:AJ34">
    <cfRule type="expression" dxfId="597" priority="6">
      <formula>$AQ29=1</formula>
    </cfRule>
  </conditionalFormatting>
  <dataValidations count="2">
    <dataValidation type="list" allowBlank="1" showInputMessage="1" showErrorMessage="1" sqref="Y11:AB34" xr:uid="{E33A4173-99F5-46D0-814A-3DED2C94F47B}">
      <formula1>"〇,"</formula1>
    </dataValidation>
    <dataValidation type="list" allowBlank="1" showInputMessage="1" showErrorMessage="1" sqref="N11:O34" xr:uid="{FC31AD48-ABAC-4CF1-BB00-757433DB6AE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EBF10A1-070F-48A0-ABE0-5A3E93B24284}">
          <x14:formula1>
            <xm:f>'(参考)リスト'!$G$16:$G$19</xm:f>
          </x14:formula1>
          <xm:sqref>AM35:AO38</xm:sqref>
        </x14:dataValidation>
        <x14:dataValidation type="list" allowBlank="1" showInputMessage="1" showErrorMessage="1" xr:uid="{F97DA04E-C393-4253-9EC7-CB6C57D847B1}">
          <x14:formula1>
            <xm:f>'(参考)リスト'!$B$16:$B$21</xm:f>
          </x14:formula1>
          <xm:sqref>L11:M34</xm:sqref>
        </x14:dataValidation>
        <x14:dataValidation type="list" allowBlank="1" showInputMessage="1" showErrorMessage="1" xr:uid="{415EF80E-32AA-456E-A242-30965D8F2D68}">
          <x14:formula1>
            <xm:f>'(参考)リスト'!$E$16:$E$27</xm:f>
          </x14:formula1>
          <xm:sqref>R11:T34</xm:sqref>
        </x14:dataValidation>
        <x14:dataValidation type="list" allowBlank="1" showInputMessage="1" showErrorMessage="1" xr:uid="{F9109081-D7A5-4768-B18E-7F3EE42CCC1C}">
          <x14:formula1>
            <xm:f>'(参考)リスト'!$D$16:$D$18</xm:f>
          </x14:formula1>
          <xm:sqref>P11:Q34</xm:sqref>
        </x14:dataValidation>
        <x14:dataValidation type="list" allowBlank="1" showInputMessage="1" showErrorMessage="1" xr:uid="{59FE4641-03FC-4E4B-B7A1-11D2F7916B91}">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473F1-50AB-4FF1-8432-C453D9329FB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17</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17</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96" priority="3">
      <formula>$AQ11=2</formula>
    </cfRule>
  </conditionalFormatting>
  <conditionalFormatting sqref="Y29:AB29 AG29:AJ29">
    <cfRule type="expression" dxfId="595" priority="16">
      <formula>$AQ28=2</formula>
    </cfRule>
  </conditionalFormatting>
  <conditionalFormatting sqref="Y30:AB31 AG30:AJ31">
    <cfRule type="expression" dxfId="594" priority="13">
      <formula>$AQ28=2</formula>
    </cfRule>
  </conditionalFormatting>
  <conditionalFormatting sqref="Y32:AB32 AG32:AJ32">
    <cfRule type="expression" dxfId="593" priority="10">
      <formula>$AQ29=2</formula>
    </cfRule>
  </conditionalFormatting>
  <conditionalFormatting sqref="Y33:AB33 AG33:AJ33">
    <cfRule type="expression" dxfId="592" priority="7">
      <formula>$AQ29=2</formula>
    </cfRule>
  </conditionalFormatting>
  <conditionalFormatting sqref="Y34:AB34 AG34:AJ34">
    <cfRule type="expression" dxfId="591" priority="4">
      <formula>$AQ29=2</formula>
    </cfRule>
  </conditionalFormatting>
  <conditionalFormatting sqref="Y11:AF28">
    <cfRule type="expression" dxfId="590" priority="2">
      <formula>$AQ11=3</formula>
    </cfRule>
  </conditionalFormatting>
  <conditionalFormatting sqref="Y29:AF29">
    <cfRule type="expression" dxfId="589" priority="17">
      <formula>$AQ28=3</formula>
    </cfRule>
  </conditionalFormatting>
  <conditionalFormatting sqref="Y30:AF31">
    <cfRule type="expression" dxfId="588" priority="14">
      <formula>$AQ28=3</formula>
    </cfRule>
  </conditionalFormatting>
  <conditionalFormatting sqref="Y32:AF32">
    <cfRule type="expression" dxfId="587" priority="11">
      <formula>$AQ29=3</formula>
    </cfRule>
  </conditionalFormatting>
  <conditionalFormatting sqref="Y33:AF33">
    <cfRule type="expression" dxfId="586" priority="8">
      <formula>$AQ29=3</formula>
    </cfRule>
  </conditionalFormatting>
  <conditionalFormatting sqref="Y34:AF34">
    <cfRule type="expression" dxfId="585" priority="5">
      <formula>$AQ29=3</formula>
    </cfRule>
  </conditionalFormatting>
  <conditionalFormatting sqref="AC11:AJ28">
    <cfRule type="expression" dxfId="584" priority="1">
      <formula>$AQ11=1</formula>
    </cfRule>
  </conditionalFormatting>
  <conditionalFormatting sqref="AC29:AJ29">
    <cfRule type="expression" dxfId="583" priority="18">
      <formula>$AQ28=1</formula>
    </cfRule>
  </conditionalFormatting>
  <conditionalFormatting sqref="AC30:AJ31">
    <cfRule type="expression" dxfId="582" priority="15">
      <formula>$AQ28=1</formula>
    </cfRule>
  </conditionalFormatting>
  <conditionalFormatting sqref="AC32:AJ32">
    <cfRule type="expression" dxfId="581" priority="12">
      <formula>$AQ29=1</formula>
    </cfRule>
  </conditionalFormatting>
  <conditionalFormatting sqref="AC33:AJ33">
    <cfRule type="expression" dxfId="580" priority="9">
      <formula>$AQ29=1</formula>
    </cfRule>
  </conditionalFormatting>
  <conditionalFormatting sqref="AC34:AJ34">
    <cfRule type="expression" dxfId="579" priority="6">
      <formula>$AQ29=1</formula>
    </cfRule>
  </conditionalFormatting>
  <dataValidations count="2">
    <dataValidation type="list" allowBlank="1" showInputMessage="1" showErrorMessage="1" sqref="Y11:AB34" xr:uid="{5B6D0F84-7B21-4B72-B9E0-1EC488F2CF06}">
      <formula1>"〇,"</formula1>
    </dataValidation>
    <dataValidation type="list" allowBlank="1" showInputMessage="1" showErrorMessage="1" sqref="N11:O34" xr:uid="{DFD30E57-DAED-4B58-89DF-5CFA0F71B6D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2F8D910-6A71-4D81-8505-234B53931FAE}">
          <x14:formula1>
            <xm:f>'(参考)リスト'!$G$16:$G$19</xm:f>
          </x14:formula1>
          <xm:sqref>AM35:AO38</xm:sqref>
        </x14:dataValidation>
        <x14:dataValidation type="list" allowBlank="1" showInputMessage="1" showErrorMessage="1" xr:uid="{886241F4-D5F1-4838-A6CB-3FA63648FCFD}">
          <x14:formula1>
            <xm:f>'(参考)リスト'!$B$16:$B$21</xm:f>
          </x14:formula1>
          <xm:sqref>L11:M34</xm:sqref>
        </x14:dataValidation>
        <x14:dataValidation type="list" allowBlank="1" showInputMessage="1" showErrorMessage="1" xr:uid="{592F8BC3-996F-46A4-9FF1-8685E52B20E5}">
          <x14:formula1>
            <xm:f>'(参考)リスト'!$E$16:$E$27</xm:f>
          </x14:formula1>
          <xm:sqref>R11:T34</xm:sqref>
        </x14:dataValidation>
        <x14:dataValidation type="list" allowBlank="1" showInputMessage="1" showErrorMessage="1" xr:uid="{C134E0FF-B82C-443A-AF8A-396474E13D18}">
          <x14:formula1>
            <xm:f>'(参考)リスト'!$D$16:$D$18</xm:f>
          </x14:formula1>
          <xm:sqref>P11:Q34</xm:sqref>
        </x14:dataValidation>
        <x14:dataValidation type="list" allowBlank="1" showInputMessage="1" showErrorMessage="1" xr:uid="{2DA4181F-CF32-4ACC-AF51-88B65081C0D8}">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E3D6A-4B73-4B39-9A89-37FBA03A8BD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18</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18</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78" priority="3">
      <formula>$AQ11=2</formula>
    </cfRule>
  </conditionalFormatting>
  <conditionalFormatting sqref="Y29:AB29 AG29:AJ29">
    <cfRule type="expression" dxfId="577" priority="16">
      <formula>$AQ28=2</formula>
    </cfRule>
  </conditionalFormatting>
  <conditionalFormatting sqref="Y30:AB31 AG30:AJ31">
    <cfRule type="expression" dxfId="576" priority="13">
      <formula>$AQ28=2</formula>
    </cfRule>
  </conditionalFormatting>
  <conditionalFormatting sqref="Y32:AB32 AG32:AJ32">
    <cfRule type="expression" dxfId="575" priority="10">
      <formula>$AQ29=2</formula>
    </cfRule>
  </conditionalFormatting>
  <conditionalFormatting sqref="Y33:AB33 AG33:AJ33">
    <cfRule type="expression" dxfId="574" priority="7">
      <formula>$AQ29=2</formula>
    </cfRule>
  </conditionalFormatting>
  <conditionalFormatting sqref="Y34:AB34 AG34:AJ34">
    <cfRule type="expression" dxfId="573" priority="4">
      <formula>$AQ29=2</formula>
    </cfRule>
  </conditionalFormatting>
  <conditionalFormatting sqref="Y11:AF28">
    <cfRule type="expression" dxfId="572" priority="2">
      <formula>$AQ11=3</formula>
    </cfRule>
  </conditionalFormatting>
  <conditionalFormatting sqref="Y29:AF29">
    <cfRule type="expression" dxfId="571" priority="17">
      <formula>$AQ28=3</formula>
    </cfRule>
  </conditionalFormatting>
  <conditionalFormatting sqref="Y30:AF31">
    <cfRule type="expression" dxfId="570" priority="14">
      <formula>$AQ28=3</formula>
    </cfRule>
  </conditionalFormatting>
  <conditionalFormatting sqref="Y32:AF32">
    <cfRule type="expression" dxfId="569" priority="11">
      <formula>$AQ29=3</formula>
    </cfRule>
  </conditionalFormatting>
  <conditionalFormatting sqref="Y33:AF33">
    <cfRule type="expression" dxfId="568" priority="8">
      <formula>$AQ29=3</formula>
    </cfRule>
  </conditionalFormatting>
  <conditionalFormatting sqref="Y34:AF34">
    <cfRule type="expression" dxfId="567" priority="5">
      <formula>$AQ29=3</formula>
    </cfRule>
  </conditionalFormatting>
  <conditionalFormatting sqref="AC11:AJ28">
    <cfRule type="expression" dxfId="566" priority="1">
      <formula>$AQ11=1</formula>
    </cfRule>
  </conditionalFormatting>
  <conditionalFormatting sqref="AC29:AJ29">
    <cfRule type="expression" dxfId="565" priority="18">
      <formula>$AQ28=1</formula>
    </cfRule>
  </conditionalFormatting>
  <conditionalFormatting sqref="AC30:AJ31">
    <cfRule type="expression" dxfId="564" priority="15">
      <formula>$AQ28=1</formula>
    </cfRule>
  </conditionalFormatting>
  <conditionalFormatting sqref="AC32:AJ32">
    <cfRule type="expression" dxfId="563" priority="12">
      <formula>$AQ29=1</formula>
    </cfRule>
  </conditionalFormatting>
  <conditionalFormatting sqref="AC33:AJ33">
    <cfRule type="expression" dxfId="562" priority="9">
      <formula>$AQ29=1</formula>
    </cfRule>
  </conditionalFormatting>
  <conditionalFormatting sqref="AC34:AJ34">
    <cfRule type="expression" dxfId="561" priority="6">
      <formula>$AQ29=1</formula>
    </cfRule>
  </conditionalFormatting>
  <dataValidations count="2">
    <dataValidation type="list" allowBlank="1" showInputMessage="1" showErrorMessage="1" sqref="Y11:AB34" xr:uid="{059BFDDC-3081-43EB-8790-726AA2BE5982}">
      <formula1>"〇,"</formula1>
    </dataValidation>
    <dataValidation type="list" allowBlank="1" showInputMessage="1" showErrorMessage="1" sqref="N11:O34" xr:uid="{E917FFBB-67E1-45A3-BE0F-EC9DEBCC982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7EEED86-3B60-4B5D-8F5B-5BFDBFE0E866}">
          <x14:formula1>
            <xm:f>'(参考)リスト'!$G$16:$G$19</xm:f>
          </x14:formula1>
          <xm:sqref>AM35:AO38</xm:sqref>
        </x14:dataValidation>
        <x14:dataValidation type="list" allowBlank="1" showInputMessage="1" showErrorMessage="1" xr:uid="{900973C0-45B1-45B3-A7D9-0B71AB20B85B}">
          <x14:formula1>
            <xm:f>'(参考)リスト'!$B$16:$B$21</xm:f>
          </x14:formula1>
          <xm:sqref>L11:M34</xm:sqref>
        </x14:dataValidation>
        <x14:dataValidation type="list" allowBlank="1" showInputMessage="1" showErrorMessage="1" xr:uid="{7A72B148-A8B2-47D2-8855-66572FFA5711}">
          <x14:formula1>
            <xm:f>'(参考)リスト'!$E$16:$E$27</xm:f>
          </x14:formula1>
          <xm:sqref>R11:T34</xm:sqref>
        </x14:dataValidation>
        <x14:dataValidation type="list" allowBlank="1" showInputMessage="1" showErrorMessage="1" xr:uid="{98D389B0-B576-412D-A764-289694652C80}">
          <x14:formula1>
            <xm:f>'(参考)リスト'!$D$16:$D$18</xm:f>
          </x14:formula1>
          <xm:sqref>P11:Q34</xm:sqref>
        </x14:dataValidation>
        <x14:dataValidation type="list" allowBlank="1" showInputMessage="1" showErrorMessage="1" xr:uid="{30891786-F9DE-4D96-81D9-85AF368D6981}">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79710-1843-41D3-952E-D96F2D26422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19</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0.85</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19</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636</v>
      </c>
      <c r="O11" s="843"/>
      <c r="P11" s="842" t="s">
        <v>637</v>
      </c>
      <c r="Q11" s="843"/>
      <c r="R11" s="880" t="s">
        <v>637</v>
      </c>
      <c r="S11" s="881"/>
      <c r="T11" s="881"/>
      <c r="U11" s="842" t="s">
        <v>259</v>
      </c>
      <c r="V11" s="843"/>
      <c r="W11" s="842" t="s">
        <v>365</v>
      </c>
      <c r="X11" s="843"/>
      <c r="Y11" s="211"/>
      <c r="Z11" s="212"/>
      <c r="AA11" s="212"/>
      <c r="AB11" s="212"/>
      <c r="AC11" s="213"/>
      <c r="AD11" s="213"/>
      <c r="AE11" s="213"/>
      <c r="AF11" s="213"/>
      <c r="AG11" s="213"/>
      <c r="AH11" s="213"/>
      <c r="AI11" s="213"/>
      <c r="AJ11" s="213">
        <v>0.85</v>
      </c>
      <c r="AK11" s="877"/>
      <c r="AL11" s="878"/>
      <c r="AM11" s="878"/>
      <c r="AN11" s="878"/>
      <c r="AO11" s="879"/>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0.85</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1</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674</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60" priority="3">
      <formula>$AQ11=2</formula>
    </cfRule>
  </conditionalFormatting>
  <conditionalFormatting sqref="Y29:AB29 AG29:AJ29">
    <cfRule type="expression" dxfId="559" priority="16">
      <formula>$AQ28=2</formula>
    </cfRule>
  </conditionalFormatting>
  <conditionalFormatting sqref="Y30:AB31 AG30:AJ31">
    <cfRule type="expression" dxfId="558" priority="13">
      <formula>$AQ28=2</formula>
    </cfRule>
  </conditionalFormatting>
  <conditionalFormatting sqref="Y32:AB32 AG32:AJ32">
    <cfRule type="expression" dxfId="557" priority="10">
      <formula>$AQ29=2</formula>
    </cfRule>
  </conditionalFormatting>
  <conditionalFormatting sqref="Y33:AB33 AG33:AJ33">
    <cfRule type="expression" dxfId="556" priority="7">
      <formula>$AQ29=2</formula>
    </cfRule>
  </conditionalFormatting>
  <conditionalFormatting sqref="Y34:AB34 AG34:AJ34">
    <cfRule type="expression" dxfId="555" priority="4">
      <formula>$AQ29=2</formula>
    </cfRule>
  </conditionalFormatting>
  <conditionalFormatting sqref="Y11:AF28">
    <cfRule type="expression" dxfId="554" priority="2">
      <formula>$AQ11=3</formula>
    </cfRule>
  </conditionalFormatting>
  <conditionalFormatting sqref="Y29:AF29">
    <cfRule type="expression" dxfId="553" priority="17">
      <formula>$AQ28=3</formula>
    </cfRule>
  </conditionalFormatting>
  <conditionalFormatting sqref="Y30:AF31">
    <cfRule type="expression" dxfId="552" priority="14">
      <formula>$AQ28=3</formula>
    </cfRule>
  </conditionalFormatting>
  <conditionalFormatting sqref="Y32:AF32">
    <cfRule type="expression" dxfId="551" priority="11">
      <formula>$AQ29=3</formula>
    </cfRule>
  </conditionalFormatting>
  <conditionalFormatting sqref="Y33:AF33">
    <cfRule type="expression" dxfId="550" priority="8">
      <formula>$AQ29=3</formula>
    </cfRule>
  </conditionalFormatting>
  <conditionalFormatting sqref="Y34:AF34">
    <cfRule type="expression" dxfId="549" priority="5">
      <formula>$AQ29=3</formula>
    </cfRule>
  </conditionalFormatting>
  <conditionalFormatting sqref="AC11:AJ28">
    <cfRule type="expression" dxfId="548" priority="1">
      <formula>$AQ11=1</formula>
    </cfRule>
  </conditionalFormatting>
  <conditionalFormatting sqref="AC29:AJ29">
    <cfRule type="expression" dxfId="547" priority="18">
      <formula>$AQ28=1</formula>
    </cfRule>
  </conditionalFormatting>
  <conditionalFormatting sqref="AC30:AJ31">
    <cfRule type="expression" dxfId="546" priority="15">
      <formula>$AQ28=1</formula>
    </cfRule>
  </conditionalFormatting>
  <conditionalFormatting sqref="AC32:AJ32">
    <cfRule type="expression" dxfId="545" priority="12">
      <formula>$AQ29=1</formula>
    </cfRule>
  </conditionalFormatting>
  <conditionalFormatting sqref="AC33:AJ33">
    <cfRule type="expression" dxfId="544" priority="9">
      <formula>$AQ29=1</formula>
    </cfRule>
  </conditionalFormatting>
  <conditionalFormatting sqref="AC34:AJ34">
    <cfRule type="expression" dxfId="543" priority="6">
      <formula>$AQ29=1</formula>
    </cfRule>
  </conditionalFormatting>
  <dataValidations count="2">
    <dataValidation type="list" allowBlank="1" showInputMessage="1" showErrorMessage="1" sqref="Y11:AB34" xr:uid="{7F885854-6E90-4470-94C7-6FA487BF90C7}">
      <formula1>"〇,"</formula1>
    </dataValidation>
    <dataValidation type="list" allowBlank="1" showInputMessage="1" showErrorMessage="1" sqref="N11:O34" xr:uid="{5CBAE726-BF25-4CC9-8A75-7F1F97836C7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53B97ED-2DE7-40E1-B71E-E564ECFC55C3}">
          <x14:formula1>
            <xm:f>'(参考)リスト'!$G$16:$G$19</xm:f>
          </x14:formula1>
          <xm:sqref>AM35:AO38</xm:sqref>
        </x14:dataValidation>
        <x14:dataValidation type="list" allowBlank="1" showInputMessage="1" showErrorMessage="1" xr:uid="{9B45376E-E47A-4921-BD08-B8C204DBABC4}">
          <x14:formula1>
            <xm:f>'(参考)リスト'!$B$16:$B$21</xm:f>
          </x14:formula1>
          <xm:sqref>L11:M34</xm:sqref>
        </x14:dataValidation>
        <x14:dataValidation type="list" allowBlank="1" showInputMessage="1" showErrorMessage="1" xr:uid="{8664FB3A-ECDC-4C05-85FE-3DE82EA0E1C1}">
          <x14:formula1>
            <xm:f>'(参考)リスト'!$E$16:$E$27</xm:f>
          </x14:formula1>
          <xm:sqref>R11:T34</xm:sqref>
        </x14:dataValidation>
        <x14:dataValidation type="list" allowBlank="1" showInputMessage="1" showErrorMessage="1" xr:uid="{8D56F81E-1E97-41D6-9AF7-14FA2A9DF8B6}">
          <x14:formula1>
            <xm:f>'(参考)リスト'!$D$16:$D$18</xm:f>
          </x14:formula1>
          <xm:sqref>P11:Q34</xm:sqref>
        </x14:dataValidation>
        <x14:dataValidation type="list" allowBlank="1" showInputMessage="1" showErrorMessage="1" xr:uid="{67F4EE56-5A4D-4548-97C9-BABE14409AE3}">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C3271-5D6F-45E2-8A1B-A21183D29DD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20</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20</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634</v>
      </c>
      <c r="O11" s="843"/>
      <c r="P11" s="842" t="s">
        <v>629</v>
      </c>
      <c r="Q11" s="843"/>
      <c r="R11" s="880" t="s">
        <v>630</v>
      </c>
      <c r="S11" s="881"/>
      <c r="T11" s="881"/>
      <c r="U11" s="842" t="s">
        <v>257</v>
      </c>
      <c r="V11" s="843"/>
      <c r="W11" s="842" t="s">
        <v>365</v>
      </c>
      <c r="X11" s="843"/>
      <c r="Y11" s="211"/>
      <c r="Z11" s="212"/>
      <c r="AA11" s="212"/>
      <c r="AB11" s="212"/>
      <c r="AC11" s="213"/>
      <c r="AD11" s="213"/>
      <c r="AE11" s="213"/>
      <c r="AF11" s="213"/>
      <c r="AG11" s="213"/>
      <c r="AH11" s="213"/>
      <c r="AI11" s="213"/>
      <c r="AJ11" s="213"/>
      <c r="AK11" s="877" t="s">
        <v>617</v>
      </c>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257</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673</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42" priority="3">
      <formula>$AQ11=2</formula>
    </cfRule>
  </conditionalFormatting>
  <conditionalFormatting sqref="Y29:AB29 AG29:AJ29">
    <cfRule type="expression" dxfId="541" priority="16">
      <formula>$AQ28=2</formula>
    </cfRule>
  </conditionalFormatting>
  <conditionalFormatting sqref="Y30:AB31 AG30:AJ31">
    <cfRule type="expression" dxfId="540" priority="13">
      <formula>$AQ28=2</formula>
    </cfRule>
  </conditionalFormatting>
  <conditionalFormatting sqref="Y32:AB32 AG32:AJ32">
    <cfRule type="expression" dxfId="539" priority="10">
      <formula>$AQ29=2</formula>
    </cfRule>
  </conditionalFormatting>
  <conditionalFormatting sqref="Y33:AB33 AG33:AJ33">
    <cfRule type="expression" dxfId="538" priority="7">
      <formula>$AQ29=2</formula>
    </cfRule>
  </conditionalFormatting>
  <conditionalFormatting sqref="Y34:AB34 AG34:AJ34">
    <cfRule type="expression" dxfId="537" priority="4">
      <formula>$AQ29=2</formula>
    </cfRule>
  </conditionalFormatting>
  <conditionalFormatting sqref="Y11:AF28">
    <cfRule type="expression" dxfId="536" priority="2">
      <formula>$AQ11=3</formula>
    </cfRule>
  </conditionalFormatting>
  <conditionalFormatting sqref="Y29:AF29">
    <cfRule type="expression" dxfId="535" priority="17">
      <formula>$AQ28=3</formula>
    </cfRule>
  </conditionalFormatting>
  <conditionalFormatting sqref="Y30:AF31">
    <cfRule type="expression" dxfId="534" priority="14">
      <formula>$AQ28=3</formula>
    </cfRule>
  </conditionalFormatting>
  <conditionalFormatting sqref="Y32:AF32">
    <cfRule type="expression" dxfId="533" priority="11">
      <formula>$AQ29=3</formula>
    </cfRule>
  </conditionalFormatting>
  <conditionalFormatting sqref="Y33:AF33">
    <cfRule type="expression" dxfId="532" priority="8">
      <formula>$AQ29=3</formula>
    </cfRule>
  </conditionalFormatting>
  <conditionalFormatting sqref="Y34:AF34">
    <cfRule type="expression" dxfId="531" priority="5">
      <formula>$AQ29=3</formula>
    </cfRule>
  </conditionalFormatting>
  <conditionalFormatting sqref="AC11:AJ28">
    <cfRule type="expression" dxfId="530" priority="1">
      <formula>$AQ11=1</formula>
    </cfRule>
  </conditionalFormatting>
  <conditionalFormatting sqref="AC29:AJ29">
    <cfRule type="expression" dxfId="529" priority="18">
      <formula>$AQ28=1</formula>
    </cfRule>
  </conditionalFormatting>
  <conditionalFormatting sqref="AC30:AJ31">
    <cfRule type="expression" dxfId="528" priority="15">
      <formula>$AQ28=1</formula>
    </cfRule>
  </conditionalFormatting>
  <conditionalFormatting sqref="AC32:AJ32">
    <cfRule type="expression" dxfId="527" priority="12">
      <formula>$AQ29=1</formula>
    </cfRule>
  </conditionalFormatting>
  <conditionalFormatting sqref="AC33:AJ33">
    <cfRule type="expression" dxfId="526" priority="9">
      <formula>$AQ29=1</formula>
    </cfRule>
  </conditionalFormatting>
  <conditionalFormatting sqref="AC34:AJ34">
    <cfRule type="expression" dxfId="525" priority="6">
      <formula>$AQ29=1</formula>
    </cfRule>
  </conditionalFormatting>
  <dataValidations count="2">
    <dataValidation type="list" allowBlank="1" showInputMessage="1" showErrorMessage="1" sqref="Y11:AB34" xr:uid="{596CCCFB-5592-46A4-A863-D77750126968}">
      <formula1>"〇,"</formula1>
    </dataValidation>
    <dataValidation type="list" allowBlank="1" showInputMessage="1" showErrorMessage="1" sqref="N11:O34" xr:uid="{DB84CEBC-E583-427B-9D10-106974A59A8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860CE55-C3D7-477A-A4F2-87D1B909BBDC}">
          <x14:formula1>
            <xm:f>'(参考)リスト'!$G$16:$G$19</xm:f>
          </x14:formula1>
          <xm:sqref>AM35:AO38</xm:sqref>
        </x14:dataValidation>
        <x14:dataValidation type="list" allowBlank="1" showInputMessage="1" showErrorMessage="1" xr:uid="{21EAA50C-AA19-4903-84CF-EDAC51173D53}">
          <x14:formula1>
            <xm:f>'(参考)リスト'!$B$16:$B$21</xm:f>
          </x14:formula1>
          <xm:sqref>L11:M34</xm:sqref>
        </x14:dataValidation>
        <x14:dataValidation type="list" allowBlank="1" showInputMessage="1" showErrorMessage="1" xr:uid="{10CF0228-5691-4DAB-B2C6-49F217E7E806}">
          <x14:formula1>
            <xm:f>'(参考)リスト'!$E$16:$E$27</xm:f>
          </x14:formula1>
          <xm:sqref>R11:T34</xm:sqref>
        </x14:dataValidation>
        <x14:dataValidation type="list" allowBlank="1" showInputMessage="1" showErrorMessage="1" xr:uid="{0FD0812E-2BAD-4BEF-B822-B73359A2CEA6}">
          <x14:formula1>
            <xm:f>'(参考)リスト'!$D$16:$D$18</xm:f>
          </x14:formula1>
          <xm:sqref>P11:Q34</xm:sqref>
        </x14:dataValidation>
        <x14:dataValidation type="list" allowBlank="1" showInputMessage="1" showErrorMessage="1" xr:uid="{6BADF34A-029A-4D79-8578-6ABE494D0F6D}">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2B6F3-57AC-415A-9A30-87B6AA1294C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21</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21</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24" priority="3">
      <formula>$AQ11=2</formula>
    </cfRule>
  </conditionalFormatting>
  <conditionalFormatting sqref="Y29:AB29 AG29:AJ29">
    <cfRule type="expression" dxfId="523" priority="16">
      <formula>$AQ28=2</formula>
    </cfRule>
  </conditionalFormatting>
  <conditionalFormatting sqref="Y30:AB31 AG30:AJ31">
    <cfRule type="expression" dxfId="522" priority="13">
      <formula>$AQ28=2</formula>
    </cfRule>
  </conditionalFormatting>
  <conditionalFormatting sqref="Y32:AB32 AG32:AJ32">
    <cfRule type="expression" dxfId="521" priority="10">
      <formula>$AQ29=2</formula>
    </cfRule>
  </conditionalFormatting>
  <conditionalFormatting sqref="Y33:AB33 AG33:AJ33">
    <cfRule type="expression" dxfId="520" priority="7">
      <formula>$AQ29=2</formula>
    </cfRule>
  </conditionalFormatting>
  <conditionalFormatting sqref="Y34:AB34 AG34:AJ34">
    <cfRule type="expression" dxfId="519" priority="4">
      <formula>$AQ29=2</formula>
    </cfRule>
  </conditionalFormatting>
  <conditionalFormatting sqref="Y11:AF28">
    <cfRule type="expression" dxfId="518" priority="2">
      <formula>$AQ11=3</formula>
    </cfRule>
  </conditionalFormatting>
  <conditionalFormatting sqref="Y29:AF29">
    <cfRule type="expression" dxfId="517" priority="17">
      <formula>$AQ28=3</formula>
    </cfRule>
  </conditionalFormatting>
  <conditionalFormatting sqref="Y30:AF31">
    <cfRule type="expression" dxfId="516" priority="14">
      <formula>$AQ28=3</formula>
    </cfRule>
  </conditionalFormatting>
  <conditionalFormatting sqref="Y32:AF32">
    <cfRule type="expression" dxfId="515" priority="11">
      <formula>$AQ29=3</formula>
    </cfRule>
  </conditionalFormatting>
  <conditionalFormatting sqref="Y33:AF33">
    <cfRule type="expression" dxfId="514" priority="8">
      <formula>$AQ29=3</formula>
    </cfRule>
  </conditionalFormatting>
  <conditionalFormatting sqref="Y34:AF34">
    <cfRule type="expression" dxfId="513" priority="5">
      <formula>$AQ29=3</formula>
    </cfRule>
  </conditionalFormatting>
  <conditionalFormatting sqref="AC11:AJ28">
    <cfRule type="expression" dxfId="512" priority="1">
      <formula>$AQ11=1</formula>
    </cfRule>
  </conditionalFormatting>
  <conditionalFormatting sqref="AC29:AJ29">
    <cfRule type="expression" dxfId="511" priority="18">
      <formula>$AQ28=1</formula>
    </cfRule>
  </conditionalFormatting>
  <conditionalFormatting sqref="AC30:AJ31">
    <cfRule type="expression" dxfId="510" priority="15">
      <formula>$AQ28=1</formula>
    </cfRule>
  </conditionalFormatting>
  <conditionalFormatting sqref="AC32:AJ32">
    <cfRule type="expression" dxfId="509" priority="12">
      <formula>$AQ29=1</formula>
    </cfRule>
  </conditionalFormatting>
  <conditionalFormatting sqref="AC33:AJ33">
    <cfRule type="expression" dxfId="508" priority="9">
      <formula>$AQ29=1</formula>
    </cfRule>
  </conditionalFormatting>
  <conditionalFormatting sqref="AC34:AJ34">
    <cfRule type="expression" dxfId="507" priority="6">
      <formula>$AQ29=1</formula>
    </cfRule>
  </conditionalFormatting>
  <dataValidations count="2">
    <dataValidation type="list" allowBlank="1" showInputMessage="1" showErrorMessage="1" sqref="Y11:AB34" xr:uid="{666E3CF2-84BF-4882-ABCA-12E6D4E57B77}">
      <formula1>"〇,"</formula1>
    </dataValidation>
    <dataValidation type="list" allowBlank="1" showInputMessage="1" showErrorMessage="1" sqref="N11:O34" xr:uid="{9D4E3ECD-C411-4726-A563-8EB34B8D120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77B7E37-B066-4ABB-97B6-6EC44E01B786}">
          <x14:formula1>
            <xm:f>'(参考)リスト'!$G$16:$G$19</xm:f>
          </x14:formula1>
          <xm:sqref>AM35:AO38</xm:sqref>
        </x14:dataValidation>
        <x14:dataValidation type="list" allowBlank="1" showInputMessage="1" showErrorMessage="1" xr:uid="{71A9EA1D-E518-4B98-9259-93C57955C5F4}">
          <x14:formula1>
            <xm:f>'(参考)リスト'!$B$16:$B$21</xm:f>
          </x14:formula1>
          <xm:sqref>L11:M34</xm:sqref>
        </x14:dataValidation>
        <x14:dataValidation type="list" allowBlank="1" showInputMessage="1" showErrorMessage="1" xr:uid="{6048E75A-6C4E-423A-BA10-0B15535295F0}">
          <x14:formula1>
            <xm:f>'(参考)リスト'!$E$16:$E$27</xm:f>
          </x14:formula1>
          <xm:sqref>R11:T34</xm:sqref>
        </x14:dataValidation>
        <x14:dataValidation type="list" allowBlank="1" showInputMessage="1" showErrorMessage="1" xr:uid="{3DAFDFB6-4081-47F3-97D2-ABC2680375E8}">
          <x14:formula1>
            <xm:f>'(参考)リスト'!$D$16:$D$18</xm:f>
          </x14:formula1>
          <xm:sqref>P11:Q34</xm:sqref>
        </x14:dataValidation>
        <x14:dataValidation type="list" allowBlank="1" showInputMessage="1" showErrorMessage="1" xr:uid="{7C43E110-EA19-49FE-990F-782DB2551B5C}">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DA77-FD56-4BC7-99FB-85652F5566D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22</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06" priority="3">
      <formula>$AQ11=2</formula>
    </cfRule>
  </conditionalFormatting>
  <conditionalFormatting sqref="Y29:AB29 AG29:AJ29">
    <cfRule type="expression" dxfId="505" priority="16">
      <formula>$AQ28=2</formula>
    </cfRule>
  </conditionalFormatting>
  <conditionalFormatting sqref="Y30:AB31 AG30:AJ31">
    <cfRule type="expression" dxfId="504" priority="13">
      <formula>$AQ28=2</formula>
    </cfRule>
  </conditionalFormatting>
  <conditionalFormatting sqref="Y32:AB32 AG32:AJ32">
    <cfRule type="expression" dxfId="503" priority="10">
      <formula>$AQ29=2</formula>
    </cfRule>
  </conditionalFormatting>
  <conditionalFormatting sqref="Y33:AB33 AG33:AJ33">
    <cfRule type="expression" dxfId="502" priority="7">
      <formula>$AQ29=2</formula>
    </cfRule>
  </conditionalFormatting>
  <conditionalFormatting sqref="Y34:AB34 AG34:AJ34">
    <cfRule type="expression" dxfId="501" priority="4">
      <formula>$AQ29=2</formula>
    </cfRule>
  </conditionalFormatting>
  <conditionalFormatting sqref="Y11:AF28">
    <cfRule type="expression" dxfId="500" priority="2">
      <formula>$AQ11=3</formula>
    </cfRule>
  </conditionalFormatting>
  <conditionalFormatting sqref="Y29:AF29">
    <cfRule type="expression" dxfId="499" priority="17">
      <formula>$AQ28=3</formula>
    </cfRule>
  </conditionalFormatting>
  <conditionalFormatting sqref="Y30:AF31">
    <cfRule type="expression" dxfId="498" priority="14">
      <formula>$AQ28=3</formula>
    </cfRule>
  </conditionalFormatting>
  <conditionalFormatting sqref="Y32:AF32">
    <cfRule type="expression" dxfId="497" priority="11">
      <formula>$AQ29=3</formula>
    </cfRule>
  </conditionalFormatting>
  <conditionalFormatting sqref="Y33:AF33">
    <cfRule type="expression" dxfId="496" priority="8">
      <formula>$AQ29=3</formula>
    </cfRule>
  </conditionalFormatting>
  <conditionalFormatting sqref="Y34:AF34">
    <cfRule type="expression" dxfId="495" priority="5">
      <formula>$AQ29=3</formula>
    </cfRule>
  </conditionalFormatting>
  <conditionalFormatting sqref="AC11:AJ28">
    <cfRule type="expression" dxfId="494" priority="1">
      <formula>$AQ11=1</formula>
    </cfRule>
  </conditionalFormatting>
  <conditionalFormatting sqref="AC29:AJ29">
    <cfRule type="expression" dxfId="493" priority="18">
      <formula>$AQ28=1</formula>
    </cfRule>
  </conditionalFormatting>
  <conditionalFormatting sqref="AC30:AJ31">
    <cfRule type="expression" dxfId="492" priority="15">
      <formula>$AQ28=1</formula>
    </cfRule>
  </conditionalFormatting>
  <conditionalFormatting sqref="AC32:AJ32">
    <cfRule type="expression" dxfId="491" priority="12">
      <formula>$AQ29=1</formula>
    </cfRule>
  </conditionalFormatting>
  <conditionalFormatting sqref="AC33:AJ33">
    <cfRule type="expression" dxfId="490" priority="9">
      <formula>$AQ29=1</formula>
    </cfRule>
  </conditionalFormatting>
  <conditionalFormatting sqref="AC34:AJ34">
    <cfRule type="expression" dxfId="489" priority="6">
      <formula>$AQ29=1</formula>
    </cfRule>
  </conditionalFormatting>
  <dataValidations count="2">
    <dataValidation type="list" allowBlank="1" showInputMessage="1" showErrorMessage="1" sqref="Y11:AB34" xr:uid="{54BDC415-F73E-4792-9815-DB587E064355}">
      <formula1>"〇,"</formula1>
    </dataValidation>
    <dataValidation type="list" allowBlank="1" showInputMessage="1" showErrorMessage="1" sqref="N11:O34" xr:uid="{0E711A78-F8AF-412D-BE02-EE48C8C6540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585AACD-024F-4EE8-AE92-9FEE42E1A678}">
          <x14:formula1>
            <xm:f>'(参考)リスト'!$G$16:$G$19</xm:f>
          </x14:formula1>
          <xm:sqref>AM35:AO38</xm:sqref>
        </x14:dataValidation>
        <x14:dataValidation type="list" allowBlank="1" showInputMessage="1" showErrorMessage="1" xr:uid="{484240E5-9A53-45A6-B8D1-EA8AFC135361}">
          <x14:formula1>
            <xm:f>'(参考)リスト'!$B$16:$B$21</xm:f>
          </x14:formula1>
          <xm:sqref>L11:M34</xm:sqref>
        </x14:dataValidation>
        <x14:dataValidation type="list" allowBlank="1" showInputMessage="1" showErrorMessage="1" xr:uid="{77C55BF9-DFF6-435D-A916-6E9A7B530E4C}">
          <x14:formula1>
            <xm:f>'(参考)リスト'!$E$16:$E$27</xm:f>
          </x14:formula1>
          <xm:sqref>R11:T34</xm:sqref>
        </x14:dataValidation>
        <x14:dataValidation type="list" allowBlank="1" showInputMessage="1" showErrorMessage="1" xr:uid="{F6E29ED9-E863-4C2C-BE19-8D22142622D8}">
          <x14:formula1>
            <xm:f>'(参考)リスト'!$D$16:$D$18</xm:f>
          </x14:formula1>
          <xm:sqref>P11:Q34</xm:sqref>
        </x14:dataValidation>
        <x14:dataValidation type="list" allowBlank="1" showInputMessage="1" showErrorMessage="1" xr:uid="{133AB519-5DE8-482C-990D-A431D7487DA3}">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1FEC7-A501-4F8A-AA73-5A1E4F0CA96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23</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23</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88" priority="3">
      <formula>$AQ11=2</formula>
    </cfRule>
  </conditionalFormatting>
  <conditionalFormatting sqref="Y29:AB29 AG29:AJ29">
    <cfRule type="expression" dxfId="487" priority="16">
      <formula>$AQ28=2</formula>
    </cfRule>
  </conditionalFormatting>
  <conditionalFormatting sqref="Y30:AB31 AG30:AJ31">
    <cfRule type="expression" dxfId="486" priority="13">
      <formula>$AQ28=2</formula>
    </cfRule>
  </conditionalFormatting>
  <conditionalFormatting sqref="Y32:AB32 AG32:AJ32">
    <cfRule type="expression" dxfId="485" priority="10">
      <formula>$AQ29=2</formula>
    </cfRule>
  </conditionalFormatting>
  <conditionalFormatting sqref="Y33:AB33 AG33:AJ33">
    <cfRule type="expression" dxfId="484" priority="7">
      <formula>$AQ29=2</formula>
    </cfRule>
  </conditionalFormatting>
  <conditionalFormatting sqref="Y34:AB34 AG34:AJ34">
    <cfRule type="expression" dxfId="483" priority="4">
      <formula>$AQ29=2</formula>
    </cfRule>
  </conditionalFormatting>
  <conditionalFormatting sqref="Y11:AF28">
    <cfRule type="expression" dxfId="482" priority="2">
      <formula>$AQ11=3</formula>
    </cfRule>
  </conditionalFormatting>
  <conditionalFormatting sqref="Y29:AF29">
    <cfRule type="expression" dxfId="481" priority="17">
      <formula>$AQ28=3</formula>
    </cfRule>
  </conditionalFormatting>
  <conditionalFormatting sqref="Y30:AF31">
    <cfRule type="expression" dxfId="480" priority="14">
      <formula>$AQ28=3</formula>
    </cfRule>
  </conditionalFormatting>
  <conditionalFormatting sqref="Y32:AF32">
    <cfRule type="expression" dxfId="479" priority="11">
      <formula>$AQ29=3</formula>
    </cfRule>
  </conditionalFormatting>
  <conditionalFormatting sqref="Y33:AF33">
    <cfRule type="expression" dxfId="478" priority="8">
      <formula>$AQ29=3</formula>
    </cfRule>
  </conditionalFormatting>
  <conditionalFormatting sqref="Y34:AF34">
    <cfRule type="expression" dxfId="477" priority="5">
      <formula>$AQ29=3</formula>
    </cfRule>
  </conditionalFormatting>
  <conditionalFormatting sqref="AC11:AJ28">
    <cfRule type="expression" dxfId="476" priority="1">
      <formula>$AQ11=1</formula>
    </cfRule>
  </conditionalFormatting>
  <conditionalFormatting sqref="AC29:AJ29">
    <cfRule type="expression" dxfId="475" priority="18">
      <formula>$AQ28=1</formula>
    </cfRule>
  </conditionalFormatting>
  <conditionalFormatting sqref="AC30:AJ31">
    <cfRule type="expression" dxfId="474" priority="15">
      <formula>$AQ28=1</formula>
    </cfRule>
  </conditionalFormatting>
  <conditionalFormatting sqref="AC32:AJ32">
    <cfRule type="expression" dxfId="473" priority="12">
      <formula>$AQ29=1</formula>
    </cfRule>
  </conditionalFormatting>
  <conditionalFormatting sqref="AC33:AJ33">
    <cfRule type="expression" dxfId="472" priority="9">
      <formula>$AQ29=1</formula>
    </cfRule>
  </conditionalFormatting>
  <conditionalFormatting sqref="AC34:AJ34">
    <cfRule type="expression" dxfId="471" priority="6">
      <formula>$AQ29=1</formula>
    </cfRule>
  </conditionalFormatting>
  <dataValidations count="2">
    <dataValidation type="list" allowBlank="1" showInputMessage="1" showErrorMessage="1" sqref="Y11:AB34" xr:uid="{8C76CC5C-6544-4A4A-9C32-1D9F3A90DC96}">
      <formula1>"〇,"</formula1>
    </dataValidation>
    <dataValidation type="list" allowBlank="1" showInputMessage="1" showErrorMessage="1" sqref="N11:O34" xr:uid="{95A48012-95AE-4C32-865D-F09E2FBC7B2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045E6F-6B6C-47A0-A08C-421CE14BE3CA}">
          <x14:formula1>
            <xm:f>'(参考)リスト'!$G$16:$G$19</xm:f>
          </x14:formula1>
          <xm:sqref>AM35:AO38</xm:sqref>
        </x14:dataValidation>
        <x14:dataValidation type="list" allowBlank="1" showInputMessage="1" showErrorMessage="1" xr:uid="{863EC465-E4A6-41B8-B0DA-6CBD4E0551DC}">
          <x14:formula1>
            <xm:f>'(参考)リスト'!$B$16:$B$21</xm:f>
          </x14:formula1>
          <xm:sqref>L11:M34</xm:sqref>
        </x14:dataValidation>
        <x14:dataValidation type="list" allowBlank="1" showInputMessage="1" showErrorMessage="1" xr:uid="{CAD934A8-5913-4C09-8BB8-2CCB6B6A7AD6}">
          <x14:formula1>
            <xm:f>'(参考)リスト'!$E$16:$E$27</xm:f>
          </x14:formula1>
          <xm:sqref>R11:T34</xm:sqref>
        </x14:dataValidation>
        <x14:dataValidation type="list" allowBlank="1" showInputMessage="1" showErrorMessage="1" xr:uid="{1AED7E2D-6DEF-4207-AAC5-1266022DFEE9}">
          <x14:formula1>
            <xm:f>'(参考)リスト'!$D$16:$D$18</xm:f>
          </x14:formula1>
          <xm:sqref>P11:Q34</xm:sqref>
        </x14:dataValidation>
        <x14:dataValidation type="list" allowBlank="1" showInputMessage="1" showErrorMessage="1" xr:uid="{A0103A35-8911-4EAB-B52C-A75644786113}">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FC6C1-9B2F-40F1-82E4-CF2B4EE73F5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24</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70" priority="3">
      <formula>$AQ11=2</formula>
    </cfRule>
  </conditionalFormatting>
  <conditionalFormatting sqref="Y29:AB29 AG29:AJ29">
    <cfRule type="expression" dxfId="469" priority="16">
      <formula>$AQ28=2</formula>
    </cfRule>
  </conditionalFormatting>
  <conditionalFormatting sqref="Y30:AB31 AG30:AJ31">
    <cfRule type="expression" dxfId="468" priority="13">
      <formula>$AQ28=2</formula>
    </cfRule>
  </conditionalFormatting>
  <conditionalFormatting sqref="Y32:AB32 AG32:AJ32">
    <cfRule type="expression" dxfId="467" priority="10">
      <formula>$AQ29=2</formula>
    </cfRule>
  </conditionalFormatting>
  <conditionalFormatting sqref="Y33:AB33 AG33:AJ33">
    <cfRule type="expression" dxfId="466" priority="7">
      <formula>$AQ29=2</formula>
    </cfRule>
  </conditionalFormatting>
  <conditionalFormatting sqref="Y34:AB34 AG34:AJ34">
    <cfRule type="expression" dxfId="465" priority="4">
      <formula>$AQ29=2</formula>
    </cfRule>
  </conditionalFormatting>
  <conditionalFormatting sqref="Y11:AF28">
    <cfRule type="expression" dxfId="464" priority="2">
      <formula>$AQ11=3</formula>
    </cfRule>
  </conditionalFormatting>
  <conditionalFormatting sqref="Y29:AF29">
    <cfRule type="expression" dxfId="463" priority="17">
      <formula>$AQ28=3</formula>
    </cfRule>
  </conditionalFormatting>
  <conditionalFormatting sqref="Y30:AF31">
    <cfRule type="expression" dxfId="462" priority="14">
      <formula>$AQ28=3</formula>
    </cfRule>
  </conditionalFormatting>
  <conditionalFormatting sqref="Y32:AF32">
    <cfRule type="expression" dxfId="461" priority="11">
      <formula>$AQ29=3</formula>
    </cfRule>
  </conditionalFormatting>
  <conditionalFormatting sqref="Y33:AF33">
    <cfRule type="expression" dxfId="460" priority="8">
      <formula>$AQ29=3</formula>
    </cfRule>
  </conditionalFormatting>
  <conditionalFormatting sqref="Y34:AF34">
    <cfRule type="expression" dxfId="459" priority="5">
      <formula>$AQ29=3</formula>
    </cfRule>
  </conditionalFormatting>
  <conditionalFormatting sqref="AC11:AJ28">
    <cfRule type="expression" dxfId="458" priority="1">
      <formula>$AQ11=1</formula>
    </cfRule>
  </conditionalFormatting>
  <conditionalFormatting sqref="AC29:AJ29">
    <cfRule type="expression" dxfId="457" priority="18">
      <formula>$AQ28=1</formula>
    </cfRule>
  </conditionalFormatting>
  <conditionalFormatting sqref="AC30:AJ31">
    <cfRule type="expression" dxfId="456" priority="15">
      <formula>$AQ28=1</formula>
    </cfRule>
  </conditionalFormatting>
  <conditionalFormatting sqref="AC32:AJ32">
    <cfRule type="expression" dxfId="455" priority="12">
      <formula>$AQ29=1</formula>
    </cfRule>
  </conditionalFormatting>
  <conditionalFormatting sqref="AC33:AJ33">
    <cfRule type="expression" dxfId="454" priority="9">
      <formula>$AQ29=1</formula>
    </cfRule>
  </conditionalFormatting>
  <conditionalFormatting sqref="AC34:AJ34">
    <cfRule type="expression" dxfId="453" priority="6">
      <formula>$AQ29=1</formula>
    </cfRule>
  </conditionalFormatting>
  <dataValidations count="2">
    <dataValidation type="list" allowBlank="1" showInputMessage="1" showErrorMessage="1" sqref="Y11:AB34" xr:uid="{219770DE-41FB-4D99-8C6F-FD0727189474}">
      <formula1>"〇,"</formula1>
    </dataValidation>
    <dataValidation type="list" allowBlank="1" showInputMessage="1" showErrorMessage="1" sqref="N11:O34" xr:uid="{2492F9EB-5D01-4A96-9E1C-FF53ED5C603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9A7582-7179-4440-B476-BB0E247769DF}">
          <x14:formula1>
            <xm:f>'(参考)リスト'!$G$16:$G$19</xm:f>
          </x14:formula1>
          <xm:sqref>AM35:AO38</xm:sqref>
        </x14:dataValidation>
        <x14:dataValidation type="list" allowBlank="1" showInputMessage="1" showErrorMessage="1" xr:uid="{13F8AF67-8047-4E91-90A3-004EA5D22BEF}">
          <x14:formula1>
            <xm:f>'(参考)リスト'!$B$16:$B$21</xm:f>
          </x14:formula1>
          <xm:sqref>L11:M34</xm:sqref>
        </x14:dataValidation>
        <x14:dataValidation type="list" allowBlank="1" showInputMessage="1" showErrorMessage="1" xr:uid="{E6D08FE6-D807-4C17-AD97-9076C551AFB4}">
          <x14:formula1>
            <xm:f>'(参考)リスト'!$E$16:$E$27</xm:f>
          </x14:formula1>
          <xm:sqref>R11:T34</xm:sqref>
        </x14:dataValidation>
        <x14:dataValidation type="list" allowBlank="1" showInputMessage="1" showErrorMessage="1" xr:uid="{84CA4D08-D363-4662-8101-A422F5F74293}">
          <x14:formula1>
            <xm:f>'(参考)リスト'!$D$16:$D$18</xm:f>
          </x14:formula1>
          <xm:sqref>P11:Q34</xm:sqref>
        </x14:dataValidation>
        <x14:dataValidation type="list" allowBlank="1" showInputMessage="1" showErrorMessage="1" xr:uid="{A0E4095B-F502-4D54-BD31-BBA93649F6FE}">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897B2-341D-4A3F-BD06-3ACE7DDB6CF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25</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25</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52" priority="3">
      <formula>$AQ11=2</formula>
    </cfRule>
  </conditionalFormatting>
  <conditionalFormatting sqref="Y29:AB29 AG29:AJ29">
    <cfRule type="expression" dxfId="451" priority="16">
      <formula>$AQ28=2</formula>
    </cfRule>
  </conditionalFormatting>
  <conditionalFormatting sqref="Y30:AB31 AG30:AJ31">
    <cfRule type="expression" dxfId="450" priority="13">
      <formula>$AQ28=2</formula>
    </cfRule>
  </conditionalFormatting>
  <conditionalFormatting sqref="Y32:AB32 AG32:AJ32">
    <cfRule type="expression" dxfId="449" priority="10">
      <formula>$AQ29=2</formula>
    </cfRule>
  </conditionalFormatting>
  <conditionalFormatting sqref="Y33:AB33 AG33:AJ33">
    <cfRule type="expression" dxfId="448" priority="7">
      <formula>$AQ29=2</formula>
    </cfRule>
  </conditionalFormatting>
  <conditionalFormatting sqref="Y34:AB34 AG34:AJ34">
    <cfRule type="expression" dxfId="447" priority="4">
      <formula>$AQ29=2</formula>
    </cfRule>
  </conditionalFormatting>
  <conditionalFormatting sqref="Y11:AF28">
    <cfRule type="expression" dxfId="446" priority="2">
      <formula>$AQ11=3</formula>
    </cfRule>
  </conditionalFormatting>
  <conditionalFormatting sqref="Y29:AF29">
    <cfRule type="expression" dxfId="445" priority="17">
      <formula>$AQ28=3</formula>
    </cfRule>
  </conditionalFormatting>
  <conditionalFormatting sqref="Y30:AF31">
    <cfRule type="expression" dxfId="444" priority="14">
      <formula>$AQ28=3</formula>
    </cfRule>
  </conditionalFormatting>
  <conditionalFormatting sqref="Y32:AF32">
    <cfRule type="expression" dxfId="443" priority="11">
      <formula>$AQ29=3</formula>
    </cfRule>
  </conditionalFormatting>
  <conditionalFormatting sqref="Y33:AF33">
    <cfRule type="expression" dxfId="442" priority="8">
      <formula>$AQ29=3</formula>
    </cfRule>
  </conditionalFormatting>
  <conditionalFormatting sqref="Y34:AF34">
    <cfRule type="expression" dxfId="441" priority="5">
      <formula>$AQ29=3</formula>
    </cfRule>
  </conditionalFormatting>
  <conditionalFormatting sqref="AC11:AJ28">
    <cfRule type="expression" dxfId="440" priority="1">
      <formula>$AQ11=1</formula>
    </cfRule>
  </conditionalFormatting>
  <conditionalFormatting sqref="AC29:AJ29">
    <cfRule type="expression" dxfId="439" priority="18">
      <formula>$AQ28=1</formula>
    </cfRule>
  </conditionalFormatting>
  <conditionalFormatting sqref="AC30:AJ31">
    <cfRule type="expression" dxfId="438" priority="15">
      <formula>$AQ28=1</formula>
    </cfRule>
  </conditionalFormatting>
  <conditionalFormatting sqref="AC32:AJ32">
    <cfRule type="expression" dxfId="437" priority="12">
      <formula>$AQ29=1</formula>
    </cfRule>
  </conditionalFormatting>
  <conditionalFormatting sqref="AC33:AJ33">
    <cfRule type="expression" dxfId="436" priority="9">
      <formula>$AQ29=1</formula>
    </cfRule>
  </conditionalFormatting>
  <conditionalFormatting sqref="AC34:AJ34">
    <cfRule type="expression" dxfId="435" priority="6">
      <formula>$AQ29=1</formula>
    </cfRule>
  </conditionalFormatting>
  <dataValidations count="2">
    <dataValidation type="list" allowBlank="1" showInputMessage="1" showErrorMessage="1" sqref="Y11:AB34" xr:uid="{CA6FD270-14FB-4C99-937B-BE91B588AD20}">
      <formula1>"〇,"</formula1>
    </dataValidation>
    <dataValidation type="list" allowBlank="1" showInputMessage="1" showErrorMessage="1" sqref="N11:O34" xr:uid="{64BDEFD0-272C-4467-B636-0DB9321E1D6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C1EAB3B-2301-4DF5-8F98-09D8715FB04A}">
          <x14:formula1>
            <xm:f>'(参考)リスト'!$G$16:$G$19</xm:f>
          </x14:formula1>
          <xm:sqref>AM35:AO38</xm:sqref>
        </x14:dataValidation>
        <x14:dataValidation type="list" allowBlank="1" showInputMessage="1" showErrorMessage="1" xr:uid="{B7969BD7-D6D4-4046-9EDF-6D0B66D7D544}">
          <x14:formula1>
            <xm:f>'(参考)リスト'!$B$16:$B$21</xm:f>
          </x14:formula1>
          <xm:sqref>L11:M34</xm:sqref>
        </x14:dataValidation>
        <x14:dataValidation type="list" allowBlank="1" showInputMessage="1" showErrorMessage="1" xr:uid="{E8AA6755-DFC2-4213-803F-343BE0EE27F2}">
          <x14:formula1>
            <xm:f>'(参考)リスト'!$E$16:$E$27</xm:f>
          </x14:formula1>
          <xm:sqref>R11:T34</xm:sqref>
        </x14:dataValidation>
        <x14:dataValidation type="list" allowBlank="1" showInputMessage="1" showErrorMessage="1" xr:uid="{080BA7EE-E9F9-4AA5-AFD9-8FBA5652855B}">
          <x14:formula1>
            <xm:f>'(参考)リスト'!$D$16:$D$18</xm:f>
          </x14:formula1>
          <xm:sqref>P11:Q34</xm:sqref>
        </x14:dataValidation>
        <x14:dataValidation type="list" allowBlank="1" showInputMessage="1" showErrorMessage="1" xr:uid="{E3629D80-FACE-4DEC-84E8-88BB0DCA0841}">
          <x14:formula1>
            <xm:f>'(参考)リスト'!$F$16:$F$21</xm:f>
          </x14:formula1>
          <xm:sqref>U11:X34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61151-5542-4A80-81A7-2B905D704C2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26</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34" priority="3">
      <formula>$AQ11=2</formula>
    </cfRule>
  </conditionalFormatting>
  <conditionalFormatting sqref="Y29:AB29 AG29:AJ29">
    <cfRule type="expression" dxfId="433" priority="16">
      <formula>$AQ28=2</formula>
    </cfRule>
  </conditionalFormatting>
  <conditionalFormatting sqref="Y30:AB31 AG30:AJ31">
    <cfRule type="expression" dxfId="432" priority="13">
      <formula>$AQ28=2</formula>
    </cfRule>
  </conditionalFormatting>
  <conditionalFormatting sqref="Y32:AB32 AG32:AJ32">
    <cfRule type="expression" dxfId="431" priority="10">
      <formula>$AQ29=2</formula>
    </cfRule>
  </conditionalFormatting>
  <conditionalFormatting sqref="Y33:AB33 AG33:AJ33">
    <cfRule type="expression" dxfId="430" priority="7">
      <formula>$AQ29=2</formula>
    </cfRule>
  </conditionalFormatting>
  <conditionalFormatting sqref="Y34:AB34 AG34:AJ34">
    <cfRule type="expression" dxfId="429" priority="4">
      <formula>$AQ29=2</formula>
    </cfRule>
  </conditionalFormatting>
  <conditionalFormatting sqref="Y11:AF28">
    <cfRule type="expression" dxfId="428" priority="2">
      <formula>$AQ11=3</formula>
    </cfRule>
  </conditionalFormatting>
  <conditionalFormatting sqref="Y29:AF29">
    <cfRule type="expression" dxfId="427" priority="17">
      <formula>$AQ28=3</formula>
    </cfRule>
  </conditionalFormatting>
  <conditionalFormatting sqref="Y30:AF31">
    <cfRule type="expression" dxfId="426" priority="14">
      <formula>$AQ28=3</formula>
    </cfRule>
  </conditionalFormatting>
  <conditionalFormatting sqref="Y32:AF32">
    <cfRule type="expression" dxfId="425" priority="11">
      <formula>$AQ29=3</formula>
    </cfRule>
  </conditionalFormatting>
  <conditionalFormatting sqref="Y33:AF33">
    <cfRule type="expression" dxfId="424" priority="8">
      <formula>$AQ29=3</formula>
    </cfRule>
  </conditionalFormatting>
  <conditionalFormatting sqref="Y34:AF34">
    <cfRule type="expression" dxfId="423" priority="5">
      <formula>$AQ29=3</formula>
    </cfRule>
  </conditionalFormatting>
  <conditionalFormatting sqref="AC11:AJ28">
    <cfRule type="expression" dxfId="422" priority="1">
      <formula>$AQ11=1</formula>
    </cfRule>
  </conditionalFormatting>
  <conditionalFormatting sqref="AC29:AJ29">
    <cfRule type="expression" dxfId="421" priority="18">
      <formula>$AQ28=1</formula>
    </cfRule>
  </conditionalFormatting>
  <conditionalFormatting sqref="AC30:AJ31">
    <cfRule type="expression" dxfId="420" priority="15">
      <formula>$AQ28=1</formula>
    </cfRule>
  </conditionalFormatting>
  <conditionalFormatting sqref="AC32:AJ32">
    <cfRule type="expression" dxfId="419" priority="12">
      <formula>$AQ29=1</formula>
    </cfRule>
  </conditionalFormatting>
  <conditionalFormatting sqref="AC33:AJ33">
    <cfRule type="expression" dxfId="418" priority="9">
      <formula>$AQ29=1</formula>
    </cfRule>
  </conditionalFormatting>
  <conditionalFormatting sqref="AC34:AJ34">
    <cfRule type="expression" dxfId="417" priority="6">
      <formula>$AQ29=1</formula>
    </cfRule>
  </conditionalFormatting>
  <dataValidations count="2">
    <dataValidation type="list" allowBlank="1" showInputMessage="1" showErrorMessage="1" sqref="Y11:AB34" xr:uid="{1B1DE5F1-EB3A-4774-8D36-1D6B0246EAA4}">
      <formula1>"〇,"</formula1>
    </dataValidation>
    <dataValidation type="list" allowBlank="1" showInputMessage="1" showErrorMessage="1" sqref="N11:O34" xr:uid="{7C20EFF4-FD9B-4406-A302-65625CCC4A3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4838B03-2429-4218-8EBD-4E465E12DCD8}">
          <x14:formula1>
            <xm:f>'(参考)リスト'!$G$16:$G$19</xm:f>
          </x14:formula1>
          <xm:sqref>AM35:AO38</xm:sqref>
        </x14:dataValidation>
        <x14:dataValidation type="list" allowBlank="1" showInputMessage="1" showErrorMessage="1" xr:uid="{0A3F0B1A-92F0-4DC6-8928-5FEF25CE7901}">
          <x14:formula1>
            <xm:f>'(参考)リスト'!$B$16:$B$21</xm:f>
          </x14:formula1>
          <xm:sqref>L11:M34</xm:sqref>
        </x14:dataValidation>
        <x14:dataValidation type="list" allowBlank="1" showInputMessage="1" showErrorMessage="1" xr:uid="{35F06E79-A251-42C0-B6F0-5D049FA62FC6}">
          <x14:formula1>
            <xm:f>'(参考)リスト'!$E$16:$E$27</xm:f>
          </x14:formula1>
          <xm:sqref>R11:T34</xm:sqref>
        </x14:dataValidation>
        <x14:dataValidation type="list" allowBlank="1" showInputMessage="1" showErrorMessage="1" xr:uid="{FD2E1E49-6029-4701-813D-086B6B13B9C8}">
          <x14:formula1>
            <xm:f>'(参考)リスト'!$D$16:$D$18</xm:f>
          </x14:formula1>
          <xm:sqref>P11:Q34</xm:sqref>
        </x14:dataValidation>
        <x14:dataValidation type="list" allowBlank="1" showInputMessage="1" showErrorMessage="1" xr:uid="{D0D83425-971D-49E5-81D5-B31E1FC9E949}">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2521E-866B-43FD-93E1-F807B6FE04C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27</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27</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638</v>
      </c>
      <c r="O11" s="843"/>
      <c r="P11" s="842" t="s">
        <v>629</v>
      </c>
      <c r="Q11" s="843"/>
      <c r="R11" s="880" t="s">
        <v>639</v>
      </c>
      <c r="S11" s="881"/>
      <c r="T11" s="881"/>
      <c r="U11" s="842" t="s">
        <v>259</v>
      </c>
      <c r="V11" s="843"/>
      <c r="W11" s="842" t="s">
        <v>365</v>
      </c>
      <c r="X11" s="843"/>
      <c r="Y11" s="211"/>
      <c r="Z11" s="212"/>
      <c r="AA11" s="212"/>
      <c r="AB11" s="212"/>
      <c r="AC11" s="213"/>
      <c r="AD11" s="213"/>
      <c r="AE11" s="213"/>
      <c r="AF11" s="213">
        <v>0.02</v>
      </c>
      <c r="AG11" s="213"/>
      <c r="AH11" s="213"/>
      <c r="AI11" s="213"/>
      <c r="AJ11" s="213"/>
      <c r="AK11" s="877" t="s">
        <v>617</v>
      </c>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0.02</v>
      </c>
      <c r="AG35" s="108">
        <f t="shared" si="13"/>
        <v>0</v>
      </c>
      <c r="AH35" s="108">
        <f t="shared" si="13"/>
        <v>0</v>
      </c>
      <c r="AI35" s="108">
        <f t="shared" si="13"/>
        <v>0</v>
      </c>
      <c r="AJ35" s="109">
        <f t="shared" si="13"/>
        <v>0</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1</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672</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16" priority="3">
      <formula>$AQ11=2</formula>
    </cfRule>
  </conditionalFormatting>
  <conditionalFormatting sqref="Y29:AB29 AG29:AJ29">
    <cfRule type="expression" dxfId="415" priority="16">
      <formula>$AQ28=2</formula>
    </cfRule>
  </conditionalFormatting>
  <conditionalFormatting sqref="Y30:AB31 AG30:AJ31">
    <cfRule type="expression" dxfId="414" priority="13">
      <formula>$AQ28=2</formula>
    </cfRule>
  </conditionalFormatting>
  <conditionalFormatting sqref="Y32:AB32 AG32:AJ32">
    <cfRule type="expression" dxfId="413" priority="10">
      <formula>$AQ29=2</formula>
    </cfRule>
  </conditionalFormatting>
  <conditionalFormatting sqref="Y33:AB33 AG33:AJ33">
    <cfRule type="expression" dxfId="412" priority="7">
      <formula>$AQ29=2</formula>
    </cfRule>
  </conditionalFormatting>
  <conditionalFormatting sqref="Y34:AB34 AG34:AJ34">
    <cfRule type="expression" dxfId="411" priority="4">
      <formula>$AQ29=2</formula>
    </cfRule>
  </conditionalFormatting>
  <conditionalFormatting sqref="Y11:AF28">
    <cfRule type="expression" dxfId="410" priority="2">
      <formula>$AQ11=3</formula>
    </cfRule>
  </conditionalFormatting>
  <conditionalFormatting sqref="Y29:AF29">
    <cfRule type="expression" dxfId="409" priority="17">
      <formula>$AQ28=3</formula>
    </cfRule>
  </conditionalFormatting>
  <conditionalFormatting sqref="Y30:AF31">
    <cfRule type="expression" dxfId="408" priority="14">
      <formula>$AQ28=3</formula>
    </cfRule>
  </conditionalFormatting>
  <conditionalFormatting sqref="Y32:AF32">
    <cfRule type="expression" dxfId="407" priority="11">
      <formula>$AQ29=3</formula>
    </cfRule>
  </conditionalFormatting>
  <conditionalFormatting sqref="Y33:AF33">
    <cfRule type="expression" dxfId="406" priority="8">
      <formula>$AQ29=3</formula>
    </cfRule>
  </conditionalFormatting>
  <conditionalFormatting sqref="Y34:AF34">
    <cfRule type="expression" dxfId="405" priority="5">
      <formula>$AQ29=3</formula>
    </cfRule>
  </conditionalFormatting>
  <conditionalFormatting sqref="AC11:AJ28">
    <cfRule type="expression" dxfId="404" priority="1">
      <formula>$AQ11=1</formula>
    </cfRule>
  </conditionalFormatting>
  <conditionalFormatting sqref="AC29:AJ29">
    <cfRule type="expression" dxfId="403" priority="18">
      <formula>$AQ28=1</formula>
    </cfRule>
  </conditionalFormatting>
  <conditionalFormatting sqref="AC30:AJ31">
    <cfRule type="expression" dxfId="402" priority="15">
      <formula>$AQ28=1</formula>
    </cfRule>
  </conditionalFormatting>
  <conditionalFormatting sqref="AC32:AJ32">
    <cfRule type="expression" dxfId="401" priority="12">
      <formula>$AQ29=1</formula>
    </cfRule>
  </conditionalFormatting>
  <conditionalFormatting sqref="AC33:AJ33">
    <cfRule type="expression" dxfId="400" priority="9">
      <formula>$AQ29=1</formula>
    </cfRule>
  </conditionalFormatting>
  <conditionalFormatting sqref="AC34:AJ34">
    <cfRule type="expression" dxfId="399" priority="6">
      <formula>$AQ29=1</formula>
    </cfRule>
  </conditionalFormatting>
  <dataValidations count="2">
    <dataValidation type="list" allowBlank="1" showInputMessage="1" showErrorMessage="1" sqref="Y11:AB34" xr:uid="{B95399D0-AC96-4317-9EF8-3BA86657E4A3}">
      <formula1>"〇,"</formula1>
    </dataValidation>
    <dataValidation type="list" allowBlank="1" showInputMessage="1" showErrorMessage="1" sqref="N11:O34" xr:uid="{05861C42-3921-459C-A514-4CA7D19EA5C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659791-0C1E-4F45-BA9C-A8D7E8E0C79D}">
          <x14:formula1>
            <xm:f>'(参考)リスト'!$G$16:$G$19</xm:f>
          </x14:formula1>
          <xm:sqref>AM35:AO38</xm:sqref>
        </x14:dataValidation>
        <x14:dataValidation type="list" allowBlank="1" showInputMessage="1" showErrorMessage="1" xr:uid="{CA734B07-04A6-4162-B7E8-7B8D199CDDAD}">
          <x14:formula1>
            <xm:f>'(参考)リスト'!$B$16:$B$21</xm:f>
          </x14:formula1>
          <xm:sqref>L11:M34</xm:sqref>
        </x14:dataValidation>
        <x14:dataValidation type="list" allowBlank="1" showInputMessage="1" showErrorMessage="1" xr:uid="{1988FD34-CEDB-494F-9FF7-EF1A5731CD61}">
          <x14:formula1>
            <xm:f>'(参考)リスト'!$E$16:$E$27</xm:f>
          </x14:formula1>
          <xm:sqref>R11:T34</xm:sqref>
        </x14:dataValidation>
        <x14:dataValidation type="list" allowBlank="1" showInputMessage="1" showErrorMessage="1" xr:uid="{22F5972B-941C-424C-93CE-E2EBBF0F34D3}">
          <x14:formula1>
            <xm:f>'(参考)リスト'!$D$16:$D$18</xm:f>
          </x14:formula1>
          <xm:sqref>P11:Q34</xm:sqref>
        </x14:dataValidation>
        <x14:dataValidation type="list" allowBlank="1" showInputMessage="1" showErrorMessage="1" xr:uid="{B93A3766-6DD0-4F78-8A6D-9228F5A9A442}">
          <x14:formula1>
            <xm:f>'(参考)リスト'!$F$16:$F$21</xm:f>
          </x14:formula1>
          <xm:sqref>U11:X34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8C810-E589-4124-A04A-3FA5CCBB2CA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28</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28</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98" priority="3">
      <formula>$AQ11=2</formula>
    </cfRule>
  </conditionalFormatting>
  <conditionalFormatting sqref="Y29:AB29 AG29:AJ29">
    <cfRule type="expression" dxfId="397" priority="16">
      <formula>$AQ28=2</formula>
    </cfRule>
  </conditionalFormatting>
  <conditionalFormatting sqref="Y30:AB31 AG30:AJ31">
    <cfRule type="expression" dxfId="396" priority="13">
      <formula>$AQ28=2</formula>
    </cfRule>
  </conditionalFormatting>
  <conditionalFormatting sqref="Y32:AB32 AG32:AJ32">
    <cfRule type="expression" dxfId="395" priority="10">
      <formula>$AQ29=2</formula>
    </cfRule>
  </conditionalFormatting>
  <conditionalFormatting sqref="Y33:AB33 AG33:AJ33">
    <cfRule type="expression" dxfId="394" priority="7">
      <formula>$AQ29=2</formula>
    </cfRule>
  </conditionalFormatting>
  <conditionalFormatting sqref="Y34:AB34 AG34:AJ34">
    <cfRule type="expression" dxfId="393" priority="4">
      <formula>$AQ29=2</formula>
    </cfRule>
  </conditionalFormatting>
  <conditionalFormatting sqref="Y11:AF28">
    <cfRule type="expression" dxfId="392" priority="2">
      <formula>$AQ11=3</formula>
    </cfRule>
  </conditionalFormatting>
  <conditionalFormatting sqref="Y29:AF29">
    <cfRule type="expression" dxfId="391" priority="17">
      <formula>$AQ28=3</formula>
    </cfRule>
  </conditionalFormatting>
  <conditionalFormatting sqref="Y30:AF31">
    <cfRule type="expression" dxfId="390" priority="14">
      <formula>$AQ28=3</formula>
    </cfRule>
  </conditionalFormatting>
  <conditionalFormatting sqref="Y32:AF32">
    <cfRule type="expression" dxfId="389" priority="11">
      <formula>$AQ29=3</formula>
    </cfRule>
  </conditionalFormatting>
  <conditionalFormatting sqref="Y33:AF33">
    <cfRule type="expression" dxfId="388" priority="8">
      <formula>$AQ29=3</formula>
    </cfRule>
  </conditionalFormatting>
  <conditionalFormatting sqref="Y34:AF34">
    <cfRule type="expression" dxfId="387" priority="5">
      <formula>$AQ29=3</formula>
    </cfRule>
  </conditionalFormatting>
  <conditionalFormatting sqref="AC11:AJ28">
    <cfRule type="expression" dxfId="386" priority="1">
      <formula>$AQ11=1</formula>
    </cfRule>
  </conditionalFormatting>
  <conditionalFormatting sqref="AC29:AJ29">
    <cfRule type="expression" dxfId="385" priority="18">
      <formula>$AQ28=1</formula>
    </cfRule>
  </conditionalFormatting>
  <conditionalFormatting sqref="AC30:AJ31">
    <cfRule type="expression" dxfId="384" priority="15">
      <formula>$AQ28=1</formula>
    </cfRule>
  </conditionalFormatting>
  <conditionalFormatting sqref="AC32:AJ32">
    <cfRule type="expression" dxfId="383" priority="12">
      <formula>$AQ29=1</formula>
    </cfRule>
  </conditionalFormatting>
  <conditionalFormatting sqref="AC33:AJ33">
    <cfRule type="expression" dxfId="382" priority="9">
      <formula>$AQ29=1</formula>
    </cfRule>
  </conditionalFormatting>
  <conditionalFormatting sqref="AC34:AJ34">
    <cfRule type="expression" dxfId="381" priority="6">
      <formula>$AQ29=1</formula>
    </cfRule>
  </conditionalFormatting>
  <dataValidations count="2">
    <dataValidation type="list" allowBlank="1" showInputMessage="1" showErrorMessage="1" sqref="Y11:AB34" xr:uid="{D466C16D-1DDB-4A60-88FD-1009185E2E5A}">
      <formula1>"〇,"</formula1>
    </dataValidation>
    <dataValidation type="list" allowBlank="1" showInputMessage="1" showErrorMessage="1" sqref="N11:O34" xr:uid="{01046C51-C421-44DD-85EC-C4E8C646EDA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9C9AF5C-B8F9-453D-88BB-38819E056973}">
          <x14:formula1>
            <xm:f>'(参考)リスト'!$G$16:$G$19</xm:f>
          </x14:formula1>
          <xm:sqref>AM35:AO38</xm:sqref>
        </x14:dataValidation>
        <x14:dataValidation type="list" allowBlank="1" showInputMessage="1" showErrorMessage="1" xr:uid="{572AFC09-D981-4360-AA50-930074130A70}">
          <x14:formula1>
            <xm:f>'(参考)リスト'!$B$16:$B$21</xm:f>
          </x14:formula1>
          <xm:sqref>L11:M34</xm:sqref>
        </x14:dataValidation>
        <x14:dataValidation type="list" allowBlank="1" showInputMessage="1" showErrorMessage="1" xr:uid="{B2FB6A28-65D4-4312-9BEA-9C24FB5F3B95}">
          <x14:formula1>
            <xm:f>'(参考)リスト'!$E$16:$E$27</xm:f>
          </x14:formula1>
          <xm:sqref>R11:T34</xm:sqref>
        </x14:dataValidation>
        <x14:dataValidation type="list" allowBlank="1" showInputMessage="1" showErrorMessage="1" xr:uid="{F7959356-F894-475F-BE3F-144D6A374661}">
          <x14:formula1>
            <xm:f>'(参考)リスト'!$D$16:$D$18</xm:f>
          </x14:formula1>
          <xm:sqref>P11:Q34</xm:sqref>
        </x14:dataValidation>
        <x14:dataValidation type="list" allowBlank="1" showInputMessage="1" showErrorMessage="1" xr:uid="{558FD55B-BEFD-4472-8A80-1BBDCB550DF5}">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63A2D-A46A-4D84-9BB5-A04462246C7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29</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29</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80" priority="3">
      <formula>$AQ11=2</formula>
    </cfRule>
  </conditionalFormatting>
  <conditionalFormatting sqref="Y29:AB29 AG29:AJ29">
    <cfRule type="expression" dxfId="379" priority="16">
      <formula>$AQ28=2</formula>
    </cfRule>
  </conditionalFormatting>
  <conditionalFormatting sqref="Y30:AB31 AG30:AJ31">
    <cfRule type="expression" dxfId="378" priority="13">
      <formula>$AQ28=2</formula>
    </cfRule>
  </conditionalFormatting>
  <conditionalFormatting sqref="Y32:AB32 AG32:AJ32">
    <cfRule type="expression" dxfId="377" priority="10">
      <formula>$AQ29=2</formula>
    </cfRule>
  </conditionalFormatting>
  <conditionalFormatting sqref="Y33:AB33 AG33:AJ33">
    <cfRule type="expression" dxfId="376" priority="7">
      <formula>$AQ29=2</formula>
    </cfRule>
  </conditionalFormatting>
  <conditionalFormatting sqref="Y34:AB34 AG34:AJ34">
    <cfRule type="expression" dxfId="375" priority="4">
      <formula>$AQ29=2</formula>
    </cfRule>
  </conditionalFormatting>
  <conditionalFormatting sqref="Y11:AF28">
    <cfRule type="expression" dxfId="374" priority="2">
      <formula>$AQ11=3</formula>
    </cfRule>
  </conditionalFormatting>
  <conditionalFormatting sqref="Y29:AF29">
    <cfRule type="expression" dxfId="373" priority="17">
      <formula>$AQ28=3</formula>
    </cfRule>
  </conditionalFormatting>
  <conditionalFormatting sqref="Y30:AF31">
    <cfRule type="expression" dxfId="372" priority="14">
      <formula>$AQ28=3</formula>
    </cfRule>
  </conditionalFormatting>
  <conditionalFormatting sqref="Y32:AF32">
    <cfRule type="expression" dxfId="371" priority="11">
      <formula>$AQ29=3</formula>
    </cfRule>
  </conditionalFormatting>
  <conditionalFormatting sqref="Y33:AF33">
    <cfRule type="expression" dxfId="370" priority="8">
      <formula>$AQ29=3</formula>
    </cfRule>
  </conditionalFormatting>
  <conditionalFormatting sqref="Y34:AF34">
    <cfRule type="expression" dxfId="369" priority="5">
      <formula>$AQ29=3</formula>
    </cfRule>
  </conditionalFormatting>
  <conditionalFormatting sqref="AC11:AJ28">
    <cfRule type="expression" dxfId="368" priority="1">
      <formula>$AQ11=1</formula>
    </cfRule>
  </conditionalFormatting>
  <conditionalFormatting sqref="AC29:AJ29">
    <cfRule type="expression" dxfId="367" priority="18">
      <formula>$AQ28=1</formula>
    </cfRule>
  </conditionalFormatting>
  <conditionalFormatting sqref="AC30:AJ31">
    <cfRule type="expression" dxfId="366" priority="15">
      <formula>$AQ28=1</formula>
    </cfRule>
  </conditionalFormatting>
  <conditionalFormatting sqref="AC32:AJ32">
    <cfRule type="expression" dxfId="365" priority="12">
      <formula>$AQ29=1</formula>
    </cfRule>
  </conditionalFormatting>
  <conditionalFormatting sqref="AC33:AJ33">
    <cfRule type="expression" dxfId="364" priority="9">
      <formula>$AQ29=1</formula>
    </cfRule>
  </conditionalFormatting>
  <conditionalFormatting sqref="AC34:AJ34">
    <cfRule type="expression" dxfId="363" priority="6">
      <formula>$AQ29=1</formula>
    </cfRule>
  </conditionalFormatting>
  <dataValidations count="2">
    <dataValidation type="list" allowBlank="1" showInputMessage="1" showErrorMessage="1" sqref="Y11:AB34" xr:uid="{5D78703E-28A3-4FEC-83DB-DED4A611A9EB}">
      <formula1>"〇,"</formula1>
    </dataValidation>
    <dataValidation type="list" allowBlank="1" showInputMessage="1" showErrorMessage="1" sqref="N11:O34" xr:uid="{DF1F0777-00AF-4013-878C-C733CA791C6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185B17-7745-4EFA-B4C6-CF39A7B67FAD}">
          <x14:formula1>
            <xm:f>'(参考)リスト'!$G$16:$G$19</xm:f>
          </x14:formula1>
          <xm:sqref>AM35:AO38</xm:sqref>
        </x14:dataValidation>
        <x14:dataValidation type="list" allowBlank="1" showInputMessage="1" showErrorMessage="1" xr:uid="{58CDDACD-21E6-4E8C-ABE1-EF930ECBC27E}">
          <x14:formula1>
            <xm:f>'(参考)リスト'!$B$16:$B$21</xm:f>
          </x14:formula1>
          <xm:sqref>L11:M34</xm:sqref>
        </x14:dataValidation>
        <x14:dataValidation type="list" allowBlank="1" showInputMessage="1" showErrorMessage="1" xr:uid="{02416DCC-D4E7-43B3-AE5A-3E73520B7022}">
          <x14:formula1>
            <xm:f>'(参考)リスト'!$E$16:$E$27</xm:f>
          </x14:formula1>
          <xm:sqref>R11:T34</xm:sqref>
        </x14:dataValidation>
        <x14:dataValidation type="list" allowBlank="1" showInputMessage="1" showErrorMessage="1" xr:uid="{E1B467A3-9B26-4A94-A6DF-345C3705CB43}">
          <x14:formula1>
            <xm:f>'(参考)リスト'!$D$16:$D$18</xm:f>
          </x14:formula1>
          <xm:sqref>P11:Q34</xm:sqref>
        </x14:dataValidation>
        <x14:dataValidation type="list" allowBlank="1" showInputMessage="1" showErrorMessage="1" xr:uid="{9926AC33-2FAC-4AE7-B17B-F6EF407A59E6}">
          <x14:formula1>
            <xm:f>'(参考)リスト'!$F$16:$F$21</xm:f>
          </x14:formula1>
          <xm:sqref>U11:X34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F5C40-9BD5-4074-A92A-EFC1386934D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30</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30</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62" priority="3">
      <formula>$AQ11=2</formula>
    </cfRule>
  </conditionalFormatting>
  <conditionalFormatting sqref="Y29:AB29 AG29:AJ29">
    <cfRule type="expression" dxfId="361" priority="16">
      <formula>$AQ28=2</formula>
    </cfRule>
  </conditionalFormatting>
  <conditionalFormatting sqref="Y30:AB31 AG30:AJ31">
    <cfRule type="expression" dxfId="360" priority="13">
      <formula>$AQ28=2</formula>
    </cfRule>
  </conditionalFormatting>
  <conditionalFormatting sqref="Y32:AB32 AG32:AJ32">
    <cfRule type="expression" dxfId="359" priority="10">
      <formula>$AQ29=2</formula>
    </cfRule>
  </conditionalFormatting>
  <conditionalFormatting sqref="Y33:AB33 AG33:AJ33">
    <cfRule type="expression" dxfId="358" priority="7">
      <formula>$AQ29=2</formula>
    </cfRule>
  </conditionalFormatting>
  <conditionalFormatting sqref="Y34:AB34 AG34:AJ34">
    <cfRule type="expression" dxfId="357" priority="4">
      <formula>$AQ29=2</formula>
    </cfRule>
  </conditionalFormatting>
  <conditionalFormatting sqref="Y11:AF28">
    <cfRule type="expression" dxfId="356" priority="2">
      <formula>$AQ11=3</formula>
    </cfRule>
  </conditionalFormatting>
  <conditionalFormatting sqref="Y29:AF29">
    <cfRule type="expression" dxfId="355" priority="17">
      <formula>$AQ28=3</formula>
    </cfRule>
  </conditionalFormatting>
  <conditionalFormatting sqref="Y30:AF31">
    <cfRule type="expression" dxfId="354" priority="14">
      <formula>$AQ28=3</formula>
    </cfRule>
  </conditionalFormatting>
  <conditionalFormatting sqref="Y32:AF32">
    <cfRule type="expression" dxfId="353" priority="11">
      <formula>$AQ29=3</formula>
    </cfRule>
  </conditionalFormatting>
  <conditionalFormatting sqref="Y33:AF33">
    <cfRule type="expression" dxfId="352" priority="8">
      <formula>$AQ29=3</formula>
    </cfRule>
  </conditionalFormatting>
  <conditionalFormatting sqref="Y34:AF34">
    <cfRule type="expression" dxfId="351" priority="5">
      <formula>$AQ29=3</formula>
    </cfRule>
  </conditionalFormatting>
  <conditionalFormatting sqref="AC11:AJ28">
    <cfRule type="expression" dxfId="350" priority="1">
      <formula>$AQ11=1</formula>
    </cfRule>
  </conditionalFormatting>
  <conditionalFormatting sqref="AC29:AJ29">
    <cfRule type="expression" dxfId="349" priority="18">
      <formula>$AQ28=1</formula>
    </cfRule>
  </conditionalFormatting>
  <conditionalFormatting sqref="AC30:AJ31">
    <cfRule type="expression" dxfId="348" priority="15">
      <formula>$AQ28=1</formula>
    </cfRule>
  </conditionalFormatting>
  <conditionalFormatting sqref="AC32:AJ32">
    <cfRule type="expression" dxfId="347" priority="12">
      <formula>$AQ29=1</formula>
    </cfRule>
  </conditionalFormatting>
  <conditionalFormatting sqref="AC33:AJ33">
    <cfRule type="expression" dxfId="346" priority="9">
      <formula>$AQ29=1</formula>
    </cfRule>
  </conditionalFormatting>
  <conditionalFormatting sqref="AC34:AJ34">
    <cfRule type="expression" dxfId="345" priority="6">
      <formula>$AQ29=1</formula>
    </cfRule>
  </conditionalFormatting>
  <dataValidations count="2">
    <dataValidation type="list" allowBlank="1" showInputMessage="1" showErrorMessage="1" sqref="Y11:AB34" xr:uid="{2119D2EC-8C96-4F01-979F-941EE29A9C5A}">
      <formula1>"〇,"</formula1>
    </dataValidation>
    <dataValidation type="list" allowBlank="1" showInputMessage="1" showErrorMessage="1" sqref="N11:O34" xr:uid="{43CC90EB-D128-41C5-8E53-BE8532EDEDA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6BC7A6A-535B-4B9E-9D75-27436C2573A6}">
          <x14:formula1>
            <xm:f>'(参考)リスト'!$G$16:$G$19</xm:f>
          </x14:formula1>
          <xm:sqref>AM35:AO38</xm:sqref>
        </x14:dataValidation>
        <x14:dataValidation type="list" allowBlank="1" showInputMessage="1" showErrorMessage="1" xr:uid="{A15A0726-2057-4BC6-82AD-9338D38B40DC}">
          <x14:formula1>
            <xm:f>'(参考)リスト'!$B$16:$B$21</xm:f>
          </x14:formula1>
          <xm:sqref>L11:M34</xm:sqref>
        </x14:dataValidation>
        <x14:dataValidation type="list" allowBlank="1" showInputMessage="1" showErrorMessage="1" xr:uid="{F996DCD8-7950-4ECB-A75C-0AA8091F2458}">
          <x14:formula1>
            <xm:f>'(参考)リスト'!$E$16:$E$27</xm:f>
          </x14:formula1>
          <xm:sqref>R11:T34</xm:sqref>
        </x14:dataValidation>
        <x14:dataValidation type="list" allowBlank="1" showInputMessage="1" showErrorMessage="1" xr:uid="{C8F37B9C-3A61-44C1-9CEF-4E6B70127CCA}">
          <x14:formula1>
            <xm:f>'(参考)リスト'!$D$16:$D$18</xm:f>
          </x14:formula1>
          <xm:sqref>P11:Q34</xm:sqref>
        </x14:dataValidation>
        <x14:dataValidation type="list" allowBlank="1" showInputMessage="1" showErrorMessage="1" xr:uid="{D99A108D-D825-48DF-95D0-950C4305CEDF}">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E63D7-1F3D-4F04-92DB-CE28890DBF6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31</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5.92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31</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628</v>
      </c>
      <c r="O11" s="843"/>
      <c r="P11" s="842" t="s">
        <v>629</v>
      </c>
      <c r="Q11" s="843"/>
      <c r="R11" s="880" t="s">
        <v>630</v>
      </c>
      <c r="S11" s="881"/>
      <c r="T11" s="881"/>
      <c r="U11" s="842" t="s">
        <v>259</v>
      </c>
      <c r="V11" s="843"/>
      <c r="W11" s="842" t="s">
        <v>365</v>
      </c>
      <c r="X11" s="843"/>
      <c r="Y11" s="211"/>
      <c r="Z11" s="212"/>
      <c r="AA11" s="212"/>
      <c r="AB11" s="212"/>
      <c r="AC11" s="213"/>
      <c r="AD11" s="213"/>
      <c r="AE11" s="213"/>
      <c r="AF11" s="213">
        <v>5.92</v>
      </c>
      <c r="AG11" s="213"/>
      <c r="AH11" s="213"/>
      <c r="AI11" s="213"/>
      <c r="AJ11" s="213"/>
      <c r="AK11" s="877"/>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5.92</v>
      </c>
      <c r="AG35" s="108">
        <f t="shared" si="13"/>
        <v>0</v>
      </c>
      <c r="AH35" s="108">
        <f t="shared" si="13"/>
        <v>0</v>
      </c>
      <c r="AI35" s="108">
        <f t="shared" si="13"/>
        <v>0</v>
      </c>
      <c r="AJ35" s="109">
        <f t="shared" si="13"/>
        <v>0</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1</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672</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44" priority="3">
      <formula>$AQ11=2</formula>
    </cfRule>
  </conditionalFormatting>
  <conditionalFormatting sqref="Y29:AB29 AG29:AJ29">
    <cfRule type="expression" dxfId="343" priority="16">
      <formula>$AQ28=2</formula>
    </cfRule>
  </conditionalFormatting>
  <conditionalFormatting sqref="Y30:AB31 AG30:AJ31">
    <cfRule type="expression" dxfId="342" priority="13">
      <formula>$AQ28=2</formula>
    </cfRule>
  </conditionalFormatting>
  <conditionalFormatting sqref="Y32:AB32 AG32:AJ32">
    <cfRule type="expression" dxfId="341" priority="10">
      <formula>$AQ29=2</formula>
    </cfRule>
  </conditionalFormatting>
  <conditionalFormatting sqref="Y33:AB33 AG33:AJ33">
    <cfRule type="expression" dxfId="340" priority="7">
      <formula>$AQ29=2</formula>
    </cfRule>
  </conditionalFormatting>
  <conditionalFormatting sqref="Y34:AB34 AG34:AJ34">
    <cfRule type="expression" dxfId="339" priority="4">
      <formula>$AQ29=2</formula>
    </cfRule>
  </conditionalFormatting>
  <conditionalFormatting sqref="Y11:AF28">
    <cfRule type="expression" dxfId="338" priority="2">
      <formula>$AQ11=3</formula>
    </cfRule>
  </conditionalFormatting>
  <conditionalFormatting sqref="Y29:AF29">
    <cfRule type="expression" dxfId="337" priority="17">
      <formula>$AQ28=3</formula>
    </cfRule>
  </conditionalFormatting>
  <conditionalFormatting sqref="Y30:AF31">
    <cfRule type="expression" dxfId="336" priority="14">
      <formula>$AQ28=3</formula>
    </cfRule>
  </conditionalFormatting>
  <conditionalFormatting sqref="Y32:AF32">
    <cfRule type="expression" dxfId="335" priority="11">
      <formula>$AQ29=3</formula>
    </cfRule>
  </conditionalFormatting>
  <conditionalFormatting sqref="Y33:AF33">
    <cfRule type="expression" dxfId="334" priority="8">
      <formula>$AQ29=3</formula>
    </cfRule>
  </conditionalFormatting>
  <conditionalFormatting sqref="Y34:AF34">
    <cfRule type="expression" dxfId="333" priority="5">
      <formula>$AQ29=3</formula>
    </cfRule>
  </conditionalFormatting>
  <conditionalFormatting sqref="AC11:AJ28">
    <cfRule type="expression" dxfId="332" priority="1">
      <formula>$AQ11=1</formula>
    </cfRule>
  </conditionalFormatting>
  <conditionalFormatting sqref="AC29:AJ29">
    <cfRule type="expression" dxfId="331" priority="18">
      <formula>$AQ28=1</formula>
    </cfRule>
  </conditionalFormatting>
  <conditionalFormatting sqref="AC30:AJ31">
    <cfRule type="expression" dxfId="330" priority="15">
      <formula>$AQ28=1</formula>
    </cfRule>
  </conditionalFormatting>
  <conditionalFormatting sqref="AC32:AJ32">
    <cfRule type="expression" dxfId="329" priority="12">
      <formula>$AQ29=1</formula>
    </cfRule>
  </conditionalFormatting>
  <conditionalFormatting sqref="AC33:AJ33">
    <cfRule type="expression" dxfId="328" priority="9">
      <formula>$AQ29=1</formula>
    </cfRule>
  </conditionalFormatting>
  <conditionalFormatting sqref="AC34:AJ34">
    <cfRule type="expression" dxfId="327" priority="6">
      <formula>$AQ29=1</formula>
    </cfRule>
  </conditionalFormatting>
  <dataValidations count="2">
    <dataValidation type="list" allowBlank="1" showInputMessage="1" showErrorMessage="1" sqref="Y11:AB34" xr:uid="{C0DC7DFC-7EAE-495F-823B-81FA685D8831}">
      <formula1>"〇,"</formula1>
    </dataValidation>
    <dataValidation type="list" allowBlank="1" showInputMessage="1" showErrorMessage="1" sqref="N11:O34" xr:uid="{0FF14D52-426A-4947-9B53-A222CC0B5B6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528CAF1-2CE3-4928-BBC2-FD22BB77EEC1}">
          <x14:formula1>
            <xm:f>'(参考)リスト'!$G$16:$G$19</xm:f>
          </x14:formula1>
          <xm:sqref>AM35:AO38</xm:sqref>
        </x14:dataValidation>
        <x14:dataValidation type="list" allowBlank="1" showInputMessage="1" showErrorMessage="1" xr:uid="{9255056A-030C-4015-88B1-3BBC3DA4ECAE}">
          <x14:formula1>
            <xm:f>'(参考)リスト'!$B$16:$B$21</xm:f>
          </x14:formula1>
          <xm:sqref>L11:M34</xm:sqref>
        </x14:dataValidation>
        <x14:dataValidation type="list" allowBlank="1" showInputMessage="1" showErrorMessage="1" xr:uid="{7FA9EC53-FE50-4BE0-9792-96CE4EA79577}">
          <x14:formula1>
            <xm:f>'(参考)リスト'!$E$16:$E$27</xm:f>
          </x14:formula1>
          <xm:sqref>R11:T34</xm:sqref>
        </x14:dataValidation>
        <x14:dataValidation type="list" allowBlank="1" showInputMessage="1" showErrorMessage="1" xr:uid="{7BA796A3-F835-4C2D-9B68-400127D921DA}">
          <x14:formula1>
            <xm:f>'(参考)リスト'!$D$16:$D$18</xm:f>
          </x14:formula1>
          <xm:sqref>P11:Q34</xm:sqref>
        </x14:dataValidation>
        <x14:dataValidation type="list" allowBlank="1" showInputMessage="1" showErrorMessage="1" xr:uid="{A4802BD2-5BE5-4569-9022-103FEA0995CC}">
          <x14:formula1>
            <xm:f>'(参考)リスト'!$F$16:$F$21</xm:f>
          </x14:formula1>
          <xm:sqref>U11:X34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668A-8252-4863-B9F1-884EA1FE030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32</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26" priority="3">
      <formula>$AQ11=2</formula>
    </cfRule>
  </conditionalFormatting>
  <conditionalFormatting sqref="Y29:AB29 AG29:AJ29">
    <cfRule type="expression" dxfId="325" priority="16">
      <formula>$AQ28=2</formula>
    </cfRule>
  </conditionalFormatting>
  <conditionalFormatting sqref="Y30:AB31 AG30:AJ31">
    <cfRule type="expression" dxfId="324" priority="13">
      <formula>$AQ28=2</formula>
    </cfRule>
  </conditionalFormatting>
  <conditionalFormatting sqref="Y32:AB32 AG32:AJ32">
    <cfRule type="expression" dxfId="323" priority="10">
      <formula>$AQ29=2</formula>
    </cfRule>
  </conditionalFormatting>
  <conditionalFormatting sqref="Y33:AB33 AG33:AJ33">
    <cfRule type="expression" dxfId="322" priority="7">
      <formula>$AQ29=2</formula>
    </cfRule>
  </conditionalFormatting>
  <conditionalFormatting sqref="Y34:AB34 AG34:AJ34">
    <cfRule type="expression" dxfId="321" priority="4">
      <formula>$AQ29=2</formula>
    </cfRule>
  </conditionalFormatting>
  <conditionalFormatting sqref="Y11:AF28">
    <cfRule type="expression" dxfId="320" priority="2">
      <formula>$AQ11=3</formula>
    </cfRule>
  </conditionalFormatting>
  <conditionalFormatting sqref="Y29:AF29">
    <cfRule type="expression" dxfId="319" priority="17">
      <formula>$AQ28=3</formula>
    </cfRule>
  </conditionalFormatting>
  <conditionalFormatting sqref="Y30:AF31">
    <cfRule type="expression" dxfId="318" priority="14">
      <formula>$AQ28=3</formula>
    </cfRule>
  </conditionalFormatting>
  <conditionalFormatting sqref="Y32:AF32">
    <cfRule type="expression" dxfId="317" priority="11">
      <formula>$AQ29=3</formula>
    </cfRule>
  </conditionalFormatting>
  <conditionalFormatting sqref="Y33:AF33">
    <cfRule type="expression" dxfId="316" priority="8">
      <formula>$AQ29=3</formula>
    </cfRule>
  </conditionalFormatting>
  <conditionalFormatting sqref="Y34:AF34">
    <cfRule type="expression" dxfId="315" priority="5">
      <formula>$AQ29=3</formula>
    </cfRule>
  </conditionalFormatting>
  <conditionalFormatting sqref="AC11:AJ28">
    <cfRule type="expression" dxfId="314" priority="1">
      <formula>$AQ11=1</formula>
    </cfRule>
  </conditionalFormatting>
  <conditionalFormatting sqref="AC29:AJ29">
    <cfRule type="expression" dxfId="313" priority="18">
      <formula>$AQ28=1</formula>
    </cfRule>
  </conditionalFormatting>
  <conditionalFormatting sqref="AC30:AJ31">
    <cfRule type="expression" dxfId="312" priority="15">
      <formula>$AQ28=1</formula>
    </cfRule>
  </conditionalFormatting>
  <conditionalFormatting sqref="AC32:AJ32">
    <cfRule type="expression" dxfId="311" priority="12">
      <formula>$AQ29=1</formula>
    </cfRule>
  </conditionalFormatting>
  <conditionalFormatting sqref="AC33:AJ33">
    <cfRule type="expression" dxfId="310" priority="9">
      <formula>$AQ29=1</formula>
    </cfRule>
  </conditionalFormatting>
  <conditionalFormatting sqref="AC34:AJ34">
    <cfRule type="expression" dxfId="309" priority="6">
      <formula>$AQ29=1</formula>
    </cfRule>
  </conditionalFormatting>
  <dataValidations count="2">
    <dataValidation type="list" allowBlank="1" showInputMessage="1" showErrorMessage="1" sqref="Y11:AB34" xr:uid="{DA199992-46CA-4B0D-8174-F54A67AFB651}">
      <formula1>"〇,"</formula1>
    </dataValidation>
    <dataValidation type="list" allowBlank="1" showInputMessage="1" showErrorMessage="1" sqref="N11:O34" xr:uid="{A76D177F-A1A4-4694-A3EA-69DD5E16EB2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2154BAA-12A7-4CC2-AA61-96EF198F96E2}">
          <x14:formula1>
            <xm:f>'(参考)リスト'!$G$16:$G$19</xm:f>
          </x14:formula1>
          <xm:sqref>AM35:AO38</xm:sqref>
        </x14:dataValidation>
        <x14:dataValidation type="list" allowBlank="1" showInputMessage="1" showErrorMessage="1" xr:uid="{C6105A4D-A801-4CF7-8DA3-2DECFC06D5C0}">
          <x14:formula1>
            <xm:f>'(参考)リスト'!$B$16:$B$21</xm:f>
          </x14:formula1>
          <xm:sqref>L11:M34</xm:sqref>
        </x14:dataValidation>
        <x14:dataValidation type="list" allowBlank="1" showInputMessage="1" showErrorMessage="1" xr:uid="{A2AA8CF6-2EF2-42B8-BE98-84078FAFB52D}">
          <x14:formula1>
            <xm:f>'(参考)リスト'!$E$16:$E$27</xm:f>
          </x14:formula1>
          <xm:sqref>R11:T34</xm:sqref>
        </x14:dataValidation>
        <x14:dataValidation type="list" allowBlank="1" showInputMessage="1" showErrorMessage="1" xr:uid="{4EAF397C-B5C4-4E75-A9D0-58D8D36070BB}">
          <x14:formula1>
            <xm:f>'(参考)リスト'!$D$16:$D$18</xm:f>
          </x14:formula1>
          <xm:sqref>P11:Q34</xm:sqref>
        </x14:dataValidation>
        <x14:dataValidation type="list" allowBlank="1" showInputMessage="1" showErrorMessage="1" xr:uid="{841B4B4F-7BE8-4672-BD69-7F4DA2D2785D}">
          <x14:formula1>
            <xm:f>'(参考)リスト'!$F$16:$F$21</xm:f>
          </x14:formula1>
          <xm:sqref>U11:X34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BAEA-DFBD-403E-B3E0-D45040A6861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33</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33</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08" priority="3">
      <formula>$AQ11=2</formula>
    </cfRule>
  </conditionalFormatting>
  <conditionalFormatting sqref="Y29:AB29 AG29:AJ29">
    <cfRule type="expression" dxfId="307" priority="16">
      <formula>$AQ28=2</formula>
    </cfRule>
  </conditionalFormatting>
  <conditionalFormatting sqref="Y30:AB31 AG30:AJ31">
    <cfRule type="expression" dxfId="306" priority="13">
      <formula>$AQ28=2</formula>
    </cfRule>
  </conditionalFormatting>
  <conditionalFormatting sqref="Y32:AB32 AG32:AJ32">
    <cfRule type="expression" dxfId="305" priority="10">
      <formula>$AQ29=2</formula>
    </cfRule>
  </conditionalFormatting>
  <conditionalFormatting sqref="Y33:AB33 AG33:AJ33">
    <cfRule type="expression" dxfId="304" priority="7">
      <formula>$AQ29=2</formula>
    </cfRule>
  </conditionalFormatting>
  <conditionalFormatting sqref="Y34:AB34 AG34:AJ34">
    <cfRule type="expression" dxfId="303" priority="4">
      <formula>$AQ29=2</formula>
    </cfRule>
  </conditionalFormatting>
  <conditionalFormatting sqref="Y11:AF28">
    <cfRule type="expression" dxfId="302" priority="2">
      <formula>$AQ11=3</formula>
    </cfRule>
  </conditionalFormatting>
  <conditionalFormatting sqref="Y29:AF29">
    <cfRule type="expression" dxfId="301" priority="17">
      <formula>$AQ28=3</formula>
    </cfRule>
  </conditionalFormatting>
  <conditionalFormatting sqref="Y30:AF31">
    <cfRule type="expression" dxfId="300" priority="14">
      <formula>$AQ28=3</formula>
    </cfRule>
  </conditionalFormatting>
  <conditionalFormatting sqref="Y32:AF32">
    <cfRule type="expression" dxfId="299" priority="11">
      <formula>$AQ29=3</formula>
    </cfRule>
  </conditionalFormatting>
  <conditionalFormatting sqref="Y33:AF33">
    <cfRule type="expression" dxfId="298" priority="8">
      <formula>$AQ29=3</formula>
    </cfRule>
  </conditionalFormatting>
  <conditionalFormatting sqref="Y34:AF34">
    <cfRule type="expression" dxfId="297" priority="5">
      <formula>$AQ29=3</formula>
    </cfRule>
  </conditionalFormatting>
  <conditionalFormatting sqref="AC11:AJ28">
    <cfRule type="expression" dxfId="296" priority="1">
      <formula>$AQ11=1</formula>
    </cfRule>
  </conditionalFormatting>
  <conditionalFormatting sqref="AC29:AJ29">
    <cfRule type="expression" dxfId="295" priority="18">
      <formula>$AQ28=1</formula>
    </cfRule>
  </conditionalFormatting>
  <conditionalFormatting sqref="AC30:AJ31">
    <cfRule type="expression" dxfId="294" priority="15">
      <formula>$AQ28=1</formula>
    </cfRule>
  </conditionalFormatting>
  <conditionalFormatting sqref="AC32:AJ32">
    <cfRule type="expression" dxfId="293" priority="12">
      <formula>$AQ29=1</formula>
    </cfRule>
  </conditionalFormatting>
  <conditionalFormatting sqref="AC33:AJ33">
    <cfRule type="expression" dxfId="292" priority="9">
      <formula>$AQ29=1</formula>
    </cfRule>
  </conditionalFormatting>
  <conditionalFormatting sqref="AC34:AJ34">
    <cfRule type="expression" dxfId="291" priority="6">
      <formula>$AQ29=1</formula>
    </cfRule>
  </conditionalFormatting>
  <dataValidations count="2">
    <dataValidation type="list" allowBlank="1" showInputMessage="1" showErrorMessage="1" sqref="Y11:AB34" xr:uid="{B87B01EF-3D5B-4349-AEE1-B9EEDC2B75A6}">
      <formula1>"〇,"</formula1>
    </dataValidation>
    <dataValidation type="list" allowBlank="1" showInputMessage="1" showErrorMessage="1" sqref="N11:O34" xr:uid="{A46894DD-BF73-42F9-859F-AEFB9DA77FA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D1F66C-EC78-4DC1-AA7E-755B0FE2B12D}">
          <x14:formula1>
            <xm:f>'(参考)リスト'!$G$16:$G$19</xm:f>
          </x14:formula1>
          <xm:sqref>AM35:AO38</xm:sqref>
        </x14:dataValidation>
        <x14:dataValidation type="list" allowBlank="1" showInputMessage="1" showErrorMessage="1" xr:uid="{14A99C13-320F-4041-B6F9-FE0E30BB9C6D}">
          <x14:formula1>
            <xm:f>'(参考)リスト'!$B$16:$B$21</xm:f>
          </x14:formula1>
          <xm:sqref>L11:M34</xm:sqref>
        </x14:dataValidation>
        <x14:dataValidation type="list" allowBlank="1" showInputMessage="1" showErrorMessage="1" xr:uid="{B7CBC6A4-7879-45FC-B451-1820BE834633}">
          <x14:formula1>
            <xm:f>'(参考)リスト'!$E$16:$E$27</xm:f>
          </x14:formula1>
          <xm:sqref>R11:T34</xm:sqref>
        </x14:dataValidation>
        <x14:dataValidation type="list" allowBlank="1" showInputMessage="1" showErrorMessage="1" xr:uid="{8F845B94-E7C6-4B02-89BC-F620EC50A834}">
          <x14:formula1>
            <xm:f>'(参考)リスト'!$D$16:$D$18</xm:f>
          </x14:formula1>
          <xm:sqref>P11:Q34</xm:sqref>
        </x14:dataValidation>
        <x14:dataValidation type="list" allowBlank="1" showInputMessage="1" showErrorMessage="1" xr:uid="{ACB18703-8FDC-4696-A4E2-62DEB76EE1D1}">
          <x14:formula1>
            <xm:f>'(参考)リスト'!$F$16:$F$21</xm:f>
          </x14:formula1>
          <xm:sqref>U11:X34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FB2BB-2E7A-400F-9546-EF4CC403AAF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34</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90" priority="3">
      <formula>$AQ11=2</formula>
    </cfRule>
  </conditionalFormatting>
  <conditionalFormatting sqref="Y29:AB29 AG29:AJ29">
    <cfRule type="expression" dxfId="289" priority="16">
      <formula>$AQ28=2</formula>
    </cfRule>
  </conditionalFormatting>
  <conditionalFormatting sqref="Y30:AB31 AG30:AJ31">
    <cfRule type="expression" dxfId="288" priority="13">
      <formula>$AQ28=2</formula>
    </cfRule>
  </conditionalFormatting>
  <conditionalFormatting sqref="Y32:AB32 AG32:AJ32">
    <cfRule type="expression" dxfId="287" priority="10">
      <formula>$AQ29=2</formula>
    </cfRule>
  </conditionalFormatting>
  <conditionalFormatting sqref="Y33:AB33 AG33:AJ33">
    <cfRule type="expression" dxfId="286" priority="7">
      <formula>$AQ29=2</formula>
    </cfRule>
  </conditionalFormatting>
  <conditionalFormatting sqref="Y34:AB34 AG34:AJ34">
    <cfRule type="expression" dxfId="285" priority="4">
      <formula>$AQ29=2</formula>
    </cfRule>
  </conditionalFormatting>
  <conditionalFormatting sqref="Y11:AF28">
    <cfRule type="expression" dxfId="284" priority="2">
      <formula>$AQ11=3</formula>
    </cfRule>
  </conditionalFormatting>
  <conditionalFormatting sqref="Y29:AF29">
    <cfRule type="expression" dxfId="283" priority="17">
      <formula>$AQ28=3</formula>
    </cfRule>
  </conditionalFormatting>
  <conditionalFormatting sqref="Y30:AF31">
    <cfRule type="expression" dxfId="282" priority="14">
      <formula>$AQ28=3</formula>
    </cfRule>
  </conditionalFormatting>
  <conditionalFormatting sqref="Y32:AF32">
    <cfRule type="expression" dxfId="281" priority="11">
      <formula>$AQ29=3</formula>
    </cfRule>
  </conditionalFormatting>
  <conditionalFormatting sqref="Y33:AF33">
    <cfRule type="expression" dxfId="280" priority="8">
      <formula>$AQ29=3</formula>
    </cfRule>
  </conditionalFormatting>
  <conditionalFormatting sqref="Y34:AF34">
    <cfRule type="expression" dxfId="279" priority="5">
      <formula>$AQ29=3</formula>
    </cfRule>
  </conditionalFormatting>
  <conditionalFormatting sqref="AC11:AJ28">
    <cfRule type="expression" dxfId="278" priority="1">
      <formula>$AQ11=1</formula>
    </cfRule>
  </conditionalFormatting>
  <conditionalFormatting sqref="AC29:AJ29">
    <cfRule type="expression" dxfId="277" priority="18">
      <formula>$AQ28=1</formula>
    </cfRule>
  </conditionalFormatting>
  <conditionalFormatting sqref="AC30:AJ31">
    <cfRule type="expression" dxfId="276" priority="15">
      <formula>$AQ28=1</formula>
    </cfRule>
  </conditionalFormatting>
  <conditionalFormatting sqref="AC32:AJ32">
    <cfRule type="expression" dxfId="275" priority="12">
      <formula>$AQ29=1</formula>
    </cfRule>
  </conditionalFormatting>
  <conditionalFormatting sqref="AC33:AJ33">
    <cfRule type="expression" dxfId="274" priority="9">
      <formula>$AQ29=1</formula>
    </cfRule>
  </conditionalFormatting>
  <conditionalFormatting sqref="AC34:AJ34">
    <cfRule type="expression" dxfId="273" priority="6">
      <formula>$AQ29=1</formula>
    </cfRule>
  </conditionalFormatting>
  <dataValidations count="2">
    <dataValidation type="list" allowBlank="1" showInputMessage="1" showErrorMessage="1" sqref="Y11:AB34" xr:uid="{2D2173B6-3C5D-4D1F-B10B-673FCCDC6DEE}">
      <formula1>"〇,"</formula1>
    </dataValidation>
    <dataValidation type="list" allowBlank="1" showInputMessage="1" showErrorMessage="1" sqref="N11:O34" xr:uid="{C58F00E0-35E9-4A6D-B6E6-23BFA5F9A62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1302D40-72F2-4B65-9E0D-1484B686F0BC}">
          <x14:formula1>
            <xm:f>'(参考)リスト'!$G$16:$G$19</xm:f>
          </x14:formula1>
          <xm:sqref>AM35:AO38</xm:sqref>
        </x14:dataValidation>
        <x14:dataValidation type="list" allowBlank="1" showInputMessage="1" showErrorMessage="1" xr:uid="{69559912-C5F9-4D7F-BED6-EAF16FBD4B42}">
          <x14:formula1>
            <xm:f>'(参考)リスト'!$B$16:$B$21</xm:f>
          </x14:formula1>
          <xm:sqref>L11:M34</xm:sqref>
        </x14:dataValidation>
        <x14:dataValidation type="list" allowBlank="1" showInputMessage="1" showErrorMessage="1" xr:uid="{7FA76701-64C8-413A-90DF-576FC215B210}">
          <x14:formula1>
            <xm:f>'(参考)リスト'!$E$16:$E$27</xm:f>
          </x14:formula1>
          <xm:sqref>R11:T34</xm:sqref>
        </x14:dataValidation>
        <x14:dataValidation type="list" allowBlank="1" showInputMessage="1" showErrorMessage="1" xr:uid="{27C2ECB1-1C6C-427A-BF50-9A4A7A325EB9}">
          <x14:formula1>
            <xm:f>'(参考)リスト'!$D$16:$D$18</xm:f>
          </x14:formula1>
          <xm:sqref>P11:Q34</xm:sqref>
        </x14:dataValidation>
        <x14:dataValidation type="list" allowBlank="1" showInputMessage="1" showErrorMessage="1" xr:uid="{7ED6F549-4B7E-4931-8A8C-145ADF6D4137}">
          <x14:formula1>
            <xm:f>'(参考)リスト'!$F$16:$F$21</xm:f>
          </x14:formula1>
          <xm:sqref>U11:X34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C5E70-F246-4F61-A30F-49C423A9271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35</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35</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640</v>
      </c>
      <c r="O11" s="843"/>
      <c r="P11" s="842" t="s">
        <v>629</v>
      </c>
      <c r="Q11" s="843"/>
      <c r="R11" s="880" t="s">
        <v>639</v>
      </c>
      <c r="S11" s="881"/>
      <c r="T11" s="881"/>
      <c r="U11" s="842" t="s">
        <v>259</v>
      </c>
      <c r="V11" s="843"/>
      <c r="W11" s="842" t="s">
        <v>365</v>
      </c>
      <c r="X11" s="843"/>
      <c r="Y11" s="211"/>
      <c r="Z11" s="212"/>
      <c r="AA11" s="212"/>
      <c r="AB11" s="212"/>
      <c r="AC11" s="213"/>
      <c r="AD11" s="213"/>
      <c r="AE11" s="213"/>
      <c r="AF11" s="213">
        <v>0.01</v>
      </c>
      <c r="AG11" s="213"/>
      <c r="AH11" s="213"/>
      <c r="AI11" s="213"/>
      <c r="AJ11" s="213"/>
      <c r="AK11" s="877"/>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0.01</v>
      </c>
      <c r="AG35" s="108">
        <f t="shared" si="13"/>
        <v>0</v>
      </c>
      <c r="AH35" s="108">
        <f t="shared" si="13"/>
        <v>0</v>
      </c>
      <c r="AI35" s="108">
        <f t="shared" si="13"/>
        <v>0</v>
      </c>
      <c r="AJ35" s="109">
        <f t="shared" si="13"/>
        <v>0</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1</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672</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72" priority="3">
      <formula>$AQ11=2</formula>
    </cfRule>
  </conditionalFormatting>
  <conditionalFormatting sqref="Y29:AB29 AG29:AJ29">
    <cfRule type="expression" dxfId="271" priority="16">
      <formula>$AQ28=2</formula>
    </cfRule>
  </conditionalFormatting>
  <conditionalFormatting sqref="Y30:AB31 AG30:AJ31">
    <cfRule type="expression" dxfId="270" priority="13">
      <formula>$AQ28=2</formula>
    </cfRule>
  </conditionalFormatting>
  <conditionalFormatting sqref="Y32:AB32 AG32:AJ32">
    <cfRule type="expression" dxfId="269" priority="10">
      <formula>$AQ29=2</formula>
    </cfRule>
  </conditionalFormatting>
  <conditionalFormatting sqref="Y33:AB33 AG33:AJ33">
    <cfRule type="expression" dxfId="268" priority="7">
      <formula>$AQ29=2</formula>
    </cfRule>
  </conditionalFormatting>
  <conditionalFormatting sqref="Y34:AB34 AG34:AJ34">
    <cfRule type="expression" dxfId="267" priority="4">
      <formula>$AQ29=2</formula>
    </cfRule>
  </conditionalFormatting>
  <conditionalFormatting sqref="Y11:AF28">
    <cfRule type="expression" dxfId="266" priority="2">
      <formula>$AQ11=3</formula>
    </cfRule>
  </conditionalFormatting>
  <conditionalFormatting sqref="Y29:AF29">
    <cfRule type="expression" dxfId="265" priority="17">
      <formula>$AQ28=3</formula>
    </cfRule>
  </conditionalFormatting>
  <conditionalFormatting sqref="Y30:AF31">
    <cfRule type="expression" dxfId="264" priority="14">
      <formula>$AQ28=3</formula>
    </cfRule>
  </conditionalFormatting>
  <conditionalFormatting sqref="Y32:AF32">
    <cfRule type="expression" dxfId="263" priority="11">
      <formula>$AQ29=3</formula>
    </cfRule>
  </conditionalFormatting>
  <conditionalFormatting sqref="Y33:AF33">
    <cfRule type="expression" dxfId="262" priority="8">
      <formula>$AQ29=3</formula>
    </cfRule>
  </conditionalFormatting>
  <conditionalFormatting sqref="Y34:AF34">
    <cfRule type="expression" dxfId="261" priority="5">
      <formula>$AQ29=3</formula>
    </cfRule>
  </conditionalFormatting>
  <conditionalFormatting sqref="AC11:AJ28">
    <cfRule type="expression" dxfId="260" priority="1">
      <formula>$AQ11=1</formula>
    </cfRule>
  </conditionalFormatting>
  <conditionalFormatting sqref="AC29:AJ29">
    <cfRule type="expression" dxfId="259" priority="18">
      <formula>$AQ28=1</formula>
    </cfRule>
  </conditionalFormatting>
  <conditionalFormatting sqref="AC30:AJ31">
    <cfRule type="expression" dxfId="258" priority="15">
      <formula>$AQ28=1</formula>
    </cfRule>
  </conditionalFormatting>
  <conditionalFormatting sqref="AC32:AJ32">
    <cfRule type="expression" dxfId="257" priority="12">
      <formula>$AQ29=1</formula>
    </cfRule>
  </conditionalFormatting>
  <conditionalFormatting sqref="AC33:AJ33">
    <cfRule type="expression" dxfId="256" priority="9">
      <formula>$AQ29=1</formula>
    </cfRule>
  </conditionalFormatting>
  <conditionalFormatting sqref="AC34:AJ34">
    <cfRule type="expression" dxfId="255" priority="6">
      <formula>$AQ29=1</formula>
    </cfRule>
  </conditionalFormatting>
  <dataValidations count="2">
    <dataValidation type="list" allowBlank="1" showInputMessage="1" showErrorMessage="1" sqref="Y11:AB34" xr:uid="{969F6FD5-2300-4426-8C16-815322865DD0}">
      <formula1>"〇,"</formula1>
    </dataValidation>
    <dataValidation type="list" allowBlank="1" showInputMessage="1" showErrorMessage="1" sqref="N11:O34" xr:uid="{82DAFE03-46DD-43DF-AD07-A83AE8B7A58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EBDA2E0-EC5B-4C16-B644-568EB5FC3865}">
          <x14:formula1>
            <xm:f>'(参考)リスト'!$G$16:$G$19</xm:f>
          </x14:formula1>
          <xm:sqref>AM35:AO38</xm:sqref>
        </x14:dataValidation>
        <x14:dataValidation type="list" allowBlank="1" showInputMessage="1" showErrorMessage="1" xr:uid="{C491A23D-9D41-47EC-AC6F-DC2FEC1ACD27}">
          <x14:formula1>
            <xm:f>'(参考)リスト'!$B$16:$B$21</xm:f>
          </x14:formula1>
          <xm:sqref>L11:M34</xm:sqref>
        </x14:dataValidation>
        <x14:dataValidation type="list" allowBlank="1" showInputMessage="1" showErrorMessage="1" xr:uid="{3942821D-3869-45CC-9265-0DE43C2D9AF4}">
          <x14:formula1>
            <xm:f>'(参考)リスト'!$E$16:$E$27</xm:f>
          </x14:formula1>
          <xm:sqref>R11:T34</xm:sqref>
        </x14:dataValidation>
        <x14:dataValidation type="list" allowBlank="1" showInputMessage="1" showErrorMessage="1" xr:uid="{32AA086A-BDD6-450C-AB3C-C9EDC04C57A7}">
          <x14:formula1>
            <xm:f>'(参考)リスト'!$D$16:$D$18</xm:f>
          </x14:formula1>
          <xm:sqref>P11:Q34</xm:sqref>
        </x14:dataValidation>
        <x14:dataValidation type="list" allowBlank="1" showInputMessage="1" showErrorMessage="1" xr:uid="{40CC5493-71D0-43B6-881C-34FB3F04838C}">
          <x14:formula1>
            <xm:f>'(参考)リスト'!$F$16:$F$21</xm:f>
          </x14:formula1>
          <xm:sqref>U11:X34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79EE3-64AD-491A-97D9-8A5D63FED33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36</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C7B04CEA-B86A-452E-B65D-3850BA57798A}">
      <formula1>"〇,"</formula1>
    </dataValidation>
    <dataValidation type="list" allowBlank="1" showInputMessage="1" showErrorMessage="1" sqref="N11:O34" xr:uid="{E1524588-D838-485A-A2FF-FBEBEEE521A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E18478-416C-4446-9C14-0AAF1370DF50}">
          <x14:formula1>
            <xm:f>'(参考)リスト'!$G$16:$G$19</xm:f>
          </x14:formula1>
          <xm:sqref>AM35:AO38</xm:sqref>
        </x14:dataValidation>
        <x14:dataValidation type="list" allowBlank="1" showInputMessage="1" showErrorMessage="1" xr:uid="{327BA8D0-8A26-41F2-A2B2-AB5E153EE637}">
          <x14:formula1>
            <xm:f>'(参考)リスト'!$B$16:$B$21</xm:f>
          </x14:formula1>
          <xm:sqref>L11:M34</xm:sqref>
        </x14:dataValidation>
        <x14:dataValidation type="list" allowBlank="1" showInputMessage="1" showErrorMessage="1" xr:uid="{25AB5A6D-7B9F-4D58-B175-920CB96E5C12}">
          <x14:formula1>
            <xm:f>'(参考)リスト'!$E$16:$E$27</xm:f>
          </x14:formula1>
          <xm:sqref>R11:T34</xm:sqref>
        </x14:dataValidation>
        <x14:dataValidation type="list" allowBlank="1" showInputMessage="1" showErrorMessage="1" xr:uid="{B944BFE8-2098-4411-A302-62C65D01B83F}">
          <x14:formula1>
            <xm:f>'(参考)リスト'!$D$16:$D$18</xm:f>
          </x14:formula1>
          <xm:sqref>P11:Q34</xm:sqref>
        </x14:dataValidation>
        <x14:dataValidation type="list" allowBlank="1" showInputMessage="1" showErrorMessage="1" xr:uid="{F50A6374-3521-47D5-8A4D-1CCF0AC3BDEA}">
          <x14:formula1>
            <xm:f>'(参考)リスト'!$F$16:$F$21</xm:f>
          </x14:formula1>
          <xm:sqref>U11:X34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F48B8-A830-41D3-9177-6D0526F7EF8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37</v>
      </c>
      <c r="AW5" s="155">
        <f>R7</f>
        <v>10.6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37</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E99777D7-C82E-4731-9578-0B8BF0D8FF13}">
      <formula1>"〇,"</formula1>
    </dataValidation>
    <dataValidation type="list" allowBlank="1" showInputMessage="1" showErrorMessage="1" sqref="N11:O34" xr:uid="{A457055F-FEAE-40E7-9298-8C230AD4A4B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0295EB2-6048-4ADB-94C6-035B75736878}">
          <x14:formula1>
            <xm:f>'(参考)リスト'!$G$16:$G$19</xm:f>
          </x14:formula1>
          <xm:sqref>AM35:AO38</xm:sqref>
        </x14:dataValidation>
        <x14:dataValidation type="list" allowBlank="1" showInputMessage="1" showErrorMessage="1" xr:uid="{A01145EF-4B8F-4B67-B41D-2A9A93536773}">
          <x14:formula1>
            <xm:f>'(参考)リスト'!$B$16:$B$21</xm:f>
          </x14:formula1>
          <xm:sqref>L11:M34</xm:sqref>
        </x14:dataValidation>
        <x14:dataValidation type="list" allowBlank="1" showInputMessage="1" showErrorMessage="1" xr:uid="{C991C1E9-D666-4573-BDC6-D5AAB9A027E2}">
          <x14:formula1>
            <xm:f>'(参考)リスト'!$E$16:$E$27</xm:f>
          </x14:formula1>
          <xm:sqref>R11:T34</xm:sqref>
        </x14:dataValidation>
        <x14:dataValidation type="list" allowBlank="1" showInputMessage="1" showErrorMessage="1" xr:uid="{E3CFF699-EEDB-4D7C-975D-307D2247103B}">
          <x14:formula1>
            <xm:f>'(参考)リスト'!$D$16:$D$18</xm:f>
          </x14:formula1>
          <xm:sqref>P11:Q34</xm:sqref>
        </x14:dataValidation>
        <x14:dataValidation type="list" allowBlank="1" showInputMessage="1" showErrorMessage="1" xr:uid="{35934969-8878-42E7-A584-C24816BBA207}">
          <x14:formula1>
            <xm:f>'(参考)リスト'!$F$16:$F$21</xm:f>
          </x14:formula1>
          <xm:sqref>U11:X34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5A64D-7665-4AF1-B1BD-1C721C10D1B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38</v>
      </c>
      <c r="AW5" s="155">
        <f>R7</f>
        <v>10.6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38</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636</v>
      </c>
      <c r="O11" s="843"/>
      <c r="P11" s="842" t="s">
        <v>629</v>
      </c>
      <c r="Q11" s="843"/>
      <c r="R11" s="880" t="s">
        <v>630</v>
      </c>
      <c r="S11" s="881"/>
      <c r="T11" s="881"/>
      <c r="U11" s="842" t="s">
        <v>257</v>
      </c>
      <c r="V11" s="843"/>
      <c r="W11" s="842" t="s">
        <v>365</v>
      </c>
      <c r="X11" s="843"/>
      <c r="Y11" s="211"/>
      <c r="Z11" s="212"/>
      <c r="AA11" s="212"/>
      <c r="AB11" s="212"/>
      <c r="AC11" s="213"/>
      <c r="AD11" s="213"/>
      <c r="AE11" s="213"/>
      <c r="AF11" s="213"/>
      <c r="AG11" s="213"/>
      <c r="AH11" s="213"/>
      <c r="AI11" s="213"/>
      <c r="AJ11" s="213"/>
      <c r="AK11" s="877" t="s">
        <v>617</v>
      </c>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257</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673</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E938B7D3-6FED-460F-9CB1-DBFCF4889925}">
      <formula1>"〇,"</formula1>
    </dataValidation>
    <dataValidation type="list" allowBlank="1" showInputMessage="1" showErrorMessage="1" sqref="N11:O34" xr:uid="{E47D8C78-9034-40CB-B827-81D0D9063A3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634DE5-0866-45DA-8AFB-9E9E8F517EE3}">
          <x14:formula1>
            <xm:f>'(参考)リスト'!$G$16:$G$19</xm:f>
          </x14:formula1>
          <xm:sqref>AM35:AO38</xm:sqref>
        </x14:dataValidation>
        <x14:dataValidation type="list" allowBlank="1" showInputMessage="1" showErrorMessage="1" xr:uid="{D9CF24F4-B2C7-4D77-A72F-C3FAC9E3DAB1}">
          <x14:formula1>
            <xm:f>'(参考)リスト'!$B$16:$B$21</xm:f>
          </x14:formula1>
          <xm:sqref>L11:M34</xm:sqref>
        </x14:dataValidation>
        <x14:dataValidation type="list" allowBlank="1" showInputMessage="1" showErrorMessage="1" xr:uid="{0CF4B8ED-5DD6-4B94-B985-A1334CC961DF}">
          <x14:formula1>
            <xm:f>'(参考)リスト'!$E$16:$E$27</xm:f>
          </x14:formula1>
          <xm:sqref>R11:T34</xm:sqref>
        </x14:dataValidation>
        <x14:dataValidation type="list" allowBlank="1" showInputMessage="1" showErrorMessage="1" xr:uid="{22656DDD-BDE7-4613-A2E4-31155F77D7E0}">
          <x14:formula1>
            <xm:f>'(参考)リスト'!$D$16:$D$18</xm:f>
          </x14:formula1>
          <xm:sqref>P11:Q34</xm:sqref>
        </x14:dataValidation>
        <x14:dataValidation type="list" allowBlank="1" showInputMessage="1" showErrorMessage="1" xr:uid="{A0731247-E943-4784-BE57-AF9CAD636AE1}">
          <x14:formula1>
            <xm:f>'(参考)リスト'!$F$16:$F$21</xm:f>
          </x14:formula1>
          <xm:sqref>U11:X34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FD296-A263-4238-8B57-47B82F7CABF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39</v>
      </c>
      <c r="AW5" s="155">
        <f>R7</f>
        <v>10.6</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39</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640</v>
      </c>
      <c r="O11" s="843"/>
      <c r="P11" s="842" t="s">
        <v>629</v>
      </c>
      <c r="Q11" s="843"/>
      <c r="R11" s="880" t="s">
        <v>639</v>
      </c>
      <c r="S11" s="881"/>
      <c r="T11" s="881"/>
      <c r="U11" s="842" t="s">
        <v>259</v>
      </c>
      <c r="V11" s="843"/>
      <c r="W11" s="842" t="s">
        <v>365</v>
      </c>
      <c r="X11" s="843"/>
      <c r="Y11" s="211"/>
      <c r="Z11" s="212"/>
      <c r="AA11" s="212"/>
      <c r="AB11" s="212"/>
      <c r="AC11" s="213"/>
      <c r="AD11" s="213"/>
      <c r="AE11" s="213"/>
      <c r="AF11" s="213">
        <v>0.02</v>
      </c>
      <c r="AG11" s="213"/>
      <c r="AH11" s="213"/>
      <c r="AI11" s="213"/>
      <c r="AJ11" s="213"/>
      <c r="AK11" s="877"/>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0.02</v>
      </c>
      <c r="AG35" s="108">
        <f t="shared" si="13"/>
        <v>0</v>
      </c>
      <c r="AH35" s="108">
        <f t="shared" si="13"/>
        <v>0</v>
      </c>
      <c r="AI35" s="108">
        <f t="shared" si="13"/>
        <v>0</v>
      </c>
      <c r="AJ35" s="109">
        <f t="shared" si="13"/>
        <v>0</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1</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672</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D899EEE1-E7D9-4190-8F4C-46255E46E281}">
      <formula1>"〇,"</formula1>
    </dataValidation>
    <dataValidation type="list" allowBlank="1" showInputMessage="1" showErrorMessage="1" sqref="N11:O34" xr:uid="{DD2D8215-B156-4928-9D55-B0834BA4CC1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0A2D94-30BE-4792-9471-C0264EC5C146}">
          <x14:formula1>
            <xm:f>'(参考)リスト'!$G$16:$G$19</xm:f>
          </x14:formula1>
          <xm:sqref>AM35:AO38</xm:sqref>
        </x14:dataValidation>
        <x14:dataValidation type="list" allowBlank="1" showInputMessage="1" showErrorMessage="1" xr:uid="{2186B538-DCA6-4155-87E0-60D692BBCDA1}">
          <x14:formula1>
            <xm:f>'(参考)リスト'!$B$16:$B$21</xm:f>
          </x14:formula1>
          <xm:sqref>L11:M34</xm:sqref>
        </x14:dataValidation>
        <x14:dataValidation type="list" allowBlank="1" showInputMessage="1" showErrorMessage="1" xr:uid="{8B9A4979-6558-4133-AC80-3C9F8639117D}">
          <x14:formula1>
            <xm:f>'(参考)リスト'!$E$16:$E$27</xm:f>
          </x14:formula1>
          <xm:sqref>R11:T34</xm:sqref>
        </x14:dataValidation>
        <x14:dataValidation type="list" allowBlank="1" showInputMessage="1" showErrorMessage="1" xr:uid="{2CDA28BF-68ED-46FF-9522-5223619DFC75}">
          <x14:formula1>
            <xm:f>'(参考)リスト'!$D$16:$D$18</xm:f>
          </x14:formula1>
          <xm:sqref>P11:Q34</xm:sqref>
        </x14:dataValidation>
        <x14:dataValidation type="list" allowBlank="1" showInputMessage="1" showErrorMessage="1" xr:uid="{F18D0C15-9956-4823-8ED9-2B63E1F59AEF}">
          <x14:formula1>
            <xm:f>'(参考)リスト'!$F$16:$F$21</xm:f>
          </x14:formula1>
          <xm:sqref>U11:X34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6870E-0E2E-4ABE-8341-CB0A93D906A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40</v>
      </c>
      <c r="AW5" s="155">
        <f>R7</f>
        <v>10.6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40</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7CE96215-5BE5-4E6F-8F24-54A281A367B4}">
      <formula1>"〇,"</formula1>
    </dataValidation>
    <dataValidation type="list" allowBlank="1" showInputMessage="1" showErrorMessage="1" sqref="N11:O34" xr:uid="{D04401F2-C2A1-4281-A2A0-37017B5E221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985870A-3784-4F2B-AA49-A0AB39DB24AF}">
          <x14:formula1>
            <xm:f>'(参考)リスト'!$G$16:$G$19</xm:f>
          </x14:formula1>
          <xm:sqref>AM35:AO38</xm:sqref>
        </x14:dataValidation>
        <x14:dataValidation type="list" allowBlank="1" showInputMessage="1" showErrorMessage="1" xr:uid="{662B8EAD-20F7-4712-9FBD-62B586C1F984}">
          <x14:formula1>
            <xm:f>'(参考)リスト'!$B$16:$B$21</xm:f>
          </x14:formula1>
          <xm:sqref>L11:M34</xm:sqref>
        </x14:dataValidation>
        <x14:dataValidation type="list" allowBlank="1" showInputMessage="1" showErrorMessage="1" xr:uid="{0E56BD87-87F3-43CA-B4E6-973FADDCDC14}">
          <x14:formula1>
            <xm:f>'(参考)リスト'!$E$16:$E$27</xm:f>
          </x14:formula1>
          <xm:sqref>R11:T34</xm:sqref>
        </x14:dataValidation>
        <x14:dataValidation type="list" allowBlank="1" showInputMessage="1" showErrorMessage="1" xr:uid="{8942057F-8B9E-46E7-B256-CA2E5474E4A0}">
          <x14:formula1>
            <xm:f>'(参考)リスト'!$D$16:$D$18</xm:f>
          </x14:formula1>
          <xm:sqref>P11:Q34</xm:sqref>
        </x14:dataValidation>
        <x14:dataValidation type="list" allowBlank="1" showInputMessage="1" showErrorMessage="1" xr:uid="{DB3AAB94-1D85-4DA5-959D-CC759A007409}">
          <x14:formula1>
            <xm:f>'(参考)リスト'!$F$16:$F$21</xm:f>
          </x14:formula1>
          <xm:sqref>U11:X34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9A72A-D6DC-40EA-881C-75FDA28147C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41</v>
      </c>
      <c r="AW5" s="155">
        <f>R7</f>
        <v>10.6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41</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D31E6BF4-358A-4499-8C6E-5B11633C60FF}">
      <formula1>"〇,"</formula1>
    </dataValidation>
    <dataValidation type="list" allowBlank="1" showInputMessage="1" showErrorMessage="1" sqref="N11:O34" xr:uid="{6A1AE9EE-9ABF-44A8-80BD-56E7414ED75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26AC6F0-7583-4C67-9B3A-38B9E0FF148C}">
          <x14:formula1>
            <xm:f>'(参考)リスト'!$G$16:$G$19</xm:f>
          </x14:formula1>
          <xm:sqref>AM35:AO38</xm:sqref>
        </x14:dataValidation>
        <x14:dataValidation type="list" allowBlank="1" showInputMessage="1" showErrorMessage="1" xr:uid="{AA082C81-9530-4B69-AFBA-1CF633D3068C}">
          <x14:formula1>
            <xm:f>'(参考)リスト'!$B$16:$B$21</xm:f>
          </x14:formula1>
          <xm:sqref>L11:M34</xm:sqref>
        </x14:dataValidation>
        <x14:dataValidation type="list" allowBlank="1" showInputMessage="1" showErrorMessage="1" xr:uid="{BA746507-4854-4800-9AD3-201703258204}">
          <x14:formula1>
            <xm:f>'(参考)リスト'!$E$16:$E$27</xm:f>
          </x14:formula1>
          <xm:sqref>R11:T34</xm:sqref>
        </x14:dataValidation>
        <x14:dataValidation type="list" allowBlank="1" showInputMessage="1" showErrorMessage="1" xr:uid="{E720555E-F19A-4616-8EA0-6D9358721101}">
          <x14:formula1>
            <xm:f>'(参考)リスト'!$D$16:$D$18</xm:f>
          </x14:formula1>
          <xm:sqref>P11:Q34</xm:sqref>
        </x14:dataValidation>
        <x14:dataValidation type="list" allowBlank="1" showInputMessage="1" showErrorMessage="1" xr:uid="{F459018F-55FA-48B4-A609-210BE5489178}">
          <x14:formula1>
            <xm:f>'(参考)リスト'!$F$16:$F$21</xm:f>
          </x14:formula1>
          <xm:sqref>U11:X34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F7500-C741-4B29-A18A-BB7AE3D0B81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42</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2.4</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42</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634</v>
      </c>
      <c r="O11" s="843"/>
      <c r="P11" s="842" t="s">
        <v>637</v>
      </c>
      <c r="Q11" s="843"/>
      <c r="R11" s="880" t="s">
        <v>637</v>
      </c>
      <c r="S11" s="881"/>
      <c r="T11" s="881"/>
      <c r="U11" s="842" t="s">
        <v>259</v>
      </c>
      <c r="V11" s="843"/>
      <c r="W11" s="842" t="s">
        <v>365</v>
      </c>
      <c r="X11" s="843"/>
      <c r="Y11" s="211"/>
      <c r="Z11" s="212"/>
      <c r="AA11" s="212"/>
      <c r="AB11" s="212"/>
      <c r="AC11" s="213"/>
      <c r="AD11" s="213"/>
      <c r="AE11" s="213"/>
      <c r="AF11" s="213"/>
      <c r="AG11" s="213"/>
      <c r="AH11" s="213"/>
      <c r="AI11" s="213"/>
      <c r="AJ11" s="213">
        <v>2.4</v>
      </c>
      <c r="AK11" s="877"/>
      <c r="AL11" s="878"/>
      <c r="AM11" s="878"/>
      <c r="AN11" s="878"/>
      <c r="AO11" s="879"/>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2.4</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1</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674</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DE38EAA3-D90C-4F26-A264-FB5BE3398A88}">
      <formula1>"〇,"</formula1>
    </dataValidation>
    <dataValidation type="list" allowBlank="1" showInputMessage="1" showErrorMessage="1" sqref="N11:O34" xr:uid="{968B12FB-AF29-44FA-B0E9-17B6DBBFD39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D50FA75-68A8-45C5-810A-04D61AE4534A}">
          <x14:formula1>
            <xm:f>'(参考)リスト'!$G$16:$G$19</xm:f>
          </x14:formula1>
          <xm:sqref>AM35:AO38</xm:sqref>
        </x14:dataValidation>
        <x14:dataValidation type="list" allowBlank="1" showInputMessage="1" showErrorMessage="1" xr:uid="{B85233D8-1FAF-4E56-B300-8506C04A1A5B}">
          <x14:formula1>
            <xm:f>'(参考)リスト'!$B$16:$B$21</xm:f>
          </x14:formula1>
          <xm:sqref>L11:M34</xm:sqref>
        </x14:dataValidation>
        <x14:dataValidation type="list" allowBlank="1" showInputMessage="1" showErrorMessage="1" xr:uid="{A57EAADC-1E24-49A4-BA7A-3DBD856BD278}">
          <x14:formula1>
            <xm:f>'(参考)リスト'!$E$16:$E$27</xm:f>
          </x14:formula1>
          <xm:sqref>R11:T34</xm:sqref>
        </x14:dataValidation>
        <x14:dataValidation type="list" allowBlank="1" showInputMessage="1" showErrorMessage="1" xr:uid="{E0A8A594-2CEF-4BA7-8C19-C4CF17F98544}">
          <x14:formula1>
            <xm:f>'(参考)リスト'!$D$16:$D$18</xm:f>
          </x14:formula1>
          <xm:sqref>P11:Q34</xm:sqref>
        </x14:dataValidation>
        <x14:dataValidation type="list" allowBlank="1" showInputMessage="1" showErrorMessage="1" xr:uid="{EB7322B3-DE17-48E1-BA88-2E9428575CB6}">
          <x14:formula1>
            <xm:f>'(参考)リスト'!$F$16:$F$21</xm:f>
          </x14:formula1>
          <xm:sqref>U11:X34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93983-C71E-4D17-913B-86B554D6DCC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43</v>
      </c>
      <c r="AW5" s="155">
        <f>R7</f>
        <v>10.6</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2.1</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43</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634</v>
      </c>
      <c r="O11" s="843"/>
      <c r="P11" s="842" t="s">
        <v>637</v>
      </c>
      <c r="Q11" s="843"/>
      <c r="R11" s="880" t="s">
        <v>637</v>
      </c>
      <c r="S11" s="881"/>
      <c r="T11" s="881"/>
      <c r="U11" s="842" t="s">
        <v>259</v>
      </c>
      <c r="V11" s="843"/>
      <c r="W11" s="842" t="s">
        <v>365</v>
      </c>
      <c r="X11" s="843"/>
      <c r="Y11" s="211"/>
      <c r="Z11" s="212"/>
      <c r="AA11" s="212"/>
      <c r="AB11" s="212"/>
      <c r="AC11" s="213"/>
      <c r="AD11" s="213"/>
      <c r="AE11" s="213"/>
      <c r="AF11" s="213"/>
      <c r="AG11" s="213"/>
      <c r="AH11" s="213"/>
      <c r="AI11" s="213"/>
      <c r="AJ11" s="213">
        <v>2.1</v>
      </c>
      <c r="AK11" s="877"/>
      <c r="AL11" s="878"/>
      <c r="AM11" s="878"/>
      <c r="AN11" s="878"/>
      <c r="AO11" s="879"/>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2.1</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1</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674</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AF6D53FD-3594-4A64-ADA1-34A167957888}">
      <formula1>"〇,"</formula1>
    </dataValidation>
    <dataValidation type="list" allowBlank="1" showInputMessage="1" showErrorMessage="1" sqref="N11:O34" xr:uid="{30FC07DA-8024-4061-95F7-91963601BAA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72BFA47-44EE-4563-8C51-A95E37568B33}">
          <x14:formula1>
            <xm:f>'(参考)リスト'!$G$16:$G$19</xm:f>
          </x14:formula1>
          <xm:sqref>AM35:AO38</xm:sqref>
        </x14:dataValidation>
        <x14:dataValidation type="list" allowBlank="1" showInputMessage="1" showErrorMessage="1" xr:uid="{F38D6E56-089E-4B65-B892-668B5ADD9C71}">
          <x14:formula1>
            <xm:f>'(参考)リスト'!$B$16:$B$21</xm:f>
          </x14:formula1>
          <xm:sqref>L11:M34</xm:sqref>
        </x14:dataValidation>
        <x14:dataValidation type="list" allowBlank="1" showInputMessage="1" showErrorMessage="1" xr:uid="{B6413616-214C-4A6E-AB23-47E7EF739BBD}">
          <x14:formula1>
            <xm:f>'(参考)リスト'!$E$16:$E$27</xm:f>
          </x14:formula1>
          <xm:sqref>R11:T34</xm:sqref>
        </x14:dataValidation>
        <x14:dataValidation type="list" allowBlank="1" showInputMessage="1" showErrorMessage="1" xr:uid="{22B2DB41-9506-4C66-BED4-16B27AB1158B}">
          <x14:formula1>
            <xm:f>'(参考)リスト'!$D$16:$D$18</xm:f>
          </x14:formula1>
          <xm:sqref>P11:Q34</xm:sqref>
        </x14:dataValidation>
        <x14:dataValidation type="list" allowBlank="1" showInputMessage="1" showErrorMessage="1" xr:uid="{77475E5F-FA64-4810-94A1-919885F29787}">
          <x14:formula1>
            <xm:f>'(参考)リスト'!$F$16:$F$21</xm:f>
          </x14:formula1>
          <xm:sqref>U11:X34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F69A8-F548-4926-AB81-3BCB7F7288D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44</v>
      </c>
      <c r="O7" s="832"/>
      <c r="P7" s="828" t="s">
        <v>320</v>
      </c>
      <c r="Q7" s="830"/>
      <c r="R7" s="833">
        <v>10.5</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F5ADE857-4097-4474-BEE6-0F31E39A46E6}">
      <formula1>"〇,"</formula1>
    </dataValidation>
    <dataValidation type="list" allowBlank="1" showInputMessage="1" showErrorMessage="1" sqref="N11:O34" xr:uid="{798D5A15-5AF7-455F-AE26-17BA5F281D4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7E16403-9F97-400B-9883-7BE375048667}">
          <x14:formula1>
            <xm:f>'(参考)リスト'!$G$16:$G$19</xm:f>
          </x14:formula1>
          <xm:sqref>AM35:AO38</xm:sqref>
        </x14:dataValidation>
        <x14:dataValidation type="list" allowBlank="1" showInputMessage="1" showErrorMessage="1" xr:uid="{E80FF8BD-9E8F-4F43-9835-2086E978737A}">
          <x14:formula1>
            <xm:f>'(参考)リスト'!$B$16:$B$21</xm:f>
          </x14:formula1>
          <xm:sqref>L11:M34</xm:sqref>
        </x14:dataValidation>
        <x14:dataValidation type="list" allowBlank="1" showInputMessage="1" showErrorMessage="1" xr:uid="{86A0E656-B383-4365-89F1-39E22E66D2CD}">
          <x14:formula1>
            <xm:f>'(参考)リスト'!$E$16:$E$27</xm:f>
          </x14:formula1>
          <xm:sqref>R11:T34</xm:sqref>
        </x14:dataValidation>
        <x14:dataValidation type="list" allowBlank="1" showInputMessage="1" showErrorMessage="1" xr:uid="{7774B21F-F0BF-4017-AAA0-B697910B9EDC}">
          <x14:formula1>
            <xm:f>'(参考)リスト'!$D$16:$D$18</xm:f>
          </x14:formula1>
          <xm:sqref>P11:Q34</xm:sqref>
        </x14:dataValidation>
        <x14:dataValidation type="list" allowBlank="1" showInputMessage="1" showErrorMessage="1" xr:uid="{08E1DAD3-22DA-43F3-8022-FEED7998C935}">
          <x14:formula1>
            <xm:f>'(参考)リスト'!$F$16:$F$21</xm:f>
          </x14:formula1>
          <xm:sqref>U11:X34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AFCE-F3D2-4C44-AF21-A0C286AAA2E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45</v>
      </c>
      <c r="AW5" s="155">
        <f>R7</f>
        <v>10.6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45</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642DA8E5-767A-40D6-BB31-D98D823350F0}">
      <formula1>"〇,"</formula1>
    </dataValidation>
    <dataValidation type="list" allowBlank="1" showInputMessage="1" showErrorMessage="1" sqref="N11:O34" xr:uid="{B6B1F230-EE71-4FD9-AC8F-5CBA3D7F9B1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9727F07-6A8E-4524-ABCD-4C41EA833AC4}">
          <x14:formula1>
            <xm:f>'(参考)リスト'!$G$16:$G$19</xm:f>
          </x14:formula1>
          <xm:sqref>AM35:AO38</xm:sqref>
        </x14:dataValidation>
        <x14:dataValidation type="list" allowBlank="1" showInputMessage="1" showErrorMessage="1" xr:uid="{1CBDDAF6-5069-4CB3-8B4A-FDC165AE59C7}">
          <x14:formula1>
            <xm:f>'(参考)リスト'!$B$16:$B$21</xm:f>
          </x14:formula1>
          <xm:sqref>L11:M34</xm:sqref>
        </x14:dataValidation>
        <x14:dataValidation type="list" allowBlank="1" showInputMessage="1" showErrorMessage="1" xr:uid="{FB56AC89-78A9-4072-ACD8-810E5A365B4E}">
          <x14:formula1>
            <xm:f>'(参考)リスト'!$E$16:$E$27</xm:f>
          </x14:formula1>
          <xm:sqref>R11:T34</xm:sqref>
        </x14:dataValidation>
        <x14:dataValidation type="list" allowBlank="1" showInputMessage="1" showErrorMessage="1" xr:uid="{184689F5-33E3-41DD-B05B-6D3E141C8217}">
          <x14:formula1>
            <xm:f>'(参考)リスト'!$D$16:$D$18</xm:f>
          </x14:formula1>
          <xm:sqref>P11:Q34</xm:sqref>
        </x14:dataValidation>
        <x14:dataValidation type="list" allowBlank="1" showInputMessage="1" showErrorMessage="1" xr:uid="{42AC709D-A76E-4672-AC2A-94A32449E4D1}">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5539-0E3F-4871-9A95-53523F6CF24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46</v>
      </c>
      <c r="AW5" s="155">
        <f>R7</f>
        <v>10.6</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46</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627</v>
      </c>
      <c r="M11" s="843"/>
      <c r="N11" s="842" t="s">
        <v>636</v>
      </c>
      <c r="O11" s="843"/>
      <c r="P11" s="842" t="s">
        <v>629</v>
      </c>
      <c r="Q11" s="843"/>
      <c r="R11" s="880" t="s">
        <v>639</v>
      </c>
      <c r="S11" s="881"/>
      <c r="T11" s="881"/>
      <c r="U11" s="842" t="s">
        <v>259</v>
      </c>
      <c r="V11" s="843"/>
      <c r="W11" s="842" t="s">
        <v>365</v>
      </c>
      <c r="X11" s="843"/>
      <c r="Y11" s="211"/>
      <c r="Z11" s="212"/>
      <c r="AA11" s="212"/>
      <c r="AB11" s="212"/>
      <c r="AC11" s="213"/>
      <c r="AD11" s="213"/>
      <c r="AE11" s="213"/>
      <c r="AF11" s="213">
        <v>0.01</v>
      </c>
      <c r="AG11" s="213"/>
      <c r="AH11" s="213"/>
      <c r="AI11" s="213"/>
      <c r="AJ11" s="213"/>
      <c r="AK11" s="877"/>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0.01</v>
      </c>
      <c r="AG35" s="108">
        <f t="shared" si="13"/>
        <v>0</v>
      </c>
      <c r="AH35" s="108">
        <f t="shared" si="13"/>
        <v>0</v>
      </c>
      <c r="AI35" s="108">
        <f t="shared" si="13"/>
        <v>0</v>
      </c>
      <c r="AJ35" s="109">
        <f t="shared" si="13"/>
        <v>0</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1</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672</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E59372E6-DC9E-4144-B31B-A2057EC23439}">
      <formula1>"〇,"</formula1>
    </dataValidation>
    <dataValidation type="list" allowBlank="1" showInputMessage="1" showErrorMessage="1" sqref="N11:O34" xr:uid="{06864BFF-221F-48FB-954B-44FEE62D44B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FCFDEA-4BC6-4144-B9EE-2893AE272067}">
          <x14:formula1>
            <xm:f>'(参考)リスト'!$G$16:$G$19</xm:f>
          </x14:formula1>
          <xm:sqref>AM35:AO38</xm:sqref>
        </x14:dataValidation>
        <x14:dataValidation type="list" allowBlank="1" showInputMessage="1" showErrorMessage="1" xr:uid="{EAB12B4A-17A7-4C65-8A08-7994420CF38F}">
          <x14:formula1>
            <xm:f>'(参考)リスト'!$B$16:$B$21</xm:f>
          </x14:formula1>
          <xm:sqref>L11:M34</xm:sqref>
        </x14:dataValidation>
        <x14:dataValidation type="list" allowBlank="1" showInputMessage="1" showErrorMessage="1" xr:uid="{235A6B1B-0A64-40C6-BC92-E87C95E03BBF}">
          <x14:formula1>
            <xm:f>'(参考)リスト'!$E$16:$E$27</xm:f>
          </x14:formula1>
          <xm:sqref>R11:T34</xm:sqref>
        </x14:dataValidation>
        <x14:dataValidation type="list" allowBlank="1" showInputMessage="1" showErrorMessage="1" xr:uid="{1F3C9295-0C98-4420-9817-4E43A6F8521A}">
          <x14:formula1>
            <xm:f>'(参考)リスト'!$D$16:$D$18</xm:f>
          </x14:formula1>
          <xm:sqref>P11:Q34</xm:sqref>
        </x14:dataValidation>
        <x14:dataValidation type="list" allowBlank="1" showInputMessage="1" showErrorMessage="1" xr:uid="{BBAAFCB7-CE40-4EC8-87D6-4C97C69D707D}">
          <x14:formula1>
            <xm:f>'(参考)リスト'!$F$16:$F$21</xm:f>
          </x14:formula1>
          <xm:sqref>U11:X34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FDDA4-5830-482A-BC94-8048273D743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47</v>
      </c>
      <c r="AW5" s="155">
        <f>R7</f>
        <v>10.6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47</v>
      </c>
      <c r="O7" s="832"/>
      <c r="P7" s="828" t="s">
        <v>320</v>
      </c>
      <c r="Q7" s="830"/>
      <c r="R7" s="833">
        <v>10.6</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50B2D58C-9F02-457C-A3F6-7012BF76789E}">
      <formula1>"〇,"</formula1>
    </dataValidation>
    <dataValidation type="list" allowBlank="1" showInputMessage="1" showErrorMessage="1" sqref="N11:O34" xr:uid="{9236B9BF-9840-446D-89B3-689BCE260A0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7AC99F5-F080-4D9D-A6BC-BD6571FDA159}">
          <x14:formula1>
            <xm:f>'(参考)リスト'!$G$16:$G$19</xm:f>
          </x14:formula1>
          <xm:sqref>AM35:AO38</xm:sqref>
        </x14:dataValidation>
        <x14:dataValidation type="list" allowBlank="1" showInputMessage="1" showErrorMessage="1" xr:uid="{543E59C9-418F-404F-9EE8-BBCE6335D978}">
          <x14:formula1>
            <xm:f>'(参考)リスト'!$B$16:$B$21</xm:f>
          </x14:formula1>
          <xm:sqref>L11:M34</xm:sqref>
        </x14:dataValidation>
        <x14:dataValidation type="list" allowBlank="1" showInputMessage="1" showErrorMessage="1" xr:uid="{5BDC83F2-C3A9-40B8-B36D-EE2D26DF5119}">
          <x14:formula1>
            <xm:f>'(参考)リスト'!$E$16:$E$27</xm:f>
          </x14:formula1>
          <xm:sqref>R11:T34</xm:sqref>
        </x14:dataValidation>
        <x14:dataValidation type="list" allowBlank="1" showInputMessage="1" showErrorMessage="1" xr:uid="{1EF29EFC-8041-4489-9D53-6F6E50C9E5A0}">
          <x14:formula1>
            <xm:f>'(参考)リスト'!$D$16:$D$18</xm:f>
          </x14:formula1>
          <xm:sqref>P11:Q34</xm:sqref>
        </x14:dataValidation>
        <x14:dataValidation type="list" allowBlank="1" showInputMessage="1" showErrorMessage="1" xr:uid="{95908767-4134-4B7C-B5D5-F6A39B66F4E3}">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7B64A-F1FC-44AC-8483-B1DD86174C1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f>N7</f>
        <v>48</v>
      </c>
      <c r="AW5" s="155">
        <f>R7</f>
        <v>8.9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v>48</v>
      </c>
      <c r="O7" s="832"/>
      <c r="P7" s="828" t="s">
        <v>320</v>
      </c>
      <c r="Q7" s="830"/>
      <c r="R7" s="833">
        <v>8.9</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c r="M11" s="843"/>
      <c r="N11" s="842"/>
      <c r="O11" s="843"/>
      <c r="P11" s="842"/>
      <c r="Q11" s="843"/>
      <c r="R11" s="880"/>
      <c r="S11" s="881"/>
      <c r="T11" s="881"/>
      <c r="U11" s="842"/>
      <c r="V11" s="843"/>
      <c r="W11" s="842"/>
      <c r="X11" s="843"/>
      <c r="Y11" s="211"/>
      <c r="Z11" s="212"/>
      <c r="AA11" s="212"/>
      <c r="AB11" s="212"/>
      <c r="AC11" s="213"/>
      <c r="AD11" s="213"/>
      <c r="AE11" s="213"/>
      <c r="AF11" s="213"/>
      <c r="AG11" s="213"/>
      <c r="AH11" s="213"/>
      <c r="AI11" s="213"/>
      <c r="AJ11" s="213"/>
      <c r="AK11" s="877"/>
      <c r="AL11" s="878"/>
      <c r="AM11" s="878"/>
      <c r="AN11" s="878"/>
      <c r="AO11" s="879"/>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c r="M12" s="843"/>
      <c r="N12" s="842"/>
      <c r="O12" s="843"/>
      <c r="P12" s="842"/>
      <c r="Q12" s="843"/>
      <c r="R12" s="880"/>
      <c r="S12" s="881"/>
      <c r="T12" s="881"/>
      <c r="U12" s="842"/>
      <c r="V12" s="843"/>
      <c r="W12" s="842"/>
      <c r="X12" s="843"/>
      <c r="Y12" s="211"/>
      <c r="Z12" s="212"/>
      <c r="AA12" s="212"/>
      <c r="AB12" s="212"/>
      <c r="AC12" s="213"/>
      <c r="AD12" s="213"/>
      <c r="AE12" s="213"/>
      <c r="AF12" s="213"/>
      <c r="AG12" s="213"/>
      <c r="AH12" s="213"/>
      <c r="AI12" s="213"/>
      <c r="AJ12" s="213"/>
      <c r="AK12" s="877"/>
      <c r="AL12" s="878"/>
      <c r="AM12" s="878"/>
      <c r="AN12" s="878"/>
      <c r="AO12" s="879"/>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c r="M13" s="843"/>
      <c r="N13" s="842"/>
      <c r="O13" s="843"/>
      <c r="P13" s="842"/>
      <c r="Q13" s="843"/>
      <c r="R13" s="842"/>
      <c r="S13" s="708"/>
      <c r="T13" s="843"/>
      <c r="U13" s="842"/>
      <c r="V13" s="843"/>
      <c r="W13" s="842"/>
      <c r="X13" s="843"/>
      <c r="Y13" s="211"/>
      <c r="Z13" s="212"/>
      <c r="AA13" s="212"/>
      <c r="AB13" s="212"/>
      <c r="AC13" s="213"/>
      <c r="AD13" s="213"/>
      <c r="AE13" s="213"/>
      <c r="AF13" s="213"/>
      <c r="AG13" s="213"/>
      <c r="AH13" s="213"/>
      <c r="AI13" s="213"/>
      <c r="AJ13" s="213"/>
      <c r="AK13" s="877"/>
      <c r="AL13" s="878"/>
      <c r="AM13" s="878"/>
      <c r="AN13" s="878"/>
      <c r="AO13" s="879"/>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885" t="s">
        <v>505</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0</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0DCC3523-A36C-4FD6-B0FC-248648820590}">
      <formula1>"〇,"</formula1>
    </dataValidation>
    <dataValidation type="list" allowBlank="1" showInputMessage="1" showErrorMessage="1" sqref="N11:O34" xr:uid="{3EC0815B-D772-47DA-8D2C-DEA77B13F98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C8FCA4-A24C-4E69-AB7B-3A830AB09AE8}">
          <x14:formula1>
            <xm:f>'(参考)リスト'!$G$16:$G$19</xm:f>
          </x14:formula1>
          <xm:sqref>AM35:AO38</xm:sqref>
        </x14:dataValidation>
        <x14:dataValidation type="list" allowBlank="1" showInputMessage="1" showErrorMessage="1" xr:uid="{A29FC67D-A0B5-47DD-8DAB-D1EE99DC3A01}">
          <x14:formula1>
            <xm:f>'(参考)リスト'!$B$16:$B$21</xm:f>
          </x14:formula1>
          <xm:sqref>L11:M34</xm:sqref>
        </x14:dataValidation>
        <x14:dataValidation type="list" allowBlank="1" showInputMessage="1" showErrorMessage="1" xr:uid="{C5657631-540D-40D7-AF2C-2C2FE8FC8AD6}">
          <x14:formula1>
            <xm:f>'(参考)リスト'!$E$16:$E$27</xm:f>
          </x14:formula1>
          <xm:sqref>R11:T34</xm:sqref>
        </x14:dataValidation>
        <x14:dataValidation type="list" allowBlank="1" showInputMessage="1" showErrorMessage="1" xr:uid="{FAA799AB-E2FE-4F36-99BB-C99F00B7982C}">
          <x14:formula1>
            <xm:f>'(参考)リスト'!$D$16:$D$18</xm:f>
          </x14:formula1>
          <xm:sqref>P11:Q34</xm:sqref>
        </x14:dataValidation>
        <x14:dataValidation type="list" allowBlank="1" showInputMessage="1" showErrorMessage="1" xr:uid="{F9942E94-F11F-4FED-8EDD-E2DE3590CD52}">
          <x14:formula1>
            <xm:f>'(参考)リスト'!$F$16:$F$21</xm:f>
          </x14:formula1>
          <xm:sqref>U11:X34</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9C4E7-BBF7-429D-9BB6-023D623766F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5" t="s">
        <v>502</v>
      </c>
      <c r="AV1" s="874" t="s">
        <v>403</v>
      </c>
      <c r="AW1" s="874"/>
      <c r="AX1" s="874"/>
      <c r="AY1" s="875" t="s">
        <v>46</v>
      </c>
      <c r="AZ1" s="875"/>
      <c r="BA1" s="875"/>
      <c r="BB1" s="875"/>
      <c r="BC1" s="875"/>
      <c r="BD1" s="875"/>
      <c r="BE1" s="875"/>
      <c r="BF1" s="875"/>
      <c r="BG1" s="875"/>
      <c r="BH1" s="875"/>
      <c r="BI1" s="875"/>
      <c r="BJ1" s="875"/>
      <c r="BK1" s="875" t="s">
        <v>45</v>
      </c>
      <c r="BL1" s="875"/>
      <c r="BM1" s="875"/>
      <c r="BN1" s="875"/>
      <c r="BO1" s="875"/>
      <c r="BP1" s="875"/>
      <c r="BQ1" s="875"/>
      <c r="BR1" s="875"/>
      <c r="BS1" s="875"/>
      <c r="BT1" s="875"/>
      <c r="BU1" s="875"/>
      <c r="BV1" s="875"/>
      <c r="BW1" s="864"/>
      <c r="BX1" s="864"/>
      <c r="BY1" s="864"/>
      <c r="BZ1" s="864"/>
      <c r="CA1" s="864"/>
      <c r="CB1" s="864"/>
      <c r="CC1" s="864"/>
      <c r="CD1" s="864"/>
      <c r="CE1" s="864"/>
      <c r="CF1" s="864"/>
      <c r="CG1" s="864"/>
      <c r="CH1" s="864"/>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6"/>
      <c r="AV2" s="874" t="s">
        <v>402</v>
      </c>
      <c r="AW2" s="876" t="s">
        <v>401</v>
      </c>
      <c r="AX2" s="876" t="s">
        <v>457</v>
      </c>
      <c r="AY2" s="875" t="s">
        <v>503</v>
      </c>
      <c r="AZ2" s="875"/>
      <c r="BA2" s="875"/>
      <c r="BB2" s="875"/>
      <c r="BC2" s="875"/>
      <c r="BD2" s="875"/>
      <c r="BE2" s="875"/>
      <c r="BF2" s="875"/>
      <c r="BG2" s="875"/>
      <c r="BH2" s="875"/>
      <c r="BI2" s="875"/>
      <c r="BJ2" s="875"/>
      <c r="BK2" s="875" t="s">
        <v>44</v>
      </c>
      <c r="BL2" s="875"/>
      <c r="BM2" s="875"/>
      <c r="BN2" s="875"/>
      <c r="BO2" s="875" t="s">
        <v>43</v>
      </c>
      <c r="BP2" s="875"/>
      <c r="BQ2" s="875"/>
      <c r="BR2" s="875"/>
      <c r="BS2" s="875"/>
      <c r="BT2" s="875"/>
      <c r="BU2" s="875"/>
      <c r="BV2" s="875"/>
      <c r="BW2" s="886"/>
      <c r="BX2" s="886"/>
      <c r="BY2" s="886"/>
      <c r="BZ2" s="886"/>
      <c r="CA2" s="864"/>
      <c r="CB2" s="864"/>
      <c r="CC2" s="864"/>
      <c r="CD2" s="864"/>
      <c r="CE2" s="864"/>
      <c r="CF2" s="864"/>
      <c r="CG2" s="864"/>
      <c r="CH2" s="864"/>
    </row>
    <row r="3" spans="1:86" ht="24.95" customHeight="1" x14ac:dyDescent="0.15">
      <c r="A3" s="2"/>
      <c r="B3" s="560" t="s">
        <v>318</v>
      </c>
      <c r="C3" s="887"/>
      <c r="D3" s="887"/>
      <c r="E3" s="888"/>
      <c r="F3" s="888"/>
      <c r="G3" s="888"/>
      <c r="H3" s="888"/>
      <c r="I3" s="888"/>
      <c r="J3" s="888"/>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39"/>
      <c r="AQ3" s="3"/>
      <c r="AR3" s="3"/>
      <c r="AS3" s="3"/>
      <c r="AT3" s="3"/>
      <c r="AU3" s="866"/>
      <c r="AV3" s="874"/>
      <c r="AW3" s="876"/>
      <c r="AX3" s="876"/>
      <c r="AY3" s="875" t="s">
        <v>42</v>
      </c>
      <c r="AZ3" s="875"/>
      <c r="BA3" s="875"/>
      <c r="BB3" s="875"/>
      <c r="BC3" s="875" t="s">
        <v>41</v>
      </c>
      <c r="BD3" s="875"/>
      <c r="BE3" s="875"/>
      <c r="BF3" s="875"/>
      <c r="BG3" s="875" t="s">
        <v>40</v>
      </c>
      <c r="BH3" s="875"/>
      <c r="BI3" s="875"/>
      <c r="BJ3" s="875"/>
      <c r="BK3" s="875" t="s">
        <v>236</v>
      </c>
      <c r="BL3" s="875"/>
      <c r="BM3" s="875"/>
      <c r="BN3" s="875"/>
      <c r="BO3" s="875" t="s">
        <v>41</v>
      </c>
      <c r="BP3" s="875"/>
      <c r="BQ3" s="875"/>
      <c r="BR3" s="875"/>
      <c r="BS3" s="875" t="s">
        <v>40</v>
      </c>
      <c r="BT3" s="875"/>
      <c r="BU3" s="875"/>
      <c r="BV3" s="875"/>
      <c r="BW3" s="864"/>
      <c r="BX3" s="864"/>
      <c r="BY3" s="864"/>
      <c r="BZ3" s="864"/>
      <c r="CA3" s="864"/>
      <c r="CB3" s="864"/>
      <c r="CC3" s="864"/>
      <c r="CD3" s="864"/>
      <c r="CE3" s="864"/>
      <c r="CF3" s="864"/>
      <c r="CG3" s="864"/>
      <c r="CH3" s="864"/>
    </row>
    <row r="4" spans="1:86" ht="18" customHeight="1" x14ac:dyDescent="0.15">
      <c r="A4" s="2"/>
      <c r="B4" s="628" t="s">
        <v>17</v>
      </c>
      <c r="C4" s="628"/>
      <c r="D4" s="628"/>
      <c r="E4" s="861" t="s">
        <v>593</v>
      </c>
      <c r="F4" s="862"/>
      <c r="G4" s="862"/>
      <c r="H4" s="862"/>
      <c r="I4" s="862"/>
      <c r="J4" s="863"/>
      <c r="K4" s="473" t="s">
        <v>18</v>
      </c>
      <c r="L4" s="473"/>
      <c r="M4" s="473"/>
      <c r="N4" s="857" t="s">
        <v>597</v>
      </c>
      <c r="O4" s="858"/>
      <c r="P4" s="858"/>
      <c r="Q4" s="858"/>
      <c r="R4" s="858"/>
      <c r="S4" s="858"/>
      <c r="T4" s="264" t="s">
        <v>213</v>
      </c>
      <c r="U4" s="265"/>
      <c r="V4" s="265"/>
      <c r="W4" s="265"/>
      <c r="X4" s="266"/>
      <c r="Y4" s="882" t="s">
        <v>603</v>
      </c>
      <c r="Z4" s="883"/>
      <c r="AA4" s="883"/>
      <c r="AB4" s="883"/>
      <c r="AC4" s="883"/>
      <c r="AD4" s="883"/>
      <c r="AE4" s="883"/>
      <c r="AF4" s="883"/>
      <c r="AG4" s="264" t="s">
        <v>185</v>
      </c>
      <c r="AH4" s="265"/>
      <c r="AI4" s="265"/>
      <c r="AJ4" s="266"/>
      <c r="AK4" s="868">
        <v>45839</v>
      </c>
      <c r="AL4" s="869"/>
      <c r="AM4" s="869"/>
      <c r="AN4" s="869"/>
      <c r="AO4" s="870"/>
      <c r="AP4" s="39"/>
      <c r="AQ4" s="3"/>
      <c r="AR4" s="3"/>
      <c r="AS4" s="3"/>
      <c r="AT4" s="3"/>
      <c r="AU4" s="866"/>
      <c r="AV4" s="874"/>
      <c r="AW4" s="876"/>
      <c r="AX4" s="87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89" t="s">
        <v>595</v>
      </c>
      <c r="F5" s="890"/>
      <c r="G5" s="890"/>
      <c r="H5" s="890"/>
      <c r="I5" s="890"/>
      <c r="J5" s="891"/>
      <c r="K5" s="497" t="s">
        <v>1</v>
      </c>
      <c r="L5" s="497"/>
      <c r="M5" s="497"/>
      <c r="N5" s="857" t="s">
        <v>599</v>
      </c>
      <c r="O5" s="858"/>
      <c r="P5" s="858"/>
      <c r="Q5" s="858"/>
      <c r="R5" s="858"/>
      <c r="S5" s="858"/>
      <c r="T5" s="267"/>
      <c r="U5" s="268"/>
      <c r="V5" s="268"/>
      <c r="W5" s="268"/>
      <c r="X5" s="269"/>
      <c r="Y5" s="859" t="s">
        <v>604</v>
      </c>
      <c r="Z5" s="860"/>
      <c r="AA5" s="860"/>
      <c r="AB5" s="860"/>
      <c r="AC5" s="860"/>
      <c r="AD5" s="860"/>
      <c r="AE5" s="860"/>
      <c r="AF5" s="860"/>
      <c r="AG5" s="764"/>
      <c r="AH5" s="867"/>
      <c r="AI5" s="867"/>
      <c r="AJ5" s="765"/>
      <c r="AK5" s="871"/>
      <c r="AL5" s="872"/>
      <c r="AM5" s="872"/>
      <c r="AN5" s="872"/>
      <c r="AO5" s="873"/>
      <c r="AP5" s="39"/>
      <c r="AQ5" s="3"/>
      <c r="AR5" s="3"/>
      <c r="AS5" s="3"/>
      <c r="AT5" s="3"/>
      <c r="AU5" s="866"/>
      <c r="AV5" s="154" t="str">
        <f>N7</f>
        <v>PE</v>
      </c>
      <c r="AW5" s="155">
        <f>R7</f>
        <v>0</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3</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0.92000000000000015</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2" t="s">
        <v>184</v>
      </c>
      <c r="C6" s="817"/>
      <c r="D6" s="818"/>
      <c r="E6" s="819"/>
      <c r="F6" s="819"/>
      <c r="G6" s="819"/>
      <c r="H6" s="819"/>
      <c r="I6" s="819"/>
      <c r="J6" s="820"/>
      <c r="K6" s="825" t="s">
        <v>319</v>
      </c>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3"/>
      <c r="C7" s="821"/>
      <c r="D7" s="819"/>
      <c r="E7" s="819"/>
      <c r="F7" s="819"/>
      <c r="G7" s="819"/>
      <c r="H7" s="819"/>
      <c r="I7" s="819"/>
      <c r="J7" s="820"/>
      <c r="K7" s="828" t="s">
        <v>183</v>
      </c>
      <c r="L7" s="829"/>
      <c r="M7" s="830"/>
      <c r="N7" s="831" t="s">
        <v>591</v>
      </c>
      <c r="O7" s="832"/>
      <c r="P7" s="828" t="s">
        <v>320</v>
      </c>
      <c r="Q7" s="830"/>
      <c r="R7" s="833">
        <v>0</v>
      </c>
      <c r="S7" s="834"/>
      <c r="T7" s="835"/>
      <c r="U7" s="836" t="s">
        <v>440</v>
      </c>
      <c r="V7" s="837"/>
      <c r="W7" s="836" t="s">
        <v>321</v>
      </c>
      <c r="X7" s="837"/>
      <c r="Y7" s="830" t="s">
        <v>182</v>
      </c>
      <c r="Z7" s="856"/>
      <c r="AA7" s="856"/>
      <c r="AB7" s="856"/>
      <c r="AC7" s="836" t="s">
        <v>322</v>
      </c>
      <c r="AD7" s="847"/>
      <c r="AE7" s="847"/>
      <c r="AF7" s="847"/>
      <c r="AG7" s="847"/>
      <c r="AH7" s="847"/>
      <c r="AI7" s="847"/>
      <c r="AJ7" s="837"/>
      <c r="AK7" s="836" t="s">
        <v>323</v>
      </c>
      <c r="AL7" s="847"/>
      <c r="AM7" s="847"/>
      <c r="AN7" s="848"/>
      <c r="AO7" s="849"/>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3"/>
      <c r="C8" s="821"/>
      <c r="D8" s="819"/>
      <c r="E8" s="819"/>
      <c r="F8" s="819"/>
      <c r="G8" s="819"/>
      <c r="H8" s="819"/>
      <c r="I8" s="819"/>
      <c r="J8" s="820"/>
      <c r="K8" s="856" t="s">
        <v>324</v>
      </c>
      <c r="L8" s="856" t="s">
        <v>167</v>
      </c>
      <c r="M8" s="856"/>
      <c r="N8" s="856" t="s">
        <v>166</v>
      </c>
      <c r="O8" s="856"/>
      <c r="P8" s="856" t="s">
        <v>325</v>
      </c>
      <c r="Q8" s="856"/>
      <c r="R8" s="856" t="s">
        <v>2</v>
      </c>
      <c r="S8" s="856"/>
      <c r="T8" s="856"/>
      <c r="U8" s="838"/>
      <c r="V8" s="839"/>
      <c r="W8" s="838"/>
      <c r="X8" s="839"/>
      <c r="Y8" s="830"/>
      <c r="Z8" s="856"/>
      <c r="AA8" s="856"/>
      <c r="AB8" s="856"/>
      <c r="AC8" s="840"/>
      <c r="AD8" s="853"/>
      <c r="AE8" s="853"/>
      <c r="AF8" s="853"/>
      <c r="AG8" s="853"/>
      <c r="AH8" s="853"/>
      <c r="AI8" s="853"/>
      <c r="AJ8" s="841"/>
      <c r="AK8" s="838"/>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3"/>
      <c r="C9" s="821"/>
      <c r="D9" s="819"/>
      <c r="E9" s="819"/>
      <c r="F9" s="819"/>
      <c r="G9" s="819"/>
      <c r="H9" s="819"/>
      <c r="I9" s="819"/>
      <c r="J9" s="820"/>
      <c r="K9" s="856"/>
      <c r="L9" s="856"/>
      <c r="M9" s="856"/>
      <c r="N9" s="856"/>
      <c r="O9" s="856"/>
      <c r="P9" s="856"/>
      <c r="Q9" s="856"/>
      <c r="R9" s="856"/>
      <c r="S9" s="856"/>
      <c r="T9" s="856"/>
      <c r="U9" s="838"/>
      <c r="V9" s="839"/>
      <c r="W9" s="838"/>
      <c r="X9" s="839"/>
      <c r="Y9" s="830" t="s">
        <v>326</v>
      </c>
      <c r="Z9" s="856"/>
      <c r="AA9" s="856"/>
      <c r="AB9" s="856"/>
      <c r="AC9" s="856" t="s">
        <v>327</v>
      </c>
      <c r="AD9" s="856"/>
      <c r="AE9" s="856"/>
      <c r="AF9" s="856"/>
      <c r="AG9" s="856" t="s">
        <v>328</v>
      </c>
      <c r="AH9" s="856"/>
      <c r="AI9" s="856"/>
      <c r="AJ9" s="856"/>
      <c r="AK9" s="838"/>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3"/>
      <c r="C10" s="821"/>
      <c r="D10" s="819"/>
      <c r="E10" s="819"/>
      <c r="F10" s="819"/>
      <c r="G10" s="819"/>
      <c r="H10" s="819"/>
      <c r="I10" s="819"/>
      <c r="J10" s="820"/>
      <c r="K10" s="856"/>
      <c r="L10" s="856"/>
      <c r="M10" s="856"/>
      <c r="N10" s="856"/>
      <c r="O10" s="856"/>
      <c r="P10" s="856"/>
      <c r="Q10" s="856"/>
      <c r="R10" s="856"/>
      <c r="S10" s="856"/>
      <c r="T10" s="856"/>
      <c r="U10" s="840"/>
      <c r="V10" s="841"/>
      <c r="W10" s="840"/>
      <c r="X10" s="841"/>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0"/>
      <c r="AL10" s="853"/>
      <c r="AM10" s="853"/>
      <c r="AN10" s="854"/>
      <c r="AO10" s="855"/>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3"/>
      <c r="C11" s="821"/>
      <c r="D11" s="819"/>
      <c r="E11" s="819"/>
      <c r="F11" s="819"/>
      <c r="G11" s="819"/>
      <c r="H11" s="819"/>
      <c r="I11" s="819"/>
      <c r="J11" s="820"/>
      <c r="K11" s="68">
        <v>1</v>
      </c>
      <c r="L11" s="842" t="s">
        <v>641</v>
      </c>
      <c r="M11" s="843"/>
      <c r="N11" s="842" t="s">
        <v>642</v>
      </c>
      <c r="O11" s="843"/>
      <c r="P11" s="842" t="s">
        <v>629</v>
      </c>
      <c r="Q11" s="843"/>
      <c r="R11" s="880" t="s">
        <v>643</v>
      </c>
      <c r="S11" s="881"/>
      <c r="T11" s="881"/>
      <c r="U11" s="842" t="s">
        <v>365</v>
      </c>
      <c r="V11" s="843"/>
      <c r="W11" s="842" t="s">
        <v>365</v>
      </c>
      <c r="X11" s="843"/>
      <c r="Y11" s="211"/>
      <c r="Z11" s="212"/>
      <c r="AA11" s="212"/>
      <c r="AB11" s="212"/>
      <c r="AC11" s="213"/>
      <c r="AD11" s="213"/>
      <c r="AE11" s="213"/>
      <c r="AF11" s="213">
        <v>0.2</v>
      </c>
      <c r="AG11" s="213"/>
      <c r="AH11" s="213"/>
      <c r="AI11" s="213"/>
      <c r="AJ11" s="213"/>
      <c r="AK11" s="877"/>
      <c r="AL11" s="878"/>
      <c r="AM11" s="878"/>
      <c r="AN11" s="878"/>
      <c r="AO11" s="879"/>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3"/>
      <c r="C12" s="821"/>
      <c r="D12" s="819"/>
      <c r="E12" s="819"/>
      <c r="F12" s="819"/>
      <c r="G12" s="819"/>
      <c r="H12" s="819"/>
      <c r="I12" s="819"/>
      <c r="J12" s="820"/>
      <c r="K12" s="68">
        <v>2</v>
      </c>
      <c r="L12" s="842" t="s">
        <v>641</v>
      </c>
      <c r="M12" s="843"/>
      <c r="N12" s="842" t="s">
        <v>642</v>
      </c>
      <c r="O12" s="843"/>
      <c r="P12" s="842" t="s">
        <v>629</v>
      </c>
      <c r="Q12" s="843"/>
      <c r="R12" s="880" t="s">
        <v>643</v>
      </c>
      <c r="S12" s="881"/>
      <c r="T12" s="881"/>
      <c r="U12" s="842" t="s">
        <v>365</v>
      </c>
      <c r="V12" s="843"/>
      <c r="W12" s="842" t="s">
        <v>365</v>
      </c>
      <c r="X12" s="843"/>
      <c r="Y12" s="211"/>
      <c r="Z12" s="212"/>
      <c r="AA12" s="212"/>
      <c r="AB12" s="212"/>
      <c r="AC12" s="213"/>
      <c r="AD12" s="213"/>
      <c r="AE12" s="213"/>
      <c r="AF12" s="213">
        <v>0.4</v>
      </c>
      <c r="AG12" s="213"/>
      <c r="AH12" s="213"/>
      <c r="AI12" s="213"/>
      <c r="AJ12" s="213"/>
      <c r="AK12" s="877"/>
      <c r="AL12" s="878"/>
      <c r="AM12" s="878"/>
      <c r="AN12" s="878"/>
      <c r="AO12" s="879"/>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3"/>
      <c r="C13" s="821"/>
      <c r="D13" s="819"/>
      <c r="E13" s="819"/>
      <c r="F13" s="819"/>
      <c r="G13" s="819"/>
      <c r="H13" s="819"/>
      <c r="I13" s="819"/>
      <c r="J13" s="820"/>
      <c r="K13" s="68">
        <v>3</v>
      </c>
      <c r="L13" s="842" t="s">
        <v>641</v>
      </c>
      <c r="M13" s="843"/>
      <c r="N13" s="842" t="s">
        <v>642</v>
      </c>
      <c r="O13" s="843"/>
      <c r="P13" s="842" t="s">
        <v>629</v>
      </c>
      <c r="Q13" s="843"/>
      <c r="R13" s="842" t="s">
        <v>643</v>
      </c>
      <c r="S13" s="708"/>
      <c r="T13" s="843"/>
      <c r="U13" s="842" t="s">
        <v>365</v>
      </c>
      <c r="V13" s="843"/>
      <c r="W13" s="842" t="s">
        <v>365</v>
      </c>
      <c r="X13" s="843"/>
      <c r="Y13" s="211"/>
      <c r="Z13" s="212"/>
      <c r="AA13" s="212"/>
      <c r="AB13" s="212"/>
      <c r="AC13" s="213"/>
      <c r="AD13" s="213"/>
      <c r="AE13" s="213"/>
      <c r="AF13" s="213">
        <v>0.32</v>
      </c>
      <c r="AG13" s="213"/>
      <c r="AH13" s="213"/>
      <c r="AI13" s="213"/>
      <c r="AJ13" s="213"/>
      <c r="AK13" s="877"/>
      <c r="AL13" s="878"/>
      <c r="AM13" s="878"/>
      <c r="AN13" s="878"/>
      <c r="AO13" s="879"/>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3"/>
      <c r="C14" s="821"/>
      <c r="D14" s="819"/>
      <c r="E14" s="819"/>
      <c r="F14" s="819"/>
      <c r="G14" s="819"/>
      <c r="H14" s="819"/>
      <c r="I14" s="819"/>
      <c r="J14" s="820"/>
      <c r="K14" s="68">
        <v>4</v>
      </c>
      <c r="L14" s="842"/>
      <c r="M14" s="843"/>
      <c r="N14" s="842"/>
      <c r="O14" s="843"/>
      <c r="P14" s="842"/>
      <c r="Q14" s="843"/>
      <c r="R14" s="842"/>
      <c r="S14" s="708"/>
      <c r="T14" s="843"/>
      <c r="U14" s="842"/>
      <c r="V14" s="843"/>
      <c r="W14" s="842"/>
      <c r="X14" s="843"/>
      <c r="Y14" s="211"/>
      <c r="Z14" s="212"/>
      <c r="AA14" s="212"/>
      <c r="AB14" s="212"/>
      <c r="AC14" s="213"/>
      <c r="AD14" s="213"/>
      <c r="AE14" s="213"/>
      <c r="AF14" s="213"/>
      <c r="AG14" s="213"/>
      <c r="AH14" s="213"/>
      <c r="AI14" s="213"/>
      <c r="AJ14" s="213"/>
      <c r="AK14" s="877"/>
      <c r="AL14" s="878"/>
      <c r="AM14" s="878"/>
      <c r="AN14" s="878"/>
      <c r="AO14" s="879"/>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3"/>
      <c r="C15" s="821"/>
      <c r="D15" s="819"/>
      <c r="E15" s="819"/>
      <c r="F15" s="819"/>
      <c r="G15" s="819"/>
      <c r="H15" s="819"/>
      <c r="I15" s="819"/>
      <c r="J15" s="820"/>
      <c r="K15" s="68">
        <v>5</v>
      </c>
      <c r="L15" s="842"/>
      <c r="M15" s="843"/>
      <c r="N15" s="842"/>
      <c r="O15" s="843"/>
      <c r="P15" s="842"/>
      <c r="Q15" s="843"/>
      <c r="R15" s="842"/>
      <c r="S15" s="708"/>
      <c r="T15" s="843"/>
      <c r="U15" s="842"/>
      <c r="V15" s="843"/>
      <c r="W15" s="842"/>
      <c r="X15" s="843"/>
      <c r="Y15" s="211"/>
      <c r="Z15" s="212"/>
      <c r="AA15" s="212"/>
      <c r="AB15" s="212"/>
      <c r="AC15" s="213"/>
      <c r="AD15" s="213"/>
      <c r="AE15" s="213"/>
      <c r="AF15" s="213"/>
      <c r="AG15" s="213"/>
      <c r="AH15" s="213"/>
      <c r="AI15" s="213"/>
      <c r="AJ15" s="213"/>
      <c r="AK15" s="877"/>
      <c r="AL15" s="878"/>
      <c r="AM15" s="878"/>
      <c r="AN15" s="878"/>
      <c r="AO15" s="879"/>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3"/>
      <c r="C16" s="821"/>
      <c r="D16" s="819"/>
      <c r="E16" s="819"/>
      <c r="F16" s="819"/>
      <c r="G16" s="819"/>
      <c r="H16" s="819"/>
      <c r="I16" s="819"/>
      <c r="J16" s="820"/>
      <c r="K16" s="68">
        <v>6</v>
      </c>
      <c r="L16" s="842"/>
      <c r="M16" s="843"/>
      <c r="N16" s="842"/>
      <c r="O16" s="843"/>
      <c r="P16" s="842"/>
      <c r="Q16" s="843"/>
      <c r="R16" s="842"/>
      <c r="S16" s="708"/>
      <c r="T16" s="843"/>
      <c r="U16" s="842"/>
      <c r="V16" s="843"/>
      <c r="W16" s="842"/>
      <c r="X16" s="843"/>
      <c r="Y16" s="211"/>
      <c r="Z16" s="212"/>
      <c r="AA16" s="212"/>
      <c r="AB16" s="212"/>
      <c r="AC16" s="213"/>
      <c r="AD16" s="213"/>
      <c r="AE16" s="213"/>
      <c r="AF16" s="213"/>
      <c r="AG16" s="213"/>
      <c r="AH16" s="213"/>
      <c r="AI16" s="213"/>
      <c r="AJ16" s="213"/>
      <c r="AK16" s="877"/>
      <c r="AL16" s="878"/>
      <c r="AM16" s="878"/>
      <c r="AN16" s="878"/>
      <c r="AO16" s="879"/>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3"/>
      <c r="C17" s="821"/>
      <c r="D17" s="819"/>
      <c r="E17" s="819"/>
      <c r="F17" s="819"/>
      <c r="G17" s="819"/>
      <c r="H17" s="819"/>
      <c r="I17" s="819"/>
      <c r="J17" s="820"/>
      <c r="K17" s="68">
        <v>7</v>
      </c>
      <c r="L17" s="842"/>
      <c r="M17" s="843"/>
      <c r="N17" s="842"/>
      <c r="O17" s="843"/>
      <c r="P17" s="842"/>
      <c r="Q17" s="843"/>
      <c r="R17" s="842"/>
      <c r="S17" s="708"/>
      <c r="T17" s="843"/>
      <c r="U17" s="842"/>
      <c r="V17" s="843"/>
      <c r="W17" s="842"/>
      <c r="X17" s="843"/>
      <c r="Y17" s="211"/>
      <c r="Z17" s="212"/>
      <c r="AA17" s="212"/>
      <c r="AB17" s="212"/>
      <c r="AC17" s="213"/>
      <c r="AD17" s="213"/>
      <c r="AE17" s="213"/>
      <c r="AF17" s="213"/>
      <c r="AG17" s="213"/>
      <c r="AH17" s="213"/>
      <c r="AI17" s="213"/>
      <c r="AJ17" s="213"/>
      <c r="AK17" s="877"/>
      <c r="AL17" s="878"/>
      <c r="AM17" s="878"/>
      <c r="AN17" s="878"/>
      <c r="AO17" s="879"/>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3"/>
      <c r="C18" s="821"/>
      <c r="D18" s="819"/>
      <c r="E18" s="819"/>
      <c r="F18" s="819"/>
      <c r="G18" s="819"/>
      <c r="H18" s="819"/>
      <c r="I18" s="819"/>
      <c r="J18" s="820"/>
      <c r="K18" s="68">
        <v>8</v>
      </c>
      <c r="L18" s="842"/>
      <c r="M18" s="843"/>
      <c r="N18" s="842"/>
      <c r="O18" s="843"/>
      <c r="P18" s="842"/>
      <c r="Q18" s="843"/>
      <c r="R18" s="842"/>
      <c r="S18" s="708"/>
      <c r="T18" s="843"/>
      <c r="U18" s="842"/>
      <c r="V18" s="843"/>
      <c r="W18" s="842"/>
      <c r="X18" s="843"/>
      <c r="Y18" s="211"/>
      <c r="Z18" s="212"/>
      <c r="AA18" s="212"/>
      <c r="AB18" s="212"/>
      <c r="AC18" s="213"/>
      <c r="AD18" s="213"/>
      <c r="AE18" s="213"/>
      <c r="AF18" s="213"/>
      <c r="AG18" s="213"/>
      <c r="AH18" s="213"/>
      <c r="AI18" s="213"/>
      <c r="AJ18" s="213"/>
      <c r="AK18" s="877"/>
      <c r="AL18" s="878"/>
      <c r="AM18" s="878"/>
      <c r="AN18" s="878"/>
      <c r="AO18" s="879"/>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3"/>
      <c r="C19" s="821"/>
      <c r="D19" s="819"/>
      <c r="E19" s="819"/>
      <c r="F19" s="819"/>
      <c r="G19" s="819"/>
      <c r="H19" s="819"/>
      <c r="I19" s="819"/>
      <c r="J19" s="820"/>
      <c r="K19" s="68">
        <v>9</v>
      </c>
      <c r="L19" s="842"/>
      <c r="M19" s="843"/>
      <c r="N19" s="842"/>
      <c r="O19" s="843"/>
      <c r="P19" s="842"/>
      <c r="Q19" s="843"/>
      <c r="R19" s="842"/>
      <c r="S19" s="708"/>
      <c r="T19" s="843"/>
      <c r="U19" s="842"/>
      <c r="V19" s="843"/>
      <c r="W19" s="842"/>
      <c r="X19" s="843"/>
      <c r="Y19" s="211"/>
      <c r="Z19" s="212"/>
      <c r="AA19" s="212"/>
      <c r="AB19" s="212"/>
      <c r="AC19" s="213"/>
      <c r="AD19" s="213"/>
      <c r="AE19" s="213"/>
      <c r="AF19" s="213"/>
      <c r="AG19" s="213"/>
      <c r="AH19" s="213"/>
      <c r="AI19" s="213"/>
      <c r="AJ19" s="213"/>
      <c r="AK19" s="877"/>
      <c r="AL19" s="878"/>
      <c r="AM19" s="878"/>
      <c r="AN19" s="878"/>
      <c r="AO19" s="879"/>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3"/>
      <c r="C20" s="821"/>
      <c r="D20" s="819"/>
      <c r="E20" s="819"/>
      <c r="F20" s="819"/>
      <c r="G20" s="819"/>
      <c r="H20" s="819"/>
      <c r="I20" s="819"/>
      <c r="J20" s="820"/>
      <c r="K20" s="68">
        <v>10</v>
      </c>
      <c r="L20" s="842"/>
      <c r="M20" s="843"/>
      <c r="N20" s="842"/>
      <c r="O20" s="843"/>
      <c r="P20" s="842"/>
      <c r="Q20" s="843"/>
      <c r="R20" s="842"/>
      <c r="S20" s="708"/>
      <c r="T20" s="843"/>
      <c r="U20" s="842"/>
      <c r="V20" s="843"/>
      <c r="W20" s="842"/>
      <c r="X20" s="843"/>
      <c r="Y20" s="211"/>
      <c r="Z20" s="212"/>
      <c r="AA20" s="212"/>
      <c r="AB20" s="212"/>
      <c r="AC20" s="213"/>
      <c r="AD20" s="213"/>
      <c r="AE20" s="213"/>
      <c r="AF20" s="213"/>
      <c r="AG20" s="213"/>
      <c r="AH20" s="213"/>
      <c r="AI20" s="213"/>
      <c r="AJ20" s="213"/>
      <c r="AK20" s="877"/>
      <c r="AL20" s="878"/>
      <c r="AM20" s="878"/>
      <c r="AN20" s="878"/>
      <c r="AO20" s="879"/>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3"/>
      <c r="C21" s="821"/>
      <c r="D21" s="819"/>
      <c r="E21" s="819"/>
      <c r="F21" s="819"/>
      <c r="G21" s="819"/>
      <c r="H21" s="819"/>
      <c r="I21" s="819"/>
      <c r="J21" s="820"/>
      <c r="K21" s="68">
        <v>11</v>
      </c>
      <c r="L21" s="842"/>
      <c r="M21" s="843"/>
      <c r="N21" s="842"/>
      <c r="O21" s="843"/>
      <c r="P21" s="842"/>
      <c r="Q21" s="843"/>
      <c r="R21" s="842"/>
      <c r="S21" s="708"/>
      <c r="T21" s="843"/>
      <c r="U21" s="842"/>
      <c r="V21" s="843"/>
      <c r="W21" s="842"/>
      <c r="X21" s="843"/>
      <c r="Y21" s="211"/>
      <c r="Z21" s="212"/>
      <c r="AA21" s="212"/>
      <c r="AB21" s="212"/>
      <c r="AC21" s="213"/>
      <c r="AD21" s="213"/>
      <c r="AE21" s="213"/>
      <c r="AF21" s="213"/>
      <c r="AG21" s="213"/>
      <c r="AH21" s="213"/>
      <c r="AI21" s="213"/>
      <c r="AJ21" s="213"/>
      <c r="AK21" s="877"/>
      <c r="AL21" s="878"/>
      <c r="AM21" s="878"/>
      <c r="AN21" s="878"/>
      <c r="AO21" s="879"/>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3"/>
      <c r="C22" s="821"/>
      <c r="D22" s="819"/>
      <c r="E22" s="819"/>
      <c r="F22" s="819"/>
      <c r="G22" s="819"/>
      <c r="H22" s="819"/>
      <c r="I22" s="819"/>
      <c r="J22" s="820"/>
      <c r="K22" s="68">
        <v>12</v>
      </c>
      <c r="L22" s="842"/>
      <c r="M22" s="843"/>
      <c r="N22" s="842"/>
      <c r="O22" s="843"/>
      <c r="P22" s="842"/>
      <c r="Q22" s="843"/>
      <c r="R22" s="842"/>
      <c r="S22" s="708"/>
      <c r="T22" s="843"/>
      <c r="U22" s="842"/>
      <c r="V22" s="843"/>
      <c r="W22" s="842"/>
      <c r="X22" s="843"/>
      <c r="Y22" s="211"/>
      <c r="Z22" s="212"/>
      <c r="AA22" s="212"/>
      <c r="AB22" s="212"/>
      <c r="AC22" s="213"/>
      <c r="AD22" s="213"/>
      <c r="AE22" s="213"/>
      <c r="AF22" s="213"/>
      <c r="AG22" s="213"/>
      <c r="AH22" s="213"/>
      <c r="AI22" s="213"/>
      <c r="AJ22" s="213"/>
      <c r="AK22" s="877"/>
      <c r="AL22" s="878"/>
      <c r="AM22" s="878"/>
      <c r="AN22" s="878"/>
      <c r="AO22" s="879"/>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3"/>
      <c r="C23" s="821"/>
      <c r="D23" s="819"/>
      <c r="E23" s="819"/>
      <c r="F23" s="819"/>
      <c r="G23" s="819"/>
      <c r="H23" s="819"/>
      <c r="I23" s="819"/>
      <c r="J23" s="820"/>
      <c r="K23" s="68">
        <v>13</v>
      </c>
      <c r="L23" s="842"/>
      <c r="M23" s="843"/>
      <c r="N23" s="842"/>
      <c r="O23" s="843"/>
      <c r="P23" s="842"/>
      <c r="Q23" s="843"/>
      <c r="R23" s="842"/>
      <c r="S23" s="708"/>
      <c r="T23" s="843"/>
      <c r="U23" s="842"/>
      <c r="V23" s="843"/>
      <c r="W23" s="842"/>
      <c r="X23" s="843"/>
      <c r="Y23" s="211"/>
      <c r="Z23" s="212"/>
      <c r="AA23" s="212"/>
      <c r="AB23" s="212"/>
      <c r="AC23" s="213"/>
      <c r="AD23" s="213"/>
      <c r="AE23" s="213"/>
      <c r="AF23" s="213"/>
      <c r="AG23" s="213"/>
      <c r="AH23" s="213"/>
      <c r="AI23" s="213"/>
      <c r="AJ23" s="213"/>
      <c r="AK23" s="877"/>
      <c r="AL23" s="878"/>
      <c r="AM23" s="878"/>
      <c r="AN23" s="878"/>
      <c r="AO23" s="879"/>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3"/>
      <c r="C24" s="821"/>
      <c r="D24" s="819"/>
      <c r="E24" s="819"/>
      <c r="F24" s="819"/>
      <c r="G24" s="819"/>
      <c r="H24" s="819"/>
      <c r="I24" s="819"/>
      <c r="J24" s="820"/>
      <c r="K24" s="68">
        <v>14</v>
      </c>
      <c r="L24" s="842"/>
      <c r="M24" s="843"/>
      <c r="N24" s="842"/>
      <c r="O24" s="843"/>
      <c r="P24" s="842"/>
      <c r="Q24" s="843"/>
      <c r="R24" s="842"/>
      <c r="S24" s="708"/>
      <c r="T24" s="843"/>
      <c r="U24" s="842"/>
      <c r="V24" s="843"/>
      <c r="W24" s="842"/>
      <c r="X24" s="843"/>
      <c r="Y24" s="211"/>
      <c r="Z24" s="212"/>
      <c r="AA24" s="212"/>
      <c r="AB24" s="212"/>
      <c r="AC24" s="213"/>
      <c r="AD24" s="213"/>
      <c r="AE24" s="213"/>
      <c r="AF24" s="213"/>
      <c r="AG24" s="213"/>
      <c r="AH24" s="213"/>
      <c r="AI24" s="213"/>
      <c r="AJ24" s="213"/>
      <c r="AK24" s="877"/>
      <c r="AL24" s="878"/>
      <c r="AM24" s="878"/>
      <c r="AN24" s="878"/>
      <c r="AO24" s="879"/>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3"/>
      <c r="C25" s="821"/>
      <c r="D25" s="819"/>
      <c r="E25" s="819"/>
      <c r="F25" s="819"/>
      <c r="G25" s="819"/>
      <c r="H25" s="819"/>
      <c r="I25" s="819"/>
      <c r="J25" s="820"/>
      <c r="K25" s="68">
        <v>15</v>
      </c>
      <c r="L25" s="842"/>
      <c r="M25" s="843"/>
      <c r="N25" s="842"/>
      <c r="O25" s="843"/>
      <c r="P25" s="842"/>
      <c r="Q25" s="843"/>
      <c r="R25" s="842"/>
      <c r="S25" s="708"/>
      <c r="T25" s="843"/>
      <c r="U25" s="842"/>
      <c r="V25" s="843"/>
      <c r="W25" s="842"/>
      <c r="X25" s="843"/>
      <c r="Y25" s="211"/>
      <c r="Z25" s="212"/>
      <c r="AA25" s="212"/>
      <c r="AB25" s="212"/>
      <c r="AC25" s="213"/>
      <c r="AD25" s="213"/>
      <c r="AE25" s="213"/>
      <c r="AF25" s="213"/>
      <c r="AG25" s="213"/>
      <c r="AH25" s="213"/>
      <c r="AI25" s="213"/>
      <c r="AJ25" s="213"/>
      <c r="AK25" s="877"/>
      <c r="AL25" s="878"/>
      <c r="AM25" s="878"/>
      <c r="AN25" s="878"/>
      <c r="AO25" s="879"/>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3"/>
      <c r="C26" s="821"/>
      <c r="D26" s="819"/>
      <c r="E26" s="819"/>
      <c r="F26" s="819"/>
      <c r="G26" s="819"/>
      <c r="H26" s="819"/>
      <c r="I26" s="819"/>
      <c r="J26" s="820"/>
      <c r="K26" s="68">
        <v>16</v>
      </c>
      <c r="L26" s="842"/>
      <c r="M26" s="843"/>
      <c r="N26" s="842"/>
      <c r="O26" s="843"/>
      <c r="P26" s="842"/>
      <c r="Q26" s="843"/>
      <c r="R26" s="842"/>
      <c r="S26" s="708"/>
      <c r="T26" s="843"/>
      <c r="U26" s="842"/>
      <c r="V26" s="843"/>
      <c r="W26" s="842"/>
      <c r="X26" s="843"/>
      <c r="Y26" s="211"/>
      <c r="Z26" s="212"/>
      <c r="AA26" s="212"/>
      <c r="AB26" s="212"/>
      <c r="AC26" s="213"/>
      <c r="AD26" s="213"/>
      <c r="AE26" s="213"/>
      <c r="AF26" s="213"/>
      <c r="AG26" s="213"/>
      <c r="AH26" s="213"/>
      <c r="AI26" s="213"/>
      <c r="AJ26" s="213"/>
      <c r="AK26" s="877"/>
      <c r="AL26" s="878"/>
      <c r="AM26" s="878"/>
      <c r="AN26" s="878"/>
      <c r="AO26" s="879"/>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3"/>
      <c r="C27" s="821"/>
      <c r="D27" s="819"/>
      <c r="E27" s="819"/>
      <c r="F27" s="819"/>
      <c r="G27" s="819"/>
      <c r="H27" s="819"/>
      <c r="I27" s="819"/>
      <c r="J27" s="820"/>
      <c r="K27" s="68">
        <v>17</v>
      </c>
      <c r="L27" s="842"/>
      <c r="M27" s="843"/>
      <c r="N27" s="842"/>
      <c r="O27" s="843"/>
      <c r="P27" s="842"/>
      <c r="Q27" s="843"/>
      <c r="R27" s="842"/>
      <c r="S27" s="708"/>
      <c r="T27" s="843"/>
      <c r="U27" s="842"/>
      <c r="V27" s="843"/>
      <c r="W27" s="842"/>
      <c r="X27" s="843"/>
      <c r="Y27" s="211"/>
      <c r="Z27" s="212"/>
      <c r="AA27" s="212"/>
      <c r="AB27" s="212"/>
      <c r="AC27" s="213"/>
      <c r="AD27" s="213"/>
      <c r="AE27" s="213"/>
      <c r="AF27" s="213"/>
      <c r="AG27" s="213"/>
      <c r="AH27" s="213"/>
      <c r="AI27" s="213"/>
      <c r="AJ27" s="213"/>
      <c r="AK27" s="877"/>
      <c r="AL27" s="878"/>
      <c r="AM27" s="878"/>
      <c r="AN27" s="878"/>
      <c r="AO27" s="879"/>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3"/>
      <c r="C28" s="821"/>
      <c r="D28" s="819"/>
      <c r="E28" s="819"/>
      <c r="F28" s="819"/>
      <c r="G28" s="819"/>
      <c r="H28" s="819"/>
      <c r="I28" s="819"/>
      <c r="J28" s="820"/>
      <c r="K28" s="68">
        <v>18</v>
      </c>
      <c r="L28" s="842"/>
      <c r="M28" s="843"/>
      <c r="N28" s="842"/>
      <c r="O28" s="843"/>
      <c r="P28" s="842"/>
      <c r="Q28" s="843"/>
      <c r="R28" s="842"/>
      <c r="S28" s="708"/>
      <c r="T28" s="843"/>
      <c r="U28" s="842"/>
      <c r="V28" s="843"/>
      <c r="W28" s="842"/>
      <c r="X28" s="843"/>
      <c r="Y28" s="211"/>
      <c r="Z28" s="212"/>
      <c r="AA28" s="212"/>
      <c r="AB28" s="212"/>
      <c r="AC28" s="213"/>
      <c r="AD28" s="213"/>
      <c r="AE28" s="213"/>
      <c r="AF28" s="213"/>
      <c r="AG28" s="213"/>
      <c r="AH28" s="213"/>
      <c r="AI28" s="213"/>
      <c r="AJ28" s="213"/>
      <c r="AK28" s="877"/>
      <c r="AL28" s="878"/>
      <c r="AM28" s="878"/>
      <c r="AN28" s="878"/>
      <c r="AO28" s="879"/>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3"/>
      <c r="C29" s="821"/>
      <c r="D29" s="819"/>
      <c r="E29" s="819"/>
      <c r="F29" s="819"/>
      <c r="G29" s="819"/>
      <c r="H29" s="819"/>
      <c r="I29" s="819"/>
      <c r="J29" s="820"/>
      <c r="K29" s="68">
        <v>19</v>
      </c>
      <c r="L29" s="842"/>
      <c r="M29" s="843"/>
      <c r="N29" s="842"/>
      <c r="O29" s="843"/>
      <c r="P29" s="842"/>
      <c r="Q29" s="843"/>
      <c r="R29" s="842"/>
      <c r="S29" s="708"/>
      <c r="T29" s="843"/>
      <c r="U29" s="842"/>
      <c r="V29" s="843"/>
      <c r="W29" s="842"/>
      <c r="X29" s="843"/>
      <c r="Y29" s="211"/>
      <c r="Z29" s="212"/>
      <c r="AA29" s="212"/>
      <c r="AB29" s="212"/>
      <c r="AC29" s="213"/>
      <c r="AD29" s="213"/>
      <c r="AE29" s="213"/>
      <c r="AF29" s="213"/>
      <c r="AG29" s="213"/>
      <c r="AH29" s="213"/>
      <c r="AI29" s="213"/>
      <c r="AJ29" s="213"/>
      <c r="AK29" s="877"/>
      <c r="AL29" s="878"/>
      <c r="AM29" s="878"/>
      <c r="AN29" s="878"/>
      <c r="AO29" s="879"/>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3"/>
      <c r="C30" s="821"/>
      <c r="D30" s="819"/>
      <c r="E30" s="819"/>
      <c r="F30" s="819"/>
      <c r="G30" s="819"/>
      <c r="H30" s="819"/>
      <c r="I30" s="819"/>
      <c r="J30" s="820"/>
      <c r="K30" s="68">
        <v>20</v>
      </c>
      <c r="L30" s="842"/>
      <c r="M30" s="843"/>
      <c r="N30" s="842"/>
      <c r="O30" s="843"/>
      <c r="P30" s="842"/>
      <c r="Q30" s="843"/>
      <c r="R30" s="842"/>
      <c r="S30" s="708"/>
      <c r="T30" s="843"/>
      <c r="U30" s="842"/>
      <c r="V30" s="843"/>
      <c r="W30" s="842"/>
      <c r="X30" s="843"/>
      <c r="Y30" s="211"/>
      <c r="Z30" s="212"/>
      <c r="AA30" s="212"/>
      <c r="AB30" s="212"/>
      <c r="AC30" s="213"/>
      <c r="AD30" s="213"/>
      <c r="AE30" s="213"/>
      <c r="AF30" s="213"/>
      <c r="AG30" s="213"/>
      <c r="AH30" s="213"/>
      <c r="AI30" s="213"/>
      <c r="AJ30" s="213"/>
      <c r="AK30" s="877"/>
      <c r="AL30" s="878"/>
      <c r="AM30" s="878"/>
      <c r="AN30" s="878"/>
      <c r="AO30" s="879"/>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3"/>
      <c r="C31" s="821"/>
      <c r="D31" s="819"/>
      <c r="E31" s="819"/>
      <c r="F31" s="819"/>
      <c r="G31" s="819"/>
      <c r="H31" s="819"/>
      <c r="I31" s="819"/>
      <c r="J31" s="820"/>
      <c r="K31" s="68">
        <v>21</v>
      </c>
      <c r="L31" s="842"/>
      <c r="M31" s="843"/>
      <c r="N31" s="842"/>
      <c r="O31" s="843"/>
      <c r="P31" s="842"/>
      <c r="Q31" s="843"/>
      <c r="R31" s="842"/>
      <c r="S31" s="708"/>
      <c r="T31" s="843"/>
      <c r="U31" s="842"/>
      <c r="V31" s="843"/>
      <c r="W31" s="842"/>
      <c r="X31" s="843"/>
      <c r="Y31" s="211"/>
      <c r="Z31" s="212"/>
      <c r="AA31" s="212"/>
      <c r="AB31" s="212"/>
      <c r="AC31" s="213"/>
      <c r="AD31" s="213"/>
      <c r="AE31" s="213"/>
      <c r="AF31" s="213"/>
      <c r="AG31" s="213"/>
      <c r="AH31" s="213"/>
      <c r="AI31" s="213"/>
      <c r="AJ31" s="213"/>
      <c r="AK31" s="877"/>
      <c r="AL31" s="878"/>
      <c r="AM31" s="878"/>
      <c r="AN31" s="878"/>
      <c r="AO31" s="879"/>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3"/>
      <c r="C32" s="821"/>
      <c r="D32" s="819"/>
      <c r="E32" s="819"/>
      <c r="F32" s="819"/>
      <c r="G32" s="819"/>
      <c r="H32" s="819"/>
      <c r="I32" s="819"/>
      <c r="J32" s="820"/>
      <c r="K32" s="68">
        <v>22</v>
      </c>
      <c r="L32" s="842"/>
      <c r="M32" s="843"/>
      <c r="N32" s="842"/>
      <c r="O32" s="843"/>
      <c r="P32" s="842"/>
      <c r="Q32" s="843"/>
      <c r="R32" s="842"/>
      <c r="S32" s="708"/>
      <c r="T32" s="843"/>
      <c r="U32" s="842"/>
      <c r="V32" s="843"/>
      <c r="W32" s="842"/>
      <c r="X32" s="843"/>
      <c r="Y32" s="211"/>
      <c r="Z32" s="212"/>
      <c r="AA32" s="212"/>
      <c r="AB32" s="212"/>
      <c r="AC32" s="213"/>
      <c r="AD32" s="213"/>
      <c r="AE32" s="213"/>
      <c r="AF32" s="213"/>
      <c r="AG32" s="213"/>
      <c r="AH32" s="213"/>
      <c r="AI32" s="213"/>
      <c r="AJ32" s="213"/>
      <c r="AK32" s="877"/>
      <c r="AL32" s="878"/>
      <c r="AM32" s="878"/>
      <c r="AN32" s="878"/>
      <c r="AO32" s="879"/>
      <c r="AP32" s="2"/>
      <c r="AQ32" s="161">
        <f t="shared" ref="AQ32" si="9">IF(P37="材質劣化",2,IF(P37="漏水",3,1))</f>
        <v>1</v>
      </c>
      <c r="AR32" s="3"/>
      <c r="AS32" s="886"/>
      <c r="AT32" s="88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3"/>
      <c r="C33" s="821"/>
      <c r="D33" s="819"/>
      <c r="E33" s="819"/>
      <c r="F33" s="819"/>
      <c r="G33" s="819"/>
      <c r="H33" s="819"/>
      <c r="I33" s="819"/>
      <c r="J33" s="820"/>
      <c r="K33" s="68">
        <v>23</v>
      </c>
      <c r="L33" s="842"/>
      <c r="M33" s="843"/>
      <c r="N33" s="842"/>
      <c r="O33" s="843"/>
      <c r="P33" s="842"/>
      <c r="Q33" s="843"/>
      <c r="R33" s="842"/>
      <c r="S33" s="708"/>
      <c r="T33" s="843"/>
      <c r="U33" s="842"/>
      <c r="V33" s="843"/>
      <c r="W33" s="842"/>
      <c r="X33" s="843"/>
      <c r="Y33" s="211"/>
      <c r="Z33" s="212"/>
      <c r="AA33" s="212"/>
      <c r="AB33" s="212"/>
      <c r="AC33" s="213"/>
      <c r="AD33" s="213"/>
      <c r="AE33" s="213"/>
      <c r="AF33" s="213"/>
      <c r="AG33" s="213"/>
      <c r="AH33" s="213"/>
      <c r="AI33" s="213"/>
      <c r="AJ33" s="213"/>
      <c r="AK33" s="877"/>
      <c r="AL33" s="878"/>
      <c r="AM33" s="878"/>
      <c r="AN33" s="878"/>
      <c r="AO33" s="879"/>
      <c r="AP33" s="2"/>
      <c r="AQ33" s="161">
        <f t="shared" ref="AQ33" si="10">IF(P33="材質劣化",2,IF(P33="漏水",3,1))</f>
        <v>1</v>
      </c>
      <c r="AR33" s="3"/>
      <c r="AS33" s="895"/>
      <c r="AT33" s="89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3"/>
      <c r="C34" s="821"/>
      <c r="D34" s="819"/>
      <c r="E34" s="819"/>
      <c r="F34" s="819"/>
      <c r="G34" s="819"/>
      <c r="H34" s="819"/>
      <c r="I34" s="819"/>
      <c r="J34" s="820"/>
      <c r="K34" s="68">
        <v>24</v>
      </c>
      <c r="L34" s="842"/>
      <c r="M34" s="843"/>
      <c r="N34" s="842"/>
      <c r="O34" s="843"/>
      <c r="P34" s="842"/>
      <c r="Q34" s="843"/>
      <c r="R34" s="842"/>
      <c r="S34" s="708"/>
      <c r="T34" s="843"/>
      <c r="U34" s="842"/>
      <c r="V34" s="843"/>
      <c r="W34" s="842"/>
      <c r="X34" s="843"/>
      <c r="Y34" s="211"/>
      <c r="Z34" s="212"/>
      <c r="AA34" s="212"/>
      <c r="AB34" s="212"/>
      <c r="AC34" s="213"/>
      <c r="AD34" s="213"/>
      <c r="AE34" s="213"/>
      <c r="AF34" s="213"/>
      <c r="AG34" s="213"/>
      <c r="AH34" s="213"/>
      <c r="AI34" s="213"/>
      <c r="AJ34" s="213"/>
      <c r="AK34" s="877"/>
      <c r="AL34" s="878"/>
      <c r="AM34" s="878"/>
      <c r="AN34" s="878"/>
      <c r="AO34" s="879"/>
      <c r="AP34" s="2"/>
      <c r="AQ34" s="161">
        <f t="shared" ref="AQ34" si="11">IF(P36="材質劣化",2,IF(P36="漏水",3,1))</f>
        <v>1</v>
      </c>
      <c r="AR34" s="3"/>
      <c r="AS34" s="894"/>
      <c r="AT34" s="89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3"/>
      <c r="C35" s="821"/>
      <c r="D35" s="819"/>
      <c r="E35" s="819"/>
      <c r="F35" s="819"/>
      <c r="G35" s="819"/>
      <c r="H35" s="819"/>
      <c r="I35" s="819"/>
      <c r="J35" s="820"/>
      <c r="K35" s="902" t="s">
        <v>377</v>
      </c>
      <c r="L35" s="856" t="s">
        <v>181</v>
      </c>
      <c r="M35" s="856"/>
      <c r="N35" s="856"/>
      <c r="O35" s="856"/>
      <c r="P35" s="856"/>
      <c r="Q35" s="856"/>
      <c r="R35" s="856"/>
      <c r="S35" s="856"/>
      <c r="T35" s="856"/>
      <c r="U35" s="856"/>
      <c r="V35" s="856"/>
      <c r="W35" s="856"/>
      <c r="X35" s="856"/>
      <c r="Y35" s="828" t="s">
        <v>331</v>
      </c>
      <c r="Z35" s="829"/>
      <c r="AA35" s="829"/>
      <c r="AB35" s="830"/>
      <c r="AC35" s="108">
        <f t="shared" ref="AC35:AD35" si="12">SUM(AC11:AC34)</f>
        <v>0</v>
      </c>
      <c r="AD35" s="108">
        <f t="shared" si="12"/>
        <v>0</v>
      </c>
      <c r="AE35" s="108">
        <f>SUM(AE11:AE34)</f>
        <v>0</v>
      </c>
      <c r="AF35" s="108">
        <f t="shared" ref="AF35:AJ35" si="13">SUM(AF11:AF34)</f>
        <v>0.92000000000000015</v>
      </c>
      <c r="AG35" s="108">
        <f t="shared" si="13"/>
        <v>0</v>
      </c>
      <c r="AH35" s="108">
        <f t="shared" si="13"/>
        <v>0</v>
      </c>
      <c r="AI35" s="108">
        <f t="shared" si="13"/>
        <v>0</v>
      </c>
      <c r="AJ35" s="109">
        <f t="shared" si="13"/>
        <v>0</v>
      </c>
      <c r="AK35" s="856" t="s">
        <v>456</v>
      </c>
      <c r="AL35" s="856"/>
      <c r="AM35" s="885" t="s">
        <v>262</v>
      </c>
      <c r="AN35" s="885"/>
      <c r="AO35" s="885"/>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3"/>
      <c r="C36" s="821"/>
      <c r="D36" s="819"/>
      <c r="E36" s="819"/>
      <c r="F36" s="819"/>
      <c r="G36" s="819"/>
      <c r="H36" s="819"/>
      <c r="I36" s="819"/>
      <c r="J36" s="820"/>
      <c r="K36" s="903"/>
      <c r="L36" s="836" t="s">
        <v>332</v>
      </c>
      <c r="M36" s="847"/>
      <c r="N36" s="837"/>
      <c r="O36" s="836" t="s">
        <v>556</v>
      </c>
      <c r="P36" s="847"/>
      <c r="Q36" s="847"/>
      <c r="R36" s="847"/>
      <c r="S36" s="847"/>
      <c r="T36" s="847"/>
      <c r="U36" s="847"/>
      <c r="V36" s="847"/>
      <c r="W36" s="847"/>
      <c r="X36" s="837"/>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885"/>
      <c r="AN36" s="885"/>
      <c r="AO36" s="885"/>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3"/>
      <c r="C37" s="821"/>
      <c r="D37" s="819"/>
      <c r="E37" s="819"/>
      <c r="F37" s="819"/>
      <c r="G37" s="819"/>
      <c r="H37" s="819"/>
      <c r="I37" s="819"/>
      <c r="J37" s="820"/>
      <c r="K37" s="903"/>
      <c r="L37" s="838"/>
      <c r="M37" s="850"/>
      <c r="N37" s="839"/>
      <c r="O37" s="838"/>
      <c r="P37" s="850"/>
      <c r="Q37" s="850"/>
      <c r="R37" s="850"/>
      <c r="S37" s="850"/>
      <c r="T37" s="850"/>
      <c r="U37" s="850"/>
      <c r="V37" s="850"/>
      <c r="W37" s="850"/>
      <c r="X37" s="839"/>
      <c r="Y37" s="884">
        <f>IF(COUNTIF(Y11:Y34,"〇")&gt;0,1,0)</f>
        <v>0</v>
      </c>
      <c r="Z37" s="884">
        <f t="shared" ref="Z37:AB37" si="14">IF(COUNTIF(Z11:Z34,"〇")&gt;0,1,0)</f>
        <v>0</v>
      </c>
      <c r="AA37" s="884">
        <f t="shared" si="14"/>
        <v>0</v>
      </c>
      <c r="AB37" s="884">
        <f t="shared" si="14"/>
        <v>0</v>
      </c>
      <c r="AC37" s="884">
        <f>COUNTA(AC11:AC34)</f>
        <v>0</v>
      </c>
      <c r="AD37" s="884">
        <f t="shared" ref="AD37:AI37" si="15">COUNTA(AD11:AD34)</f>
        <v>0</v>
      </c>
      <c r="AE37" s="884">
        <f t="shared" si="15"/>
        <v>0</v>
      </c>
      <c r="AF37" s="884">
        <f t="shared" si="15"/>
        <v>3</v>
      </c>
      <c r="AG37" s="884">
        <f t="shared" si="15"/>
        <v>0</v>
      </c>
      <c r="AH37" s="884">
        <f t="shared" si="15"/>
        <v>0</v>
      </c>
      <c r="AI37" s="884">
        <f t="shared" si="15"/>
        <v>0</v>
      </c>
      <c r="AJ37" s="884">
        <f>COUNTA(AJ11:AJ34)</f>
        <v>0</v>
      </c>
      <c r="AK37" s="856"/>
      <c r="AL37" s="856"/>
      <c r="AM37" s="885"/>
      <c r="AN37" s="885"/>
      <c r="AO37" s="885"/>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3"/>
      <c r="C38" s="821"/>
      <c r="D38" s="819"/>
      <c r="E38" s="819"/>
      <c r="F38" s="819"/>
      <c r="G38" s="819"/>
      <c r="H38" s="819"/>
      <c r="I38" s="819"/>
      <c r="J38" s="820"/>
      <c r="K38" s="903"/>
      <c r="L38" s="840"/>
      <c r="M38" s="853"/>
      <c r="N38" s="841"/>
      <c r="O38" s="840"/>
      <c r="P38" s="853"/>
      <c r="Q38" s="853"/>
      <c r="R38" s="853"/>
      <c r="S38" s="853"/>
      <c r="T38" s="853"/>
      <c r="U38" s="853"/>
      <c r="V38" s="853"/>
      <c r="W38" s="853"/>
      <c r="X38" s="841"/>
      <c r="Y38" s="884"/>
      <c r="Z38" s="884"/>
      <c r="AA38" s="884"/>
      <c r="AB38" s="884"/>
      <c r="AC38" s="884"/>
      <c r="AD38" s="884"/>
      <c r="AE38" s="884"/>
      <c r="AF38" s="884"/>
      <c r="AG38" s="884"/>
      <c r="AH38" s="884"/>
      <c r="AI38" s="884"/>
      <c r="AJ38" s="884"/>
      <c r="AK38" s="856"/>
      <c r="AL38" s="856"/>
      <c r="AM38" s="885"/>
      <c r="AN38" s="885"/>
      <c r="AO38" s="885"/>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3"/>
      <c r="C39" s="821"/>
      <c r="D39" s="819"/>
      <c r="E39" s="819"/>
      <c r="F39" s="819"/>
      <c r="G39" s="819"/>
      <c r="H39" s="819"/>
      <c r="I39" s="819"/>
      <c r="J39" s="819"/>
      <c r="K39" s="900" t="s">
        <v>557</v>
      </c>
      <c r="L39" s="904" t="s">
        <v>672</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3"/>
      <c r="C40" s="821"/>
      <c r="D40" s="819"/>
      <c r="E40" s="819"/>
      <c r="F40" s="819"/>
      <c r="G40" s="819"/>
      <c r="H40" s="819"/>
      <c r="I40" s="819"/>
      <c r="J40" s="819"/>
      <c r="K40" s="901"/>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3"/>
      <c r="C41" s="821"/>
      <c r="D41" s="819"/>
      <c r="E41" s="819"/>
      <c r="F41" s="819"/>
      <c r="G41" s="819"/>
      <c r="H41" s="819"/>
      <c r="I41" s="819"/>
      <c r="J41" s="819"/>
      <c r="K41" s="901"/>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3"/>
      <c r="C42" s="821"/>
      <c r="D42" s="819"/>
      <c r="E42" s="819"/>
      <c r="F42" s="819"/>
      <c r="G42" s="819"/>
      <c r="H42" s="819"/>
      <c r="I42" s="819"/>
      <c r="J42" s="81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3"/>
      <c r="C43" s="821"/>
      <c r="D43" s="819"/>
      <c r="E43" s="819"/>
      <c r="F43" s="819"/>
      <c r="G43" s="819"/>
      <c r="H43" s="819"/>
      <c r="I43" s="819"/>
      <c r="J43" s="82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3"/>
      <c r="C44" s="821"/>
      <c r="D44" s="819"/>
      <c r="E44" s="819"/>
      <c r="F44" s="819"/>
      <c r="G44" s="819"/>
      <c r="H44" s="819"/>
      <c r="I44" s="819"/>
      <c r="J44" s="820"/>
      <c r="K44" s="844"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22"/>
      <c r="D45" s="823"/>
      <c r="E45" s="823"/>
      <c r="F45" s="823"/>
      <c r="G45" s="823"/>
      <c r="H45" s="823"/>
      <c r="I45" s="823"/>
      <c r="J45" s="82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FF252137-CFAE-4929-89FD-B25DE702B46A}">
      <formula1>"〇,"</formula1>
    </dataValidation>
    <dataValidation type="list" allowBlank="1" showInputMessage="1" showErrorMessage="1" sqref="N11:O34" xr:uid="{2988DBE9-3B74-4408-A3A7-2916A8A15D7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D3DEB4E-0320-47A2-8E8D-F442C416584C}">
          <x14:formula1>
            <xm:f>'(参考)リスト'!$G$16:$G$19</xm:f>
          </x14:formula1>
          <xm:sqref>AM35:AO38</xm:sqref>
        </x14:dataValidation>
        <x14:dataValidation type="list" allowBlank="1" showInputMessage="1" showErrorMessage="1" xr:uid="{4E1CE3AD-2DAB-4CD4-8722-270E94A9CAFC}">
          <x14:formula1>
            <xm:f>'(参考)リスト'!$B$16:$B$21</xm:f>
          </x14:formula1>
          <xm:sqref>L11:M34</xm:sqref>
        </x14:dataValidation>
        <x14:dataValidation type="list" allowBlank="1" showInputMessage="1" showErrorMessage="1" xr:uid="{15A88A08-5296-45C0-896E-928751643973}">
          <x14:formula1>
            <xm:f>'(参考)リスト'!$E$16:$E$27</xm:f>
          </x14:formula1>
          <xm:sqref>R11:T34</xm:sqref>
        </x14:dataValidation>
        <x14:dataValidation type="list" allowBlank="1" showInputMessage="1" showErrorMessage="1" xr:uid="{05B284AE-D449-4C58-8A4B-7DB0EFB81950}">
          <x14:formula1>
            <xm:f>'(参考)リスト'!$D$16:$D$18</xm:f>
          </x14:formula1>
          <xm:sqref>P11:Q34</xm:sqref>
        </x14:dataValidation>
        <x14:dataValidation type="list" allowBlank="1" showInputMessage="1" showErrorMessage="1" xr:uid="{01EF7CA0-E69A-4EE6-AE7B-A09EAA390962}">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08" t="s">
        <v>17</v>
      </c>
      <c r="C3" s="909"/>
      <c r="D3" s="909"/>
      <c r="E3" s="910"/>
      <c r="F3" s="958" t="s">
        <v>593</v>
      </c>
      <c r="G3" s="959"/>
      <c r="H3" s="959"/>
      <c r="I3" s="959"/>
      <c r="J3" s="959"/>
      <c r="K3" s="959"/>
      <c r="L3" s="959"/>
      <c r="M3" s="959"/>
      <c r="N3" s="959"/>
      <c r="O3" s="959"/>
      <c r="P3" s="959"/>
      <c r="Q3" s="959"/>
      <c r="R3" s="959"/>
      <c r="S3" s="959"/>
      <c r="T3" s="960"/>
      <c r="U3" s="946" t="s">
        <v>192</v>
      </c>
      <c r="V3" s="947"/>
      <c r="W3" s="947"/>
      <c r="X3" s="948"/>
      <c r="Y3" s="948"/>
      <c r="Z3" s="924" t="s">
        <v>597</v>
      </c>
      <c r="AA3" s="925"/>
      <c r="AB3" s="925"/>
      <c r="AC3" s="925"/>
      <c r="AD3" s="925"/>
      <c r="AE3" s="925"/>
      <c r="AF3" s="925"/>
      <c r="AG3" s="925"/>
      <c r="AH3" s="926"/>
      <c r="AI3" s="927" t="s">
        <v>452</v>
      </c>
      <c r="AJ3" s="928"/>
      <c r="AK3" s="928"/>
      <c r="AL3" s="928"/>
      <c r="AM3" s="928"/>
      <c r="AN3" s="929"/>
      <c r="AO3" s="949" t="s">
        <v>603</v>
      </c>
      <c r="AP3" s="950"/>
      <c r="AQ3" s="950"/>
      <c r="AR3" s="950"/>
      <c r="AS3" s="950"/>
      <c r="AT3" s="950"/>
      <c r="AU3" s="950"/>
      <c r="AV3" s="951"/>
      <c r="AW3" s="934" t="s">
        <v>185</v>
      </c>
      <c r="AX3" s="935"/>
      <c r="AY3" s="935"/>
      <c r="AZ3" s="935"/>
      <c r="BA3" s="935"/>
      <c r="BB3" s="936"/>
      <c r="BC3" s="940">
        <v>45839</v>
      </c>
      <c r="BD3" s="941"/>
      <c r="BE3" s="941"/>
      <c r="BF3" s="941"/>
      <c r="BG3" s="941"/>
      <c r="BH3" s="941"/>
      <c r="BI3" s="941"/>
      <c r="BJ3" s="941"/>
      <c r="BK3" s="942"/>
    </row>
    <row r="4" spans="2:63" s="111" customFormat="1" ht="17.25" customHeight="1" x14ac:dyDescent="0.15">
      <c r="B4" s="918" t="s">
        <v>191</v>
      </c>
      <c r="C4" s="919"/>
      <c r="D4" s="919"/>
      <c r="E4" s="920"/>
      <c r="F4" s="921" t="s">
        <v>595</v>
      </c>
      <c r="G4" s="922"/>
      <c r="H4" s="922"/>
      <c r="I4" s="922"/>
      <c r="J4" s="922"/>
      <c r="K4" s="922"/>
      <c r="L4" s="922"/>
      <c r="M4" s="922"/>
      <c r="N4" s="922"/>
      <c r="O4" s="922"/>
      <c r="P4" s="922"/>
      <c r="Q4" s="922"/>
      <c r="R4" s="922"/>
      <c r="S4" s="922"/>
      <c r="T4" s="923"/>
      <c r="U4" s="946" t="s">
        <v>238</v>
      </c>
      <c r="V4" s="947"/>
      <c r="W4" s="947"/>
      <c r="X4" s="948"/>
      <c r="Y4" s="948"/>
      <c r="Z4" s="924" t="s">
        <v>599</v>
      </c>
      <c r="AA4" s="925"/>
      <c r="AB4" s="925"/>
      <c r="AC4" s="925"/>
      <c r="AD4" s="925"/>
      <c r="AE4" s="925"/>
      <c r="AF4" s="925"/>
      <c r="AG4" s="925"/>
      <c r="AH4" s="926"/>
      <c r="AI4" s="930"/>
      <c r="AJ4" s="931"/>
      <c r="AK4" s="931"/>
      <c r="AL4" s="931"/>
      <c r="AM4" s="931"/>
      <c r="AN4" s="932"/>
      <c r="AO4" s="952" t="s">
        <v>604</v>
      </c>
      <c r="AP4" s="953"/>
      <c r="AQ4" s="953"/>
      <c r="AR4" s="953"/>
      <c r="AS4" s="953"/>
      <c r="AT4" s="953"/>
      <c r="AU4" s="953"/>
      <c r="AV4" s="954"/>
      <c r="AW4" s="937"/>
      <c r="AX4" s="938"/>
      <c r="AY4" s="938"/>
      <c r="AZ4" s="938"/>
      <c r="BA4" s="938"/>
      <c r="BB4" s="939"/>
      <c r="BC4" s="943"/>
      <c r="BD4" s="944"/>
      <c r="BE4" s="944"/>
      <c r="BF4" s="944"/>
      <c r="BG4" s="944"/>
      <c r="BH4" s="944"/>
      <c r="BI4" s="944"/>
      <c r="BJ4" s="944"/>
      <c r="BK4" s="945"/>
    </row>
    <row r="5" spans="2:63" ht="42.75" customHeight="1" x14ac:dyDescent="0.15">
      <c r="B5" s="965" t="s">
        <v>190</v>
      </c>
      <c r="C5" s="962"/>
      <c r="D5" s="962"/>
      <c r="E5" s="962"/>
      <c r="F5" s="962"/>
      <c r="G5" s="963"/>
      <c r="H5" s="961" t="s">
        <v>189</v>
      </c>
      <c r="I5" s="962"/>
      <c r="J5" s="962"/>
      <c r="K5" s="962"/>
      <c r="L5" s="962"/>
      <c r="M5" s="962"/>
      <c r="N5" s="962"/>
      <c r="O5" s="963"/>
      <c r="P5" s="964" t="s">
        <v>552</v>
      </c>
      <c r="Q5" s="826"/>
      <c r="R5" s="826"/>
      <c r="S5" s="826"/>
      <c r="T5" s="826"/>
      <c r="U5" s="826"/>
      <c r="V5" s="826"/>
      <c r="W5" s="826"/>
      <c r="X5" s="826"/>
      <c r="Y5" s="826"/>
      <c r="Z5" s="826"/>
      <c r="AA5" s="826"/>
      <c r="AB5" s="826"/>
      <c r="AC5" s="826"/>
      <c r="AD5" s="826"/>
      <c r="AE5" s="826"/>
      <c r="AF5" s="826"/>
      <c r="AG5" s="826"/>
      <c r="AH5" s="826"/>
      <c r="AI5" s="826"/>
      <c r="AJ5" s="826"/>
      <c r="AK5" s="826"/>
      <c r="AL5" s="826"/>
      <c r="AM5" s="826"/>
      <c r="AN5" s="964" t="s">
        <v>188</v>
      </c>
      <c r="AO5" s="826"/>
      <c r="AP5" s="826"/>
      <c r="AQ5" s="826"/>
      <c r="AR5" s="826"/>
      <c r="AS5" s="826"/>
      <c r="AT5" s="826"/>
      <c r="AU5" s="826"/>
      <c r="AV5" s="826"/>
      <c r="AW5" s="826"/>
      <c r="AX5" s="826"/>
      <c r="AY5" s="826"/>
      <c r="AZ5" s="826"/>
      <c r="BA5" s="826"/>
      <c r="BB5" s="826"/>
      <c r="BC5" s="826"/>
      <c r="BD5" s="826"/>
      <c r="BE5" s="826"/>
      <c r="BF5" s="826"/>
      <c r="BG5" s="826"/>
      <c r="BH5" s="826"/>
      <c r="BI5" s="826"/>
      <c r="BJ5" s="826"/>
      <c r="BK5" s="827"/>
    </row>
    <row r="6" spans="2:63" ht="29.25" customHeight="1" x14ac:dyDescent="0.15">
      <c r="B6" s="911"/>
      <c r="C6" s="912"/>
      <c r="D6" s="912"/>
      <c r="E6" s="912"/>
      <c r="F6" s="912"/>
      <c r="G6" s="913"/>
      <c r="H6" s="914"/>
      <c r="I6" s="915"/>
      <c r="J6" s="915"/>
      <c r="K6" s="915"/>
      <c r="L6" s="915"/>
      <c r="M6" s="915"/>
      <c r="N6" s="915"/>
      <c r="O6" s="915"/>
      <c r="P6" s="906"/>
      <c r="Q6" s="907"/>
      <c r="R6" s="907"/>
      <c r="S6" s="907"/>
      <c r="T6" s="907"/>
      <c r="U6" s="907"/>
      <c r="V6" s="907"/>
      <c r="W6" s="907"/>
      <c r="X6" s="907"/>
      <c r="Y6" s="907"/>
      <c r="Z6" s="907"/>
      <c r="AA6" s="907"/>
      <c r="AB6" s="907"/>
      <c r="AC6" s="907"/>
      <c r="AD6" s="907"/>
      <c r="AE6" s="907"/>
      <c r="AF6" s="907"/>
      <c r="AG6" s="907"/>
      <c r="AH6" s="907"/>
      <c r="AI6" s="907"/>
      <c r="AJ6" s="907"/>
      <c r="AK6" s="907"/>
      <c r="AL6" s="907"/>
      <c r="AM6" s="907"/>
      <c r="AN6" s="955"/>
      <c r="AO6" s="956"/>
      <c r="AP6" s="956"/>
      <c r="AQ6" s="956"/>
      <c r="AR6" s="956"/>
      <c r="AS6" s="956"/>
      <c r="AT6" s="956"/>
      <c r="AU6" s="956"/>
      <c r="AV6" s="956"/>
      <c r="AW6" s="956"/>
      <c r="AX6" s="956"/>
      <c r="AY6" s="956"/>
      <c r="AZ6" s="956"/>
      <c r="BA6" s="956"/>
      <c r="BB6" s="956"/>
      <c r="BC6" s="956"/>
      <c r="BD6" s="956"/>
      <c r="BE6" s="956"/>
      <c r="BF6" s="956"/>
      <c r="BG6" s="956"/>
      <c r="BH6" s="956"/>
      <c r="BI6" s="956"/>
      <c r="BJ6" s="956"/>
      <c r="BK6" s="957"/>
    </row>
    <row r="7" spans="2:63" ht="29.25" customHeight="1" x14ac:dyDescent="0.15">
      <c r="B7" s="911"/>
      <c r="C7" s="912"/>
      <c r="D7" s="912"/>
      <c r="E7" s="912"/>
      <c r="F7" s="912"/>
      <c r="G7" s="913"/>
      <c r="H7" s="914"/>
      <c r="I7" s="915"/>
      <c r="J7" s="915"/>
      <c r="K7" s="915"/>
      <c r="L7" s="915"/>
      <c r="M7" s="915"/>
      <c r="N7" s="915"/>
      <c r="O7" s="915"/>
      <c r="P7" s="906"/>
      <c r="Q7" s="907"/>
      <c r="R7" s="907"/>
      <c r="S7" s="907"/>
      <c r="T7" s="907"/>
      <c r="U7" s="907"/>
      <c r="V7" s="907"/>
      <c r="W7" s="907"/>
      <c r="X7" s="907"/>
      <c r="Y7" s="907"/>
      <c r="Z7" s="907"/>
      <c r="AA7" s="907"/>
      <c r="AB7" s="907"/>
      <c r="AC7" s="907"/>
      <c r="AD7" s="907"/>
      <c r="AE7" s="907"/>
      <c r="AF7" s="907"/>
      <c r="AG7" s="907"/>
      <c r="AH7" s="907"/>
      <c r="AI7" s="907"/>
      <c r="AJ7" s="907"/>
      <c r="AK7" s="907"/>
      <c r="AL7" s="907"/>
      <c r="AM7" s="907"/>
      <c r="AN7" s="955"/>
      <c r="AO7" s="956"/>
      <c r="AP7" s="956"/>
      <c r="AQ7" s="956"/>
      <c r="AR7" s="956"/>
      <c r="AS7" s="956"/>
      <c r="AT7" s="956"/>
      <c r="AU7" s="956"/>
      <c r="AV7" s="956"/>
      <c r="AW7" s="956"/>
      <c r="AX7" s="956"/>
      <c r="AY7" s="956"/>
      <c r="AZ7" s="956"/>
      <c r="BA7" s="956"/>
      <c r="BB7" s="956"/>
      <c r="BC7" s="956"/>
      <c r="BD7" s="956"/>
      <c r="BE7" s="956"/>
      <c r="BF7" s="956"/>
      <c r="BG7" s="956"/>
      <c r="BH7" s="956"/>
      <c r="BI7" s="956"/>
      <c r="BJ7" s="956"/>
      <c r="BK7" s="957"/>
    </row>
    <row r="8" spans="2:63" ht="29.25" customHeight="1" x14ac:dyDescent="0.15">
      <c r="B8" s="911"/>
      <c r="C8" s="912"/>
      <c r="D8" s="912"/>
      <c r="E8" s="912"/>
      <c r="F8" s="912"/>
      <c r="G8" s="913"/>
      <c r="H8" s="914"/>
      <c r="I8" s="915"/>
      <c r="J8" s="915"/>
      <c r="K8" s="915"/>
      <c r="L8" s="915"/>
      <c r="M8" s="915"/>
      <c r="N8" s="915"/>
      <c r="O8" s="915"/>
      <c r="P8" s="916"/>
      <c r="Q8" s="917"/>
      <c r="R8" s="917"/>
      <c r="S8" s="917"/>
      <c r="T8" s="917"/>
      <c r="U8" s="917"/>
      <c r="V8" s="917"/>
      <c r="W8" s="917"/>
      <c r="X8" s="917"/>
      <c r="Y8" s="917"/>
      <c r="Z8" s="917"/>
      <c r="AA8" s="917"/>
      <c r="AB8" s="917"/>
      <c r="AC8" s="917"/>
      <c r="AD8" s="917"/>
      <c r="AE8" s="917"/>
      <c r="AF8" s="917"/>
      <c r="AG8" s="917"/>
      <c r="AH8" s="917"/>
      <c r="AI8" s="917"/>
      <c r="AJ8" s="917"/>
      <c r="AK8" s="917"/>
      <c r="AL8" s="917"/>
      <c r="AM8" s="917"/>
      <c r="AN8" s="916"/>
      <c r="AO8" s="917"/>
      <c r="AP8" s="917"/>
      <c r="AQ8" s="917"/>
      <c r="AR8" s="917"/>
      <c r="AS8" s="917"/>
      <c r="AT8" s="917"/>
      <c r="AU8" s="917"/>
      <c r="AV8" s="917"/>
      <c r="AW8" s="917"/>
      <c r="AX8" s="917"/>
      <c r="AY8" s="917"/>
      <c r="AZ8" s="917"/>
      <c r="BA8" s="917"/>
      <c r="BB8" s="917"/>
      <c r="BC8" s="917"/>
      <c r="BD8" s="917"/>
      <c r="BE8" s="917"/>
      <c r="BF8" s="917"/>
      <c r="BG8" s="917"/>
      <c r="BH8" s="917"/>
      <c r="BI8" s="917"/>
      <c r="BJ8" s="917"/>
      <c r="BK8" s="933"/>
    </row>
    <row r="9" spans="2:63" ht="29.25" customHeight="1" x14ac:dyDescent="0.15">
      <c r="B9" s="911"/>
      <c r="C9" s="912"/>
      <c r="D9" s="912"/>
      <c r="E9" s="912"/>
      <c r="F9" s="912"/>
      <c r="G9" s="913"/>
      <c r="H9" s="914"/>
      <c r="I9" s="915"/>
      <c r="J9" s="915"/>
      <c r="K9" s="915"/>
      <c r="L9" s="915"/>
      <c r="M9" s="915"/>
      <c r="N9" s="915"/>
      <c r="O9" s="915"/>
      <c r="P9" s="916"/>
      <c r="Q9" s="917"/>
      <c r="R9" s="917"/>
      <c r="S9" s="917"/>
      <c r="T9" s="917"/>
      <c r="U9" s="917"/>
      <c r="V9" s="917"/>
      <c r="W9" s="917"/>
      <c r="X9" s="917"/>
      <c r="Y9" s="917"/>
      <c r="Z9" s="917"/>
      <c r="AA9" s="917"/>
      <c r="AB9" s="917"/>
      <c r="AC9" s="917"/>
      <c r="AD9" s="917"/>
      <c r="AE9" s="917"/>
      <c r="AF9" s="917"/>
      <c r="AG9" s="917"/>
      <c r="AH9" s="917"/>
      <c r="AI9" s="917"/>
      <c r="AJ9" s="917"/>
      <c r="AK9" s="917"/>
      <c r="AL9" s="917"/>
      <c r="AM9" s="917"/>
      <c r="AN9" s="916"/>
      <c r="AO9" s="917"/>
      <c r="AP9" s="917"/>
      <c r="AQ9" s="917"/>
      <c r="AR9" s="917"/>
      <c r="AS9" s="917"/>
      <c r="AT9" s="917"/>
      <c r="AU9" s="917"/>
      <c r="AV9" s="917"/>
      <c r="AW9" s="917"/>
      <c r="AX9" s="917"/>
      <c r="AY9" s="917"/>
      <c r="AZ9" s="917"/>
      <c r="BA9" s="917"/>
      <c r="BB9" s="917"/>
      <c r="BC9" s="917"/>
      <c r="BD9" s="917"/>
      <c r="BE9" s="917"/>
      <c r="BF9" s="917"/>
      <c r="BG9" s="917"/>
      <c r="BH9" s="917"/>
      <c r="BI9" s="917"/>
      <c r="BJ9" s="917"/>
      <c r="BK9" s="933"/>
    </row>
    <row r="10" spans="2:63" ht="29.25" customHeight="1" x14ac:dyDescent="0.15">
      <c r="B10" s="911"/>
      <c r="C10" s="912"/>
      <c r="D10" s="912"/>
      <c r="E10" s="912"/>
      <c r="F10" s="912"/>
      <c r="G10" s="913"/>
      <c r="H10" s="914"/>
      <c r="I10" s="915"/>
      <c r="J10" s="915"/>
      <c r="K10" s="915"/>
      <c r="L10" s="915"/>
      <c r="M10" s="915"/>
      <c r="N10" s="915"/>
      <c r="O10" s="915"/>
      <c r="P10" s="916"/>
      <c r="Q10" s="917"/>
      <c r="R10" s="917"/>
      <c r="S10" s="917"/>
      <c r="T10" s="917"/>
      <c r="U10" s="917"/>
      <c r="V10" s="917"/>
      <c r="W10" s="917"/>
      <c r="X10" s="917"/>
      <c r="Y10" s="917"/>
      <c r="Z10" s="917"/>
      <c r="AA10" s="917"/>
      <c r="AB10" s="917"/>
      <c r="AC10" s="917"/>
      <c r="AD10" s="917"/>
      <c r="AE10" s="917"/>
      <c r="AF10" s="917"/>
      <c r="AG10" s="917"/>
      <c r="AH10" s="917"/>
      <c r="AI10" s="917"/>
      <c r="AJ10" s="917"/>
      <c r="AK10" s="917"/>
      <c r="AL10" s="917"/>
      <c r="AM10" s="917"/>
      <c r="AN10" s="916"/>
      <c r="AO10" s="917"/>
      <c r="AP10" s="917"/>
      <c r="AQ10" s="917"/>
      <c r="AR10" s="917"/>
      <c r="AS10" s="917"/>
      <c r="AT10" s="917"/>
      <c r="AU10" s="917"/>
      <c r="AV10" s="917"/>
      <c r="AW10" s="917"/>
      <c r="AX10" s="917"/>
      <c r="AY10" s="917"/>
      <c r="AZ10" s="917"/>
      <c r="BA10" s="917"/>
      <c r="BB10" s="917"/>
      <c r="BC10" s="917"/>
      <c r="BD10" s="917"/>
      <c r="BE10" s="917"/>
      <c r="BF10" s="917"/>
      <c r="BG10" s="917"/>
      <c r="BH10" s="917"/>
      <c r="BI10" s="917"/>
      <c r="BJ10" s="917"/>
      <c r="BK10" s="933"/>
    </row>
    <row r="11" spans="2:63" ht="29.25" customHeight="1" x14ac:dyDescent="0.15">
      <c r="B11" s="911"/>
      <c r="C11" s="912"/>
      <c r="D11" s="912"/>
      <c r="E11" s="912"/>
      <c r="F11" s="912"/>
      <c r="G11" s="913"/>
      <c r="H11" s="914"/>
      <c r="I11" s="915"/>
      <c r="J11" s="915"/>
      <c r="K11" s="915"/>
      <c r="L11" s="915"/>
      <c r="M11" s="915"/>
      <c r="N11" s="915"/>
      <c r="O11" s="915"/>
      <c r="P11" s="916"/>
      <c r="Q11" s="917"/>
      <c r="R11" s="917"/>
      <c r="S11" s="917"/>
      <c r="T11" s="917"/>
      <c r="U11" s="917"/>
      <c r="V11" s="917"/>
      <c r="W11" s="917"/>
      <c r="X11" s="917"/>
      <c r="Y11" s="917"/>
      <c r="Z11" s="917"/>
      <c r="AA11" s="917"/>
      <c r="AB11" s="917"/>
      <c r="AC11" s="917"/>
      <c r="AD11" s="917"/>
      <c r="AE11" s="917"/>
      <c r="AF11" s="917"/>
      <c r="AG11" s="917"/>
      <c r="AH11" s="917"/>
      <c r="AI11" s="917"/>
      <c r="AJ11" s="917"/>
      <c r="AK11" s="917"/>
      <c r="AL11" s="917"/>
      <c r="AM11" s="917"/>
      <c r="AN11" s="916"/>
      <c r="AO11" s="917"/>
      <c r="AP11" s="917"/>
      <c r="AQ11" s="917"/>
      <c r="AR11" s="917"/>
      <c r="AS11" s="917"/>
      <c r="AT11" s="917"/>
      <c r="AU11" s="917"/>
      <c r="AV11" s="917"/>
      <c r="AW11" s="917"/>
      <c r="AX11" s="917"/>
      <c r="AY11" s="917"/>
      <c r="AZ11" s="917"/>
      <c r="BA11" s="917"/>
      <c r="BB11" s="917"/>
      <c r="BC11" s="917"/>
      <c r="BD11" s="917"/>
      <c r="BE11" s="917"/>
      <c r="BF11" s="917"/>
      <c r="BG11" s="917"/>
      <c r="BH11" s="917"/>
      <c r="BI11" s="917"/>
      <c r="BJ11" s="917"/>
      <c r="BK11" s="933"/>
    </row>
    <row r="12" spans="2:63" ht="29.25" customHeight="1" x14ac:dyDescent="0.15">
      <c r="B12" s="911"/>
      <c r="C12" s="912"/>
      <c r="D12" s="912"/>
      <c r="E12" s="912"/>
      <c r="F12" s="912"/>
      <c r="G12" s="913"/>
      <c r="H12" s="914"/>
      <c r="I12" s="915"/>
      <c r="J12" s="915"/>
      <c r="K12" s="915"/>
      <c r="L12" s="915"/>
      <c r="M12" s="915"/>
      <c r="N12" s="915"/>
      <c r="O12" s="915"/>
      <c r="P12" s="916"/>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6"/>
      <c r="AO12" s="917"/>
      <c r="AP12" s="917"/>
      <c r="AQ12" s="917"/>
      <c r="AR12" s="917"/>
      <c r="AS12" s="917"/>
      <c r="AT12" s="917"/>
      <c r="AU12" s="917"/>
      <c r="AV12" s="917"/>
      <c r="AW12" s="917"/>
      <c r="AX12" s="917"/>
      <c r="AY12" s="917"/>
      <c r="AZ12" s="917"/>
      <c r="BA12" s="917"/>
      <c r="BB12" s="917"/>
      <c r="BC12" s="917"/>
      <c r="BD12" s="917"/>
      <c r="BE12" s="917"/>
      <c r="BF12" s="917"/>
      <c r="BG12" s="917"/>
      <c r="BH12" s="917"/>
      <c r="BI12" s="917"/>
      <c r="BJ12" s="917"/>
      <c r="BK12" s="933"/>
    </row>
    <row r="13" spans="2:63" ht="29.25" customHeight="1" x14ac:dyDescent="0.15">
      <c r="B13" s="911"/>
      <c r="C13" s="912"/>
      <c r="D13" s="912"/>
      <c r="E13" s="912"/>
      <c r="F13" s="912"/>
      <c r="G13" s="913"/>
      <c r="H13" s="914"/>
      <c r="I13" s="915"/>
      <c r="J13" s="915"/>
      <c r="K13" s="915"/>
      <c r="L13" s="915"/>
      <c r="M13" s="915"/>
      <c r="N13" s="915"/>
      <c r="O13" s="915"/>
      <c r="P13" s="916"/>
      <c r="Q13" s="917"/>
      <c r="R13" s="917"/>
      <c r="S13" s="917"/>
      <c r="T13" s="917"/>
      <c r="U13" s="917"/>
      <c r="V13" s="917"/>
      <c r="W13" s="917"/>
      <c r="X13" s="917"/>
      <c r="Y13" s="917"/>
      <c r="Z13" s="917"/>
      <c r="AA13" s="917"/>
      <c r="AB13" s="917"/>
      <c r="AC13" s="917"/>
      <c r="AD13" s="917"/>
      <c r="AE13" s="917"/>
      <c r="AF13" s="917"/>
      <c r="AG13" s="917"/>
      <c r="AH13" s="917"/>
      <c r="AI13" s="917"/>
      <c r="AJ13" s="917"/>
      <c r="AK13" s="917"/>
      <c r="AL13" s="917"/>
      <c r="AM13" s="917"/>
      <c r="AN13" s="916"/>
      <c r="AO13" s="917"/>
      <c r="AP13" s="917"/>
      <c r="AQ13" s="917"/>
      <c r="AR13" s="917"/>
      <c r="AS13" s="917"/>
      <c r="AT13" s="917"/>
      <c r="AU13" s="917"/>
      <c r="AV13" s="917"/>
      <c r="AW13" s="917"/>
      <c r="AX13" s="917"/>
      <c r="AY13" s="917"/>
      <c r="AZ13" s="917"/>
      <c r="BA13" s="917"/>
      <c r="BB13" s="917"/>
      <c r="BC13" s="917"/>
      <c r="BD13" s="917"/>
      <c r="BE13" s="917"/>
      <c r="BF13" s="917"/>
      <c r="BG13" s="917"/>
      <c r="BH13" s="917"/>
      <c r="BI13" s="917"/>
      <c r="BJ13" s="917"/>
      <c r="BK13" s="933"/>
    </row>
    <row r="14" spans="2:63" ht="29.25" customHeight="1" x14ac:dyDescent="0.15">
      <c r="B14" s="911"/>
      <c r="C14" s="912"/>
      <c r="D14" s="912"/>
      <c r="E14" s="912"/>
      <c r="F14" s="912"/>
      <c r="G14" s="913"/>
      <c r="H14" s="914"/>
      <c r="I14" s="915"/>
      <c r="J14" s="915"/>
      <c r="K14" s="915"/>
      <c r="L14" s="915"/>
      <c r="M14" s="915"/>
      <c r="N14" s="915"/>
      <c r="O14" s="915"/>
      <c r="P14" s="916"/>
      <c r="Q14" s="917"/>
      <c r="R14" s="917"/>
      <c r="S14" s="917"/>
      <c r="T14" s="917"/>
      <c r="U14" s="917"/>
      <c r="V14" s="917"/>
      <c r="W14" s="917"/>
      <c r="X14" s="917"/>
      <c r="Y14" s="917"/>
      <c r="Z14" s="917"/>
      <c r="AA14" s="917"/>
      <c r="AB14" s="917"/>
      <c r="AC14" s="917"/>
      <c r="AD14" s="917"/>
      <c r="AE14" s="917"/>
      <c r="AF14" s="917"/>
      <c r="AG14" s="917"/>
      <c r="AH14" s="917"/>
      <c r="AI14" s="917"/>
      <c r="AJ14" s="917"/>
      <c r="AK14" s="917"/>
      <c r="AL14" s="917"/>
      <c r="AM14" s="917"/>
      <c r="AN14" s="916"/>
      <c r="AO14" s="917"/>
      <c r="AP14" s="917"/>
      <c r="AQ14" s="917"/>
      <c r="AR14" s="917"/>
      <c r="AS14" s="917"/>
      <c r="AT14" s="917"/>
      <c r="AU14" s="917"/>
      <c r="AV14" s="917"/>
      <c r="AW14" s="917"/>
      <c r="AX14" s="917"/>
      <c r="AY14" s="917"/>
      <c r="AZ14" s="917"/>
      <c r="BA14" s="917"/>
      <c r="BB14" s="917"/>
      <c r="BC14" s="917"/>
      <c r="BD14" s="917"/>
      <c r="BE14" s="917"/>
      <c r="BF14" s="917"/>
      <c r="BG14" s="917"/>
      <c r="BH14" s="917"/>
      <c r="BI14" s="917"/>
      <c r="BJ14" s="917"/>
      <c r="BK14" s="933"/>
    </row>
    <row r="15" spans="2:63" ht="29.25" customHeight="1" x14ac:dyDescent="0.15">
      <c r="B15" s="911"/>
      <c r="C15" s="912"/>
      <c r="D15" s="912"/>
      <c r="E15" s="912"/>
      <c r="F15" s="912"/>
      <c r="G15" s="913"/>
      <c r="H15" s="914"/>
      <c r="I15" s="915"/>
      <c r="J15" s="915"/>
      <c r="K15" s="915"/>
      <c r="L15" s="915"/>
      <c r="M15" s="915"/>
      <c r="N15" s="915"/>
      <c r="O15" s="915"/>
      <c r="P15" s="916"/>
      <c r="Q15" s="917"/>
      <c r="R15" s="917"/>
      <c r="S15" s="917"/>
      <c r="T15" s="917"/>
      <c r="U15" s="917"/>
      <c r="V15" s="917"/>
      <c r="W15" s="917"/>
      <c r="X15" s="917"/>
      <c r="Y15" s="917"/>
      <c r="Z15" s="917"/>
      <c r="AA15" s="917"/>
      <c r="AB15" s="917"/>
      <c r="AC15" s="917"/>
      <c r="AD15" s="917"/>
      <c r="AE15" s="917"/>
      <c r="AF15" s="917"/>
      <c r="AG15" s="917"/>
      <c r="AH15" s="917"/>
      <c r="AI15" s="917"/>
      <c r="AJ15" s="917"/>
      <c r="AK15" s="917"/>
      <c r="AL15" s="917"/>
      <c r="AM15" s="917"/>
      <c r="AN15" s="916"/>
      <c r="AO15" s="917"/>
      <c r="AP15" s="917"/>
      <c r="AQ15" s="917"/>
      <c r="AR15" s="917"/>
      <c r="AS15" s="917"/>
      <c r="AT15" s="917"/>
      <c r="AU15" s="917"/>
      <c r="AV15" s="917"/>
      <c r="AW15" s="917"/>
      <c r="AX15" s="917"/>
      <c r="AY15" s="917"/>
      <c r="AZ15" s="917"/>
      <c r="BA15" s="917"/>
      <c r="BB15" s="917"/>
      <c r="BC15" s="917"/>
      <c r="BD15" s="917"/>
      <c r="BE15" s="917"/>
      <c r="BF15" s="917"/>
      <c r="BG15" s="917"/>
      <c r="BH15" s="917"/>
      <c r="BI15" s="917"/>
      <c r="BJ15" s="917"/>
      <c r="BK15" s="933"/>
    </row>
    <row r="16" spans="2:63" ht="29.25" customHeight="1" x14ac:dyDescent="0.15">
      <c r="B16" s="911"/>
      <c r="C16" s="912"/>
      <c r="D16" s="912"/>
      <c r="E16" s="912"/>
      <c r="F16" s="912"/>
      <c r="G16" s="913"/>
      <c r="H16" s="914"/>
      <c r="I16" s="915"/>
      <c r="J16" s="915"/>
      <c r="K16" s="915"/>
      <c r="L16" s="915"/>
      <c r="M16" s="915"/>
      <c r="N16" s="915"/>
      <c r="O16" s="915"/>
      <c r="P16" s="916"/>
      <c r="Q16" s="917"/>
      <c r="R16" s="917"/>
      <c r="S16" s="917"/>
      <c r="T16" s="917"/>
      <c r="U16" s="917"/>
      <c r="V16" s="917"/>
      <c r="W16" s="917"/>
      <c r="X16" s="917"/>
      <c r="Y16" s="917"/>
      <c r="Z16" s="917"/>
      <c r="AA16" s="917"/>
      <c r="AB16" s="917"/>
      <c r="AC16" s="917"/>
      <c r="AD16" s="917"/>
      <c r="AE16" s="917"/>
      <c r="AF16" s="917"/>
      <c r="AG16" s="917"/>
      <c r="AH16" s="917"/>
      <c r="AI16" s="917"/>
      <c r="AJ16" s="917"/>
      <c r="AK16" s="917"/>
      <c r="AL16" s="917"/>
      <c r="AM16" s="917"/>
      <c r="AN16" s="916"/>
      <c r="AO16" s="917"/>
      <c r="AP16" s="917"/>
      <c r="AQ16" s="917"/>
      <c r="AR16" s="917"/>
      <c r="AS16" s="917"/>
      <c r="AT16" s="917"/>
      <c r="AU16" s="917"/>
      <c r="AV16" s="917"/>
      <c r="AW16" s="917"/>
      <c r="AX16" s="917"/>
      <c r="AY16" s="917"/>
      <c r="AZ16" s="917"/>
      <c r="BA16" s="917"/>
      <c r="BB16" s="917"/>
      <c r="BC16" s="917"/>
      <c r="BD16" s="917"/>
      <c r="BE16" s="917"/>
      <c r="BF16" s="917"/>
      <c r="BG16" s="917"/>
      <c r="BH16" s="917"/>
      <c r="BI16" s="917"/>
      <c r="BJ16" s="917"/>
      <c r="BK16" s="933"/>
    </row>
    <row r="17" spans="2:63" ht="29.25" customHeight="1" x14ac:dyDescent="0.15">
      <c r="B17" s="911"/>
      <c r="C17" s="912"/>
      <c r="D17" s="912"/>
      <c r="E17" s="912"/>
      <c r="F17" s="912"/>
      <c r="G17" s="913"/>
      <c r="H17" s="914"/>
      <c r="I17" s="915"/>
      <c r="J17" s="915"/>
      <c r="K17" s="915"/>
      <c r="L17" s="915"/>
      <c r="M17" s="915"/>
      <c r="N17" s="915"/>
      <c r="O17" s="915"/>
      <c r="P17" s="916"/>
      <c r="Q17" s="917"/>
      <c r="R17" s="917"/>
      <c r="S17" s="917"/>
      <c r="T17" s="917"/>
      <c r="U17" s="917"/>
      <c r="V17" s="917"/>
      <c r="W17" s="917"/>
      <c r="X17" s="917"/>
      <c r="Y17" s="917"/>
      <c r="Z17" s="917"/>
      <c r="AA17" s="917"/>
      <c r="AB17" s="917"/>
      <c r="AC17" s="917"/>
      <c r="AD17" s="917"/>
      <c r="AE17" s="917"/>
      <c r="AF17" s="917"/>
      <c r="AG17" s="917"/>
      <c r="AH17" s="917"/>
      <c r="AI17" s="917"/>
      <c r="AJ17" s="917"/>
      <c r="AK17" s="917"/>
      <c r="AL17" s="917"/>
      <c r="AM17" s="917"/>
      <c r="AN17" s="916"/>
      <c r="AO17" s="917"/>
      <c r="AP17" s="917"/>
      <c r="AQ17" s="917"/>
      <c r="AR17" s="917"/>
      <c r="AS17" s="917"/>
      <c r="AT17" s="917"/>
      <c r="AU17" s="917"/>
      <c r="AV17" s="917"/>
      <c r="AW17" s="917"/>
      <c r="AX17" s="917"/>
      <c r="AY17" s="917"/>
      <c r="AZ17" s="917"/>
      <c r="BA17" s="917"/>
      <c r="BB17" s="917"/>
      <c r="BC17" s="917"/>
      <c r="BD17" s="917"/>
      <c r="BE17" s="917"/>
      <c r="BF17" s="917"/>
      <c r="BG17" s="917"/>
      <c r="BH17" s="917"/>
      <c r="BI17" s="917"/>
      <c r="BJ17" s="917"/>
      <c r="BK17" s="933"/>
    </row>
    <row r="18" spans="2:63" ht="29.25" customHeight="1" x14ac:dyDescent="0.15">
      <c r="B18" s="911"/>
      <c r="C18" s="912"/>
      <c r="D18" s="912"/>
      <c r="E18" s="912"/>
      <c r="F18" s="912"/>
      <c r="G18" s="913"/>
      <c r="H18" s="914"/>
      <c r="I18" s="915"/>
      <c r="J18" s="915"/>
      <c r="K18" s="915"/>
      <c r="L18" s="915"/>
      <c r="M18" s="915"/>
      <c r="N18" s="915"/>
      <c r="O18" s="915"/>
      <c r="P18" s="916"/>
      <c r="Q18" s="917"/>
      <c r="R18" s="917"/>
      <c r="S18" s="917"/>
      <c r="T18" s="917"/>
      <c r="U18" s="917"/>
      <c r="V18" s="917"/>
      <c r="W18" s="917"/>
      <c r="X18" s="917"/>
      <c r="Y18" s="917"/>
      <c r="Z18" s="917"/>
      <c r="AA18" s="917"/>
      <c r="AB18" s="917"/>
      <c r="AC18" s="917"/>
      <c r="AD18" s="917"/>
      <c r="AE18" s="917"/>
      <c r="AF18" s="917"/>
      <c r="AG18" s="917"/>
      <c r="AH18" s="917"/>
      <c r="AI18" s="917"/>
      <c r="AJ18" s="917"/>
      <c r="AK18" s="917"/>
      <c r="AL18" s="917"/>
      <c r="AM18" s="917"/>
      <c r="AN18" s="916"/>
      <c r="AO18" s="917"/>
      <c r="AP18" s="917"/>
      <c r="AQ18" s="917"/>
      <c r="AR18" s="917"/>
      <c r="AS18" s="917"/>
      <c r="AT18" s="917"/>
      <c r="AU18" s="917"/>
      <c r="AV18" s="917"/>
      <c r="AW18" s="917"/>
      <c r="AX18" s="917"/>
      <c r="AY18" s="917"/>
      <c r="AZ18" s="917"/>
      <c r="BA18" s="917"/>
      <c r="BB18" s="917"/>
      <c r="BC18" s="917"/>
      <c r="BD18" s="917"/>
      <c r="BE18" s="917"/>
      <c r="BF18" s="917"/>
      <c r="BG18" s="917"/>
      <c r="BH18" s="917"/>
      <c r="BI18" s="917"/>
      <c r="BJ18" s="917"/>
      <c r="BK18" s="933"/>
    </row>
    <row r="19" spans="2:63" ht="29.25" customHeight="1" x14ac:dyDescent="0.15">
      <c r="B19" s="911"/>
      <c r="C19" s="912"/>
      <c r="D19" s="912"/>
      <c r="E19" s="912"/>
      <c r="F19" s="912"/>
      <c r="G19" s="913"/>
      <c r="H19" s="914"/>
      <c r="I19" s="915"/>
      <c r="J19" s="915"/>
      <c r="K19" s="915"/>
      <c r="L19" s="915"/>
      <c r="M19" s="915"/>
      <c r="N19" s="915"/>
      <c r="O19" s="915"/>
      <c r="P19" s="916"/>
      <c r="Q19" s="917"/>
      <c r="R19" s="917"/>
      <c r="S19" s="917"/>
      <c r="T19" s="917"/>
      <c r="U19" s="917"/>
      <c r="V19" s="917"/>
      <c r="W19" s="917"/>
      <c r="X19" s="917"/>
      <c r="Y19" s="917"/>
      <c r="Z19" s="917"/>
      <c r="AA19" s="917"/>
      <c r="AB19" s="917"/>
      <c r="AC19" s="917"/>
      <c r="AD19" s="917"/>
      <c r="AE19" s="917"/>
      <c r="AF19" s="917"/>
      <c r="AG19" s="917"/>
      <c r="AH19" s="917"/>
      <c r="AI19" s="917"/>
      <c r="AJ19" s="917"/>
      <c r="AK19" s="917"/>
      <c r="AL19" s="917"/>
      <c r="AM19" s="917"/>
      <c r="AN19" s="916"/>
      <c r="AO19" s="917"/>
      <c r="AP19" s="917"/>
      <c r="AQ19" s="917"/>
      <c r="AR19" s="917"/>
      <c r="AS19" s="917"/>
      <c r="AT19" s="917"/>
      <c r="AU19" s="917"/>
      <c r="AV19" s="917"/>
      <c r="AW19" s="917"/>
      <c r="AX19" s="917"/>
      <c r="AY19" s="917"/>
      <c r="AZ19" s="917"/>
      <c r="BA19" s="917"/>
      <c r="BB19" s="917"/>
      <c r="BC19" s="917"/>
      <c r="BD19" s="917"/>
      <c r="BE19" s="917"/>
      <c r="BF19" s="917"/>
      <c r="BG19" s="917"/>
      <c r="BH19" s="917"/>
      <c r="BI19" s="917"/>
      <c r="BJ19" s="917"/>
      <c r="BK19" s="933"/>
    </row>
    <row r="20" spans="2:63" x14ac:dyDescent="0.15">
      <c r="D20" s="29" t="s">
        <v>458</v>
      </c>
    </row>
    <row r="21" spans="2:63" x14ac:dyDescent="0.15">
      <c r="D21" s="1" t="s">
        <v>372</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7"/>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67"/>
  <sheetViews>
    <sheetView showGridLines="0" showZeros="0" view="pageBreakPreview" zoomScaleNormal="100" zoomScaleSheetLayoutView="100" workbookViewId="0"/>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990" t="s">
        <v>51</v>
      </c>
      <c r="C2" s="990"/>
      <c r="D2" s="990"/>
      <c r="E2" s="990"/>
      <c r="F2" s="985" t="s">
        <v>593</v>
      </c>
      <c r="G2" s="986"/>
      <c r="H2" s="986"/>
      <c r="I2" s="986"/>
      <c r="J2" s="986"/>
      <c r="K2" s="986"/>
      <c r="L2" s="987" t="s">
        <v>50</v>
      </c>
      <c r="M2" s="987"/>
      <c r="N2" s="987"/>
      <c r="O2" s="985" t="s">
        <v>597</v>
      </c>
      <c r="P2" s="986"/>
      <c r="Q2" s="986"/>
      <c r="R2" s="986"/>
      <c r="S2" s="986"/>
      <c r="T2" s="981" t="s">
        <v>455</v>
      </c>
      <c r="U2" s="982"/>
      <c r="V2" s="966" t="s">
        <v>603</v>
      </c>
      <c r="W2" s="967"/>
      <c r="X2" s="968"/>
      <c r="Y2" s="972" t="s">
        <v>404</v>
      </c>
      <c r="Z2" s="974">
        <v>45839</v>
      </c>
      <c r="AA2" s="975"/>
      <c r="AB2" s="976"/>
    </row>
    <row r="3" spans="1:36" ht="12" customHeight="1" x14ac:dyDescent="0.15">
      <c r="A3" s="31" t="s">
        <v>49</v>
      </c>
      <c r="B3" s="980" t="s">
        <v>48</v>
      </c>
      <c r="C3" s="980"/>
      <c r="D3" s="980"/>
      <c r="E3" s="980"/>
      <c r="F3" s="988" t="s">
        <v>595</v>
      </c>
      <c r="G3" s="989"/>
      <c r="H3" s="989"/>
      <c r="I3" s="989"/>
      <c r="J3" s="989"/>
      <c r="K3" s="989"/>
      <c r="L3" s="987" t="s">
        <v>47</v>
      </c>
      <c r="M3" s="987"/>
      <c r="N3" s="987"/>
      <c r="O3" s="1021" t="s">
        <v>599</v>
      </c>
      <c r="P3" s="1022"/>
      <c r="Q3" s="1022"/>
      <c r="R3" s="1022"/>
      <c r="S3" s="1022"/>
      <c r="T3" s="983"/>
      <c r="U3" s="984"/>
      <c r="V3" s="969" t="s">
        <v>604</v>
      </c>
      <c r="W3" s="970"/>
      <c r="X3" s="971"/>
      <c r="Y3" s="973"/>
      <c r="Z3" s="977"/>
      <c r="AA3" s="978"/>
      <c r="AB3" s="979"/>
    </row>
    <row r="4" spans="1:36" ht="12" customHeight="1" x14ac:dyDescent="0.15">
      <c r="B4" s="1023"/>
      <c r="C4" s="1024"/>
      <c r="D4" s="1024"/>
      <c r="E4" s="1024"/>
      <c r="F4" s="1024"/>
      <c r="G4" s="1024"/>
      <c r="H4" s="1024"/>
      <c r="I4" s="1024"/>
      <c r="J4" s="1024"/>
      <c r="K4" s="1024"/>
      <c r="L4" s="1024"/>
      <c r="M4" s="1024"/>
      <c r="N4" s="1024"/>
      <c r="O4" s="1024"/>
      <c r="P4" s="1024"/>
      <c r="Q4" s="1024"/>
      <c r="R4" s="1024"/>
      <c r="S4" s="1024"/>
      <c r="T4" s="1024"/>
      <c r="U4" s="1024"/>
      <c r="V4" s="1024"/>
      <c r="W4" s="1024"/>
      <c r="X4" s="1024"/>
      <c r="Y4" s="1024"/>
      <c r="Z4" s="114"/>
      <c r="AA4" s="46"/>
      <c r="AB4" s="115"/>
      <c r="AC4" s="47"/>
      <c r="AD4" s="3"/>
      <c r="AE4" s="3"/>
      <c r="AF4" s="3"/>
      <c r="AG4" s="3"/>
      <c r="AH4" s="3"/>
      <c r="AI4" s="3"/>
      <c r="AJ4" s="3"/>
    </row>
    <row r="5" spans="1:36" ht="12.75" customHeight="1" thickBot="1" x14ac:dyDescent="0.2">
      <c r="B5" s="1025" t="s">
        <v>410</v>
      </c>
      <c r="C5" s="1026"/>
      <c r="D5" s="1026"/>
      <c r="E5" s="1026"/>
      <c r="F5" s="1026"/>
      <c r="G5" s="1026"/>
      <c r="H5" s="1026"/>
      <c r="I5" s="1026"/>
      <c r="J5" s="1026"/>
      <c r="K5" s="1026"/>
      <c r="L5" s="1026"/>
      <c r="M5" s="1026"/>
      <c r="N5" s="1026"/>
      <c r="O5" s="1026"/>
      <c r="P5" s="1026"/>
      <c r="Q5" s="1026"/>
      <c r="R5" s="1026"/>
      <c r="S5" s="1026"/>
      <c r="T5" s="1026"/>
      <c r="U5" s="1026"/>
      <c r="V5" s="1026"/>
      <c r="W5" s="1026"/>
      <c r="X5" s="1026"/>
      <c r="Y5" s="1026"/>
      <c r="Z5" s="1026"/>
      <c r="AA5" s="1026"/>
      <c r="AB5" s="1027"/>
      <c r="AD5" s="3"/>
      <c r="AE5" s="3"/>
      <c r="AF5" s="3"/>
      <c r="AG5" s="3"/>
      <c r="AH5" s="3"/>
      <c r="AI5" s="3"/>
      <c r="AJ5" s="3"/>
    </row>
    <row r="6" spans="1:36" ht="13.5" customHeight="1" x14ac:dyDescent="0.15">
      <c r="B6" s="996" t="s">
        <v>403</v>
      </c>
      <c r="C6" s="997"/>
      <c r="D6" s="998"/>
      <c r="E6" s="999" t="s">
        <v>46</v>
      </c>
      <c r="F6" s="1000"/>
      <c r="G6" s="1000"/>
      <c r="H6" s="1000"/>
      <c r="I6" s="1000"/>
      <c r="J6" s="1000"/>
      <c r="K6" s="1000"/>
      <c r="L6" s="1000"/>
      <c r="M6" s="1000"/>
      <c r="N6" s="1000"/>
      <c r="O6" s="1000"/>
      <c r="P6" s="1000"/>
      <c r="Q6" s="999" t="s">
        <v>45</v>
      </c>
      <c r="R6" s="1000"/>
      <c r="S6" s="1000"/>
      <c r="T6" s="1000"/>
      <c r="U6" s="1000"/>
      <c r="V6" s="1000"/>
      <c r="W6" s="1000"/>
      <c r="X6" s="1000"/>
      <c r="Y6" s="1000"/>
      <c r="Z6" s="1000"/>
      <c r="AA6" s="1000"/>
      <c r="AB6" s="1018"/>
      <c r="AC6" s="44"/>
      <c r="AD6" s="44"/>
    </row>
    <row r="7" spans="1:36" ht="13.5" x14ac:dyDescent="0.15">
      <c r="B7" s="1003" t="s">
        <v>402</v>
      </c>
      <c r="C7" s="991" t="s">
        <v>401</v>
      </c>
      <c r="D7" s="994" t="s">
        <v>457</v>
      </c>
      <c r="E7" s="1001" t="s">
        <v>408</v>
      </c>
      <c r="F7" s="1002"/>
      <c r="G7" s="1002"/>
      <c r="H7" s="1002"/>
      <c r="I7" s="1002"/>
      <c r="J7" s="1002"/>
      <c r="K7" s="1002"/>
      <c r="L7" s="1002"/>
      <c r="M7" s="1002"/>
      <c r="N7" s="1002"/>
      <c r="O7" s="1002"/>
      <c r="P7" s="1005"/>
      <c r="Q7" s="1001" t="s">
        <v>44</v>
      </c>
      <c r="R7" s="1002"/>
      <c r="S7" s="1002"/>
      <c r="T7" s="1002"/>
      <c r="U7" s="1019" t="s">
        <v>43</v>
      </c>
      <c r="V7" s="1002"/>
      <c r="W7" s="1002"/>
      <c r="X7" s="1002"/>
      <c r="Y7" s="1002"/>
      <c r="Z7" s="1002"/>
      <c r="AA7" s="1002"/>
      <c r="AB7" s="1020"/>
      <c r="AC7" s="44"/>
      <c r="AD7" s="44"/>
    </row>
    <row r="8" spans="1:36" ht="13.5" x14ac:dyDescent="0.15">
      <c r="B8" s="1003"/>
      <c r="C8" s="992"/>
      <c r="D8" s="994"/>
      <c r="E8" s="1001" t="s">
        <v>42</v>
      </c>
      <c r="F8" s="1002"/>
      <c r="G8" s="1002"/>
      <c r="H8" s="1005"/>
      <c r="I8" s="1002" t="s">
        <v>41</v>
      </c>
      <c r="J8" s="1002"/>
      <c r="K8" s="1002"/>
      <c r="L8" s="1005"/>
      <c r="M8" s="1002" t="s">
        <v>40</v>
      </c>
      <c r="N8" s="1002"/>
      <c r="O8" s="1002"/>
      <c r="P8" s="1005"/>
      <c r="Q8" s="1001" t="s">
        <v>236</v>
      </c>
      <c r="R8" s="1002"/>
      <c r="S8" s="1002"/>
      <c r="T8" s="1002"/>
      <c r="U8" s="1019" t="s">
        <v>41</v>
      </c>
      <c r="V8" s="1002"/>
      <c r="W8" s="1002"/>
      <c r="X8" s="1002"/>
      <c r="Y8" s="1019" t="s">
        <v>40</v>
      </c>
      <c r="Z8" s="1002"/>
      <c r="AA8" s="1002"/>
      <c r="AB8" s="1020"/>
      <c r="AC8" s="43"/>
      <c r="AD8" s="43"/>
      <c r="AE8" s="43"/>
      <c r="AF8" s="43"/>
      <c r="AG8" s="43"/>
      <c r="AH8" s="43"/>
      <c r="AI8" s="43"/>
      <c r="AJ8" s="43"/>
    </row>
    <row r="9" spans="1:36" s="30" customFormat="1" x14ac:dyDescent="0.15">
      <c r="B9" s="1004"/>
      <c r="C9" s="993"/>
      <c r="D9" s="995"/>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4" t="str">
        <f>'様式D-3_PS'!$AV$5</f>
        <v>PS</v>
      </c>
      <c r="C10" s="215">
        <f>'様式D-3_PS'!$AW$5</f>
        <v>0</v>
      </c>
      <c r="D10" s="216" t="str">
        <f>'様式D-3_PS'!$AX$5</f>
        <v>Ⅰ</v>
      </c>
      <c r="E10" s="217" t="str">
        <f>'様式D-3_PS'!$AY$5</f>
        <v/>
      </c>
      <c r="F10" s="218" t="str">
        <f>'様式D-3_PS'!$AZ$5</f>
        <v/>
      </c>
      <c r="G10" s="218" t="str">
        <f>'様式D-3_PS'!$BA$5</f>
        <v/>
      </c>
      <c r="H10" s="219" t="str">
        <f>'様式D-3_PS'!$BB$5</f>
        <v/>
      </c>
      <c r="I10" s="220">
        <f>'様式D-3_PS'!$BC$5</f>
        <v>0</v>
      </c>
      <c r="J10" s="218">
        <f>'様式D-3_PS'!$BD$5</f>
        <v>0</v>
      </c>
      <c r="K10" s="218">
        <f>'様式D-3_PS'!$BE$5</f>
        <v>0</v>
      </c>
      <c r="L10" s="219">
        <f>'様式D-3_PS'!$BF$5</f>
        <v>0</v>
      </c>
      <c r="M10" s="220">
        <f>'様式D-3_PS'!$BG$5</f>
        <v>0</v>
      </c>
      <c r="N10" s="218">
        <f>'様式D-3_PS'!$BH$5</f>
        <v>0</v>
      </c>
      <c r="O10" s="218">
        <f>'様式D-3_PS'!$BI$5</f>
        <v>0</v>
      </c>
      <c r="P10" s="219">
        <f>'様式D-3_PS'!$BJ$5</f>
        <v>0</v>
      </c>
      <c r="Q10" s="221" t="str">
        <f>'様式D-3_PS'!$BK$5</f>
        <v/>
      </c>
      <c r="R10" s="222" t="str">
        <f>'様式D-3_PS'!$BL$5</f>
        <v/>
      </c>
      <c r="S10" s="222" t="str">
        <f>'様式D-3_PS'!$BM$5</f>
        <v/>
      </c>
      <c r="T10" s="223" t="str">
        <f>'様式D-3_PS'!$BN$5</f>
        <v/>
      </c>
      <c r="U10" s="224">
        <f>'様式D-3_PS'!$BO$5</f>
        <v>0</v>
      </c>
      <c r="V10" s="225">
        <f>'様式D-3_PS'!$BP$5</f>
        <v>0</v>
      </c>
      <c r="W10" s="225">
        <f>'様式D-3_PS'!$BQ$5</f>
        <v>0</v>
      </c>
      <c r="X10" s="226">
        <f>'様式D-3_PS'!$BR$5</f>
        <v>0</v>
      </c>
      <c r="Y10" s="227">
        <f>'様式D-3_PS'!$BS$5</f>
        <v>0</v>
      </c>
      <c r="Z10" s="225">
        <f>'様式D-3_PS'!$BT$5</f>
        <v>0</v>
      </c>
      <c r="AA10" s="225">
        <f>'様式D-3_PS'!$BU$5</f>
        <v>0</v>
      </c>
      <c r="AB10" s="228">
        <f>'様式D-3_PS'!$BV$5</f>
        <v>0</v>
      </c>
      <c r="AC10" s="43"/>
      <c r="AD10" s="43"/>
      <c r="AE10" s="43"/>
      <c r="AF10" s="43"/>
      <c r="AG10" s="43"/>
      <c r="AH10" s="43"/>
      <c r="AI10" s="43"/>
      <c r="AJ10" s="43"/>
    </row>
    <row r="11" spans="1:36" x14ac:dyDescent="0.15">
      <c r="B11" s="214">
        <f>'様式D-3_S001'!$AV$5</f>
        <v>1</v>
      </c>
      <c r="C11" s="229">
        <f>'様式D-3_S001'!$AW$5</f>
        <v>8.5</v>
      </c>
      <c r="D11" s="216" t="str">
        <f>'様式D-3_S001'!$AX$5</f>
        <v>Ⅰ</v>
      </c>
      <c r="E11" s="217" t="str">
        <f>'様式D-3_S001'!$AY$5</f>
        <v/>
      </c>
      <c r="F11" s="218" t="str">
        <f>'様式D-3_S001'!$AZ$5</f>
        <v/>
      </c>
      <c r="G11" s="218" t="str">
        <f>'様式D-3_S001'!$BA$5</f>
        <v/>
      </c>
      <c r="H11" s="219" t="str">
        <f>'様式D-3_S001'!$BB$5</f>
        <v/>
      </c>
      <c r="I11" s="220">
        <f>'様式D-3_S001'!$BC$5</f>
        <v>0</v>
      </c>
      <c r="J11" s="218">
        <f>'様式D-3_S001'!$BD$5</f>
        <v>0</v>
      </c>
      <c r="K11" s="218">
        <f>'様式D-3_S001'!$BE$5</f>
        <v>0</v>
      </c>
      <c r="L11" s="219">
        <f>'様式D-3_S001'!$BF$5</f>
        <v>0</v>
      </c>
      <c r="M11" s="220">
        <f>'様式D-3_S001'!$BG$5</f>
        <v>0</v>
      </c>
      <c r="N11" s="218">
        <f>'様式D-3_S001'!$BH$5</f>
        <v>0</v>
      </c>
      <c r="O11" s="218">
        <f>'様式D-3_S001'!$BI$5</f>
        <v>0</v>
      </c>
      <c r="P11" s="219">
        <f>'様式D-3_S001'!$BJ$5</f>
        <v>0</v>
      </c>
      <c r="Q11" s="230" t="str">
        <f>'様式D-3_S001'!$BK$5</f>
        <v/>
      </c>
      <c r="R11" s="222" t="str">
        <f>'様式D-3_S001'!$BL$5</f>
        <v/>
      </c>
      <c r="S11" s="222" t="str">
        <f>'様式D-3_S001'!$BM$5</f>
        <v/>
      </c>
      <c r="T11" s="223" t="str">
        <f>'様式D-3_S001'!$BN$5</f>
        <v/>
      </c>
      <c r="U11" s="224">
        <f>'様式D-3_S001'!$BO$5</f>
        <v>0</v>
      </c>
      <c r="V11" s="225">
        <f>'様式D-3_S001'!$BP$5</f>
        <v>0</v>
      </c>
      <c r="W11" s="225">
        <f>'様式D-3_S001'!$BQ$5</f>
        <v>0</v>
      </c>
      <c r="X11" s="226">
        <f>'様式D-3_S001'!$BR$5</f>
        <v>0</v>
      </c>
      <c r="Y11" s="227">
        <f>'様式D-3_S001'!$BS$5</f>
        <v>0</v>
      </c>
      <c r="Z11" s="225">
        <f>'様式D-3_S001'!$BT$5</f>
        <v>0</v>
      </c>
      <c r="AA11" s="225">
        <f>'様式D-3_S001'!$BU$5</f>
        <v>0</v>
      </c>
      <c r="AB11" s="228">
        <f>'様式D-3_S001'!$BV$5</f>
        <v>0</v>
      </c>
      <c r="AC11" s="43"/>
      <c r="AD11" s="43"/>
      <c r="AE11" s="43"/>
      <c r="AF11" s="43"/>
      <c r="AG11" s="43"/>
      <c r="AH11" s="43"/>
      <c r="AI11" s="43"/>
      <c r="AJ11" s="43"/>
    </row>
    <row r="12" spans="1:36" x14ac:dyDescent="0.15">
      <c r="B12" s="214">
        <f>'様式D-3_S002'!$AV$5</f>
        <v>2</v>
      </c>
      <c r="C12" s="229">
        <f>'様式D-3_S002'!$AW$5</f>
        <v>10.4</v>
      </c>
      <c r="D12" s="216" t="str">
        <f>'様式D-3_S002'!$AX$5</f>
        <v>Ⅰ</v>
      </c>
      <c r="E12" s="217" t="str">
        <f>'様式D-3_S002'!$AY$5</f>
        <v/>
      </c>
      <c r="F12" s="218" t="str">
        <f>'様式D-3_S002'!$AZ$5</f>
        <v/>
      </c>
      <c r="G12" s="218" t="str">
        <f>'様式D-3_S002'!$BA$5</f>
        <v/>
      </c>
      <c r="H12" s="219" t="str">
        <f>'様式D-3_S002'!$BB$5</f>
        <v/>
      </c>
      <c r="I12" s="220">
        <f>'様式D-3_S002'!$BC$5</f>
        <v>0</v>
      </c>
      <c r="J12" s="218">
        <f>'様式D-3_S002'!$BD$5</f>
        <v>0</v>
      </c>
      <c r="K12" s="218">
        <f>'様式D-3_S002'!$BE$5</f>
        <v>0</v>
      </c>
      <c r="L12" s="219">
        <f>'様式D-3_S002'!$BF$5</f>
        <v>0</v>
      </c>
      <c r="M12" s="220">
        <f>'様式D-3_S002'!$BG$5</f>
        <v>0</v>
      </c>
      <c r="N12" s="218">
        <f>'様式D-3_S002'!$BH$5</f>
        <v>0</v>
      </c>
      <c r="O12" s="218">
        <f>'様式D-3_S002'!$BI$5</f>
        <v>0</v>
      </c>
      <c r="P12" s="219">
        <f>'様式D-3_S002'!$BJ$5</f>
        <v>0</v>
      </c>
      <c r="Q12" s="221" t="str">
        <f>'様式D-3_S002'!$BK$5</f>
        <v/>
      </c>
      <c r="R12" s="222" t="str">
        <f>'様式D-3_S002'!$BL$5</f>
        <v/>
      </c>
      <c r="S12" s="231" t="str">
        <f>'様式D-3_S002'!$BM$5</f>
        <v/>
      </c>
      <c r="T12" s="223" t="str">
        <f>'様式D-3_S002'!$BN$5</f>
        <v/>
      </c>
      <c r="U12" s="224">
        <f>'様式D-3_S002'!$BO$5</f>
        <v>0</v>
      </c>
      <c r="V12" s="225">
        <f>'様式D-3_S002'!$BP$5</f>
        <v>0</v>
      </c>
      <c r="W12" s="225">
        <f>'様式D-3_S002'!$BQ$5</f>
        <v>0</v>
      </c>
      <c r="X12" s="226">
        <f>'様式D-3_S002'!$BR$5</f>
        <v>0</v>
      </c>
      <c r="Y12" s="227">
        <f>'様式D-3_S002'!$BS$5</f>
        <v>0</v>
      </c>
      <c r="Z12" s="225">
        <f>'様式D-3_S002'!$BT$5</f>
        <v>0</v>
      </c>
      <c r="AA12" s="225">
        <f>'様式D-3_S002'!$BU$5</f>
        <v>0</v>
      </c>
      <c r="AB12" s="228">
        <f>'様式D-3_S002'!$BV$5</f>
        <v>0</v>
      </c>
      <c r="AC12" s="43"/>
      <c r="AD12" s="43"/>
      <c r="AE12" s="43"/>
      <c r="AF12" s="43"/>
      <c r="AG12" s="43"/>
      <c r="AH12" s="43"/>
      <c r="AI12" s="43"/>
      <c r="AJ12" s="43"/>
    </row>
    <row r="13" spans="1:36" x14ac:dyDescent="0.15">
      <c r="B13" s="214">
        <f>'様式D-3_S003'!$AV$5</f>
        <v>3</v>
      </c>
      <c r="C13" s="229">
        <f>'様式D-3_S003'!$AW$5</f>
        <v>10.4</v>
      </c>
      <c r="D13" s="216" t="str">
        <f>'様式D-3_S003'!$AX$5</f>
        <v>Ⅰ</v>
      </c>
      <c r="E13" s="217" t="str">
        <f>'様式D-3_S003'!$AY$5</f>
        <v/>
      </c>
      <c r="F13" s="218" t="str">
        <f>'様式D-3_S003'!$AZ$5</f>
        <v/>
      </c>
      <c r="G13" s="218" t="str">
        <f>'様式D-3_S003'!$BA$5</f>
        <v/>
      </c>
      <c r="H13" s="219" t="str">
        <f>'様式D-3_S003'!$BB$5</f>
        <v/>
      </c>
      <c r="I13" s="220">
        <f>'様式D-3_S003'!$BC$5</f>
        <v>0</v>
      </c>
      <c r="J13" s="218">
        <f>'様式D-3_S003'!$BD$5</f>
        <v>0</v>
      </c>
      <c r="K13" s="218">
        <f>'様式D-3_S003'!$BE$5</f>
        <v>0</v>
      </c>
      <c r="L13" s="219">
        <f>'様式D-3_S003'!$BF$5</f>
        <v>0</v>
      </c>
      <c r="M13" s="220">
        <f>'様式D-3_S003'!$BG$5</f>
        <v>0</v>
      </c>
      <c r="N13" s="218">
        <f>'様式D-3_S003'!$BH$5</f>
        <v>0</v>
      </c>
      <c r="O13" s="218">
        <f>'様式D-3_S003'!$BI$5</f>
        <v>0</v>
      </c>
      <c r="P13" s="219">
        <f>'様式D-3_S003'!$BJ$5</f>
        <v>0</v>
      </c>
      <c r="Q13" s="221" t="str">
        <f>'様式D-3_S003'!$BK$5</f>
        <v/>
      </c>
      <c r="R13" s="222" t="str">
        <f>'様式D-3_S003'!$BL$5</f>
        <v/>
      </c>
      <c r="S13" s="231" t="str">
        <f>'様式D-3_S003'!$BM$5</f>
        <v/>
      </c>
      <c r="T13" s="223" t="str">
        <f>'様式D-3_S003'!$BN$5</f>
        <v/>
      </c>
      <c r="U13" s="224">
        <f>'様式D-3_S003'!$BO$5</f>
        <v>0</v>
      </c>
      <c r="V13" s="225">
        <f>'様式D-3_S003'!$BP$5</f>
        <v>0</v>
      </c>
      <c r="W13" s="225">
        <f>'様式D-3_S003'!$BQ$5</f>
        <v>0</v>
      </c>
      <c r="X13" s="226">
        <f>'様式D-3_S003'!$BR$5</f>
        <v>0</v>
      </c>
      <c r="Y13" s="227">
        <f>'様式D-3_S003'!$BS$5</f>
        <v>0</v>
      </c>
      <c r="Z13" s="225">
        <f>'様式D-3_S003'!$BT$5</f>
        <v>0</v>
      </c>
      <c r="AA13" s="225">
        <f>'様式D-3_S003'!$BU$5</f>
        <v>0</v>
      </c>
      <c r="AB13" s="228">
        <f>'様式D-3_S003'!$BV$5</f>
        <v>0</v>
      </c>
      <c r="AC13" s="43"/>
      <c r="AD13" s="43"/>
      <c r="AE13" s="43"/>
      <c r="AF13" s="43"/>
      <c r="AG13" s="43"/>
      <c r="AH13" s="43"/>
      <c r="AI13" s="43"/>
      <c r="AJ13" s="43"/>
    </row>
    <row r="14" spans="1:36" x14ac:dyDescent="0.15">
      <c r="B14" s="214">
        <f>'様式D-3_S004'!$AV$5</f>
        <v>4</v>
      </c>
      <c r="C14" s="229">
        <f>'様式D-3_S004'!$AW$5</f>
        <v>10.5</v>
      </c>
      <c r="D14" s="216" t="str">
        <f>'様式D-3_S004'!$AX$5</f>
        <v>Ⅰ</v>
      </c>
      <c r="E14" s="217" t="str">
        <f>'様式D-3_S004'!$AY$5</f>
        <v/>
      </c>
      <c r="F14" s="218" t="str">
        <f>'様式D-3_S004'!$AZ$5</f>
        <v/>
      </c>
      <c r="G14" s="218" t="str">
        <f>'様式D-3_S004'!$BA$5</f>
        <v/>
      </c>
      <c r="H14" s="219" t="str">
        <f>'様式D-3_S004'!$BB$5</f>
        <v/>
      </c>
      <c r="I14" s="220">
        <f>'様式D-3_S004'!$BC$5</f>
        <v>0</v>
      </c>
      <c r="J14" s="218">
        <f>'様式D-3_S004'!$BD$5</f>
        <v>0</v>
      </c>
      <c r="K14" s="218">
        <f>'様式D-3_S004'!$BE$5</f>
        <v>0</v>
      </c>
      <c r="L14" s="219">
        <f>'様式D-3_S004'!$BF$5</f>
        <v>0</v>
      </c>
      <c r="M14" s="220">
        <f>'様式D-3_S004'!$BG$5</f>
        <v>0</v>
      </c>
      <c r="N14" s="218">
        <f>'様式D-3_S004'!$BH$5</f>
        <v>0</v>
      </c>
      <c r="O14" s="218">
        <f>'様式D-3_S004'!$BI$5</f>
        <v>0</v>
      </c>
      <c r="P14" s="219">
        <f>'様式D-3_S004'!$BJ$5</f>
        <v>0</v>
      </c>
      <c r="Q14" s="221" t="str">
        <f>'様式D-3_S004'!$BK$5</f>
        <v/>
      </c>
      <c r="R14" s="222" t="str">
        <f>'様式D-3_S004'!$BL$5</f>
        <v/>
      </c>
      <c r="S14" s="222" t="str">
        <f>'様式D-3_S004'!$BM$5</f>
        <v/>
      </c>
      <c r="T14" s="223" t="str">
        <f>'様式D-3_S004'!$BN$5</f>
        <v/>
      </c>
      <c r="U14" s="224">
        <f>'様式D-3_S004'!$BO$5</f>
        <v>0</v>
      </c>
      <c r="V14" s="225">
        <f>'様式D-3_S004'!$BP$5</f>
        <v>0</v>
      </c>
      <c r="W14" s="225">
        <f>'様式D-3_S004'!$BQ$5</f>
        <v>0</v>
      </c>
      <c r="X14" s="226">
        <f>'様式D-3_S004'!$BR$5</f>
        <v>0</v>
      </c>
      <c r="Y14" s="227">
        <f>'様式D-3_S004'!$BS$5</f>
        <v>0</v>
      </c>
      <c r="Z14" s="225">
        <f>'様式D-3_S004'!$BT$5</f>
        <v>0</v>
      </c>
      <c r="AA14" s="225">
        <f>'様式D-3_S004'!$BU$5</f>
        <v>0</v>
      </c>
      <c r="AB14" s="228">
        <f>'様式D-3_S004'!$BV$5</f>
        <v>0</v>
      </c>
      <c r="AC14" s="43"/>
      <c r="AD14" s="43"/>
      <c r="AE14" s="43"/>
      <c r="AF14" s="43"/>
      <c r="AG14" s="43"/>
      <c r="AH14" s="43"/>
      <c r="AI14" s="43"/>
      <c r="AJ14" s="43"/>
    </row>
    <row r="15" spans="1:36" x14ac:dyDescent="0.15">
      <c r="B15" s="214">
        <f>'様式D-3_S005'!$AV$5</f>
        <v>5</v>
      </c>
      <c r="C15" s="229">
        <f>'様式D-3_S005'!$AW$5</f>
        <v>10.4</v>
      </c>
      <c r="D15" s="216" t="str">
        <f>'様式D-3_S005'!$AX$5</f>
        <v>Ⅰ</v>
      </c>
      <c r="E15" s="217" t="str">
        <f>'様式D-3_S005'!$AY$5</f>
        <v/>
      </c>
      <c r="F15" s="218" t="str">
        <f>'様式D-3_S005'!$AZ$5</f>
        <v/>
      </c>
      <c r="G15" s="218" t="str">
        <f>'様式D-3_S005'!$BA$5</f>
        <v/>
      </c>
      <c r="H15" s="232" t="str">
        <f>'様式D-3_S005'!$BB$5</f>
        <v/>
      </c>
      <c r="I15" s="233">
        <f>'様式D-3_S005'!$BC$5</f>
        <v>0</v>
      </c>
      <c r="J15" s="218">
        <f>'様式D-3_S005'!$BD$5</f>
        <v>0</v>
      </c>
      <c r="K15" s="218">
        <f>'様式D-3_S005'!$BE$5</f>
        <v>0</v>
      </c>
      <c r="L15" s="232">
        <f>'様式D-3_S005'!$BF$5</f>
        <v>0</v>
      </c>
      <c r="M15" s="233">
        <f>'様式D-3_S005'!$BG$5</f>
        <v>0</v>
      </c>
      <c r="N15" s="218">
        <f>'様式D-3_S005'!$BH$5</f>
        <v>0</v>
      </c>
      <c r="O15" s="218">
        <f>'様式D-3_S005'!$BI$5</f>
        <v>0</v>
      </c>
      <c r="P15" s="232">
        <f>'様式D-3_S005'!$BJ$5</f>
        <v>0</v>
      </c>
      <c r="Q15" s="234" t="str">
        <f>'様式D-3_S005'!$BK$5</f>
        <v/>
      </c>
      <c r="R15" s="235" t="str">
        <f>'様式D-3_S005'!$BL$5</f>
        <v/>
      </c>
      <c r="S15" s="236" t="str">
        <f>'様式D-3_S005'!$BM$5</f>
        <v/>
      </c>
      <c r="T15" s="237" t="str">
        <f>'様式D-3_S005'!$BN$5</f>
        <v/>
      </c>
      <c r="U15" s="238">
        <f>'様式D-3_S005'!$BO$5</f>
        <v>0</v>
      </c>
      <c r="V15" s="239">
        <f>'様式D-3_S005'!$BP$5</f>
        <v>0</v>
      </c>
      <c r="W15" s="225">
        <f>'様式D-3_S005'!$BQ$5</f>
        <v>0</v>
      </c>
      <c r="X15" s="240">
        <f>'様式D-3_S005'!$BR$5</f>
        <v>0</v>
      </c>
      <c r="Y15" s="238">
        <f>'様式D-3_S005'!$BS$5</f>
        <v>0</v>
      </c>
      <c r="Z15" s="239">
        <f>'様式D-3_S005'!$BT$5</f>
        <v>0</v>
      </c>
      <c r="AA15" s="225">
        <f>'様式D-3_S005'!$BU$5</f>
        <v>0</v>
      </c>
      <c r="AB15" s="228">
        <f>'様式D-3_S005'!$BV$5</f>
        <v>0</v>
      </c>
      <c r="AC15" s="43"/>
      <c r="AD15" s="43"/>
      <c r="AE15" s="43"/>
      <c r="AF15" s="43"/>
      <c r="AG15" s="43"/>
      <c r="AH15" s="43"/>
      <c r="AI15" s="43"/>
      <c r="AJ15" s="43"/>
    </row>
    <row r="16" spans="1:36" x14ac:dyDescent="0.15">
      <c r="B16" s="214">
        <f>'様式D-3_S006'!$AV$5</f>
        <v>6</v>
      </c>
      <c r="C16" s="229">
        <f>'様式D-3_S006'!$AW$5</f>
        <v>10.4</v>
      </c>
      <c r="D16" s="216" t="str">
        <f>'様式D-3_S006'!$AX$5</f>
        <v>Ⅰ</v>
      </c>
      <c r="E16" s="217" t="str">
        <f>'様式D-3_S006'!$AY$5</f>
        <v/>
      </c>
      <c r="F16" s="218" t="str">
        <f>'様式D-3_S006'!$AZ$5</f>
        <v/>
      </c>
      <c r="G16" s="218" t="str">
        <f>'様式D-3_S006'!$BA$5</f>
        <v/>
      </c>
      <c r="H16" s="232" t="str">
        <f>'様式D-3_S006'!$BB$5</f>
        <v/>
      </c>
      <c r="I16" s="233">
        <f>'様式D-3_S006'!$BC$5</f>
        <v>0</v>
      </c>
      <c r="J16" s="218">
        <f>'様式D-3_S006'!$BD$5</f>
        <v>0</v>
      </c>
      <c r="K16" s="218">
        <f>'様式D-3_S006'!$BE$5</f>
        <v>0</v>
      </c>
      <c r="L16" s="232">
        <f>'様式D-3_S006'!$BF$5</f>
        <v>0</v>
      </c>
      <c r="M16" s="233">
        <f>'様式D-3_S006'!$BG$5</f>
        <v>0</v>
      </c>
      <c r="N16" s="218">
        <f>'様式D-3_S006'!$BH$5</f>
        <v>0</v>
      </c>
      <c r="O16" s="218">
        <f>'様式D-3_S006'!$BI$5</f>
        <v>0</v>
      </c>
      <c r="P16" s="232">
        <f>'様式D-3_S006'!$BJ$5</f>
        <v>0</v>
      </c>
      <c r="Q16" s="234" t="str">
        <f>'様式D-3_S006'!$BK$5</f>
        <v/>
      </c>
      <c r="R16" s="235" t="str">
        <f>'様式D-3_S006'!$BL$5</f>
        <v/>
      </c>
      <c r="S16" s="236" t="str">
        <f>'様式D-3_S006'!$BM$5</f>
        <v/>
      </c>
      <c r="T16" s="237" t="str">
        <f>'様式D-3_S006'!$BN$5</f>
        <v/>
      </c>
      <c r="U16" s="238">
        <f>'様式D-3_S006'!$BO$5</f>
        <v>0</v>
      </c>
      <c r="V16" s="239">
        <f>'様式D-3_S006'!$BP$5</f>
        <v>0</v>
      </c>
      <c r="W16" s="225">
        <f>'様式D-3_S006'!$BQ$5</f>
        <v>0</v>
      </c>
      <c r="X16" s="240">
        <f>'様式D-3_S006'!$BR$5</f>
        <v>0</v>
      </c>
      <c r="Y16" s="238">
        <f>'様式D-3_S006'!$BS$5</f>
        <v>0</v>
      </c>
      <c r="Z16" s="239">
        <f>'様式D-3_S006'!$BT$5</f>
        <v>0</v>
      </c>
      <c r="AA16" s="225">
        <f>'様式D-3_S006'!$BU$5</f>
        <v>0</v>
      </c>
      <c r="AB16" s="228">
        <f>'様式D-3_S006'!$BV$5</f>
        <v>0</v>
      </c>
      <c r="AC16" s="43"/>
      <c r="AD16" s="43"/>
      <c r="AE16" s="43"/>
      <c r="AF16" s="43"/>
      <c r="AG16" s="43"/>
      <c r="AH16" s="43"/>
      <c r="AI16" s="43"/>
      <c r="AJ16" s="43"/>
    </row>
    <row r="17" spans="2:36" x14ac:dyDescent="0.15">
      <c r="B17" s="214">
        <f>'様式D-3_S007'!$AV$5</f>
        <v>7</v>
      </c>
      <c r="C17" s="229">
        <f>'様式D-3_S007'!$AW$5</f>
        <v>10.4</v>
      </c>
      <c r="D17" s="216" t="str">
        <f>'様式D-3_S007'!$AX$5</f>
        <v>Ⅰ</v>
      </c>
      <c r="E17" s="217" t="str">
        <f>'様式D-3_S007'!$AY$5</f>
        <v/>
      </c>
      <c r="F17" s="218" t="str">
        <f>'様式D-3_S007'!$AZ$5</f>
        <v/>
      </c>
      <c r="G17" s="218" t="str">
        <f>'様式D-3_S007'!$BA$5</f>
        <v/>
      </c>
      <c r="H17" s="232" t="str">
        <f>'様式D-3_S007'!$BB$5</f>
        <v/>
      </c>
      <c r="I17" s="233">
        <f>'様式D-3_S007'!$BC$5</f>
        <v>0</v>
      </c>
      <c r="J17" s="218">
        <f>'様式D-3_S007'!$BD$5</f>
        <v>0</v>
      </c>
      <c r="K17" s="218">
        <f>'様式D-3_S007'!$BE$5</f>
        <v>0</v>
      </c>
      <c r="L17" s="232">
        <f>'様式D-3_S007'!$BF$5</f>
        <v>0</v>
      </c>
      <c r="M17" s="233">
        <f>'様式D-3_S007'!$BG$5</f>
        <v>0</v>
      </c>
      <c r="N17" s="218">
        <f>'様式D-3_S007'!$BH$5</f>
        <v>0</v>
      </c>
      <c r="O17" s="218">
        <f>'様式D-3_S007'!$BI$5</f>
        <v>0</v>
      </c>
      <c r="P17" s="232">
        <f>'様式D-3_S007'!$BJ$5</f>
        <v>0</v>
      </c>
      <c r="Q17" s="234" t="str">
        <f>'様式D-3_S007'!$BK$5</f>
        <v/>
      </c>
      <c r="R17" s="235" t="str">
        <f>'様式D-3_S007'!$BL$5</f>
        <v/>
      </c>
      <c r="S17" s="236" t="str">
        <f>'様式D-3_S007'!$BM$5</f>
        <v/>
      </c>
      <c r="T17" s="237" t="str">
        <f>'様式D-3_S007'!$BN$5</f>
        <v/>
      </c>
      <c r="U17" s="238">
        <f>'様式D-3_S007'!$BO$5</f>
        <v>0</v>
      </c>
      <c r="V17" s="239">
        <f>'様式D-3_S007'!$BP$5</f>
        <v>0</v>
      </c>
      <c r="W17" s="225">
        <f>'様式D-3_S007'!$BQ$5</f>
        <v>0</v>
      </c>
      <c r="X17" s="240">
        <f>'様式D-3_S007'!$BR$5</f>
        <v>0</v>
      </c>
      <c r="Y17" s="238">
        <f>'様式D-3_S007'!$BS$5</f>
        <v>0</v>
      </c>
      <c r="Z17" s="239">
        <f>'様式D-3_S007'!$BT$5</f>
        <v>0</v>
      </c>
      <c r="AA17" s="225">
        <f>'様式D-3_S007'!$BU$5</f>
        <v>0</v>
      </c>
      <c r="AB17" s="228">
        <f>'様式D-3_S007'!$BV$5</f>
        <v>0</v>
      </c>
      <c r="AC17" s="43"/>
      <c r="AD17" s="43"/>
      <c r="AE17" s="43"/>
      <c r="AF17" s="43"/>
      <c r="AG17" s="43"/>
      <c r="AH17" s="43"/>
      <c r="AI17" s="43"/>
      <c r="AJ17" s="43"/>
    </row>
    <row r="18" spans="2:36" x14ac:dyDescent="0.15">
      <c r="B18" s="214">
        <f>'様式D-3_S008'!$AV$5</f>
        <v>8</v>
      </c>
      <c r="C18" s="229">
        <f>'様式D-3_S008'!$AW$5</f>
        <v>10.4</v>
      </c>
      <c r="D18" s="216" t="str">
        <f>'様式D-3_S008'!$AX$5</f>
        <v>Ⅰ</v>
      </c>
      <c r="E18" s="217" t="str">
        <f>'様式D-3_S008'!$AY$5</f>
        <v/>
      </c>
      <c r="F18" s="218" t="str">
        <f>'様式D-3_S008'!$AZ$5</f>
        <v/>
      </c>
      <c r="G18" s="218" t="str">
        <f>'様式D-3_S008'!$BA$5</f>
        <v/>
      </c>
      <c r="H18" s="232" t="str">
        <f>'様式D-3_S008'!$BB$5</f>
        <v/>
      </c>
      <c r="I18" s="233">
        <f>'様式D-3_S008'!$BC$5</f>
        <v>0</v>
      </c>
      <c r="J18" s="218">
        <f>'様式D-3_S008'!$BD$5</f>
        <v>0</v>
      </c>
      <c r="K18" s="218">
        <f>'様式D-3_S008'!$BE$5</f>
        <v>0</v>
      </c>
      <c r="L18" s="232">
        <f>'様式D-3_S008'!$BF$5</f>
        <v>0</v>
      </c>
      <c r="M18" s="233">
        <f>'様式D-3_S008'!$BG$5</f>
        <v>0</v>
      </c>
      <c r="N18" s="218">
        <f>'様式D-3_S008'!$BH$5</f>
        <v>0</v>
      </c>
      <c r="O18" s="218">
        <f>'様式D-3_S008'!$BI$5</f>
        <v>0</v>
      </c>
      <c r="P18" s="232">
        <f>'様式D-3_S008'!$BJ$5</f>
        <v>0</v>
      </c>
      <c r="Q18" s="234" t="str">
        <f>'様式D-3_S008'!$BK$5</f>
        <v/>
      </c>
      <c r="R18" s="235" t="str">
        <f>'様式D-3_S008'!$BL$5</f>
        <v/>
      </c>
      <c r="S18" s="236" t="str">
        <f>'様式D-3_S008'!$BM$5</f>
        <v/>
      </c>
      <c r="T18" s="237" t="str">
        <f>'様式D-3_S008'!$BN$5</f>
        <v/>
      </c>
      <c r="U18" s="238">
        <f>'様式D-3_S008'!$BO$5</f>
        <v>0</v>
      </c>
      <c r="V18" s="239">
        <f>'様式D-3_S008'!$BP$5</f>
        <v>0</v>
      </c>
      <c r="W18" s="225">
        <f>'様式D-3_S008'!$BQ$5</f>
        <v>0</v>
      </c>
      <c r="X18" s="240">
        <f>'様式D-3_S008'!$BR$5</f>
        <v>0</v>
      </c>
      <c r="Y18" s="238">
        <f>'様式D-3_S008'!$BS$5</f>
        <v>0</v>
      </c>
      <c r="Z18" s="239">
        <f>'様式D-3_S008'!$BT$5</f>
        <v>0</v>
      </c>
      <c r="AA18" s="225">
        <f>'様式D-3_S008'!$BU$5</f>
        <v>0</v>
      </c>
      <c r="AB18" s="228">
        <f>'様式D-3_S008'!$BV$5</f>
        <v>0</v>
      </c>
      <c r="AC18" s="43"/>
      <c r="AD18" s="43"/>
      <c r="AE18" s="43"/>
      <c r="AF18" s="43"/>
      <c r="AG18" s="43"/>
      <c r="AH18" s="43"/>
      <c r="AI18" s="43"/>
      <c r="AJ18" s="43"/>
    </row>
    <row r="19" spans="2:36" x14ac:dyDescent="0.15">
      <c r="B19" s="214">
        <f>'様式D-3_S009'!$AV$5</f>
        <v>9</v>
      </c>
      <c r="C19" s="229">
        <f>'様式D-3_S009'!$AW$5</f>
        <v>10.4</v>
      </c>
      <c r="D19" s="216" t="str">
        <f>'様式D-3_S009'!$AX$5</f>
        <v>Ⅰ</v>
      </c>
      <c r="E19" s="217" t="str">
        <f>'様式D-3_S009'!$AY$5</f>
        <v/>
      </c>
      <c r="F19" s="218" t="str">
        <f>'様式D-3_S009'!$AZ$5</f>
        <v/>
      </c>
      <c r="G19" s="218" t="str">
        <f>'様式D-3_S009'!$BA$5</f>
        <v/>
      </c>
      <c r="H19" s="232" t="str">
        <f>'様式D-3_S009'!$BB$5</f>
        <v/>
      </c>
      <c r="I19" s="233">
        <f>'様式D-3_S009'!$BC$5</f>
        <v>0</v>
      </c>
      <c r="J19" s="218">
        <f>'様式D-3_S009'!$BD$5</f>
        <v>0</v>
      </c>
      <c r="K19" s="218">
        <f>'様式D-3_S009'!$BE$5</f>
        <v>0</v>
      </c>
      <c r="L19" s="232">
        <f>'様式D-3_S009'!$BF$5</f>
        <v>0</v>
      </c>
      <c r="M19" s="233">
        <f>'様式D-3_S009'!$BG$5</f>
        <v>0</v>
      </c>
      <c r="N19" s="218">
        <f>'様式D-3_S009'!$BH$5</f>
        <v>0</v>
      </c>
      <c r="O19" s="218">
        <f>'様式D-3_S009'!$BI$5</f>
        <v>0</v>
      </c>
      <c r="P19" s="232">
        <f>'様式D-3_S009'!$BJ$5</f>
        <v>0</v>
      </c>
      <c r="Q19" s="234" t="str">
        <f>'様式D-3_S009'!$BK$5</f>
        <v/>
      </c>
      <c r="R19" s="235" t="str">
        <f>'様式D-3_S009'!$BL$5</f>
        <v/>
      </c>
      <c r="S19" s="236" t="str">
        <f>'様式D-3_S009'!$BM$5</f>
        <v/>
      </c>
      <c r="T19" s="237" t="str">
        <f>'様式D-3_S009'!$BN$5</f>
        <v/>
      </c>
      <c r="U19" s="238">
        <f>'様式D-3_S009'!$BO$5</f>
        <v>0</v>
      </c>
      <c r="V19" s="239">
        <f>'様式D-3_S009'!$BP$5</f>
        <v>0</v>
      </c>
      <c r="W19" s="225">
        <f>'様式D-3_S009'!$BQ$5</f>
        <v>0</v>
      </c>
      <c r="X19" s="240">
        <f>'様式D-3_S009'!$BR$5</f>
        <v>0</v>
      </c>
      <c r="Y19" s="238">
        <f>'様式D-3_S009'!$BS$5</f>
        <v>0</v>
      </c>
      <c r="Z19" s="239">
        <f>'様式D-3_S009'!$BT$5</f>
        <v>0</v>
      </c>
      <c r="AA19" s="225">
        <f>'様式D-3_S009'!$BU$5</f>
        <v>0</v>
      </c>
      <c r="AB19" s="228">
        <f>'様式D-3_S009'!$BV$5</f>
        <v>0</v>
      </c>
      <c r="AC19" s="43"/>
      <c r="AD19" s="43"/>
      <c r="AE19" s="43"/>
      <c r="AF19" s="43"/>
      <c r="AG19" s="43"/>
      <c r="AH19" s="43"/>
      <c r="AI19" s="43"/>
      <c r="AJ19" s="43"/>
    </row>
    <row r="20" spans="2:36" x14ac:dyDescent="0.15">
      <c r="B20" s="214">
        <f>'様式D-3_S010'!$AV$5</f>
        <v>10</v>
      </c>
      <c r="C20" s="229">
        <f>'様式D-3_S010'!$AW$5</f>
        <v>10.4</v>
      </c>
      <c r="D20" s="216" t="str">
        <f>'様式D-3_S010'!$AX$5</f>
        <v>Ⅱ</v>
      </c>
      <c r="E20" s="217" t="str">
        <f>'様式D-3_S010'!$AY$5</f>
        <v/>
      </c>
      <c r="F20" s="218" t="str">
        <f>'様式D-3_S010'!$AZ$5</f>
        <v/>
      </c>
      <c r="G20" s="218" t="str">
        <f>'様式D-3_S010'!$BA$5</f>
        <v/>
      </c>
      <c r="H20" s="232" t="str">
        <f>'様式D-3_S010'!$BB$5</f>
        <v/>
      </c>
      <c r="I20" s="233">
        <f>'様式D-3_S010'!$BC$5</f>
        <v>0</v>
      </c>
      <c r="J20" s="218">
        <f>'様式D-3_S010'!$BD$5</f>
        <v>0</v>
      </c>
      <c r="K20" s="218">
        <f>'様式D-3_S010'!$BE$5</f>
        <v>0</v>
      </c>
      <c r="L20" s="232">
        <f>'様式D-3_S010'!$BF$5</f>
        <v>1</v>
      </c>
      <c r="M20" s="233">
        <f>'様式D-3_S010'!$BG$5</f>
        <v>0</v>
      </c>
      <c r="N20" s="218">
        <f>'様式D-3_S010'!$BH$5</f>
        <v>0</v>
      </c>
      <c r="O20" s="218">
        <f>'様式D-3_S010'!$BI$5</f>
        <v>0</v>
      </c>
      <c r="P20" s="232">
        <f>'様式D-3_S010'!$BJ$5</f>
        <v>0</v>
      </c>
      <c r="Q20" s="234" t="str">
        <f>'様式D-3_S010'!$BK$5</f>
        <v/>
      </c>
      <c r="R20" s="235" t="str">
        <f>'様式D-3_S010'!$BL$5</f>
        <v/>
      </c>
      <c r="S20" s="236" t="str">
        <f>'様式D-3_S010'!$BM$5</f>
        <v/>
      </c>
      <c r="T20" s="237" t="str">
        <f>'様式D-3_S010'!$BN$5</f>
        <v/>
      </c>
      <c r="U20" s="238">
        <f>'様式D-3_S010'!$BO$5</f>
        <v>0</v>
      </c>
      <c r="V20" s="239">
        <f>'様式D-3_S010'!$BP$5</f>
        <v>0</v>
      </c>
      <c r="W20" s="225">
        <f>'様式D-3_S010'!$BQ$5</f>
        <v>0</v>
      </c>
      <c r="X20" s="240">
        <f>'様式D-3_S010'!$BR$5</f>
        <v>3.85</v>
      </c>
      <c r="Y20" s="238">
        <f>'様式D-3_S010'!$BS$5</f>
        <v>0</v>
      </c>
      <c r="Z20" s="239">
        <f>'様式D-3_S010'!$BT$5</f>
        <v>0</v>
      </c>
      <c r="AA20" s="225">
        <f>'様式D-3_S010'!$BU$5</f>
        <v>0</v>
      </c>
      <c r="AB20" s="228">
        <f>'様式D-3_S010'!$BV$5</f>
        <v>0</v>
      </c>
      <c r="AC20" s="43"/>
      <c r="AD20" s="43"/>
      <c r="AE20" s="43"/>
      <c r="AF20" s="43"/>
      <c r="AG20" s="43"/>
      <c r="AH20" s="43"/>
      <c r="AI20" s="43"/>
      <c r="AJ20" s="43"/>
    </row>
    <row r="21" spans="2:36" x14ac:dyDescent="0.15">
      <c r="B21" s="214">
        <f>'様式D-3_S011'!$AV$5</f>
        <v>11</v>
      </c>
      <c r="C21" s="229">
        <f>'様式D-3_S011'!$AW$5</f>
        <v>10.4</v>
      </c>
      <c r="D21" s="216" t="str">
        <f>'様式D-3_S011'!$AX$5</f>
        <v>Ⅰ</v>
      </c>
      <c r="E21" s="217" t="str">
        <f>'様式D-3_S011'!$AY$5</f>
        <v/>
      </c>
      <c r="F21" s="218" t="str">
        <f>'様式D-3_S011'!$AZ$5</f>
        <v/>
      </c>
      <c r="G21" s="218" t="str">
        <f>'様式D-3_S011'!$BA$5</f>
        <v/>
      </c>
      <c r="H21" s="232" t="str">
        <f>'様式D-3_S011'!$BB$5</f>
        <v/>
      </c>
      <c r="I21" s="233">
        <f>'様式D-3_S011'!$BC$5</f>
        <v>0</v>
      </c>
      <c r="J21" s="218">
        <f>'様式D-3_S011'!$BD$5</f>
        <v>0</v>
      </c>
      <c r="K21" s="218">
        <f>'様式D-3_S011'!$BE$5</f>
        <v>0</v>
      </c>
      <c r="L21" s="232">
        <f>'様式D-3_S011'!$BF$5</f>
        <v>0</v>
      </c>
      <c r="M21" s="233">
        <f>'様式D-3_S011'!$BG$5</f>
        <v>0</v>
      </c>
      <c r="N21" s="218">
        <f>'様式D-3_S011'!$BH$5</f>
        <v>0</v>
      </c>
      <c r="O21" s="218">
        <f>'様式D-3_S011'!$BI$5</f>
        <v>0</v>
      </c>
      <c r="P21" s="232">
        <f>'様式D-3_S011'!$BJ$5</f>
        <v>0</v>
      </c>
      <c r="Q21" s="234" t="str">
        <f>'様式D-3_S011'!$BK$5</f>
        <v/>
      </c>
      <c r="R21" s="235" t="str">
        <f>'様式D-3_S011'!$BL$5</f>
        <v/>
      </c>
      <c r="S21" s="236" t="str">
        <f>'様式D-3_S011'!$BM$5</f>
        <v/>
      </c>
      <c r="T21" s="237" t="str">
        <f>'様式D-3_S011'!$BN$5</f>
        <v/>
      </c>
      <c r="U21" s="238">
        <f>'様式D-3_S011'!$BO$5</f>
        <v>0</v>
      </c>
      <c r="V21" s="239">
        <f>'様式D-3_S011'!$BP$5</f>
        <v>0</v>
      </c>
      <c r="W21" s="225">
        <f>'様式D-3_S011'!$BQ$5</f>
        <v>0</v>
      </c>
      <c r="X21" s="240">
        <f>'様式D-3_S011'!$BR$5</f>
        <v>0</v>
      </c>
      <c r="Y21" s="238">
        <f>'様式D-3_S011'!$BS$5</f>
        <v>0</v>
      </c>
      <c r="Z21" s="239">
        <f>'様式D-3_S011'!$BT$5</f>
        <v>0</v>
      </c>
      <c r="AA21" s="225">
        <f>'様式D-3_S011'!$BU$5</f>
        <v>0</v>
      </c>
      <c r="AB21" s="228">
        <f>'様式D-3_S011'!$BV$5</f>
        <v>0</v>
      </c>
      <c r="AC21" s="43"/>
      <c r="AD21" s="43"/>
      <c r="AE21" s="43"/>
      <c r="AF21" s="43"/>
      <c r="AG21" s="43"/>
      <c r="AH21" s="43"/>
      <c r="AI21" s="43"/>
      <c r="AJ21" s="43"/>
    </row>
    <row r="22" spans="2:36" x14ac:dyDescent="0.15">
      <c r="B22" s="214">
        <f>'様式D-3_S012'!$AV$5</f>
        <v>12</v>
      </c>
      <c r="C22" s="229">
        <f>'様式D-3_S012'!$AW$5</f>
        <v>10.4</v>
      </c>
      <c r="D22" s="216" t="str">
        <f>'様式D-3_S012'!$AX$5</f>
        <v>Ⅰ</v>
      </c>
      <c r="E22" s="217" t="str">
        <f>'様式D-3_S012'!$AY$5</f>
        <v/>
      </c>
      <c r="F22" s="218" t="str">
        <f>'様式D-3_S012'!$AZ$5</f>
        <v/>
      </c>
      <c r="G22" s="218" t="str">
        <f>'様式D-3_S012'!$BA$5</f>
        <v/>
      </c>
      <c r="H22" s="232" t="str">
        <f>'様式D-3_S012'!$BB$5</f>
        <v/>
      </c>
      <c r="I22" s="233">
        <f>'様式D-3_S012'!$BC$5</f>
        <v>0</v>
      </c>
      <c r="J22" s="218">
        <f>'様式D-3_S012'!$BD$5</f>
        <v>0</v>
      </c>
      <c r="K22" s="218">
        <f>'様式D-3_S012'!$BE$5</f>
        <v>0</v>
      </c>
      <c r="L22" s="232">
        <f>'様式D-3_S012'!$BF$5</f>
        <v>0</v>
      </c>
      <c r="M22" s="233">
        <f>'様式D-3_S012'!$BG$5</f>
        <v>0</v>
      </c>
      <c r="N22" s="218">
        <f>'様式D-3_S012'!$BH$5</f>
        <v>0</v>
      </c>
      <c r="O22" s="218">
        <f>'様式D-3_S012'!$BI$5</f>
        <v>0</v>
      </c>
      <c r="P22" s="232">
        <f>'様式D-3_S012'!$BJ$5</f>
        <v>0</v>
      </c>
      <c r="Q22" s="234" t="str">
        <f>'様式D-3_S012'!$BK$5</f>
        <v/>
      </c>
      <c r="R22" s="235" t="str">
        <f>'様式D-3_S012'!$BL$5</f>
        <v/>
      </c>
      <c r="S22" s="236" t="str">
        <f>'様式D-3_S012'!$BM$5</f>
        <v/>
      </c>
      <c r="T22" s="237" t="str">
        <f>'様式D-3_S012'!$BN$5</f>
        <v/>
      </c>
      <c r="U22" s="238">
        <f>'様式D-3_S012'!$BO$5</f>
        <v>0</v>
      </c>
      <c r="V22" s="239">
        <f>'様式D-3_S012'!$BP$5</f>
        <v>0</v>
      </c>
      <c r="W22" s="225">
        <f>'様式D-3_S012'!$BQ$5</f>
        <v>0</v>
      </c>
      <c r="X22" s="240">
        <f>'様式D-3_S012'!$BR$5</f>
        <v>0</v>
      </c>
      <c r="Y22" s="238">
        <f>'様式D-3_S012'!$BS$5</f>
        <v>0</v>
      </c>
      <c r="Z22" s="239">
        <f>'様式D-3_S012'!$BT$5</f>
        <v>0</v>
      </c>
      <c r="AA22" s="225">
        <f>'様式D-3_S012'!$BU$5</f>
        <v>0</v>
      </c>
      <c r="AB22" s="228">
        <f>'様式D-3_S012'!$BV$5</f>
        <v>0</v>
      </c>
      <c r="AC22" s="43"/>
      <c r="AD22" s="43"/>
      <c r="AE22" s="43"/>
      <c r="AF22" s="43"/>
      <c r="AG22" s="43"/>
      <c r="AH22" s="43"/>
      <c r="AI22" s="43"/>
      <c r="AJ22" s="43"/>
    </row>
    <row r="23" spans="2:36" x14ac:dyDescent="0.15">
      <c r="B23" s="214">
        <f>'様式D-3_S013'!$AV$5</f>
        <v>13</v>
      </c>
      <c r="C23" s="229">
        <f>'様式D-3_S013'!$AW$5</f>
        <v>10.4</v>
      </c>
      <c r="D23" s="216" t="str">
        <f>'様式D-3_S013'!$AX$5</f>
        <v>Ⅰ</v>
      </c>
      <c r="E23" s="217" t="str">
        <f>'様式D-3_S013'!$AY$5</f>
        <v/>
      </c>
      <c r="F23" s="218" t="str">
        <f>'様式D-3_S013'!$AZ$5</f>
        <v/>
      </c>
      <c r="G23" s="218" t="str">
        <f>'様式D-3_S013'!$BA$5</f>
        <v/>
      </c>
      <c r="H23" s="232" t="str">
        <f>'様式D-3_S013'!$BB$5</f>
        <v/>
      </c>
      <c r="I23" s="233">
        <f>'様式D-3_S013'!$BC$5</f>
        <v>0</v>
      </c>
      <c r="J23" s="218">
        <f>'様式D-3_S013'!$BD$5</f>
        <v>0</v>
      </c>
      <c r="K23" s="218">
        <f>'様式D-3_S013'!$BE$5</f>
        <v>0</v>
      </c>
      <c r="L23" s="232">
        <f>'様式D-3_S013'!$BF$5</f>
        <v>0</v>
      </c>
      <c r="M23" s="233">
        <f>'様式D-3_S013'!$BG$5</f>
        <v>0</v>
      </c>
      <c r="N23" s="218">
        <f>'様式D-3_S013'!$BH$5</f>
        <v>0</v>
      </c>
      <c r="O23" s="218">
        <f>'様式D-3_S013'!$BI$5</f>
        <v>0</v>
      </c>
      <c r="P23" s="232">
        <f>'様式D-3_S013'!$BJ$5</f>
        <v>0</v>
      </c>
      <c r="Q23" s="234" t="str">
        <f>'様式D-3_S013'!$BK$5</f>
        <v/>
      </c>
      <c r="R23" s="235" t="str">
        <f>'様式D-3_S013'!$BL$5</f>
        <v/>
      </c>
      <c r="S23" s="236" t="str">
        <f>'様式D-3_S013'!$BM$5</f>
        <v/>
      </c>
      <c r="T23" s="237" t="str">
        <f>'様式D-3_S013'!$BN$5</f>
        <v/>
      </c>
      <c r="U23" s="238">
        <f>'様式D-3_S013'!$BO$5</f>
        <v>0</v>
      </c>
      <c r="V23" s="239">
        <f>'様式D-3_S013'!$BP$5</f>
        <v>0</v>
      </c>
      <c r="W23" s="225">
        <f>'様式D-3_S013'!$BQ$5</f>
        <v>0</v>
      </c>
      <c r="X23" s="240">
        <f>'様式D-3_S013'!$BR$5</f>
        <v>0</v>
      </c>
      <c r="Y23" s="238">
        <f>'様式D-3_S013'!$BS$5</f>
        <v>0</v>
      </c>
      <c r="Z23" s="239">
        <f>'様式D-3_S013'!$BT$5</f>
        <v>0</v>
      </c>
      <c r="AA23" s="225">
        <f>'様式D-3_S013'!$BU$5</f>
        <v>0</v>
      </c>
      <c r="AB23" s="228">
        <f>'様式D-3_S013'!$BV$5</f>
        <v>0</v>
      </c>
      <c r="AC23" s="43"/>
      <c r="AD23" s="43"/>
      <c r="AE23" s="43"/>
      <c r="AF23" s="43"/>
      <c r="AG23" s="43"/>
      <c r="AH23" s="43"/>
      <c r="AI23" s="43"/>
      <c r="AJ23" s="43"/>
    </row>
    <row r="24" spans="2:36" x14ac:dyDescent="0.15">
      <c r="B24" s="214">
        <f>'様式D-3_S014'!$AV$5</f>
        <v>14</v>
      </c>
      <c r="C24" s="229">
        <f>'様式D-3_S014'!$AW$5</f>
        <v>10.4</v>
      </c>
      <c r="D24" s="216" t="str">
        <f>'様式D-3_S014'!$AX$5</f>
        <v>Ⅰ</v>
      </c>
      <c r="E24" s="217" t="str">
        <f>'様式D-3_S014'!$AY$5</f>
        <v/>
      </c>
      <c r="F24" s="218" t="str">
        <f>'様式D-3_S014'!$AZ$5</f>
        <v/>
      </c>
      <c r="G24" s="218" t="str">
        <f>'様式D-3_S014'!$BA$5</f>
        <v/>
      </c>
      <c r="H24" s="232" t="str">
        <f>'様式D-3_S014'!$BB$5</f>
        <v/>
      </c>
      <c r="I24" s="233">
        <f>'様式D-3_S014'!$BC$5</f>
        <v>0</v>
      </c>
      <c r="J24" s="218">
        <f>'様式D-3_S014'!$BD$5</f>
        <v>0</v>
      </c>
      <c r="K24" s="218">
        <f>'様式D-3_S014'!$BE$5</f>
        <v>0</v>
      </c>
      <c r="L24" s="232">
        <f>'様式D-3_S014'!$BF$5</f>
        <v>0</v>
      </c>
      <c r="M24" s="233">
        <f>'様式D-3_S014'!$BG$5</f>
        <v>0</v>
      </c>
      <c r="N24" s="218">
        <f>'様式D-3_S014'!$BH$5</f>
        <v>0</v>
      </c>
      <c r="O24" s="218">
        <f>'様式D-3_S014'!$BI$5</f>
        <v>0</v>
      </c>
      <c r="P24" s="232">
        <f>'様式D-3_S014'!$BJ$5</f>
        <v>0</v>
      </c>
      <c r="Q24" s="234" t="str">
        <f>'様式D-3_S014'!$BK$5</f>
        <v/>
      </c>
      <c r="R24" s="235" t="str">
        <f>'様式D-3_S014'!$BL$5</f>
        <v/>
      </c>
      <c r="S24" s="236" t="str">
        <f>'様式D-3_S014'!$BM$5</f>
        <v/>
      </c>
      <c r="T24" s="237" t="str">
        <f>'様式D-3_S014'!$BN$5</f>
        <v/>
      </c>
      <c r="U24" s="238">
        <f>'様式D-3_S014'!$BO$5</f>
        <v>0</v>
      </c>
      <c r="V24" s="239">
        <f>'様式D-3_S014'!$BP$5</f>
        <v>0</v>
      </c>
      <c r="W24" s="225">
        <f>'様式D-3_S014'!$BQ$5</f>
        <v>0</v>
      </c>
      <c r="X24" s="240">
        <f>'様式D-3_S014'!$BR$5</f>
        <v>0</v>
      </c>
      <c r="Y24" s="238">
        <f>'様式D-3_S014'!$BS$5</f>
        <v>0</v>
      </c>
      <c r="Z24" s="239">
        <f>'様式D-3_S014'!$BT$5</f>
        <v>0</v>
      </c>
      <c r="AA24" s="225">
        <f>'様式D-3_S014'!$BU$5</f>
        <v>0</v>
      </c>
      <c r="AB24" s="228">
        <f>'様式D-3_S014'!$BV$5</f>
        <v>0</v>
      </c>
      <c r="AC24" s="43"/>
      <c r="AD24" s="43"/>
      <c r="AE24" s="43"/>
      <c r="AF24" s="43"/>
      <c r="AG24" s="43"/>
      <c r="AH24" s="43"/>
      <c r="AI24" s="43"/>
      <c r="AJ24" s="43"/>
    </row>
    <row r="25" spans="2:36" x14ac:dyDescent="0.15">
      <c r="B25" s="214">
        <f>'様式D-3_S015'!$AV$5</f>
        <v>15</v>
      </c>
      <c r="C25" s="229">
        <f>'様式D-3_S015'!$AW$5</f>
        <v>10.4</v>
      </c>
      <c r="D25" s="216" t="str">
        <f>'様式D-3_S015'!$AX$5</f>
        <v>Ⅰ</v>
      </c>
      <c r="E25" s="217" t="str">
        <f>'様式D-3_S015'!$AY$5</f>
        <v/>
      </c>
      <c r="F25" s="218" t="str">
        <f>'様式D-3_S015'!$AZ$5</f>
        <v/>
      </c>
      <c r="G25" s="218" t="str">
        <f>'様式D-3_S015'!$BA$5</f>
        <v/>
      </c>
      <c r="H25" s="232" t="str">
        <f>'様式D-3_S015'!$BB$5</f>
        <v/>
      </c>
      <c r="I25" s="233">
        <f>'様式D-3_S015'!$BC$5</f>
        <v>0</v>
      </c>
      <c r="J25" s="218">
        <f>'様式D-3_S015'!$BD$5</f>
        <v>0</v>
      </c>
      <c r="K25" s="218">
        <f>'様式D-3_S015'!$BE$5</f>
        <v>0</v>
      </c>
      <c r="L25" s="232">
        <f>'様式D-3_S015'!$BF$5</f>
        <v>0</v>
      </c>
      <c r="M25" s="233">
        <f>'様式D-3_S015'!$BG$5</f>
        <v>0</v>
      </c>
      <c r="N25" s="218">
        <f>'様式D-3_S015'!$BH$5</f>
        <v>0</v>
      </c>
      <c r="O25" s="218">
        <f>'様式D-3_S015'!$BI$5</f>
        <v>0</v>
      </c>
      <c r="P25" s="232">
        <f>'様式D-3_S015'!$BJ$5</f>
        <v>0</v>
      </c>
      <c r="Q25" s="234" t="str">
        <f>'様式D-3_S015'!$BK$5</f>
        <v/>
      </c>
      <c r="R25" s="235" t="str">
        <f>'様式D-3_S015'!$BL$5</f>
        <v/>
      </c>
      <c r="S25" s="236" t="str">
        <f>'様式D-3_S015'!$BM$5</f>
        <v/>
      </c>
      <c r="T25" s="237" t="str">
        <f>'様式D-3_S015'!$BN$5</f>
        <v/>
      </c>
      <c r="U25" s="238">
        <f>'様式D-3_S015'!$BO$5</f>
        <v>0</v>
      </c>
      <c r="V25" s="239">
        <f>'様式D-3_S015'!$BP$5</f>
        <v>0</v>
      </c>
      <c r="W25" s="225">
        <f>'様式D-3_S015'!$BQ$5</f>
        <v>0</v>
      </c>
      <c r="X25" s="240">
        <f>'様式D-3_S015'!$BR$5</f>
        <v>0</v>
      </c>
      <c r="Y25" s="238">
        <f>'様式D-3_S015'!$BS$5</f>
        <v>0</v>
      </c>
      <c r="Z25" s="239">
        <f>'様式D-3_S015'!$BT$5</f>
        <v>0</v>
      </c>
      <c r="AA25" s="225">
        <f>'様式D-3_S015'!$BU$5</f>
        <v>0</v>
      </c>
      <c r="AB25" s="228">
        <f>'様式D-3_S015'!$BV$5</f>
        <v>0</v>
      </c>
      <c r="AC25" s="43"/>
      <c r="AD25" s="43"/>
      <c r="AE25" s="43"/>
      <c r="AF25" s="43"/>
      <c r="AG25" s="43"/>
      <c r="AH25" s="43"/>
      <c r="AI25" s="43"/>
      <c r="AJ25" s="43"/>
    </row>
    <row r="26" spans="2:36" x14ac:dyDescent="0.15">
      <c r="B26" s="214">
        <f>'様式D-3_S016'!$AV$5</f>
        <v>16</v>
      </c>
      <c r="C26" s="229">
        <f>'様式D-3_S016'!$AW$5</f>
        <v>10.5</v>
      </c>
      <c r="D26" s="216" t="str">
        <f>'様式D-3_S016'!$AX$5</f>
        <v>Ⅰ</v>
      </c>
      <c r="E26" s="217" t="str">
        <f>'様式D-3_S016'!$AY$5</f>
        <v/>
      </c>
      <c r="F26" s="218" t="str">
        <f>'様式D-3_S016'!$AZ$5</f>
        <v/>
      </c>
      <c r="G26" s="218" t="str">
        <f>'様式D-3_S016'!$BA$5</f>
        <v/>
      </c>
      <c r="H26" s="232" t="str">
        <f>'様式D-3_S016'!$BB$5</f>
        <v/>
      </c>
      <c r="I26" s="233">
        <f>'様式D-3_S016'!$BC$5</f>
        <v>0</v>
      </c>
      <c r="J26" s="218">
        <f>'様式D-3_S016'!$BD$5</f>
        <v>0</v>
      </c>
      <c r="K26" s="218">
        <f>'様式D-3_S016'!$BE$5</f>
        <v>0</v>
      </c>
      <c r="L26" s="232">
        <f>'様式D-3_S016'!$BF$5</f>
        <v>0</v>
      </c>
      <c r="M26" s="233">
        <f>'様式D-3_S016'!$BG$5</f>
        <v>0</v>
      </c>
      <c r="N26" s="218">
        <f>'様式D-3_S016'!$BH$5</f>
        <v>0</v>
      </c>
      <c r="O26" s="218">
        <f>'様式D-3_S016'!$BI$5</f>
        <v>0</v>
      </c>
      <c r="P26" s="232">
        <f>'様式D-3_S016'!$BJ$5</f>
        <v>0</v>
      </c>
      <c r="Q26" s="234" t="str">
        <f>'様式D-3_S016'!$BK$5</f>
        <v/>
      </c>
      <c r="R26" s="235" t="str">
        <f>'様式D-3_S016'!$BL$5</f>
        <v/>
      </c>
      <c r="S26" s="236" t="str">
        <f>'様式D-3_S016'!$BM$5</f>
        <v/>
      </c>
      <c r="T26" s="237" t="str">
        <f>'様式D-3_S016'!$BN$5</f>
        <v/>
      </c>
      <c r="U26" s="238">
        <f>'様式D-3_S016'!$BO$5</f>
        <v>0</v>
      </c>
      <c r="V26" s="239">
        <f>'様式D-3_S016'!$BP$5</f>
        <v>0</v>
      </c>
      <c r="W26" s="225">
        <f>'様式D-3_S016'!$BQ$5</f>
        <v>0</v>
      </c>
      <c r="X26" s="240">
        <f>'様式D-3_S016'!$BR$5</f>
        <v>0</v>
      </c>
      <c r="Y26" s="238">
        <f>'様式D-3_S016'!$BS$5</f>
        <v>0</v>
      </c>
      <c r="Z26" s="239">
        <f>'様式D-3_S016'!$BT$5</f>
        <v>0</v>
      </c>
      <c r="AA26" s="225">
        <f>'様式D-3_S016'!$BU$5</f>
        <v>0</v>
      </c>
      <c r="AB26" s="228">
        <f>'様式D-3_S016'!$BV$5</f>
        <v>0</v>
      </c>
      <c r="AC26" s="43"/>
      <c r="AD26" s="43"/>
      <c r="AE26" s="43"/>
      <c r="AF26" s="43"/>
      <c r="AG26" s="43"/>
      <c r="AH26" s="43"/>
      <c r="AI26" s="43"/>
      <c r="AJ26" s="43"/>
    </row>
    <row r="27" spans="2:36" x14ac:dyDescent="0.15">
      <c r="B27" s="214">
        <f>'様式D-3_S017'!$AV$5</f>
        <v>17</v>
      </c>
      <c r="C27" s="229">
        <f>'様式D-3_S017'!$AW$5</f>
        <v>10.5</v>
      </c>
      <c r="D27" s="216" t="str">
        <f>'様式D-3_S017'!$AX$5</f>
        <v>Ⅰ</v>
      </c>
      <c r="E27" s="217" t="str">
        <f>'様式D-3_S017'!$AY$5</f>
        <v/>
      </c>
      <c r="F27" s="218" t="str">
        <f>'様式D-3_S017'!$AZ$5</f>
        <v/>
      </c>
      <c r="G27" s="218" t="str">
        <f>'様式D-3_S017'!$BA$5</f>
        <v/>
      </c>
      <c r="H27" s="232" t="str">
        <f>'様式D-3_S017'!$BB$5</f>
        <v/>
      </c>
      <c r="I27" s="233">
        <f>'様式D-3_S017'!$BC$5</f>
        <v>0</v>
      </c>
      <c r="J27" s="218">
        <f>'様式D-3_S017'!$BD$5</f>
        <v>0</v>
      </c>
      <c r="K27" s="218">
        <f>'様式D-3_S017'!$BE$5</f>
        <v>0</v>
      </c>
      <c r="L27" s="232">
        <f>'様式D-3_S017'!$BF$5</f>
        <v>0</v>
      </c>
      <c r="M27" s="233">
        <f>'様式D-3_S017'!$BG$5</f>
        <v>0</v>
      </c>
      <c r="N27" s="218">
        <f>'様式D-3_S017'!$BH$5</f>
        <v>0</v>
      </c>
      <c r="O27" s="218">
        <f>'様式D-3_S017'!$BI$5</f>
        <v>0</v>
      </c>
      <c r="P27" s="232">
        <f>'様式D-3_S017'!$BJ$5</f>
        <v>0</v>
      </c>
      <c r="Q27" s="234" t="str">
        <f>'様式D-3_S017'!$BK$5</f>
        <v/>
      </c>
      <c r="R27" s="235" t="str">
        <f>'様式D-3_S017'!$BL$5</f>
        <v/>
      </c>
      <c r="S27" s="236" t="str">
        <f>'様式D-3_S017'!$BM$5</f>
        <v/>
      </c>
      <c r="T27" s="237" t="str">
        <f>'様式D-3_S017'!$BN$5</f>
        <v/>
      </c>
      <c r="U27" s="238">
        <f>'様式D-3_S017'!$BO$5</f>
        <v>0</v>
      </c>
      <c r="V27" s="239">
        <f>'様式D-3_S017'!$BP$5</f>
        <v>0</v>
      </c>
      <c r="W27" s="225">
        <f>'様式D-3_S017'!$BQ$5</f>
        <v>0</v>
      </c>
      <c r="X27" s="240">
        <f>'様式D-3_S017'!$BR$5</f>
        <v>0</v>
      </c>
      <c r="Y27" s="238">
        <f>'様式D-3_S017'!$BS$5</f>
        <v>0</v>
      </c>
      <c r="Z27" s="239">
        <f>'様式D-3_S017'!$BT$5</f>
        <v>0</v>
      </c>
      <c r="AA27" s="225">
        <f>'様式D-3_S017'!$BU$5</f>
        <v>0</v>
      </c>
      <c r="AB27" s="228">
        <f>'様式D-3_S017'!$BV$5</f>
        <v>0</v>
      </c>
      <c r="AC27" s="43"/>
      <c r="AD27" s="43"/>
      <c r="AE27" s="43"/>
      <c r="AF27" s="43"/>
      <c r="AG27" s="43"/>
      <c r="AH27" s="43"/>
      <c r="AI27" s="43"/>
      <c r="AJ27" s="43"/>
    </row>
    <row r="28" spans="2:36" x14ac:dyDescent="0.15">
      <c r="B28" s="214">
        <f>'様式D-3_S018'!$AV$5</f>
        <v>18</v>
      </c>
      <c r="C28" s="229">
        <f>'様式D-3_S018'!$AW$5</f>
        <v>10.5</v>
      </c>
      <c r="D28" s="216" t="str">
        <f>'様式D-3_S018'!$AX$5</f>
        <v>Ⅰ</v>
      </c>
      <c r="E28" s="217" t="str">
        <f>'様式D-3_S018'!$AY$5</f>
        <v/>
      </c>
      <c r="F28" s="218" t="str">
        <f>'様式D-3_S018'!$AZ$5</f>
        <v/>
      </c>
      <c r="G28" s="218" t="str">
        <f>'様式D-3_S018'!$BA$5</f>
        <v/>
      </c>
      <c r="H28" s="232" t="str">
        <f>'様式D-3_S018'!$BB$5</f>
        <v/>
      </c>
      <c r="I28" s="233">
        <f>'様式D-3_S018'!$BC$5</f>
        <v>0</v>
      </c>
      <c r="J28" s="218">
        <f>'様式D-3_S018'!$BD$5</f>
        <v>0</v>
      </c>
      <c r="K28" s="218">
        <f>'様式D-3_S018'!$BE$5</f>
        <v>0</v>
      </c>
      <c r="L28" s="232">
        <f>'様式D-3_S018'!$BF$5</f>
        <v>0</v>
      </c>
      <c r="M28" s="233">
        <f>'様式D-3_S018'!$BG$5</f>
        <v>0</v>
      </c>
      <c r="N28" s="218">
        <f>'様式D-3_S018'!$BH$5</f>
        <v>0</v>
      </c>
      <c r="O28" s="218">
        <f>'様式D-3_S018'!$BI$5</f>
        <v>0</v>
      </c>
      <c r="P28" s="232">
        <f>'様式D-3_S018'!$BJ$5</f>
        <v>0</v>
      </c>
      <c r="Q28" s="234" t="str">
        <f>'様式D-3_S018'!$BK$5</f>
        <v/>
      </c>
      <c r="R28" s="235" t="str">
        <f>'様式D-3_S018'!$BL$5</f>
        <v/>
      </c>
      <c r="S28" s="236" t="str">
        <f>'様式D-3_S018'!$BM$5</f>
        <v/>
      </c>
      <c r="T28" s="237" t="str">
        <f>'様式D-3_S018'!$BN$5</f>
        <v/>
      </c>
      <c r="U28" s="238">
        <f>'様式D-3_S018'!$BO$5</f>
        <v>0</v>
      </c>
      <c r="V28" s="239">
        <f>'様式D-3_S018'!$BP$5</f>
        <v>0</v>
      </c>
      <c r="W28" s="225">
        <f>'様式D-3_S018'!$BQ$5</f>
        <v>0</v>
      </c>
      <c r="X28" s="240">
        <f>'様式D-3_S018'!$BR$5</f>
        <v>0</v>
      </c>
      <c r="Y28" s="238">
        <f>'様式D-3_S018'!$BS$5</f>
        <v>0</v>
      </c>
      <c r="Z28" s="239">
        <f>'様式D-3_S018'!$BT$5</f>
        <v>0</v>
      </c>
      <c r="AA28" s="225">
        <f>'様式D-3_S018'!$BU$5</f>
        <v>0</v>
      </c>
      <c r="AB28" s="228">
        <f>'様式D-3_S018'!$BV$5</f>
        <v>0</v>
      </c>
      <c r="AC28" s="43"/>
      <c r="AD28" s="43"/>
      <c r="AE28" s="43"/>
      <c r="AF28" s="43"/>
      <c r="AG28" s="43"/>
      <c r="AH28" s="43"/>
      <c r="AI28" s="43"/>
      <c r="AJ28" s="43"/>
    </row>
    <row r="29" spans="2:36" x14ac:dyDescent="0.15">
      <c r="B29" s="214">
        <f>'様式D-3_S019'!$AV$5</f>
        <v>19</v>
      </c>
      <c r="C29" s="229">
        <f>'様式D-3_S019'!$AW$5</f>
        <v>10.5</v>
      </c>
      <c r="D29" s="216" t="str">
        <f>'様式D-3_S019'!$AX$5</f>
        <v>Ⅱ</v>
      </c>
      <c r="E29" s="217" t="str">
        <f>'様式D-3_S019'!$AY$5</f>
        <v/>
      </c>
      <c r="F29" s="218" t="str">
        <f>'様式D-3_S019'!$AZ$5</f>
        <v/>
      </c>
      <c r="G29" s="218" t="str">
        <f>'様式D-3_S019'!$BA$5</f>
        <v/>
      </c>
      <c r="H29" s="232" t="str">
        <f>'様式D-3_S019'!$BB$5</f>
        <v/>
      </c>
      <c r="I29" s="233">
        <f>'様式D-3_S019'!$BC$5</f>
        <v>0</v>
      </c>
      <c r="J29" s="218">
        <f>'様式D-3_S019'!$BD$5</f>
        <v>0</v>
      </c>
      <c r="K29" s="218">
        <f>'様式D-3_S019'!$BE$5</f>
        <v>0</v>
      </c>
      <c r="L29" s="232">
        <f>'様式D-3_S019'!$BF$5</f>
        <v>0</v>
      </c>
      <c r="M29" s="233">
        <f>'様式D-3_S019'!$BG$5</f>
        <v>0</v>
      </c>
      <c r="N29" s="218">
        <f>'様式D-3_S019'!$BH$5</f>
        <v>0</v>
      </c>
      <c r="O29" s="218">
        <f>'様式D-3_S019'!$BI$5</f>
        <v>0</v>
      </c>
      <c r="P29" s="232">
        <f>'様式D-3_S019'!$BJ$5</f>
        <v>1</v>
      </c>
      <c r="Q29" s="234" t="str">
        <f>'様式D-3_S019'!$BK$5</f>
        <v/>
      </c>
      <c r="R29" s="235" t="str">
        <f>'様式D-3_S019'!$BL$5</f>
        <v/>
      </c>
      <c r="S29" s="236" t="str">
        <f>'様式D-3_S019'!$BM$5</f>
        <v/>
      </c>
      <c r="T29" s="237" t="str">
        <f>'様式D-3_S019'!$BN$5</f>
        <v/>
      </c>
      <c r="U29" s="238">
        <f>'様式D-3_S019'!$BO$5</f>
        <v>0</v>
      </c>
      <c r="V29" s="239">
        <f>'様式D-3_S019'!$BP$5</f>
        <v>0</v>
      </c>
      <c r="W29" s="225">
        <f>'様式D-3_S019'!$BQ$5</f>
        <v>0</v>
      </c>
      <c r="X29" s="240">
        <f>'様式D-3_S019'!$BR$5</f>
        <v>0</v>
      </c>
      <c r="Y29" s="238">
        <f>'様式D-3_S019'!$BS$5</f>
        <v>0</v>
      </c>
      <c r="Z29" s="239">
        <f>'様式D-3_S019'!$BT$5</f>
        <v>0</v>
      </c>
      <c r="AA29" s="225">
        <f>'様式D-3_S019'!$BU$5</f>
        <v>0</v>
      </c>
      <c r="AB29" s="228">
        <f>'様式D-3_S019'!$BV$5</f>
        <v>0.85</v>
      </c>
      <c r="AC29" s="43"/>
      <c r="AD29" s="43"/>
      <c r="AE29" s="43"/>
      <c r="AF29" s="43"/>
      <c r="AG29" s="43"/>
      <c r="AH29" s="43"/>
      <c r="AI29" s="43"/>
      <c r="AJ29" s="43"/>
    </row>
    <row r="30" spans="2:36" x14ac:dyDescent="0.15">
      <c r="B30" s="214">
        <f>'様式D-3_S020'!$AV$5</f>
        <v>20</v>
      </c>
      <c r="C30" s="229">
        <f>'様式D-3_S020'!$AW$5</f>
        <v>10.5</v>
      </c>
      <c r="D30" s="216" t="str">
        <f>'様式D-3_S020'!$AX$5</f>
        <v>Ⅰ</v>
      </c>
      <c r="E30" s="217" t="str">
        <f>'様式D-3_S020'!$AY$5</f>
        <v/>
      </c>
      <c r="F30" s="218" t="str">
        <f>'様式D-3_S020'!$AZ$5</f>
        <v/>
      </c>
      <c r="G30" s="218" t="str">
        <f>'様式D-3_S020'!$BA$5</f>
        <v/>
      </c>
      <c r="H30" s="232" t="str">
        <f>'様式D-3_S020'!$BB$5</f>
        <v/>
      </c>
      <c r="I30" s="233">
        <f>'様式D-3_S020'!$BC$5</f>
        <v>0</v>
      </c>
      <c r="J30" s="218">
        <f>'様式D-3_S020'!$BD$5</f>
        <v>0</v>
      </c>
      <c r="K30" s="218">
        <f>'様式D-3_S020'!$BE$5</f>
        <v>0</v>
      </c>
      <c r="L30" s="232">
        <f>'様式D-3_S020'!$BF$5</f>
        <v>0</v>
      </c>
      <c r="M30" s="233">
        <f>'様式D-3_S020'!$BG$5</f>
        <v>0</v>
      </c>
      <c r="N30" s="218">
        <f>'様式D-3_S020'!$BH$5</f>
        <v>0</v>
      </c>
      <c r="O30" s="218">
        <f>'様式D-3_S020'!$BI$5</f>
        <v>0</v>
      </c>
      <c r="P30" s="232">
        <f>'様式D-3_S020'!$BJ$5</f>
        <v>0</v>
      </c>
      <c r="Q30" s="234" t="str">
        <f>'様式D-3_S020'!$BK$5</f>
        <v/>
      </c>
      <c r="R30" s="235" t="str">
        <f>'様式D-3_S020'!$BL$5</f>
        <v/>
      </c>
      <c r="S30" s="236" t="str">
        <f>'様式D-3_S020'!$BM$5</f>
        <v/>
      </c>
      <c r="T30" s="237" t="str">
        <f>'様式D-3_S020'!$BN$5</f>
        <v/>
      </c>
      <c r="U30" s="238">
        <f>'様式D-3_S020'!$BO$5</f>
        <v>0</v>
      </c>
      <c r="V30" s="239">
        <f>'様式D-3_S020'!$BP$5</f>
        <v>0</v>
      </c>
      <c r="W30" s="225">
        <f>'様式D-3_S020'!$BQ$5</f>
        <v>0</v>
      </c>
      <c r="X30" s="240">
        <f>'様式D-3_S020'!$BR$5</f>
        <v>0</v>
      </c>
      <c r="Y30" s="238">
        <f>'様式D-3_S020'!$BS$5</f>
        <v>0</v>
      </c>
      <c r="Z30" s="239">
        <f>'様式D-3_S020'!$BT$5</f>
        <v>0</v>
      </c>
      <c r="AA30" s="225">
        <f>'様式D-3_S020'!$BU$5</f>
        <v>0</v>
      </c>
      <c r="AB30" s="228">
        <f>'様式D-3_S020'!$BV$5</f>
        <v>0</v>
      </c>
      <c r="AC30" s="43"/>
      <c r="AD30" s="43"/>
      <c r="AE30" s="43"/>
      <c r="AF30" s="43"/>
      <c r="AG30" s="43"/>
      <c r="AH30" s="43"/>
      <c r="AI30" s="43"/>
      <c r="AJ30" s="43"/>
    </row>
    <row r="31" spans="2:36" x14ac:dyDescent="0.15">
      <c r="B31" s="214">
        <f>'様式D-3_S021'!$AV$5</f>
        <v>21</v>
      </c>
      <c r="C31" s="229">
        <f>'様式D-3_S021'!$AW$5</f>
        <v>10.5</v>
      </c>
      <c r="D31" s="216" t="str">
        <f>'様式D-3_S021'!$AX$5</f>
        <v>Ⅰ</v>
      </c>
      <c r="E31" s="217" t="str">
        <f>'様式D-3_S021'!$AY$5</f>
        <v/>
      </c>
      <c r="F31" s="218" t="str">
        <f>'様式D-3_S021'!$AZ$5</f>
        <v/>
      </c>
      <c r="G31" s="218" t="str">
        <f>'様式D-3_S021'!$BA$5</f>
        <v/>
      </c>
      <c r="H31" s="232" t="str">
        <f>'様式D-3_S021'!$BB$5</f>
        <v/>
      </c>
      <c r="I31" s="233">
        <f>'様式D-3_S021'!$BC$5</f>
        <v>0</v>
      </c>
      <c r="J31" s="218">
        <f>'様式D-3_S021'!$BD$5</f>
        <v>0</v>
      </c>
      <c r="K31" s="218">
        <f>'様式D-3_S021'!$BE$5</f>
        <v>0</v>
      </c>
      <c r="L31" s="232">
        <f>'様式D-3_S021'!$BF$5</f>
        <v>0</v>
      </c>
      <c r="M31" s="233">
        <f>'様式D-3_S021'!$BG$5</f>
        <v>0</v>
      </c>
      <c r="N31" s="218">
        <f>'様式D-3_S021'!$BH$5</f>
        <v>0</v>
      </c>
      <c r="O31" s="218">
        <f>'様式D-3_S021'!$BI$5</f>
        <v>0</v>
      </c>
      <c r="P31" s="232">
        <f>'様式D-3_S021'!$BJ$5</f>
        <v>0</v>
      </c>
      <c r="Q31" s="234" t="str">
        <f>'様式D-3_S021'!$BK$5</f>
        <v/>
      </c>
      <c r="R31" s="235" t="str">
        <f>'様式D-3_S021'!$BL$5</f>
        <v/>
      </c>
      <c r="S31" s="236" t="str">
        <f>'様式D-3_S021'!$BM$5</f>
        <v/>
      </c>
      <c r="T31" s="237" t="str">
        <f>'様式D-3_S021'!$BN$5</f>
        <v/>
      </c>
      <c r="U31" s="238">
        <f>'様式D-3_S021'!$BO$5</f>
        <v>0</v>
      </c>
      <c r="V31" s="239">
        <f>'様式D-3_S021'!$BP$5</f>
        <v>0</v>
      </c>
      <c r="W31" s="225">
        <f>'様式D-3_S021'!$BQ$5</f>
        <v>0</v>
      </c>
      <c r="X31" s="240">
        <f>'様式D-3_S021'!$BR$5</f>
        <v>0</v>
      </c>
      <c r="Y31" s="238">
        <f>'様式D-3_S021'!$BS$5</f>
        <v>0</v>
      </c>
      <c r="Z31" s="239">
        <f>'様式D-3_S021'!$BT$5</f>
        <v>0</v>
      </c>
      <c r="AA31" s="225">
        <f>'様式D-3_S021'!$BU$5</f>
        <v>0</v>
      </c>
      <c r="AB31" s="228">
        <f>'様式D-3_S021'!$BV$5</f>
        <v>0</v>
      </c>
      <c r="AC31" s="43"/>
      <c r="AD31" s="43"/>
      <c r="AE31" s="43"/>
      <c r="AF31" s="43"/>
      <c r="AG31" s="43"/>
      <c r="AH31" s="43"/>
      <c r="AI31" s="43"/>
      <c r="AJ31" s="43"/>
    </row>
    <row r="32" spans="2:36" x14ac:dyDescent="0.15">
      <c r="B32" s="214">
        <f>'様式D-3_S022'!$AV$5</f>
        <v>22</v>
      </c>
      <c r="C32" s="229">
        <f>'様式D-3_S022'!$AW$5</f>
        <v>10.5</v>
      </c>
      <c r="D32" s="216" t="str">
        <f>'様式D-3_S022'!$AX$5</f>
        <v>Ⅰ</v>
      </c>
      <c r="E32" s="217" t="str">
        <f>'様式D-3_S022'!$AY$5</f>
        <v/>
      </c>
      <c r="F32" s="218" t="str">
        <f>'様式D-3_S022'!$AZ$5</f>
        <v/>
      </c>
      <c r="G32" s="218" t="str">
        <f>'様式D-3_S022'!$BA$5</f>
        <v/>
      </c>
      <c r="H32" s="232" t="str">
        <f>'様式D-3_S022'!$BB$5</f>
        <v/>
      </c>
      <c r="I32" s="233">
        <f>'様式D-3_S022'!$BC$5</f>
        <v>0</v>
      </c>
      <c r="J32" s="218">
        <f>'様式D-3_S022'!$BD$5</f>
        <v>0</v>
      </c>
      <c r="K32" s="218">
        <f>'様式D-3_S022'!$BE$5</f>
        <v>0</v>
      </c>
      <c r="L32" s="232">
        <f>'様式D-3_S022'!$BF$5</f>
        <v>0</v>
      </c>
      <c r="M32" s="233">
        <f>'様式D-3_S022'!$BG$5</f>
        <v>0</v>
      </c>
      <c r="N32" s="218">
        <f>'様式D-3_S022'!$BH$5</f>
        <v>0</v>
      </c>
      <c r="O32" s="218">
        <f>'様式D-3_S022'!$BI$5</f>
        <v>0</v>
      </c>
      <c r="P32" s="232">
        <f>'様式D-3_S022'!$BJ$5</f>
        <v>0</v>
      </c>
      <c r="Q32" s="234" t="str">
        <f>'様式D-3_S022'!$BK$5</f>
        <v/>
      </c>
      <c r="R32" s="235" t="str">
        <f>'様式D-3_S022'!$BL$5</f>
        <v/>
      </c>
      <c r="S32" s="236" t="str">
        <f>'様式D-3_S022'!$BM$5</f>
        <v/>
      </c>
      <c r="T32" s="237" t="str">
        <f>'様式D-3_S022'!$BN$5</f>
        <v/>
      </c>
      <c r="U32" s="238">
        <f>'様式D-3_S022'!$BO$5</f>
        <v>0</v>
      </c>
      <c r="V32" s="239">
        <f>'様式D-3_S022'!$BP$5</f>
        <v>0</v>
      </c>
      <c r="W32" s="225">
        <f>'様式D-3_S022'!$BQ$5</f>
        <v>0</v>
      </c>
      <c r="X32" s="240">
        <f>'様式D-3_S022'!$BR$5</f>
        <v>0</v>
      </c>
      <c r="Y32" s="238">
        <f>'様式D-3_S022'!$BS$5</f>
        <v>0</v>
      </c>
      <c r="Z32" s="239">
        <f>'様式D-3_S022'!$BT$5</f>
        <v>0</v>
      </c>
      <c r="AA32" s="225">
        <f>'様式D-3_S022'!$BU$5</f>
        <v>0</v>
      </c>
      <c r="AB32" s="228">
        <f>'様式D-3_S022'!$BV$5</f>
        <v>0</v>
      </c>
      <c r="AC32" s="43"/>
      <c r="AD32" s="43"/>
      <c r="AE32" s="43"/>
      <c r="AF32" s="43"/>
      <c r="AG32" s="43"/>
      <c r="AH32" s="43"/>
      <c r="AI32" s="43"/>
      <c r="AJ32" s="43"/>
    </row>
    <row r="33" spans="2:36" x14ac:dyDescent="0.15">
      <c r="B33" s="214">
        <f>'様式D-3_S023'!$AV$5</f>
        <v>23</v>
      </c>
      <c r="C33" s="229">
        <f>'様式D-3_S023'!$AW$5</f>
        <v>10.5</v>
      </c>
      <c r="D33" s="216" t="str">
        <f>'様式D-3_S023'!$AX$5</f>
        <v>Ⅰ</v>
      </c>
      <c r="E33" s="217" t="str">
        <f>'様式D-3_S023'!$AY$5</f>
        <v/>
      </c>
      <c r="F33" s="218" t="str">
        <f>'様式D-3_S023'!$AZ$5</f>
        <v/>
      </c>
      <c r="G33" s="218" t="str">
        <f>'様式D-3_S023'!$BA$5</f>
        <v/>
      </c>
      <c r="H33" s="232" t="str">
        <f>'様式D-3_S023'!$BB$5</f>
        <v/>
      </c>
      <c r="I33" s="233">
        <f>'様式D-3_S023'!$BC$5</f>
        <v>0</v>
      </c>
      <c r="J33" s="218">
        <f>'様式D-3_S023'!$BD$5</f>
        <v>0</v>
      </c>
      <c r="K33" s="218">
        <f>'様式D-3_S023'!$BE$5</f>
        <v>0</v>
      </c>
      <c r="L33" s="232">
        <f>'様式D-3_S023'!$BF$5</f>
        <v>0</v>
      </c>
      <c r="M33" s="233">
        <f>'様式D-3_S023'!$BG$5</f>
        <v>0</v>
      </c>
      <c r="N33" s="218">
        <f>'様式D-3_S023'!$BH$5</f>
        <v>0</v>
      </c>
      <c r="O33" s="218">
        <f>'様式D-3_S023'!$BI$5</f>
        <v>0</v>
      </c>
      <c r="P33" s="232">
        <f>'様式D-3_S023'!$BJ$5</f>
        <v>0</v>
      </c>
      <c r="Q33" s="234" t="str">
        <f>'様式D-3_S023'!$BK$5</f>
        <v/>
      </c>
      <c r="R33" s="235" t="str">
        <f>'様式D-3_S023'!$BL$5</f>
        <v/>
      </c>
      <c r="S33" s="236" t="str">
        <f>'様式D-3_S023'!$BM$5</f>
        <v/>
      </c>
      <c r="T33" s="237" t="str">
        <f>'様式D-3_S023'!$BN$5</f>
        <v/>
      </c>
      <c r="U33" s="238">
        <f>'様式D-3_S023'!$BO$5</f>
        <v>0</v>
      </c>
      <c r="V33" s="239">
        <f>'様式D-3_S023'!$BP$5</f>
        <v>0</v>
      </c>
      <c r="W33" s="225">
        <f>'様式D-3_S023'!$BQ$5</f>
        <v>0</v>
      </c>
      <c r="X33" s="240">
        <f>'様式D-3_S023'!$BR$5</f>
        <v>0</v>
      </c>
      <c r="Y33" s="238">
        <f>'様式D-3_S023'!$BS$5</f>
        <v>0</v>
      </c>
      <c r="Z33" s="239">
        <f>'様式D-3_S023'!$BT$5</f>
        <v>0</v>
      </c>
      <c r="AA33" s="225">
        <f>'様式D-3_S023'!$BU$5</f>
        <v>0</v>
      </c>
      <c r="AB33" s="228">
        <f>'様式D-3_S023'!$BV$5</f>
        <v>0</v>
      </c>
      <c r="AC33" s="43"/>
      <c r="AD33" s="43"/>
      <c r="AE33" s="43"/>
      <c r="AF33" s="43"/>
      <c r="AG33" s="43"/>
      <c r="AH33" s="43"/>
      <c r="AI33" s="43"/>
      <c r="AJ33" s="43"/>
    </row>
    <row r="34" spans="2:36" x14ac:dyDescent="0.15">
      <c r="B34" s="214">
        <f>'様式D-3_S024'!$AV$5</f>
        <v>24</v>
      </c>
      <c r="C34" s="229">
        <f>'様式D-3_S024'!$AW$5</f>
        <v>10.5</v>
      </c>
      <c r="D34" s="216" t="str">
        <f>'様式D-3_S024'!$AX$5</f>
        <v>Ⅰ</v>
      </c>
      <c r="E34" s="217" t="str">
        <f>'様式D-3_S024'!$AY$5</f>
        <v/>
      </c>
      <c r="F34" s="218" t="str">
        <f>'様式D-3_S024'!$AZ$5</f>
        <v/>
      </c>
      <c r="G34" s="218" t="str">
        <f>'様式D-3_S024'!$BA$5</f>
        <v/>
      </c>
      <c r="H34" s="232" t="str">
        <f>'様式D-3_S024'!$BB$5</f>
        <v/>
      </c>
      <c r="I34" s="233">
        <f>'様式D-3_S024'!$BC$5</f>
        <v>0</v>
      </c>
      <c r="J34" s="218">
        <f>'様式D-3_S024'!$BD$5</f>
        <v>0</v>
      </c>
      <c r="K34" s="218">
        <f>'様式D-3_S024'!$BE$5</f>
        <v>0</v>
      </c>
      <c r="L34" s="232">
        <f>'様式D-3_S024'!$BF$5</f>
        <v>0</v>
      </c>
      <c r="M34" s="233">
        <f>'様式D-3_S024'!$BG$5</f>
        <v>0</v>
      </c>
      <c r="N34" s="218">
        <f>'様式D-3_S024'!$BH$5</f>
        <v>0</v>
      </c>
      <c r="O34" s="218">
        <f>'様式D-3_S024'!$BI$5</f>
        <v>0</v>
      </c>
      <c r="P34" s="232">
        <f>'様式D-3_S024'!$BJ$5</f>
        <v>0</v>
      </c>
      <c r="Q34" s="234" t="str">
        <f>'様式D-3_S024'!$BK$5</f>
        <v/>
      </c>
      <c r="R34" s="235" t="str">
        <f>'様式D-3_S024'!$BL$5</f>
        <v/>
      </c>
      <c r="S34" s="236" t="str">
        <f>'様式D-3_S024'!$BM$5</f>
        <v/>
      </c>
      <c r="T34" s="237" t="str">
        <f>'様式D-3_S024'!$BN$5</f>
        <v/>
      </c>
      <c r="U34" s="238">
        <f>'様式D-3_S024'!$BO$5</f>
        <v>0</v>
      </c>
      <c r="V34" s="239">
        <f>'様式D-3_S024'!$BP$5</f>
        <v>0</v>
      </c>
      <c r="W34" s="225">
        <f>'様式D-3_S024'!$BQ$5</f>
        <v>0</v>
      </c>
      <c r="X34" s="240">
        <f>'様式D-3_S024'!$BR$5</f>
        <v>0</v>
      </c>
      <c r="Y34" s="238">
        <f>'様式D-3_S024'!$BS$5</f>
        <v>0</v>
      </c>
      <c r="Z34" s="239">
        <f>'様式D-3_S024'!$BT$5</f>
        <v>0</v>
      </c>
      <c r="AA34" s="225">
        <f>'様式D-3_S024'!$BU$5</f>
        <v>0</v>
      </c>
      <c r="AB34" s="228">
        <f>'様式D-3_S024'!$BV$5</f>
        <v>0</v>
      </c>
      <c r="AC34" s="43"/>
      <c r="AD34" s="43"/>
      <c r="AE34" s="43"/>
      <c r="AF34" s="43"/>
      <c r="AG34" s="43"/>
      <c r="AH34" s="43"/>
      <c r="AI34" s="43"/>
      <c r="AJ34" s="43"/>
    </row>
    <row r="35" spans="2:36" x14ac:dyDescent="0.15">
      <c r="B35" s="214">
        <f>'様式D-3_S025'!$AV$5</f>
        <v>25</v>
      </c>
      <c r="C35" s="229">
        <f>'様式D-3_S025'!$AW$5</f>
        <v>10.5</v>
      </c>
      <c r="D35" s="216" t="str">
        <f>'様式D-3_S025'!$AX$5</f>
        <v>Ⅰ</v>
      </c>
      <c r="E35" s="217" t="str">
        <f>'様式D-3_S025'!$AY$5</f>
        <v/>
      </c>
      <c r="F35" s="218" t="str">
        <f>'様式D-3_S025'!$AZ$5</f>
        <v/>
      </c>
      <c r="G35" s="218" t="str">
        <f>'様式D-3_S025'!$BA$5</f>
        <v/>
      </c>
      <c r="H35" s="232" t="str">
        <f>'様式D-3_S025'!$BB$5</f>
        <v/>
      </c>
      <c r="I35" s="233">
        <f>'様式D-3_S025'!$BC$5</f>
        <v>0</v>
      </c>
      <c r="J35" s="218">
        <f>'様式D-3_S025'!$BD$5</f>
        <v>0</v>
      </c>
      <c r="K35" s="218">
        <f>'様式D-3_S025'!$BE$5</f>
        <v>0</v>
      </c>
      <c r="L35" s="232">
        <f>'様式D-3_S025'!$BF$5</f>
        <v>0</v>
      </c>
      <c r="M35" s="233">
        <f>'様式D-3_S025'!$BG$5</f>
        <v>0</v>
      </c>
      <c r="N35" s="218">
        <f>'様式D-3_S025'!$BH$5</f>
        <v>0</v>
      </c>
      <c r="O35" s="218">
        <f>'様式D-3_S025'!$BI$5</f>
        <v>0</v>
      </c>
      <c r="P35" s="232">
        <f>'様式D-3_S025'!$BJ$5</f>
        <v>0</v>
      </c>
      <c r="Q35" s="234" t="str">
        <f>'様式D-3_S025'!$BK$5</f>
        <v/>
      </c>
      <c r="R35" s="235" t="str">
        <f>'様式D-3_S025'!$BL$5</f>
        <v/>
      </c>
      <c r="S35" s="236" t="str">
        <f>'様式D-3_S025'!$BM$5</f>
        <v/>
      </c>
      <c r="T35" s="237" t="str">
        <f>'様式D-3_S025'!$BN$5</f>
        <v/>
      </c>
      <c r="U35" s="238">
        <f>'様式D-3_S025'!$BO$5</f>
        <v>0</v>
      </c>
      <c r="V35" s="239">
        <f>'様式D-3_S025'!$BP$5</f>
        <v>0</v>
      </c>
      <c r="W35" s="225">
        <f>'様式D-3_S025'!$BQ$5</f>
        <v>0</v>
      </c>
      <c r="X35" s="240">
        <f>'様式D-3_S025'!$BR$5</f>
        <v>0</v>
      </c>
      <c r="Y35" s="238">
        <f>'様式D-3_S025'!$BS$5</f>
        <v>0</v>
      </c>
      <c r="Z35" s="239">
        <f>'様式D-3_S025'!$BT$5</f>
        <v>0</v>
      </c>
      <c r="AA35" s="225">
        <f>'様式D-3_S025'!$BU$5</f>
        <v>0</v>
      </c>
      <c r="AB35" s="228">
        <f>'様式D-3_S025'!$BV$5</f>
        <v>0</v>
      </c>
      <c r="AC35" s="43"/>
      <c r="AD35" s="43"/>
      <c r="AE35" s="43"/>
      <c r="AF35" s="43"/>
      <c r="AG35" s="43"/>
      <c r="AH35" s="43"/>
      <c r="AI35" s="43"/>
      <c r="AJ35" s="43"/>
    </row>
    <row r="36" spans="2:36" x14ac:dyDescent="0.15">
      <c r="B36" s="214">
        <f>'様式D-3_S026'!$AV$5</f>
        <v>26</v>
      </c>
      <c r="C36" s="229">
        <f>'様式D-3_S026'!$AW$5</f>
        <v>10.5</v>
      </c>
      <c r="D36" s="216" t="str">
        <f>'様式D-3_S026'!$AX$5</f>
        <v>Ⅰ</v>
      </c>
      <c r="E36" s="217" t="str">
        <f>'様式D-3_S026'!$AY$5</f>
        <v/>
      </c>
      <c r="F36" s="218" t="str">
        <f>'様式D-3_S026'!$AZ$5</f>
        <v/>
      </c>
      <c r="G36" s="218" t="str">
        <f>'様式D-3_S026'!$BA$5</f>
        <v/>
      </c>
      <c r="H36" s="232" t="str">
        <f>'様式D-3_S026'!$BB$5</f>
        <v/>
      </c>
      <c r="I36" s="233">
        <f>'様式D-3_S026'!$BC$5</f>
        <v>0</v>
      </c>
      <c r="J36" s="218">
        <f>'様式D-3_S026'!$BD$5</f>
        <v>0</v>
      </c>
      <c r="K36" s="218">
        <f>'様式D-3_S026'!$BE$5</f>
        <v>0</v>
      </c>
      <c r="L36" s="232">
        <f>'様式D-3_S026'!$BF$5</f>
        <v>0</v>
      </c>
      <c r="M36" s="233">
        <f>'様式D-3_S026'!$BG$5</f>
        <v>0</v>
      </c>
      <c r="N36" s="218">
        <f>'様式D-3_S026'!$BH$5</f>
        <v>0</v>
      </c>
      <c r="O36" s="218">
        <f>'様式D-3_S026'!$BI$5</f>
        <v>0</v>
      </c>
      <c r="P36" s="232">
        <f>'様式D-3_S026'!$BJ$5</f>
        <v>0</v>
      </c>
      <c r="Q36" s="234" t="str">
        <f>'様式D-3_S026'!$BK$5</f>
        <v/>
      </c>
      <c r="R36" s="235" t="str">
        <f>'様式D-3_S026'!$BL$5</f>
        <v/>
      </c>
      <c r="S36" s="236" t="str">
        <f>'様式D-3_S026'!$BM$5</f>
        <v/>
      </c>
      <c r="T36" s="237" t="str">
        <f>'様式D-3_S026'!$BN$5</f>
        <v/>
      </c>
      <c r="U36" s="238">
        <f>'様式D-3_S026'!$BO$5</f>
        <v>0</v>
      </c>
      <c r="V36" s="239">
        <f>'様式D-3_S026'!$BP$5</f>
        <v>0</v>
      </c>
      <c r="W36" s="225">
        <f>'様式D-3_S026'!$BQ$5</f>
        <v>0</v>
      </c>
      <c r="X36" s="240">
        <f>'様式D-3_S026'!$BR$5</f>
        <v>0</v>
      </c>
      <c r="Y36" s="238">
        <f>'様式D-3_S026'!$BS$5</f>
        <v>0</v>
      </c>
      <c r="Z36" s="239">
        <f>'様式D-3_S026'!$BT$5</f>
        <v>0</v>
      </c>
      <c r="AA36" s="225">
        <f>'様式D-3_S026'!$BU$5</f>
        <v>0</v>
      </c>
      <c r="AB36" s="228">
        <f>'様式D-3_S026'!$BV$5</f>
        <v>0</v>
      </c>
      <c r="AC36" s="43"/>
      <c r="AD36" s="43"/>
      <c r="AE36" s="43"/>
      <c r="AF36" s="43"/>
      <c r="AG36" s="43"/>
      <c r="AH36" s="43"/>
      <c r="AI36" s="43"/>
      <c r="AJ36" s="43"/>
    </row>
    <row r="37" spans="2:36" x14ac:dyDescent="0.15">
      <c r="B37" s="214">
        <f>'様式D-3_S027'!$AV$5</f>
        <v>27</v>
      </c>
      <c r="C37" s="229">
        <f>'様式D-3_S027'!$AW$5</f>
        <v>10.5</v>
      </c>
      <c r="D37" s="216" t="str">
        <f>'様式D-3_S027'!$AX$5</f>
        <v>Ⅱ</v>
      </c>
      <c r="E37" s="217" t="str">
        <f>'様式D-3_S027'!$AY$5</f>
        <v/>
      </c>
      <c r="F37" s="218" t="str">
        <f>'様式D-3_S027'!$AZ$5</f>
        <v/>
      </c>
      <c r="G37" s="218" t="str">
        <f>'様式D-3_S027'!$BA$5</f>
        <v/>
      </c>
      <c r="H37" s="232" t="str">
        <f>'様式D-3_S027'!$BB$5</f>
        <v/>
      </c>
      <c r="I37" s="233">
        <f>'様式D-3_S027'!$BC$5</f>
        <v>0</v>
      </c>
      <c r="J37" s="218">
        <f>'様式D-3_S027'!$BD$5</f>
        <v>0</v>
      </c>
      <c r="K37" s="218">
        <f>'様式D-3_S027'!$BE$5</f>
        <v>0</v>
      </c>
      <c r="L37" s="232">
        <f>'様式D-3_S027'!$BF$5</f>
        <v>1</v>
      </c>
      <c r="M37" s="233">
        <f>'様式D-3_S027'!$BG$5</f>
        <v>0</v>
      </c>
      <c r="N37" s="218">
        <f>'様式D-3_S027'!$BH$5</f>
        <v>0</v>
      </c>
      <c r="O37" s="218">
        <f>'様式D-3_S027'!$BI$5</f>
        <v>0</v>
      </c>
      <c r="P37" s="232">
        <f>'様式D-3_S027'!$BJ$5</f>
        <v>0</v>
      </c>
      <c r="Q37" s="234" t="str">
        <f>'様式D-3_S027'!$BK$5</f>
        <v/>
      </c>
      <c r="R37" s="235" t="str">
        <f>'様式D-3_S027'!$BL$5</f>
        <v/>
      </c>
      <c r="S37" s="236" t="str">
        <f>'様式D-3_S027'!$BM$5</f>
        <v/>
      </c>
      <c r="T37" s="237" t="str">
        <f>'様式D-3_S027'!$BN$5</f>
        <v/>
      </c>
      <c r="U37" s="238">
        <f>'様式D-3_S027'!$BO$5</f>
        <v>0</v>
      </c>
      <c r="V37" s="239">
        <f>'様式D-3_S027'!$BP$5</f>
        <v>0</v>
      </c>
      <c r="W37" s="225">
        <f>'様式D-3_S027'!$BQ$5</f>
        <v>0</v>
      </c>
      <c r="X37" s="240">
        <f>'様式D-3_S027'!$BR$5</f>
        <v>0.02</v>
      </c>
      <c r="Y37" s="238">
        <f>'様式D-3_S027'!$BS$5</f>
        <v>0</v>
      </c>
      <c r="Z37" s="239">
        <f>'様式D-3_S027'!$BT$5</f>
        <v>0</v>
      </c>
      <c r="AA37" s="225">
        <f>'様式D-3_S027'!$BU$5</f>
        <v>0</v>
      </c>
      <c r="AB37" s="228">
        <f>'様式D-3_S027'!$BV$5</f>
        <v>0</v>
      </c>
      <c r="AC37" s="43"/>
      <c r="AD37" s="43"/>
      <c r="AE37" s="43"/>
      <c r="AF37" s="43"/>
      <c r="AG37" s="43"/>
      <c r="AH37" s="43"/>
      <c r="AI37" s="43"/>
      <c r="AJ37" s="43"/>
    </row>
    <row r="38" spans="2:36" x14ac:dyDescent="0.15">
      <c r="B38" s="214">
        <f>'様式D-3_S028'!$AV$5</f>
        <v>28</v>
      </c>
      <c r="C38" s="229">
        <f>'様式D-3_S028'!$AW$5</f>
        <v>10.5</v>
      </c>
      <c r="D38" s="216" t="str">
        <f>'様式D-3_S028'!$AX$5</f>
        <v>Ⅰ</v>
      </c>
      <c r="E38" s="217" t="str">
        <f>'様式D-3_S028'!$AY$5</f>
        <v/>
      </c>
      <c r="F38" s="218" t="str">
        <f>'様式D-3_S028'!$AZ$5</f>
        <v/>
      </c>
      <c r="G38" s="218" t="str">
        <f>'様式D-3_S028'!$BA$5</f>
        <v/>
      </c>
      <c r="H38" s="232" t="str">
        <f>'様式D-3_S028'!$BB$5</f>
        <v/>
      </c>
      <c r="I38" s="233">
        <f>'様式D-3_S028'!$BC$5</f>
        <v>0</v>
      </c>
      <c r="J38" s="218">
        <f>'様式D-3_S028'!$BD$5</f>
        <v>0</v>
      </c>
      <c r="K38" s="218">
        <f>'様式D-3_S028'!$BE$5</f>
        <v>0</v>
      </c>
      <c r="L38" s="232">
        <f>'様式D-3_S028'!$BF$5</f>
        <v>0</v>
      </c>
      <c r="M38" s="233">
        <f>'様式D-3_S028'!$BG$5</f>
        <v>0</v>
      </c>
      <c r="N38" s="218">
        <f>'様式D-3_S028'!$BH$5</f>
        <v>0</v>
      </c>
      <c r="O38" s="218">
        <f>'様式D-3_S028'!$BI$5</f>
        <v>0</v>
      </c>
      <c r="P38" s="232">
        <f>'様式D-3_S028'!$BJ$5</f>
        <v>0</v>
      </c>
      <c r="Q38" s="234" t="str">
        <f>'様式D-3_S028'!$BK$5</f>
        <v/>
      </c>
      <c r="R38" s="235" t="str">
        <f>'様式D-3_S028'!$BL$5</f>
        <v/>
      </c>
      <c r="S38" s="236" t="str">
        <f>'様式D-3_S028'!$BM$5</f>
        <v/>
      </c>
      <c r="T38" s="237" t="str">
        <f>'様式D-3_S028'!$BN$5</f>
        <v/>
      </c>
      <c r="U38" s="238">
        <f>'様式D-3_S028'!$BO$5</f>
        <v>0</v>
      </c>
      <c r="V38" s="239">
        <f>'様式D-3_S028'!$BP$5</f>
        <v>0</v>
      </c>
      <c r="W38" s="225">
        <f>'様式D-3_S028'!$BQ$5</f>
        <v>0</v>
      </c>
      <c r="X38" s="240">
        <f>'様式D-3_S028'!$BR$5</f>
        <v>0</v>
      </c>
      <c r="Y38" s="238">
        <f>'様式D-3_S028'!$BS$5</f>
        <v>0</v>
      </c>
      <c r="Z38" s="239">
        <f>'様式D-3_S028'!$BT$5</f>
        <v>0</v>
      </c>
      <c r="AA38" s="225">
        <f>'様式D-3_S028'!$BU$5</f>
        <v>0</v>
      </c>
      <c r="AB38" s="228">
        <f>'様式D-3_S028'!$BV$5</f>
        <v>0</v>
      </c>
      <c r="AC38" s="43"/>
      <c r="AD38" s="43"/>
      <c r="AE38" s="43"/>
      <c r="AF38" s="43"/>
      <c r="AG38" s="43"/>
      <c r="AH38" s="43"/>
      <c r="AI38" s="43"/>
      <c r="AJ38" s="43"/>
    </row>
    <row r="39" spans="2:36" x14ac:dyDescent="0.15">
      <c r="B39" s="214">
        <f>'様式D-3_S029'!$AV$5</f>
        <v>29</v>
      </c>
      <c r="C39" s="229">
        <f>'様式D-3_S029'!$AW$5</f>
        <v>10.5</v>
      </c>
      <c r="D39" s="216" t="str">
        <f>'様式D-3_S029'!$AX$5</f>
        <v>Ⅰ</v>
      </c>
      <c r="E39" s="217" t="str">
        <f>'様式D-3_S029'!$AY$5</f>
        <v/>
      </c>
      <c r="F39" s="218" t="str">
        <f>'様式D-3_S029'!$AZ$5</f>
        <v/>
      </c>
      <c r="G39" s="218" t="str">
        <f>'様式D-3_S029'!$BA$5</f>
        <v/>
      </c>
      <c r="H39" s="232" t="str">
        <f>'様式D-3_S029'!$BB$5</f>
        <v/>
      </c>
      <c r="I39" s="233">
        <f>'様式D-3_S029'!$BC$5</f>
        <v>0</v>
      </c>
      <c r="J39" s="218">
        <f>'様式D-3_S029'!$BD$5</f>
        <v>0</v>
      </c>
      <c r="K39" s="218">
        <f>'様式D-3_S029'!$BE$5</f>
        <v>0</v>
      </c>
      <c r="L39" s="232">
        <f>'様式D-3_S029'!$BF$5</f>
        <v>0</v>
      </c>
      <c r="M39" s="233">
        <f>'様式D-3_S029'!$BG$5</f>
        <v>0</v>
      </c>
      <c r="N39" s="218">
        <f>'様式D-3_S029'!$BH$5</f>
        <v>0</v>
      </c>
      <c r="O39" s="218">
        <f>'様式D-3_S029'!$BI$5</f>
        <v>0</v>
      </c>
      <c r="P39" s="232">
        <f>'様式D-3_S029'!$BJ$5</f>
        <v>0</v>
      </c>
      <c r="Q39" s="234" t="str">
        <f>'様式D-3_S029'!$BK$5</f>
        <v/>
      </c>
      <c r="R39" s="235" t="str">
        <f>'様式D-3_S029'!$BL$5</f>
        <v/>
      </c>
      <c r="S39" s="236" t="str">
        <f>'様式D-3_S029'!$BM$5</f>
        <v/>
      </c>
      <c r="T39" s="237" t="str">
        <f>'様式D-3_S029'!$BN$5</f>
        <v/>
      </c>
      <c r="U39" s="238">
        <f>'様式D-3_S029'!$BO$5</f>
        <v>0</v>
      </c>
      <c r="V39" s="239">
        <f>'様式D-3_S029'!$BP$5</f>
        <v>0</v>
      </c>
      <c r="W39" s="225">
        <f>'様式D-3_S029'!$BQ$5</f>
        <v>0</v>
      </c>
      <c r="X39" s="240">
        <f>'様式D-3_S029'!$BR$5</f>
        <v>0</v>
      </c>
      <c r="Y39" s="238">
        <f>'様式D-3_S029'!$BS$5</f>
        <v>0</v>
      </c>
      <c r="Z39" s="239">
        <f>'様式D-3_S029'!$BT$5</f>
        <v>0</v>
      </c>
      <c r="AA39" s="225">
        <f>'様式D-3_S029'!$BU$5</f>
        <v>0</v>
      </c>
      <c r="AB39" s="228">
        <f>'様式D-3_S029'!$BV$5</f>
        <v>0</v>
      </c>
      <c r="AC39" s="43"/>
      <c r="AD39" s="43"/>
      <c r="AE39" s="43"/>
      <c r="AF39" s="43"/>
      <c r="AG39" s="43"/>
      <c r="AH39" s="43"/>
      <c r="AI39" s="43"/>
      <c r="AJ39" s="43"/>
    </row>
    <row r="40" spans="2:36" x14ac:dyDescent="0.15">
      <c r="B40" s="214">
        <f>'様式D-3_S030'!$AV$5</f>
        <v>30</v>
      </c>
      <c r="C40" s="229">
        <f>'様式D-3_S030'!$AW$5</f>
        <v>10.5</v>
      </c>
      <c r="D40" s="216" t="str">
        <f>'様式D-3_S030'!$AX$5</f>
        <v>Ⅰ</v>
      </c>
      <c r="E40" s="217" t="str">
        <f>'様式D-3_S030'!$AY$5</f>
        <v/>
      </c>
      <c r="F40" s="218" t="str">
        <f>'様式D-3_S030'!$AZ$5</f>
        <v/>
      </c>
      <c r="G40" s="218" t="str">
        <f>'様式D-3_S030'!$BA$5</f>
        <v/>
      </c>
      <c r="H40" s="232" t="str">
        <f>'様式D-3_S030'!$BB$5</f>
        <v/>
      </c>
      <c r="I40" s="233">
        <f>'様式D-3_S030'!$BC$5</f>
        <v>0</v>
      </c>
      <c r="J40" s="218">
        <f>'様式D-3_S030'!$BD$5</f>
        <v>0</v>
      </c>
      <c r="K40" s="218">
        <f>'様式D-3_S030'!$BE$5</f>
        <v>0</v>
      </c>
      <c r="L40" s="232">
        <f>'様式D-3_S030'!$BF$5</f>
        <v>0</v>
      </c>
      <c r="M40" s="233">
        <f>'様式D-3_S030'!$BG$5</f>
        <v>0</v>
      </c>
      <c r="N40" s="218">
        <f>'様式D-3_S030'!$BH$5</f>
        <v>0</v>
      </c>
      <c r="O40" s="218">
        <f>'様式D-3_S030'!$BI$5</f>
        <v>0</v>
      </c>
      <c r="P40" s="232">
        <f>'様式D-3_S030'!$BJ$5</f>
        <v>0</v>
      </c>
      <c r="Q40" s="234" t="str">
        <f>'様式D-3_S030'!$BK$5</f>
        <v/>
      </c>
      <c r="R40" s="235" t="str">
        <f>'様式D-3_S030'!$BL$5</f>
        <v/>
      </c>
      <c r="S40" s="236" t="str">
        <f>'様式D-3_S030'!$BM$5</f>
        <v/>
      </c>
      <c r="T40" s="237" t="str">
        <f>'様式D-3_S030'!$BN$5</f>
        <v/>
      </c>
      <c r="U40" s="238">
        <f>'様式D-3_S030'!$BO$5</f>
        <v>0</v>
      </c>
      <c r="V40" s="239">
        <f>'様式D-3_S030'!$BP$5</f>
        <v>0</v>
      </c>
      <c r="W40" s="225">
        <f>'様式D-3_S030'!$BQ$5</f>
        <v>0</v>
      </c>
      <c r="X40" s="240">
        <f>'様式D-3_S030'!$BR$5</f>
        <v>0</v>
      </c>
      <c r="Y40" s="238">
        <f>'様式D-3_S030'!$BS$5</f>
        <v>0</v>
      </c>
      <c r="Z40" s="239">
        <f>'様式D-3_S030'!$BT$5</f>
        <v>0</v>
      </c>
      <c r="AA40" s="225">
        <f>'様式D-3_S030'!$BU$5</f>
        <v>0</v>
      </c>
      <c r="AB40" s="228">
        <f>'様式D-3_S030'!$BV$5</f>
        <v>0</v>
      </c>
      <c r="AC40" s="43"/>
      <c r="AD40" s="43"/>
      <c r="AE40" s="43"/>
      <c r="AF40" s="43"/>
      <c r="AG40" s="43"/>
      <c r="AH40" s="43"/>
      <c r="AI40" s="43"/>
      <c r="AJ40" s="43"/>
    </row>
    <row r="41" spans="2:36" x14ac:dyDescent="0.15">
      <c r="B41" s="214">
        <f>'様式D-3_S031'!$AV$5</f>
        <v>31</v>
      </c>
      <c r="C41" s="229">
        <f>'様式D-3_S031'!$AW$5</f>
        <v>10.5</v>
      </c>
      <c r="D41" s="216" t="str">
        <f>'様式D-3_S031'!$AX$5</f>
        <v>Ⅱ</v>
      </c>
      <c r="E41" s="217" t="str">
        <f>'様式D-3_S031'!$AY$5</f>
        <v/>
      </c>
      <c r="F41" s="218" t="str">
        <f>'様式D-3_S031'!$AZ$5</f>
        <v/>
      </c>
      <c r="G41" s="218" t="str">
        <f>'様式D-3_S031'!$BA$5</f>
        <v/>
      </c>
      <c r="H41" s="232" t="str">
        <f>'様式D-3_S031'!$BB$5</f>
        <v/>
      </c>
      <c r="I41" s="233">
        <f>'様式D-3_S031'!$BC$5</f>
        <v>0</v>
      </c>
      <c r="J41" s="218">
        <f>'様式D-3_S031'!$BD$5</f>
        <v>0</v>
      </c>
      <c r="K41" s="218">
        <f>'様式D-3_S031'!$BE$5</f>
        <v>0</v>
      </c>
      <c r="L41" s="232">
        <f>'様式D-3_S031'!$BF$5</f>
        <v>1</v>
      </c>
      <c r="M41" s="233">
        <f>'様式D-3_S031'!$BG$5</f>
        <v>0</v>
      </c>
      <c r="N41" s="218">
        <f>'様式D-3_S031'!$BH$5</f>
        <v>0</v>
      </c>
      <c r="O41" s="218">
        <f>'様式D-3_S031'!$BI$5</f>
        <v>0</v>
      </c>
      <c r="P41" s="232">
        <f>'様式D-3_S031'!$BJ$5</f>
        <v>0</v>
      </c>
      <c r="Q41" s="234" t="str">
        <f>'様式D-3_S031'!$BK$5</f>
        <v/>
      </c>
      <c r="R41" s="235" t="str">
        <f>'様式D-3_S031'!$BL$5</f>
        <v/>
      </c>
      <c r="S41" s="236" t="str">
        <f>'様式D-3_S031'!$BM$5</f>
        <v/>
      </c>
      <c r="T41" s="237" t="str">
        <f>'様式D-3_S031'!$BN$5</f>
        <v/>
      </c>
      <c r="U41" s="238">
        <f>'様式D-3_S031'!$BO$5</f>
        <v>0</v>
      </c>
      <c r="V41" s="239">
        <f>'様式D-3_S031'!$BP$5</f>
        <v>0</v>
      </c>
      <c r="W41" s="225">
        <f>'様式D-3_S031'!$BQ$5</f>
        <v>0</v>
      </c>
      <c r="X41" s="240">
        <f>'様式D-3_S031'!$BR$5</f>
        <v>5.92</v>
      </c>
      <c r="Y41" s="238">
        <f>'様式D-3_S031'!$BS$5</f>
        <v>0</v>
      </c>
      <c r="Z41" s="239">
        <f>'様式D-3_S031'!$BT$5</f>
        <v>0</v>
      </c>
      <c r="AA41" s="225">
        <f>'様式D-3_S031'!$BU$5</f>
        <v>0</v>
      </c>
      <c r="AB41" s="228">
        <f>'様式D-3_S031'!$BV$5</f>
        <v>0</v>
      </c>
      <c r="AC41" s="43"/>
      <c r="AD41" s="43"/>
      <c r="AE41" s="43"/>
      <c r="AF41" s="43"/>
      <c r="AG41" s="43"/>
      <c r="AH41" s="43"/>
      <c r="AI41" s="43"/>
      <c r="AJ41" s="43"/>
    </row>
    <row r="42" spans="2:36" x14ac:dyDescent="0.15">
      <c r="B42" s="214">
        <f>'様式D-3_S032'!$AV$5</f>
        <v>32</v>
      </c>
      <c r="C42" s="229">
        <f>'様式D-3_S032'!$AW$5</f>
        <v>10.5</v>
      </c>
      <c r="D42" s="216" t="str">
        <f>'様式D-3_S032'!$AX$5</f>
        <v>Ⅰ</v>
      </c>
      <c r="E42" s="217" t="str">
        <f>'様式D-3_S032'!$AY$5</f>
        <v/>
      </c>
      <c r="F42" s="218" t="str">
        <f>'様式D-3_S032'!$AZ$5</f>
        <v/>
      </c>
      <c r="G42" s="218" t="str">
        <f>'様式D-3_S032'!$BA$5</f>
        <v/>
      </c>
      <c r="H42" s="232" t="str">
        <f>'様式D-3_S032'!$BB$5</f>
        <v/>
      </c>
      <c r="I42" s="233">
        <f>'様式D-3_S032'!$BC$5</f>
        <v>0</v>
      </c>
      <c r="J42" s="218">
        <f>'様式D-3_S032'!$BD$5</f>
        <v>0</v>
      </c>
      <c r="K42" s="218">
        <f>'様式D-3_S032'!$BE$5</f>
        <v>0</v>
      </c>
      <c r="L42" s="232">
        <f>'様式D-3_S032'!$BF$5</f>
        <v>0</v>
      </c>
      <c r="M42" s="233">
        <f>'様式D-3_S032'!$BG$5</f>
        <v>0</v>
      </c>
      <c r="N42" s="218">
        <f>'様式D-3_S032'!$BH$5</f>
        <v>0</v>
      </c>
      <c r="O42" s="218">
        <f>'様式D-3_S032'!$BI$5</f>
        <v>0</v>
      </c>
      <c r="P42" s="232">
        <f>'様式D-3_S032'!$BJ$5</f>
        <v>0</v>
      </c>
      <c r="Q42" s="234" t="str">
        <f>'様式D-3_S032'!$BK$5</f>
        <v/>
      </c>
      <c r="R42" s="235" t="str">
        <f>'様式D-3_S032'!$BL$5</f>
        <v/>
      </c>
      <c r="S42" s="236" t="str">
        <f>'様式D-3_S032'!$BM$5</f>
        <v/>
      </c>
      <c r="T42" s="237" t="str">
        <f>'様式D-3_S032'!$BN$5</f>
        <v/>
      </c>
      <c r="U42" s="238">
        <f>'様式D-3_S032'!$BO$5</f>
        <v>0</v>
      </c>
      <c r="V42" s="239">
        <f>'様式D-3_S032'!$BP$5</f>
        <v>0</v>
      </c>
      <c r="W42" s="225">
        <f>'様式D-3_S032'!$BQ$5</f>
        <v>0</v>
      </c>
      <c r="X42" s="240">
        <f>'様式D-3_S032'!$BR$5</f>
        <v>0</v>
      </c>
      <c r="Y42" s="238">
        <f>'様式D-3_S032'!$BS$5</f>
        <v>0</v>
      </c>
      <c r="Z42" s="239">
        <f>'様式D-3_S032'!$BT$5</f>
        <v>0</v>
      </c>
      <c r="AA42" s="225">
        <f>'様式D-3_S032'!$BU$5</f>
        <v>0</v>
      </c>
      <c r="AB42" s="228">
        <f>'様式D-3_S032'!$BV$5</f>
        <v>0</v>
      </c>
      <c r="AC42" s="43"/>
      <c r="AD42" s="43"/>
      <c r="AE42" s="43"/>
      <c r="AF42" s="43"/>
      <c r="AG42" s="43"/>
      <c r="AH42" s="43"/>
      <c r="AI42" s="43"/>
      <c r="AJ42" s="43"/>
    </row>
    <row r="43" spans="2:36" x14ac:dyDescent="0.15">
      <c r="B43" s="214">
        <f>'様式D-3_S033'!$AV$5</f>
        <v>33</v>
      </c>
      <c r="C43" s="229">
        <f>'様式D-3_S033'!$AW$5</f>
        <v>10.5</v>
      </c>
      <c r="D43" s="216" t="str">
        <f>'様式D-3_S033'!$AX$5</f>
        <v>Ⅰ</v>
      </c>
      <c r="E43" s="217" t="str">
        <f>'様式D-3_S033'!$AY$5</f>
        <v/>
      </c>
      <c r="F43" s="218" t="str">
        <f>'様式D-3_S033'!$AZ$5</f>
        <v/>
      </c>
      <c r="G43" s="218" t="str">
        <f>'様式D-3_S033'!$BA$5</f>
        <v/>
      </c>
      <c r="H43" s="232" t="str">
        <f>'様式D-3_S033'!$BB$5</f>
        <v/>
      </c>
      <c r="I43" s="233">
        <f>'様式D-3_S033'!$BC$5</f>
        <v>0</v>
      </c>
      <c r="J43" s="218">
        <f>'様式D-3_S033'!$BD$5</f>
        <v>0</v>
      </c>
      <c r="K43" s="218">
        <f>'様式D-3_S033'!$BE$5</f>
        <v>0</v>
      </c>
      <c r="L43" s="232">
        <f>'様式D-3_S033'!$BF$5</f>
        <v>0</v>
      </c>
      <c r="M43" s="233">
        <f>'様式D-3_S033'!$BG$5</f>
        <v>0</v>
      </c>
      <c r="N43" s="218">
        <f>'様式D-3_S033'!$BH$5</f>
        <v>0</v>
      </c>
      <c r="O43" s="218">
        <f>'様式D-3_S033'!$BI$5</f>
        <v>0</v>
      </c>
      <c r="P43" s="232">
        <f>'様式D-3_S033'!$BJ$5</f>
        <v>0</v>
      </c>
      <c r="Q43" s="234" t="str">
        <f>'様式D-3_S033'!$BK$5</f>
        <v/>
      </c>
      <c r="R43" s="235" t="str">
        <f>'様式D-3_S033'!$BL$5</f>
        <v/>
      </c>
      <c r="S43" s="236" t="str">
        <f>'様式D-3_S033'!$BM$5</f>
        <v/>
      </c>
      <c r="T43" s="237" t="str">
        <f>'様式D-3_S033'!$BN$5</f>
        <v/>
      </c>
      <c r="U43" s="238">
        <f>'様式D-3_S033'!$BO$5</f>
        <v>0</v>
      </c>
      <c r="V43" s="239">
        <f>'様式D-3_S033'!$BP$5</f>
        <v>0</v>
      </c>
      <c r="W43" s="225">
        <f>'様式D-3_S033'!$BQ$5</f>
        <v>0</v>
      </c>
      <c r="X43" s="240">
        <f>'様式D-3_S033'!$BR$5</f>
        <v>0</v>
      </c>
      <c r="Y43" s="238">
        <f>'様式D-3_S033'!$BS$5</f>
        <v>0</v>
      </c>
      <c r="Z43" s="239">
        <f>'様式D-3_S033'!$BT$5</f>
        <v>0</v>
      </c>
      <c r="AA43" s="225">
        <f>'様式D-3_S033'!$BU$5</f>
        <v>0</v>
      </c>
      <c r="AB43" s="228">
        <f>'様式D-3_S033'!$BV$5</f>
        <v>0</v>
      </c>
      <c r="AC43" s="43"/>
      <c r="AD43" s="43"/>
      <c r="AE43" s="43"/>
      <c r="AF43" s="43"/>
      <c r="AG43" s="43"/>
      <c r="AH43" s="43"/>
      <c r="AI43" s="43"/>
      <c r="AJ43" s="43"/>
    </row>
    <row r="44" spans="2:36" x14ac:dyDescent="0.15">
      <c r="B44" s="214">
        <f>'様式D-3_S034'!$AV$5</f>
        <v>34</v>
      </c>
      <c r="C44" s="229">
        <f>'様式D-3_S034'!$AW$5</f>
        <v>10.5</v>
      </c>
      <c r="D44" s="216" t="str">
        <f>'様式D-3_S034'!$AX$5</f>
        <v>Ⅰ</v>
      </c>
      <c r="E44" s="217" t="str">
        <f>'様式D-3_S034'!$AY$5</f>
        <v/>
      </c>
      <c r="F44" s="218" t="str">
        <f>'様式D-3_S034'!$AZ$5</f>
        <v/>
      </c>
      <c r="G44" s="218" t="str">
        <f>'様式D-3_S034'!$BA$5</f>
        <v/>
      </c>
      <c r="H44" s="232" t="str">
        <f>'様式D-3_S034'!$BB$5</f>
        <v/>
      </c>
      <c r="I44" s="233">
        <f>'様式D-3_S034'!$BC$5</f>
        <v>0</v>
      </c>
      <c r="J44" s="218">
        <f>'様式D-3_S034'!$BD$5</f>
        <v>0</v>
      </c>
      <c r="K44" s="218">
        <f>'様式D-3_S034'!$BE$5</f>
        <v>0</v>
      </c>
      <c r="L44" s="232">
        <f>'様式D-3_S034'!$BF$5</f>
        <v>0</v>
      </c>
      <c r="M44" s="233">
        <f>'様式D-3_S034'!$BG$5</f>
        <v>0</v>
      </c>
      <c r="N44" s="218">
        <f>'様式D-3_S034'!$BH$5</f>
        <v>0</v>
      </c>
      <c r="O44" s="218">
        <f>'様式D-3_S034'!$BI$5</f>
        <v>0</v>
      </c>
      <c r="P44" s="232">
        <f>'様式D-3_S034'!$BJ$5</f>
        <v>0</v>
      </c>
      <c r="Q44" s="234" t="str">
        <f>'様式D-3_S034'!$BK$5</f>
        <v/>
      </c>
      <c r="R44" s="235" t="str">
        <f>'様式D-3_S034'!$BL$5</f>
        <v/>
      </c>
      <c r="S44" s="236" t="str">
        <f>'様式D-3_S034'!$BM$5</f>
        <v/>
      </c>
      <c r="T44" s="237" t="str">
        <f>'様式D-3_S034'!$BN$5</f>
        <v/>
      </c>
      <c r="U44" s="238">
        <f>'様式D-3_S034'!$BO$5</f>
        <v>0</v>
      </c>
      <c r="V44" s="239">
        <f>'様式D-3_S034'!$BP$5</f>
        <v>0</v>
      </c>
      <c r="W44" s="225">
        <f>'様式D-3_S034'!$BQ$5</f>
        <v>0</v>
      </c>
      <c r="X44" s="240">
        <f>'様式D-3_S034'!$BR$5</f>
        <v>0</v>
      </c>
      <c r="Y44" s="238">
        <f>'様式D-3_S034'!$BS$5</f>
        <v>0</v>
      </c>
      <c r="Z44" s="239">
        <f>'様式D-3_S034'!$BT$5</f>
        <v>0</v>
      </c>
      <c r="AA44" s="225">
        <f>'様式D-3_S034'!$BU$5</f>
        <v>0</v>
      </c>
      <c r="AB44" s="228">
        <f>'様式D-3_S034'!$BV$5</f>
        <v>0</v>
      </c>
      <c r="AC44" s="43"/>
      <c r="AD44" s="43"/>
      <c r="AE44" s="43"/>
      <c r="AF44" s="43"/>
      <c r="AG44" s="43"/>
      <c r="AH44" s="43"/>
      <c r="AI44" s="43"/>
      <c r="AJ44" s="43"/>
    </row>
    <row r="45" spans="2:36" x14ac:dyDescent="0.15">
      <c r="B45" s="214">
        <f>'様式D-3_S035'!$AV$5</f>
        <v>35</v>
      </c>
      <c r="C45" s="229">
        <f>'様式D-3_S035'!$AW$5</f>
        <v>10.5</v>
      </c>
      <c r="D45" s="216" t="str">
        <f>'様式D-3_S035'!$AX$5</f>
        <v>Ⅱ</v>
      </c>
      <c r="E45" s="217" t="str">
        <f>'様式D-3_S035'!$AY$5</f>
        <v/>
      </c>
      <c r="F45" s="218" t="str">
        <f>'様式D-3_S035'!$AZ$5</f>
        <v/>
      </c>
      <c r="G45" s="218" t="str">
        <f>'様式D-3_S035'!$BA$5</f>
        <v/>
      </c>
      <c r="H45" s="232" t="str">
        <f>'様式D-3_S035'!$BB$5</f>
        <v/>
      </c>
      <c r="I45" s="233">
        <f>'様式D-3_S035'!$BC$5</f>
        <v>0</v>
      </c>
      <c r="J45" s="218">
        <f>'様式D-3_S035'!$BD$5</f>
        <v>0</v>
      </c>
      <c r="K45" s="218">
        <f>'様式D-3_S035'!$BE$5</f>
        <v>0</v>
      </c>
      <c r="L45" s="232">
        <f>'様式D-3_S035'!$BF$5</f>
        <v>1</v>
      </c>
      <c r="M45" s="233">
        <f>'様式D-3_S035'!$BG$5</f>
        <v>0</v>
      </c>
      <c r="N45" s="218">
        <f>'様式D-3_S035'!$BH$5</f>
        <v>0</v>
      </c>
      <c r="O45" s="218">
        <f>'様式D-3_S035'!$BI$5</f>
        <v>0</v>
      </c>
      <c r="P45" s="232">
        <f>'様式D-3_S035'!$BJ$5</f>
        <v>0</v>
      </c>
      <c r="Q45" s="234" t="str">
        <f>'様式D-3_S035'!$BK$5</f>
        <v/>
      </c>
      <c r="R45" s="235" t="str">
        <f>'様式D-3_S035'!$BL$5</f>
        <v/>
      </c>
      <c r="S45" s="236" t="str">
        <f>'様式D-3_S035'!$BM$5</f>
        <v/>
      </c>
      <c r="T45" s="237" t="str">
        <f>'様式D-3_S035'!$BN$5</f>
        <v/>
      </c>
      <c r="U45" s="238">
        <f>'様式D-3_S035'!$BO$5</f>
        <v>0</v>
      </c>
      <c r="V45" s="239">
        <f>'様式D-3_S035'!$BP$5</f>
        <v>0</v>
      </c>
      <c r="W45" s="225">
        <f>'様式D-3_S035'!$BQ$5</f>
        <v>0</v>
      </c>
      <c r="X45" s="240">
        <f>'様式D-3_S035'!$BR$5</f>
        <v>0.01</v>
      </c>
      <c r="Y45" s="238">
        <f>'様式D-3_S035'!$BS$5</f>
        <v>0</v>
      </c>
      <c r="Z45" s="239">
        <f>'様式D-3_S035'!$BT$5</f>
        <v>0</v>
      </c>
      <c r="AA45" s="225">
        <f>'様式D-3_S035'!$BU$5</f>
        <v>0</v>
      </c>
      <c r="AB45" s="228">
        <f>'様式D-3_S035'!$BV$5</f>
        <v>0</v>
      </c>
      <c r="AC45" s="43"/>
      <c r="AD45" s="43"/>
      <c r="AE45" s="43"/>
      <c r="AF45" s="43"/>
      <c r="AG45" s="43"/>
      <c r="AH45" s="43"/>
      <c r="AI45" s="43"/>
      <c r="AJ45" s="43"/>
    </row>
    <row r="46" spans="2:36" x14ac:dyDescent="0.15">
      <c r="B46" s="214">
        <f>'様式D-3_S036'!$AV$5</f>
        <v>36</v>
      </c>
      <c r="C46" s="229">
        <f>'様式D-3_S036'!$AW$5</f>
        <v>10.5</v>
      </c>
      <c r="D46" s="216" t="str">
        <f>'様式D-3_S036'!$AX$5</f>
        <v>Ⅰ</v>
      </c>
      <c r="E46" s="217" t="str">
        <f>'様式D-3_S036'!$AY$5</f>
        <v/>
      </c>
      <c r="F46" s="218" t="str">
        <f>'様式D-3_S036'!$AZ$5</f>
        <v/>
      </c>
      <c r="G46" s="218" t="str">
        <f>'様式D-3_S036'!$BA$5</f>
        <v/>
      </c>
      <c r="H46" s="232" t="str">
        <f>'様式D-3_S036'!$BB$5</f>
        <v/>
      </c>
      <c r="I46" s="233">
        <f>'様式D-3_S036'!$BC$5</f>
        <v>0</v>
      </c>
      <c r="J46" s="218">
        <f>'様式D-3_S036'!$BD$5</f>
        <v>0</v>
      </c>
      <c r="K46" s="218">
        <f>'様式D-3_S036'!$BE$5</f>
        <v>0</v>
      </c>
      <c r="L46" s="232">
        <f>'様式D-3_S036'!$BF$5</f>
        <v>0</v>
      </c>
      <c r="M46" s="233">
        <f>'様式D-3_S036'!$BG$5</f>
        <v>0</v>
      </c>
      <c r="N46" s="218">
        <f>'様式D-3_S036'!$BH$5</f>
        <v>0</v>
      </c>
      <c r="O46" s="218">
        <f>'様式D-3_S036'!$BI$5</f>
        <v>0</v>
      </c>
      <c r="P46" s="232">
        <f>'様式D-3_S036'!$BJ$5</f>
        <v>0</v>
      </c>
      <c r="Q46" s="234" t="str">
        <f>'様式D-3_S036'!$BK$5</f>
        <v/>
      </c>
      <c r="R46" s="235" t="str">
        <f>'様式D-3_S036'!$BL$5</f>
        <v/>
      </c>
      <c r="S46" s="236" t="str">
        <f>'様式D-3_S036'!$BM$5</f>
        <v/>
      </c>
      <c r="T46" s="237" t="str">
        <f>'様式D-3_S036'!$BN$5</f>
        <v/>
      </c>
      <c r="U46" s="238">
        <f>'様式D-3_S036'!$BO$5</f>
        <v>0</v>
      </c>
      <c r="V46" s="239">
        <f>'様式D-3_S036'!$BP$5</f>
        <v>0</v>
      </c>
      <c r="W46" s="225">
        <f>'様式D-3_S036'!$BQ$5</f>
        <v>0</v>
      </c>
      <c r="X46" s="240">
        <f>'様式D-3_S036'!$BR$5</f>
        <v>0</v>
      </c>
      <c r="Y46" s="238">
        <f>'様式D-3_S036'!$BS$5</f>
        <v>0</v>
      </c>
      <c r="Z46" s="239">
        <f>'様式D-3_S036'!$BT$5</f>
        <v>0</v>
      </c>
      <c r="AA46" s="225">
        <f>'様式D-3_S036'!$BU$5</f>
        <v>0</v>
      </c>
      <c r="AB46" s="228">
        <f>'様式D-3_S036'!$BV$5</f>
        <v>0</v>
      </c>
      <c r="AC46" s="43"/>
      <c r="AD46" s="43"/>
      <c r="AE46" s="43"/>
      <c r="AF46" s="43"/>
      <c r="AG46" s="43"/>
      <c r="AH46" s="43"/>
      <c r="AI46" s="43"/>
      <c r="AJ46" s="43"/>
    </row>
    <row r="47" spans="2:36" x14ac:dyDescent="0.15">
      <c r="B47" s="214">
        <f>'様式D-3_S037'!$AV$5</f>
        <v>37</v>
      </c>
      <c r="C47" s="229">
        <f>'様式D-3_S037'!$AW$5</f>
        <v>10.6</v>
      </c>
      <c r="D47" s="216" t="str">
        <f>'様式D-3_S037'!$AX$5</f>
        <v>Ⅰ</v>
      </c>
      <c r="E47" s="217" t="str">
        <f>'様式D-3_S037'!$AY$5</f>
        <v/>
      </c>
      <c r="F47" s="218" t="str">
        <f>'様式D-3_S037'!$AZ$5</f>
        <v/>
      </c>
      <c r="G47" s="218" t="str">
        <f>'様式D-3_S037'!$BA$5</f>
        <v/>
      </c>
      <c r="H47" s="232" t="str">
        <f>'様式D-3_S037'!$BB$5</f>
        <v/>
      </c>
      <c r="I47" s="233">
        <f>'様式D-3_S037'!$BC$5</f>
        <v>0</v>
      </c>
      <c r="J47" s="218">
        <f>'様式D-3_S037'!$BD$5</f>
        <v>0</v>
      </c>
      <c r="K47" s="218">
        <f>'様式D-3_S037'!$BE$5</f>
        <v>0</v>
      </c>
      <c r="L47" s="232">
        <f>'様式D-3_S037'!$BF$5</f>
        <v>0</v>
      </c>
      <c r="M47" s="233">
        <f>'様式D-3_S037'!$BG$5</f>
        <v>0</v>
      </c>
      <c r="N47" s="218">
        <f>'様式D-3_S037'!$BH$5</f>
        <v>0</v>
      </c>
      <c r="O47" s="218">
        <f>'様式D-3_S037'!$BI$5</f>
        <v>0</v>
      </c>
      <c r="P47" s="232">
        <f>'様式D-3_S037'!$BJ$5</f>
        <v>0</v>
      </c>
      <c r="Q47" s="234" t="str">
        <f>'様式D-3_S037'!$BK$5</f>
        <v/>
      </c>
      <c r="R47" s="235" t="str">
        <f>'様式D-3_S037'!$BL$5</f>
        <v/>
      </c>
      <c r="S47" s="236" t="str">
        <f>'様式D-3_S037'!$BM$5</f>
        <v/>
      </c>
      <c r="T47" s="237" t="str">
        <f>'様式D-3_S037'!$BN$5</f>
        <v/>
      </c>
      <c r="U47" s="238">
        <f>'様式D-3_S037'!$BO$5</f>
        <v>0</v>
      </c>
      <c r="V47" s="239">
        <f>'様式D-3_S037'!$BP$5</f>
        <v>0</v>
      </c>
      <c r="W47" s="225">
        <f>'様式D-3_S037'!$BQ$5</f>
        <v>0</v>
      </c>
      <c r="X47" s="240">
        <f>'様式D-3_S037'!$BR$5</f>
        <v>0</v>
      </c>
      <c r="Y47" s="238">
        <f>'様式D-3_S037'!$BS$5</f>
        <v>0</v>
      </c>
      <c r="Z47" s="239">
        <f>'様式D-3_S037'!$BT$5</f>
        <v>0</v>
      </c>
      <c r="AA47" s="225">
        <f>'様式D-3_S037'!$BU$5</f>
        <v>0</v>
      </c>
      <c r="AB47" s="228">
        <f>'様式D-3_S037'!$BV$5</f>
        <v>0</v>
      </c>
      <c r="AC47" s="43"/>
      <c r="AD47" s="43"/>
      <c r="AE47" s="43"/>
      <c r="AF47" s="43"/>
      <c r="AG47" s="43"/>
      <c r="AH47" s="43"/>
      <c r="AI47" s="43"/>
      <c r="AJ47" s="43"/>
    </row>
    <row r="48" spans="2:36" x14ac:dyDescent="0.15">
      <c r="B48" s="214">
        <f>'様式D-3_S038'!$AV$5</f>
        <v>38</v>
      </c>
      <c r="C48" s="229">
        <f>'様式D-3_S038'!$AW$5</f>
        <v>10.6</v>
      </c>
      <c r="D48" s="216" t="str">
        <f>'様式D-3_S038'!$AX$5</f>
        <v>Ⅰ</v>
      </c>
      <c r="E48" s="217" t="str">
        <f>'様式D-3_S038'!$AY$5</f>
        <v/>
      </c>
      <c r="F48" s="218" t="str">
        <f>'様式D-3_S038'!$AZ$5</f>
        <v/>
      </c>
      <c r="G48" s="218" t="str">
        <f>'様式D-3_S038'!$BA$5</f>
        <v/>
      </c>
      <c r="H48" s="232" t="str">
        <f>'様式D-3_S038'!$BB$5</f>
        <v/>
      </c>
      <c r="I48" s="233">
        <f>'様式D-3_S038'!$BC$5</f>
        <v>0</v>
      </c>
      <c r="J48" s="218">
        <f>'様式D-3_S038'!$BD$5</f>
        <v>0</v>
      </c>
      <c r="K48" s="218">
        <f>'様式D-3_S038'!$BE$5</f>
        <v>0</v>
      </c>
      <c r="L48" s="232">
        <f>'様式D-3_S038'!$BF$5</f>
        <v>0</v>
      </c>
      <c r="M48" s="233">
        <f>'様式D-3_S038'!$BG$5</f>
        <v>0</v>
      </c>
      <c r="N48" s="218">
        <f>'様式D-3_S038'!$BH$5</f>
        <v>0</v>
      </c>
      <c r="O48" s="218">
        <f>'様式D-3_S038'!$BI$5</f>
        <v>0</v>
      </c>
      <c r="P48" s="232">
        <f>'様式D-3_S038'!$BJ$5</f>
        <v>0</v>
      </c>
      <c r="Q48" s="234" t="str">
        <f>'様式D-3_S038'!$BK$5</f>
        <v/>
      </c>
      <c r="R48" s="235" t="str">
        <f>'様式D-3_S038'!$BL$5</f>
        <v/>
      </c>
      <c r="S48" s="236" t="str">
        <f>'様式D-3_S038'!$BM$5</f>
        <v/>
      </c>
      <c r="T48" s="237" t="str">
        <f>'様式D-3_S038'!$BN$5</f>
        <v/>
      </c>
      <c r="U48" s="238">
        <f>'様式D-3_S038'!$BO$5</f>
        <v>0</v>
      </c>
      <c r="V48" s="239">
        <f>'様式D-3_S038'!$BP$5</f>
        <v>0</v>
      </c>
      <c r="W48" s="225">
        <f>'様式D-3_S038'!$BQ$5</f>
        <v>0</v>
      </c>
      <c r="X48" s="240">
        <f>'様式D-3_S038'!$BR$5</f>
        <v>0</v>
      </c>
      <c r="Y48" s="238">
        <f>'様式D-3_S038'!$BS$5</f>
        <v>0</v>
      </c>
      <c r="Z48" s="239">
        <f>'様式D-3_S038'!$BT$5</f>
        <v>0</v>
      </c>
      <c r="AA48" s="225">
        <f>'様式D-3_S038'!$BU$5</f>
        <v>0</v>
      </c>
      <c r="AB48" s="228">
        <f>'様式D-3_S038'!$BV$5</f>
        <v>0</v>
      </c>
      <c r="AC48" s="43"/>
      <c r="AD48" s="43"/>
      <c r="AE48" s="43"/>
      <c r="AF48" s="43"/>
      <c r="AG48" s="43"/>
      <c r="AH48" s="43"/>
      <c r="AI48" s="43"/>
      <c r="AJ48" s="43"/>
    </row>
    <row r="49" spans="2:36" x14ac:dyDescent="0.15">
      <c r="B49" s="214">
        <f>'様式D-3_S039'!$AV$5</f>
        <v>39</v>
      </c>
      <c r="C49" s="229">
        <f>'様式D-3_S039'!$AW$5</f>
        <v>10.6</v>
      </c>
      <c r="D49" s="216" t="str">
        <f>'様式D-3_S039'!$AX$5</f>
        <v>Ⅱ</v>
      </c>
      <c r="E49" s="217" t="str">
        <f>'様式D-3_S039'!$AY$5</f>
        <v/>
      </c>
      <c r="F49" s="218" t="str">
        <f>'様式D-3_S039'!$AZ$5</f>
        <v/>
      </c>
      <c r="G49" s="218" t="str">
        <f>'様式D-3_S039'!$BA$5</f>
        <v/>
      </c>
      <c r="H49" s="232" t="str">
        <f>'様式D-3_S039'!$BB$5</f>
        <v/>
      </c>
      <c r="I49" s="233">
        <f>'様式D-3_S039'!$BC$5</f>
        <v>0</v>
      </c>
      <c r="J49" s="218">
        <f>'様式D-3_S039'!$BD$5</f>
        <v>0</v>
      </c>
      <c r="K49" s="218">
        <f>'様式D-3_S039'!$BE$5</f>
        <v>0</v>
      </c>
      <c r="L49" s="232">
        <f>'様式D-3_S039'!$BF$5</f>
        <v>1</v>
      </c>
      <c r="M49" s="233">
        <f>'様式D-3_S039'!$BG$5</f>
        <v>0</v>
      </c>
      <c r="N49" s="218">
        <f>'様式D-3_S039'!$BH$5</f>
        <v>0</v>
      </c>
      <c r="O49" s="218">
        <f>'様式D-3_S039'!$BI$5</f>
        <v>0</v>
      </c>
      <c r="P49" s="232">
        <f>'様式D-3_S039'!$BJ$5</f>
        <v>0</v>
      </c>
      <c r="Q49" s="234" t="str">
        <f>'様式D-3_S039'!$BK$5</f>
        <v/>
      </c>
      <c r="R49" s="235" t="str">
        <f>'様式D-3_S039'!$BL$5</f>
        <v/>
      </c>
      <c r="S49" s="236" t="str">
        <f>'様式D-3_S039'!$BM$5</f>
        <v/>
      </c>
      <c r="T49" s="237" t="str">
        <f>'様式D-3_S039'!$BN$5</f>
        <v/>
      </c>
      <c r="U49" s="238">
        <f>'様式D-3_S039'!$BO$5</f>
        <v>0</v>
      </c>
      <c r="V49" s="239">
        <f>'様式D-3_S039'!$BP$5</f>
        <v>0</v>
      </c>
      <c r="W49" s="225">
        <f>'様式D-3_S039'!$BQ$5</f>
        <v>0</v>
      </c>
      <c r="X49" s="240">
        <f>'様式D-3_S039'!$BR$5</f>
        <v>0.02</v>
      </c>
      <c r="Y49" s="238">
        <f>'様式D-3_S039'!$BS$5</f>
        <v>0</v>
      </c>
      <c r="Z49" s="239">
        <f>'様式D-3_S039'!$BT$5</f>
        <v>0</v>
      </c>
      <c r="AA49" s="225">
        <f>'様式D-3_S039'!$BU$5</f>
        <v>0</v>
      </c>
      <c r="AB49" s="228">
        <f>'様式D-3_S039'!$BV$5</f>
        <v>0</v>
      </c>
      <c r="AC49" s="43"/>
      <c r="AD49" s="43"/>
      <c r="AE49" s="43"/>
      <c r="AF49" s="43"/>
      <c r="AG49" s="43"/>
      <c r="AH49" s="43"/>
      <c r="AI49" s="43"/>
      <c r="AJ49" s="43"/>
    </row>
    <row r="50" spans="2:36" x14ac:dyDescent="0.15">
      <c r="B50" s="214">
        <f>'様式D-3_S040'!$AV$5</f>
        <v>40</v>
      </c>
      <c r="C50" s="229">
        <f>'様式D-3_S040'!$AW$5</f>
        <v>10.6</v>
      </c>
      <c r="D50" s="216" t="str">
        <f>'様式D-3_S040'!$AX$5</f>
        <v>Ⅰ</v>
      </c>
      <c r="E50" s="217" t="str">
        <f>'様式D-3_S040'!$AY$5</f>
        <v/>
      </c>
      <c r="F50" s="218" t="str">
        <f>'様式D-3_S040'!$AZ$5</f>
        <v/>
      </c>
      <c r="G50" s="218" t="str">
        <f>'様式D-3_S040'!$BA$5</f>
        <v/>
      </c>
      <c r="H50" s="232" t="str">
        <f>'様式D-3_S040'!$BB$5</f>
        <v/>
      </c>
      <c r="I50" s="233">
        <f>'様式D-3_S040'!$BC$5</f>
        <v>0</v>
      </c>
      <c r="J50" s="218">
        <f>'様式D-3_S040'!$BD$5</f>
        <v>0</v>
      </c>
      <c r="K50" s="218">
        <f>'様式D-3_S040'!$BE$5</f>
        <v>0</v>
      </c>
      <c r="L50" s="232">
        <f>'様式D-3_S040'!$BF$5</f>
        <v>0</v>
      </c>
      <c r="M50" s="233">
        <f>'様式D-3_S040'!$BG$5</f>
        <v>0</v>
      </c>
      <c r="N50" s="218">
        <f>'様式D-3_S040'!$BH$5</f>
        <v>0</v>
      </c>
      <c r="O50" s="218">
        <f>'様式D-3_S040'!$BI$5</f>
        <v>0</v>
      </c>
      <c r="P50" s="232">
        <f>'様式D-3_S040'!$BJ$5</f>
        <v>0</v>
      </c>
      <c r="Q50" s="234" t="str">
        <f>'様式D-3_S040'!$BK$5</f>
        <v/>
      </c>
      <c r="R50" s="235" t="str">
        <f>'様式D-3_S040'!$BL$5</f>
        <v/>
      </c>
      <c r="S50" s="236" t="str">
        <f>'様式D-3_S040'!$BM$5</f>
        <v/>
      </c>
      <c r="T50" s="237" t="str">
        <f>'様式D-3_S040'!$BN$5</f>
        <v/>
      </c>
      <c r="U50" s="238">
        <f>'様式D-3_S040'!$BO$5</f>
        <v>0</v>
      </c>
      <c r="V50" s="239">
        <f>'様式D-3_S040'!$BP$5</f>
        <v>0</v>
      </c>
      <c r="W50" s="225">
        <f>'様式D-3_S040'!$BQ$5</f>
        <v>0</v>
      </c>
      <c r="X50" s="240">
        <f>'様式D-3_S040'!$BR$5</f>
        <v>0</v>
      </c>
      <c r="Y50" s="238">
        <f>'様式D-3_S040'!$BS$5</f>
        <v>0</v>
      </c>
      <c r="Z50" s="239">
        <f>'様式D-3_S040'!$BT$5</f>
        <v>0</v>
      </c>
      <c r="AA50" s="225">
        <f>'様式D-3_S040'!$BU$5</f>
        <v>0</v>
      </c>
      <c r="AB50" s="228">
        <f>'様式D-3_S040'!$BV$5</f>
        <v>0</v>
      </c>
      <c r="AC50" s="43"/>
      <c r="AD50" s="43"/>
      <c r="AE50" s="43"/>
      <c r="AF50" s="43"/>
      <c r="AG50" s="43"/>
      <c r="AH50" s="43"/>
      <c r="AI50" s="43"/>
      <c r="AJ50" s="43"/>
    </row>
    <row r="51" spans="2:36" x14ac:dyDescent="0.15">
      <c r="B51" s="214">
        <f>'様式D-3_S041'!$AV$5</f>
        <v>41</v>
      </c>
      <c r="C51" s="229">
        <f>'様式D-3_S041'!$AW$5</f>
        <v>10.6</v>
      </c>
      <c r="D51" s="216" t="str">
        <f>'様式D-3_S041'!$AX$5</f>
        <v>Ⅰ</v>
      </c>
      <c r="E51" s="217" t="str">
        <f>'様式D-3_S041'!$AY$5</f>
        <v/>
      </c>
      <c r="F51" s="218" t="str">
        <f>'様式D-3_S041'!$AZ$5</f>
        <v/>
      </c>
      <c r="G51" s="218" t="str">
        <f>'様式D-3_S041'!$BA$5</f>
        <v/>
      </c>
      <c r="H51" s="232" t="str">
        <f>'様式D-3_S041'!$BB$5</f>
        <v/>
      </c>
      <c r="I51" s="233">
        <f>'様式D-3_S041'!$BC$5</f>
        <v>0</v>
      </c>
      <c r="J51" s="218">
        <f>'様式D-3_S041'!$BD$5</f>
        <v>0</v>
      </c>
      <c r="K51" s="218">
        <f>'様式D-3_S041'!$BE$5</f>
        <v>0</v>
      </c>
      <c r="L51" s="232">
        <f>'様式D-3_S041'!$BF$5</f>
        <v>0</v>
      </c>
      <c r="M51" s="233">
        <f>'様式D-3_S041'!$BG$5</f>
        <v>0</v>
      </c>
      <c r="N51" s="218">
        <f>'様式D-3_S041'!$BH$5</f>
        <v>0</v>
      </c>
      <c r="O51" s="218">
        <f>'様式D-3_S041'!$BI$5</f>
        <v>0</v>
      </c>
      <c r="P51" s="232">
        <f>'様式D-3_S041'!$BJ$5</f>
        <v>0</v>
      </c>
      <c r="Q51" s="234" t="str">
        <f>'様式D-3_S041'!$BK$5</f>
        <v/>
      </c>
      <c r="R51" s="235" t="str">
        <f>'様式D-3_S041'!$BL$5</f>
        <v/>
      </c>
      <c r="S51" s="236" t="str">
        <f>'様式D-3_S041'!$BM$5</f>
        <v/>
      </c>
      <c r="T51" s="237" t="str">
        <f>'様式D-3_S041'!$BN$5</f>
        <v/>
      </c>
      <c r="U51" s="238">
        <f>'様式D-3_S041'!$BO$5</f>
        <v>0</v>
      </c>
      <c r="V51" s="239">
        <f>'様式D-3_S041'!$BP$5</f>
        <v>0</v>
      </c>
      <c r="W51" s="225">
        <f>'様式D-3_S041'!$BQ$5</f>
        <v>0</v>
      </c>
      <c r="X51" s="240">
        <f>'様式D-3_S041'!$BR$5</f>
        <v>0</v>
      </c>
      <c r="Y51" s="238">
        <f>'様式D-3_S041'!$BS$5</f>
        <v>0</v>
      </c>
      <c r="Z51" s="239">
        <f>'様式D-3_S041'!$BT$5</f>
        <v>0</v>
      </c>
      <c r="AA51" s="225">
        <f>'様式D-3_S041'!$BU$5</f>
        <v>0</v>
      </c>
      <c r="AB51" s="228">
        <f>'様式D-3_S041'!$BV$5</f>
        <v>0</v>
      </c>
      <c r="AC51" s="43"/>
      <c r="AD51" s="43"/>
      <c r="AE51" s="43"/>
      <c r="AF51" s="43"/>
      <c r="AG51" s="43"/>
      <c r="AH51" s="43"/>
      <c r="AI51" s="43"/>
      <c r="AJ51" s="43"/>
    </row>
    <row r="52" spans="2:36" x14ac:dyDescent="0.15">
      <c r="B52" s="214">
        <f>'様式D-3_S042'!$AV$5</f>
        <v>42</v>
      </c>
      <c r="C52" s="229">
        <f>'様式D-3_S042'!$AW$5</f>
        <v>10.5</v>
      </c>
      <c r="D52" s="216" t="str">
        <f>'様式D-3_S042'!$AX$5</f>
        <v>Ⅱ</v>
      </c>
      <c r="E52" s="217" t="str">
        <f>'様式D-3_S042'!$AY$5</f>
        <v/>
      </c>
      <c r="F52" s="218" t="str">
        <f>'様式D-3_S042'!$AZ$5</f>
        <v/>
      </c>
      <c r="G52" s="218" t="str">
        <f>'様式D-3_S042'!$BA$5</f>
        <v/>
      </c>
      <c r="H52" s="232" t="str">
        <f>'様式D-3_S042'!$BB$5</f>
        <v/>
      </c>
      <c r="I52" s="233">
        <f>'様式D-3_S042'!$BC$5</f>
        <v>0</v>
      </c>
      <c r="J52" s="218">
        <f>'様式D-3_S042'!$BD$5</f>
        <v>0</v>
      </c>
      <c r="K52" s="218">
        <f>'様式D-3_S042'!$BE$5</f>
        <v>0</v>
      </c>
      <c r="L52" s="232">
        <f>'様式D-3_S042'!$BF$5</f>
        <v>0</v>
      </c>
      <c r="M52" s="233">
        <f>'様式D-3_S042'!$BG$5</f>
        <v>0</v>
      </c>
      <c r="N52" s="218">
        <f>'様式D-3_S042'!$BH$5</f>
        <v>0</v>
      </c>
      <c r="O52" s="218">
        <f>'様式D-3_S042'!$BI$5</f>
        <v>0</v>
      </c>
      <c r="P52" s="232">
        <f>'様式D-3_S042'!$BJ$5</f>
        <v>1</v>
      </c>
      <c r="Q52" s="234" t="str">
        <f>'様式D-3_S042'!$BK$5</f>
        <v/>
      </c>
      <c r="R52" s="235" t="str">
        <f>'様式D-3_S042'!$BL$5</f>
        <v/>
      </c>
      <c r="S52" s="236" t="str">
        <f>'様式D-3_S042'!$BM$5</f>
        <v/>
      </c>
      <c r="T52" s="237" t="str">
        <f>'様式D-3_S042'!$BN$5</f>
        <v/>
      </c>
      <c r="U52" s="238">
        <f>'様式D-3_S042'!$BO$5</f>
        <v>0</v>
      </c>
      <c r="V52" s="239">
        <f>'様式D-3_S042'!$BP$5</f>
        <v>0</v>
      </c>
      <c r="W52" s="225">
        <f>'様式D-3_S042'!$BQ$5</f>
        <v>0</v>
      </c>
      <c r="X52" s="240">
        <f>'様式D-3_S042'!$BR$5</f>
        <v>0</v>
      </c>
      <c r="Y52" s="238">
        <f>'様式D-3_S042'!$BS$5</f>
        <v>0</v>
      </c>
      <c r="Z52" s="239">
        <f>'様式D-3_S042'!$BT$5</f>
        <v>0</v>
      </c>
      <c r="AA52" s="225">
        <f>'様式D-3_S042'!$BU$5</f>
        <v>0</v>
      </c>
      <c r="AB52" s="228">
        <f>'様式D-3_S042'!$BV$5</f>
        <v>2.4</v>
      </c>
      <c r="AC52" s="43"/>
      <c r="AD52" s="43"/>
      <c r="AE52" s="43"/>
      <c r="AF52" s="43"/>
      <c r="AG52" s="43"/>
      <c r="AH52" s="43"/>
      <c r="AI52" s="43"/>
      <c r="AJ52" s="43"/>
    </row>
    <row r="53" spans="2:36" x14ac:dyDescent="0.15">
      <c r="B53" s="214">
        <f>'様式D-3_S043'!$AV$5</f>
        <v>43</v>
      </c>
      <c r="C53" s="229">
        <f>'様式D-3_S043'!$AW$5</f>
        <v>10.6</v>
      </c>
      <c r="D53" s="216" t="str">
        <f>'様式D-3_S043'!$AX$5</f>
        <v>Ⅱ</v>
      </c>
      <c r="E53" s="217" t="str">
        <f>'様式D-3_S043'!$AY$5</f>
        <v/>
      </c>
      <c r="F53" s="218" t="str">
        <f>'様式D-3_S043'!$AZ$5</f>
        <v/>
      </c>
      <c r="G53" s="218" t="str">
        <f>'様式D-3_S043'!$BA$5</f>
        <v/>
      </c>
      <c r="H53" s="232" t="str">
        <f>'様式D-3_S043'!$BB$5</f>
        <v/>
      </c>
      <c r="I53" s="233">
        <f>'様式D-3_S043'!$BC$5</f>
        <v>0</v>
      </c>
      <c r="J53" s="218">
        <f>'様式D-3_S043'!$BD$5</f>
        <v>0</v>
      </c>
      <c r="K53" s="218">
        <f>'様式D-3_S043'!$BE$5</f>
        <v>0</v>
      </c>
      <c r="L53" s="232">
        <f>'様式D-3_S043'!$BF$5</f>
        <v>0</v>
      </c>
      <c r="M53" s="233">
        <f>'様式D-3_S043'!$BG$5</f>
        <v>0</v>
      </c>
      <c r="N53" s="218">
        <f>'様式D-3_S043'!$BH$5</f>
        <v>0</v>
      </c>
      <c r="O53" s="218">
        <f>'様式D-3_S043'!$BI$5</f>
        <v>0</v>
      </c>
      <c r="P53" s="232">
        <f>'様式D-3_S043'!$BJ$5</f>
        <v>1</v>
      </c>
      <c r="Q53" s="234" t="str">
        <f>'様式D-3_S043'!$BK$5</f>
        <v/>
      </c>
      <c r="R53" s="235" t="str">
        <f>'様式D-3_S043'!$BL$5</f>
        <v/>
      </c>
      <c r="S53" s="236" t="str">
        <f>'様式D-3_S043'!$BM$5</f>
        <v/>
      </c>
      <c r="T53" s="237" t="str">
        <f>'様式D-3_S043'!$BN$5</f>
        <v/>
      </c>
      <c r="U53" s="238">
        <f>'様式D-3_S043'!$BO$5</f>
        <v>0</v>
      </c>
      <c r="V53" s="239">
        <f>'様式D-3_S043'!$BP$5</f>
        <v>0</v>
      </c>
      <c r="W53" s="225">
        <f>'様式D-3_S043'!$BQ$5</f>
        <v>0</v>
      </c>
      <c r="X53" s="240">
        <f>'様式D-3_S043'!$BR$5</f>
        <v>0</v>
      </c>
      <c r="Y53" s="238">
        <f>'様式D-3_S043'!$BS$5</f>
        <v>0</v>
      </c>
      <c r="Z53" s="239">
        <f>'様式D-3_S043'!$BT$5</f>
        <v>0</v>
      </c>
      <c r="AA53" s="225">
        <f>'様式D-3_S043'!$BU$5</f>
        <v>0</v>
      </c>
      <c r="AB53" s="228">
        <f>'様式D-3_S043'!$BV$5</f>
        <v>2.1</v>
      </c>
      <c r="AC53" s="43"/>
      <c r="AD53" s="43"/>
      <c r="AE53" s="43"/>
      <c r="AF53" s="43"/>
      <c r="AG53" s="43"/>
      <c r="AH53" s="43"/>
      <c r="AI53" s="43"/>
      <c r="AJ53" s="43"/>
    </row>
    <row r="54" spans="2:36" x14ac:dyDescent="0.15">
      <c r="B54" s="214">
        <f>'様式D-3_S044'!$AV$5</f>
        <v>44</v>
      </c>
      <c r="C54" s="229">
        <f>'様式D-3_S044'!$AW$5</f>
        <v>10.5</v>
      </c>
      <c r="D54" s="216" t="str">
        <f>'様式D-3_S044'!$AX$5</f>
        <v>Ⅰ</v>
      </c>
      <c r="E54" s="217" t="str">
        <f>'様式D-3_S044'!$AY$5</f>
        <v/>
      </c>
      <c r="F54" s="218" t="str">
        <f>'様式D-3_S044'!$AZ$5</f>
        <v/>
      </c>
      <c r="G54" s="218" t="str">
        <f>'様式D-3_S044'!$BA$5</f>
        <v/>
      </c>
      <c r="H54" s="232" t="str">
        <f>'様式D-3_S044'!$BB$5</f>
        <v/>
      </c>
      <c r="I54" s="233">
        <f>'様式D-3_S044'!$BC$5</f>
        <v>0</v>
      </c>
      <c r="J54" s="218">
        <f>'様式D-3_S044'!$BD$5</f>
        <v>0</v>
      </c>
      <c r="K54" s="218">
        <f>'様式D-3_S044'!$BE$5</f>
        <v>0</v>
      </c>
      <c r="L54" s="232">
        <f>'様式D-3_S044'!$BF$5</f>
        <v>0</v>
      </c>
      <c r="M54" s="233">
        <f>'様式D-3_S044'!$BG$5</f>
        <v>0</v>
      </c>
      <c r="N54" s="218">
        <f>'様式D-3_S044'!$BH$5</f>
        <v>0</v>
      </c>
      <c r="O54" s="218">
        <f>'様式D-3_S044'!$BI$5</f>
        <v>0</v>
      </c>
      <c r="P54" s="232">
        <f>'様式D-3_S044'!$BJ$5</f>
        <v>0</v>
      </c>
      <c r="Q54" s="234" t="str">
        <f>'様式D-3_S044'!$BK$5</f>
        <v/>
      </c>
      <c r="R54" s="235" t="str">
        <f>'様式D-3_S044'!$BL$5</f>
        <v/>
      </c>
      <c r="S54" s="236" t="str">
        <f>'様式D-3_S044'!$BM$5</f>
        <v/>
      </c>
      <c r="T54" s="237" t="str">
        <f>'様式D-3_S044'!$BN$5</f>
        <v/>
      </c>
      <c r="U54" s="238">
        <f>'様式D-3_S044'!$BO$5</f>
        <v>0</v>
      </c>
      <c r="V54" s="239">
        <f>'様式D-3_S044'!$BP$5</f>
        <v>0</v>
      </c>
      <c r="W54" s="225">
        <f>'様式D-3_S044'!$BQ$5</f>
        <v>0</v>
      </c>
      <c r="X54" s="240">
        <f>'様式D-3_S044'!$BR$5</f>
        <v>0</v>
      </c>
      <c r="Y54" s="238">
        <f>'様式D-3_S044'!$BS$5</f>
        <v>0</v>
      </c>
      <c r="Z54" s="239">
        <f>'様式D-3_S044'!$BT$5</f>
        <v>0</v>
      </c>
      <c r="AA54" s="225">
        <f>'様式D-3_S044'!$BU$5</f>
        <v>0</v>
      </c>
      <c r="AB54" s="228">
        <f>'様式D-3_S044'!$BV$5</f>
        <v>0</v>
      </c>
      <c r="AC54" s="43"/>
      <c r="AD54" s="43"/>
      <c r="AE54" s="43"/>
      <c r="AF54" s="43"/>
      <c r="AG54" s="43"/>
      <c r="AH54" s="43"/>
      <c r="AI54" s="43"/>
      <c r="AJ54" s="43"/>
    </row>
    <row r="55" spans="2:36" x14ac:dyDescent="0.15">
      <c r="B55" s="214">
        <f>'様式D-3_S045'!$AV$5</f>
        <v>45</v>
      </c>
      <c r="C55" s="229">
        <f>'様式D-3_S045'!$AW$5</f>
        <v>10.6</v>
      </c>
      <c r="D55" s="216" t="str">
        <f>'様式D-3_S045'!$AX$5</f>
        <v>Ⅰ</v>
      </c>
      <c r="E55" s="217" t="str">
        <f>'様式D-3_S045'!$AY$5</f>
        <v/>
      </c>
      <c r="F55" s="218" t="str">
        <f>'様式D-3_S045'!$AZ$5</f>
        <v/>
      </c>
      <c r="G55" s="218" t="str">
        <f>'様式D-3_S045'!$BA$5</f>
        <v/>
      </c>
      <c r="H55" s="232" t="str">
        <f>'様式D-3_S045'!$BB$5</f>
        <v/>
      </c>
      <c r="I55" s="233">
        <f>'様式D-3_S045'!$BC$5</f>
        <v>0</v>
      </c>
      <c r="J55" s="218">
        <f>'様式D-3_S045'!$BD$5</f>
        <v>0</v>
      </c>
      <c r="K55" s="218">
        <f>'様式D-3_S045'!$BE$5</f>
        <v>0</v>
      </c>
      <c r="L55" s="232">
        <f>'様式D-3_S045'!$BF$5</f>
        <v>0</v>
      </c>
      <c r="M55" s="233">
        <f>'様式D-3_S045'!$BG$5</f>
        <v>0</v>
      </c>
      <c r="N55" s="218">
        <f>'様式D-3_S045'!$BH$5</f>
        <v>0</v>
      </c>
      <c r="O55" s="218">
        <f>'様式D-3_S045'!$BI$5</f>
        <v>0</v>
      </c>
      <c r="P55" s="232">
        <f>'様式D-3_S045'!$BJ$5</f>
        <v>0</v>
      </c>
      <c r="Q55" s="234" t="str">
        <f>'様式D-3_S045'!$BK$5</f>
        <v/>
      </c>
      <c r="R55" s="235" t="str">
        <f>'様式D-3_S045'!$BL$5</f>
        <v/>
      </c>
      <c r="S55" s="236" t="str">
        <f>'様式D-3_S045'!$BM$5</f>
        <v/>
      </c>
      <c r="T55" s="237" t="str">
        <f>'様式D-3_S045'!$BN$5</f>
        <v/>
      </c>
      <c r="U55" s="238">
        <f>'様式D-3_S045'!$BO$5</f>
        <v>0</v>
      </c>
      <c r="V55" s="239">
        <f>'様式D-3_S045'!$BP$5</f>
        <v>0</v>
      </c>
      <c r="W55" s="225">
        <f>'様式D-3_S045'!$BQ$5</f>
        <v>0</v>
      </c>
      <c r="X55" s="240">
        <f>'様式D-3_S045'!$BR$5</f>
        <v>0</v>
      </c>
      <c r="Y55" s="238">
        <f>'様式D-3_S045'!$BS$5</f>
        <v>0</v>
      </c>
      <c r="Z55" s="239">
        <f>'様式D-3_S045'!$BT$5</f>
        <v>0</v>
      </c>
      <c r="AA55" s="225">
        <f>'様式D-3_S045'!$BU$5</f>
        <v>0</v>
      </c>
      <c r="AB55" s="228">
        <f>'様式D-3_S045'!$BV$5</f>
        <v>0</v>
      </c>
      <c r="AC55" s="43"/>
      <c r="AD55" s="43"/>
      <c r="AE55" s="43"/>
      <c r="AF55" s="43"/>
      <c r="AG55" s="43"/>
      <c r="AH55" s="43"/>
      <c r="AI55" s="43"/>
      <c r="AJ55" s="43"/>
    </row>
    <row r="56" spans="2:36" x14ac:dyDescent="0.15">
      <c r="B56" s="214">
        <f>'様式D-3_S046'!$AV$5</f>
        <v>46</v>
      </c>
      <c r="C56" s="229">
        <f>'様式D-3_S046'!$AW$5</f>
        <v>10.6</v>
      </c>
      <c r="D56" s="216" t="str">
        <f>'様式D-3_S046'!$AX$5</f>
        <v>Ⅱ</v>
      </c>
      <c r="E56" s="217" t="str">
        <f>'様式D-3_S046'!$AY$5</f>
        <v/>
      </c>
      <c r="F56" s="218" t="str">
        <f>'様式D-3_S046'!$AZ$5</f>
        <v/>
      </c>
      <c r="G56" s="218" t="str">
        <f>'様式D-3_S046'!$BA$5</f>
        <v/>
      </c>
      <c r="H56" s="232" t="str">
        <f>'様式D-3_S046'!$BB$5</f>
        <v/>
      </c>
      <c r="I56" s="233">
        <f>'様式D-3_S046'!$BC$5</f>
        <v>0</v>
      </c>
      <c r="J56" s="218">
        <f>'様式D-3_S046'!$BD$5</f>
        <v>0</v>
      </c>
      <c r="K56" s="218">
        <f>'様式D-3_S046'!$BE$5</f>
        <v>0</v>
      </c>
      <c r="L56" s="232">
        <f>'様式D-3_S046'!$BF$5</f>
        <v>1</v>
      </c>
      <c r="M56" s="233">
        <f>'様式D-3_S046'!$BG$5</f>
        <v>0</v>
      </c>
      <c r="N56" s="218">
        <f>'様式D-3_S046'!$BH$5</f>
        <v>0</v>
      </c>
      <c r="O56" s="218">
        <f>'様式D-3_S046'!$BI$5</f>
        <v>0</v>
      </c>
      <c r="P56" s="232">
        <f>'様式D-3_S046'!$BJ$5</f>
        <v>0</v>
      </c>
      <c r="Q56" s="234" t="str">
        <f>'様式D-3_S046'!$BK$5</f>
        <v/>
      </c>
      <c r="R56" s="235" t="str">
        <f>'様式D-3_S046'!$BL$5</f>
        <v/>
      </c>
      <c r="S56" s="236" t="str">
        <f>'様式D-3_S046'!$BM$5</f>
        <v/>
      </c>
      <c r="T56" s="237" t="str">
        <f>'様式D-3_S046'!$BN$5</f>
        <v/>
      </c>
      <c r="U56" s="238">
        <f>'様式D-3_S046'!$BO$5</f>
        <v>0</v>
      </c>
      <c r="V56" s="239">
        <f>'様式D-3_S046'!$BP$5</f>
        <v>0</v>
      </c>
      <c r="W56" s="225">
        <f>'様式D-3_S046'!$BQ$5</f>
        <v>0</v>
      </c>
      <c r="X56" s="240">
        <f>'様式D-3_S046'!$BR$5</f>
        <v>0.01</v>
      </c>
      <c r="Y56" s="238">
        <f>'様式D-3_S046'!$BS$5</f>
        <v>0</v>
      </c>
      <c r="Z56" s="239">
        <f>'様式D-3_S046'!$BT$5</f>
        <v>0</v>
      </c>
      <c r="AA56" s="225">
        <f>'様式D-3_S046'!$BU$5</f>
        <v>0</v>
      </c>
      <c r="AB56" s="228">
        <f>'様式D-3_S046'!$BV$5</f>
        <v>0</v>
      </c>
      <c r="AC56" s="43"/>
      <c r="AD56" s="43"/>
      <c r="AE56" s="43"/>
      <c r="AF56" s="43"/>
      <c r="AG56" s="43"/>
      <c r="AH56" s="43"/>
      <c r="AI56" s="43"/>
      <c r="AJ56" s="43"/>
    </row>
    <row r="57" spans="2:36" x14ac:dyDescent="0.15">
      <c r="B57" s="214">
        <f>'様式D-3_S047'!$AV$5</f>
        <v>47</v>
      </c>
      <c r="C57" s="229">
        <f>'様式D-3_S047'!$AW$5</f>
        <v>10.6</v>
      </c>
      <c r="D57" s="216" t="str">
        <f>'様式D-3_S047'!$AX$5</f>
        <v>Ⅰ</v>
      </c>
      <c r="E57" s="217" t="str">
        <f>'様式D-3_S047'!$AY$5</f>
        <v/>
      </c>
      <c r="F57" s="218" t="str">
        <f>'様式D-3_S047'!$AZ$5</f>
        <v/>
      </c>
      <c r="G57" s="218" t="str">
        <f>'様式D-3_S047'!$BA$5</f>
        <v/>
      </c>
      <c r="H57" s="232" t="str">
        <f>'様式D-3_S047'!$BB$5</f>
        <v/>
      </c>
      <c r="I57" s="233">
        <f>'様式D-3_S047'!$BC$5</f>
        <v>0</v>
      </c>
      <c r="J57" s="218">
        <f>'様式D-3_S047'!$BD$5</f>
        <v>0</v>
      </c>
      <c r="K57" s="218">
        <f>'様式D-3_S047'!$BE$5</f>
        <v>0</v>
      </c>
      <c r="L57" s="232">
        <f>'様式D-3_S047'!$BF$5</f>
        <v>0</v>
      </c>
      <c r="M57" s="233">
        <f>'様式D-3_S047'!$BG$5</f>
        <v>0</v>
      </c>
      <c r="N57" s="218">
        <f>'様式D-3_S047'!$BH$5</f>
        <v>0</v>
      </c>
      <c r="O57" s="218">
        <f>'様式D-3_S047'!$BI$5</f>
        <v>0</v>
      </c>
      <c r="P57" s="232">
        <f>'様式D-3_S047'!$BJ$5</f>
        <v>0</v>
      </c>
      <c r="Q57" s="234" t="str">
        <f>'様式D-3_S047'!$BK$5</f>
        <v/>
      </c>
      <c r="R57" s="235" t="str">
        <f>'様式D-3_S047'!$BL$5</f>
        <v/>
      </c>
      <c r="S57" s="236" t="str">
        <f>'様式D-3_S047'!$BM$5</f>
        <v/>
      </c>
      <c r="T57" s="237" t="str">
        <f>'様式D-3_S047'!$BN$5</f>
        <v/>
      </c>
      <c r="U57" s="238">
        <f>'様式D-3_S047'!$BO$5</f>
        <v>0</v>
      </c>
      <c r="V57" s="239">
        <f>'様式D-3_S047'!$BP$5</f>
        <v>0</v>
      </c>
      <c r="W57" s="225">
        <f>'様式D-3_S047'!$BQ$5</f>
        <v>0</v>
      </c>
      <c r="X57" s="240">
        <f>'様式D-3_S047'!$BR$5</f>
        <v>0</v>
      </c>
      <c r="Y57" s="238">
        <f>'様式D-3_S047'!$BS$5</f>
        <v>0</v>
      </c>
      <c r="Z57" s="239">
        <f>'様式D-3_S047'!$BT$5</f>
        <v>0</v>
      </c>
      <c r="AA57" s="225">
        <f>'様式D-3_S047'!$BU$5</f>
        <v>0</v>
      </c>
      <c r="AB57" s="228">
        <f>'様式D-3_S047'!$BV$5</f>
        <v>0</v>
      </c>
      <c r="AC57" s="43"/>
      <c r="AD57" s="43"/>
      <c r="AE57" s="43"/>
      <c r="AF57" s="43"/>
      <c r="AG57" s="43"/>
      <c r="AH57" s="43"/>
      <c r="AI57" s="43"/>
      <c r="AJ57" s="43"/>
    </row>
    <row r="58" spans="2:36" x14ac:dyDescent="0.15">
      <c r="B58" s="214">
        <f>'様式D-3_S048'!$AV$5</f>
        <v>48</v>
      </c>
      <c r="C58" s="229">
        <f>'様式D-3_S048'!$AW$5</f>
        <v>8.9</v>
      </c>
      <c r="D58" s="216" t="str">
        <f>'様式D-3_S048'!$AX$5</f>
        <v>Ⅰ</v>
      </c>
      <c r="E58" s="217" t="str">
        <f>'様式D-3_S048'!$AY$5</f>
        <v/>
      </c>
      <c r="F58" s="218" t="str">
        <f>'様式D-3_S048'!$AZ$5</f>
        <v/>
      </c>
      <c r="G58" s="218" t="str">
        <f>'様式D-3_S048'!$BA$5</f>
        <v/>
      </c>
      <c r="H58" s="232" t="str">
        <f>'様式D-3_S048'!$BB$5</f>
        <v/>
      </c>
      <c r="I58" s="233">
        <f>'様式D-3_S048'!$BC$5</f>
        <v>0</v>
      </c>
      <c r="J58" s="218">
        <f>'様式D-3_S048'!$BD$5</f>
        <v>0</v>
      </c>
      <c r="K58" s="218">
        <f>'様式D-3_S048'!$BE$5</f>
        <v>0</v>
      </c>
      <c r="L58" s="232">
        <f>'様式D-3_S048'!$BF$5</f>
        <v>0</v>
      </c>
      <c r="M58" s="233">
        <f>'様式D-3_S048'!$BG$5</f>
        <v>0</v>
      </c>
      <c r="N58" s="218">
        <f>'様式D-3_S048'!$BH$5</f>
        <v>0</v>
      </c>
      <c r="O58" s="218">
        <f>'様式D-3_S048'!$BI$5</f>
        <v>0</v>
      </c>
      <c r="P58" s="232">
        <f>'様式D-3_S048'!$BJ$5</f>
        <v>0</v>
      </c>
      <c r="Q58" s="234" t="str">
        <f>'様式D-3_S048'!$BK$5</f>
        <v/>
      </c>
      <c r="R58" s="235" t="str">
        <f>'様式D-3_S048'!$BL$5</f>
        <v/>
      </c>
      <c r="S58" s="236" t="str">
        <f>'様式D-3_S048'!$BM$5</f>
        <v/>
      </c>
      <c r="T58" s="237" t="str">
        <f>'様式D-3_S048'!$BN$5</f>
        <v/>
      </c>
      <c r="U58" s="238">
        <f>'様式D-3_S048'!$BO$5</f>
        <v>0</v>
      </c>
      <c r="V58" s="239">
        <f>'様式D-3_S048'!$BP$5</f>
        <v>0</v>
      </c>
      <c r="W58" s="225">
        <f>'様式D-3_S048'!$BQ$5</f>
        <v>0</v>
      </c>
      <c r="X58" s="240">
        <f>'様式D-3_S048'!$BR$5</f>
        <v>0</v>
      </c>
      <c r="Y58" s="238">
        <f>'様式D-3_S048'!$BS$5</f>
        <v>0</v>
      </c>
      <c r="Z58" s="239">
        <f>'様式D-3_S048'!$BT$5</f>
        <v>0</v>
      </c>
      <c r="AA58" s="225">
        <f>'様式D-3_S048'!$BU$5</f>
        <v>0</v>
      </c>
      <c r="AB58" s="228">
        <f>'様式D-3_S048'!$BV$5</f>
        <v>0</v>
      </c>
      <c r="AC58" s="43"/>
      <c r="AD58" s="43"/>
      <c r="AE58" s="43"/>
      <c r="AF58" s="43"/>
      <c r="AG58" s="43"/>
      <c r="AH58" s="43"/>
      <c r="AI58" s="43"/>
      <c r="AJ58" s="43"/>
    </row>
    <row r="59" spans="2:36" ht="12.75" thickBot="1" x14ac:dyDescent="0.2">
      <c r="B59" s="214" t="str">
        <f>'様式D-3_PE'!$AV$5</f>
        <v>PE</v>
      </c>
      <c r="C59" s="229">
        <f>'様式D-3_PE'!$AW$5</f>
        <v>0</v>
      </c>
      <c r="D59" s="216" t="str">
        <f>'様式D-3_PE'!$AX$5</f>
        <v>Ⅱ</v>
      </c>
      <c r="E59" s="217" t="str">
        <f>'様式D-3_PE'!$AY$5</f>
        <v/>
      </c>
      <c r="F59" s="218" t="str">
        <f>'様式D-3_PE'!$AZ$5</f>
        <v/>
      </c>
      <c r="G59" s="218" t="str">
        <f>'様式D-3_PE'!$BA$5</f>
        <v/>
      </c>
      <c r="H59" s="232" t="str">
        <f>'様式D-3_PE'!$BB$5</f>
        <v/>
      </c>
      <c r="I59" s="233">
        <f>'様式D-3_PE'!$BC$5</f>
        <v>0</v>
      </c>
      <c r="J59" s="218">
        <f>'様式D-3_PE'!$BD$5</f>
        <v>0</v>
      </c>
      <c r="K59" s="218">
        <f>'様式D-3_PE'!$BE$5</f>
        <v>0</v>
      </c>
      <c r="L59" s="232">
        <f>'様式D-3_PE'!$BF$5</f>
        <v>3</v>
      </c>
      <c r="M59" s="233">
        <f>'様式D-3_PE'!$BG$5</f>
        <v>0</v>
      </c>
      <c r="N59" s="218">
        <f>'様式D-3_PE'!$BH$5</f>
        <v>0</v>
      </c>
      <c r="O59" s="218">
        <f>'様式D-3_PE'!$BI$5</f>
        <v>0</v>
      </c>
      <c r="P59" s="232">
        <f>'様式D-3_PE'!$BJ$5</f>
        <v>0</v>
      </c>
      <c r="Q59" s="234" t="str">
        <f>'様式D-3_PE'!$BK$5</f>
        <v/>
      </c>
      <c r="R59" s="235" t="str">
        <f>'様式D-3_PE'!$BL$5</f>
        <v/>
      </c>
      <c r="S59" s="236" t="str">
        <f>'様式D-3_PE'!$BM$5</f>
        <v/>
      </c>
      <c r="T59" s="237" t="str">
        <f>'様式D-3_PE'!$BN$5</f>
        <v/>
      </c>
      <c r="U59" s="238">
        <f>'様式D-3_PE'!$BO$5</f>
        <v>0</v>
      </c>
      <c r="V59" s="239">
        <f>'様式D-3_PE'!$BP$5</f>
        <v>0</v>
      </c>
      <c r="W59" s="225">
        <f>'様式D-3_PE'!$BQ$5</f>
        <v>0</v>
      </c>
      <c r="X59" s="240">
        <f>'様式D-3_PE'!$BR$5</f>
        <v>0.92000000000000015</v>
      </c>
      <c r="Y59" s="238">
        <f>'様式D-3_PE'!$BS$5</f>
        <v>0</v>
      </c>
      <c r="Z59" s="239">
        <f>'様式D-3_PE'!$BT$5</f>
        <v>0</v>
      </c>
      <c r="AA59" s="225">
        <f>'様式D-3_PE'!$BU$5</f>
        <v>0</v>
      </c>
      <c r="AB59" s="228">
        <f>'様式D-3_PE'!$BV$5</f>
        <v>0</v>
      </c>
      <c r="AC59" s="43"/>
      <c r="AD59" s="43"/>
      <c r="AE59" s="43"/>
      <c r="AF59" s="43"/>
      <c r="AG59" s="43"/>
      <c r="AH59" s="43"/>
      <c r="AI59" s="43"/>
      <c r="AJ59" s="43"/>
    </row>
    <row r="60" spans="2:36" ht="15" customHeight="1" thickTop="1" x14ac:dyDescent="0.15">
      <c r="B60" s="1013" t="s">
        <v>35</v>
      </c>
      <c r="C60" s="1014"/>
      <c r="D60" s="1015"/>
      <c r="E60" s="1030">
        <f t="shared" ref="E60:AB60" si="0">SUM(E10:E59)</f>
        <v>0</v>
      </c>
      <c r="F60" s="1028">
        <f t="shared" si="0"/>
        <v>0</v>
      </c>
      <c r="G60" s="137">
        <f t="shared" si="0"/>
        <v>0</v>
      </c>
      <c r="H60" s="138">
        <f t="shared" si="0"/>
        <v>0</v>
      </c>
      <c r="I60" s="1032">
        <f t="shared" si="0"/>
        <v>0</v>
      </c>
      <c r="J60" s="1028">
        <f t="shared" si="0"/>
        <v>0</v>
      </c>
      <c r="K60" s="137">
        <f t="shared" si="0"/>
        <v>0</v>
      </c>
      <c r="L60" s="138">
        <f t="shared" si="0"/>
        <v>9</v>
      </c>
      <c r="M60" s="1032">
        <f t="shared" si="0"/>
        <v>0</v>
      </c>
      <c r="N60" s="1028">
        <f t="shared" si="0"/>
        <v>0</v>
      </c>
      <c r="O60" s="139">
        <f t="shared" si="0"/>
        <v>0</v>
      </c>
      <c r="P60" s="140">
        <f t="shared" si="0"/>
        <v>3</v>
      </c>
      <c r="Q60" s="141">
        <f t="shared" si="0"/>
        <v>0</v>
      </c>
      <c r="R60" s="142">
        <f t="shared" si="0"/>
        <v>0</v>
      </c>
      <c r="S60" s="143">
        <f t="shared" si="0"/>
        <v>0</v>
      </c>
      <c r="T60" s="144">
        <f t="shared" si="0"/>
        <v>0</v>
      </c>
      <c r="U60" s="145">
        <f t="shared" si="0"/>
        <v>0</v>
      </c>
      <c r="V60" s="146">
        <f t="shared" si="0"/>
        <v>0</v>
      </c>
      <c r="W60" s="147">
        <f t="shared" si="0"/>
        <v>0</v>
      </c>
      <c r="X60" s="148">
        <f t="shared" si="0"/>
        <v>10.749999999999998</v>
      </c>
      <c r="Y60" s="145">
        <f t="shared" si="0"/>
        <v>0</v>
      </c>
      <c r="Z60" s="146">
        <f t="shared" si="0"/>
        <v>0</v>
      </c>
      <c r="AA60" s="147">
        <f t="shared" si="0"/>
        <v>0</v>
      </c>
      <c r="AB60" s="149">
        <f t="shared" si="0"/>
        <v>5.35</v>
      </c>
      <c r="AC60" s="45"/>
      <c r="AD60" s="45"/>
      <c r="AE60" s="45"/>
      <c r="AF60" s="45"/>
      <c r="AG60" s="45"/>
      <c r="AH60" s="45"/>
      <c r="AI60" s="45"/>
    </row>
    <row r="61" spans="2:36" ht="15" customHeight="1" thickBot="1" x14ac:dyDescent="0.2">
      <c r="B61" s="1016"/>
      <c r="C61" s="1017"/>
      <c r="D61" s="1009"/>
      <c r="E61" s="1031"/>
      <c r="F61" s="1029"/>
      <c r="G61" s="1006">
        <f>G60+H60</f>
        <v>0</v>
      </c>
      <c r="H61" s="1007"/>
      <c r="I61" s="1033"/>
      <c r="J61" s="1029"/>
      <c r="K61" s="1006">
        <f>K60+L60</f>
        <v>9</v>
      </c>
      <c r="L61" s="1007"/>
      <c r="M61" s="1033"/>
      <c r="N61" s="1029"/>
      <c r="O61" s="1008">
        <f>O60+P60</f>
        <v>3</v>
      </c>
      <c r="P61" s="1009"/>
      <c r="Q61" s="1010"/>
      <c r="R61" s="1011"/>
      <c r="S61" s="1011"/>
      <c r="T61" s="1011"/>
      <c r="U61" s="1011"/>
      <c r="V61" s="1011"/>
      <c r="W61" s="1011"/>
      <c r="X61" s="1011"/>
      <c r="Y61" s="1011"/>
      <c r="Z61" s="1011"/>
      <c r="AA61" s="1011"/>
      <c r="AB61" s="1012"/>
    </row>
    <row r="62" spans="2:36" x14ac:dyDescent="0.15">
      <c r="B62" s="113" t="s">
        <v>451</v>
      </c>
    </row>
    <row r="63" spans="2:36" x14ac:dyDescent="0.15">
      <c r="B63" s="113" t="s">
        <v>442</v>
      </c>
    </row>
    <row r="64" spans="2:36" x14ac:dyDescent="0.15">
      <c r="B64" s="113" t="s">
        <v>460</v>
      </c>
    </row>
    <row r="65" spans="2:6" x14ac:dyDescent="0.15">
      <c r="B65" s="113" t="s">
        <v>234</v>
      </c>
    </row>
    <row r="66" spans="2:6" x14ac:dyDescent="0.15">
      <c r="B66" s="113" t="s">
        <v>459</v>
      </c>
    </row>
    <row r="67" spans="2:6" x14ac:dyDescent="0.15">
      <c r="F67" s="30"/>
    </row>
  </sheetData>
  <mergeCells count="41">
    <mergeCell ref="B60:D61"/>
    <mergeCell ref="M8:P8"/>
    <mergeCell ref="Q6:AB6"/>
    <mergeCell ref="U7:AB7"/>
    <mergeCell ref="L3:N3"/>
    <mergeCell ref="O3:S3"/>
    <mergeCell ref="U8:X8"/>
    <mergeCell ref="Y8:AB8"/>
    <mergeCell ref="B4:Y4"/>
    <mergeCell ref="B5:AB5"/>
    <mergeCell ref="N60:N61"/>
    <mergeCell ref="E60:E61"/>
    <mergeCell ref="F60:F61"/>
    <mergeCell ref="I60:I61"/>
    <mergeCell ref="J60:J61"/>
    <mergeCell ref="M60:M61"/>
    <mergeCell ref="G61:H61"/>
    <mergeCell ref="K61:L61"/>
    <mergeCell ref="O61:P61"/>
    <mergeCell ref="Q61:AB61"/>
    <mergeCell ref="E7:P7"/>
    <mergeCell ref="E8:H8"/>
    <mergeCell ref="C7:C9"/>
    <mergeCell ref="D7:D9"/>
    <mergeCell ref="B6:D6"/>
    <mergeCell ref="E6:P6"/>
    <mergeCell ref="Q8:T8"/>
    <mergeCell ref="B7:B9"/>
    <mergeCell ref="Q7:T7"/>
    <mergeCell ref="I8:L8"/>
    <mergeCell ref="V2:X2"/>
    <mergeCell ref="V3:X3"/>
    <mergeCell ref="Y2:Y3"/>
    <mergeCell ref="Z2:AB3"/>
    <mergeCell ref="B3:E3"/>
    <mergeCell ref="T2:U3"/>
    <mergeCell ref="F2:K2"/>
    <mergeCell ref="L2:N2"/>
    <mergeCell ref="O2:S2"/>
    <mergeCell ref="F3:K3"/>
    <mergeCell ref="B2:E2"/>
  </mergeCells>
  <phoneticPr fontId="7"/>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D10:D59</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34"/>
      <c r="R2" s="1035"/>
      <c r="S2" s="1035"/>
      <c r="T2" s="1035"/>
      <c r="U2" s="251" t="s">
        <v>414</v>
      </c>
      <c r="V2" s="258"/>
      <c r="W2" s="252"/>
      <c r="X2" s="1036" t="s">
        <v>592</v>
      </c>
      <c r="Y2" s="1037"/>
      <c r="Z2" s="1038"/>
    </row>
    <row r="3" spans="2:26" s="1" customFormat="1" ht="25.15" customHeight="1" x14ac:dyDescent="0.15">
      <c r="B3" s="341" t="s">
        <v>17</v>
      </c>
      <c r="C3" s="355"/>
      <c r="D3" s="356"/>
      <c r="E3" s="1039" t="s">
        <v>593</v>
      </c>
      <c r="F3" s="1040"/>
      <c r="G3" s="1040"/>
      <c r="H3" s="1041"/>
      <c r="I3" s="249" t="s">
        <v>18</v>
      </c>
      <c r="J3" s="324"/>
      <c r="K3" s="250"/>
      <c r="L3" s="1042" t="s">
        <v>597</v>
      </c>
      <c r="M3" s="1043"/>
      <c r="N3" s="1044"/>
      <c r="O3" s="264" t="s">
        <v>454</v>
      </c>
      <c r="P3" s="265"/>
      <c r="Q3" s="266"/>
      <c r="R3" s="1045" t="s">
        <v>603</v>
      </c>
      <c r="S3" s="1046"/>
      <c r="T3" s="1047"/>
      <c r="U3" s="482" t="s">
        <v>185</v>
      </c>
      <c r="V3" s="483"/>
      <c r="W3" s="483"/>
      <c r="X3" s="1060">
        <v>45839</v>
      </c>
      <c r="Y3" s="1061"/>
      <c r="Z3" s="1062"/>
    </row>
    <row r="4" spans="2:26" s="1" customFormat="1" ht="25.15" customHeight="1" x14ac:dyDescent="0.15">
      <c r="B4" s="280" t="s">
        <v>0</v>
      </c>
      <c r="C4" s="281"/>
      <c r="D4" s="282"/>
      <c r="E4" s="1066" t="s">
        <v>595</v>
      </c>
      <c r="F4" s="1067"/>
      <c r="G4" s="1067"/>
      <c r="H4" s="1068"/>
      <c r="I4" s="567" t="s">
        <v>1</v>
      </c>
      <c r="J4" s="619"/>
      <c r="K4" s="568"/>
      <c r="L4" s="1069" t="s">
        <v>599</v>
      </c>
      <c r="M4" s="1070"/>
      <c r="N4" s="1071"/>
      <c r="O4" s="267"/>
      <c r="P4" s="268"/>
      <c r="Q4" s="269"/>
      <c r="R4" s="1072" t="s">
        <v>604</v>
      </c>
      <c r="S4" s="1073"/>
      <c r="T4" s="1074"/>
      <c r="U4" s="485"/>
      <c r="V4" s="486"/>
      <c r="W4" s="486"/>
      <c r="X4" s="1063"/>
      <c r="Y4" s="1064"/>
      <c r="Z4" s="1065"/>
    </row>
    <row r="5" spans="2:26" ht="49.9" customHeight="1" x14ac:dyDescent="0.15">
      <c r="B5" s="1057" t="s">
        <v>439</v>
      </c>
      <c r="C5" s="1058"/>
      <c r="D5" s="1058"/>
      <c r="E5" s="1058"/>
      <c r="F5" s="1058"/>
      <c r="G5" s="1058"/>
      <c r="H5" s="1058"/>
      <c r="I5" s="1058"/>
      <c r="J5" s="1058"/>
      <c r="K5" s="1058"/>
      <c r="L5" s="1058"/>
      <c r="M5" s="1058"/>
      <c r="N5" s="1058"/>
      <c r="O5" s="1058"/>
      <c r="P5" s="1058"/>
      <c r="Q5" s="1058"/>
      <c r="R5" s="1058"/>
      <c r="S5" s="1058"/>
      <c r="T5" s="1058"/>
      <c r="U5" s="1058"/>
      <c r="V5" s="1058"/>
      <c r="W5" s="1058"/>
      <c r="X5" s="1058"/>
      <c r="Y5" s="1058"/>
      <c r="Z5" s="1059"/>
    </row>
    <row r="6" spans="2:26" ht="49.9" customHeight="1" x14ac:dyDescent="0.15">
      <c r="B6" s="1048" t="s">
        <v>675</v>
      </c>
      <c r="C6" s="1049"/>
      <c r="D6" s="1049"/>
      <c r="E6" s="1049"/>
      <c r="F6" s="1049"/>
      <c r="G6" s="1049"/>
      <c r="H6" s="1049"/>
      <c r="I6" s="1049"/>
      <c r="J6" s="1049"/>
      <c r="K6" s="1049"/>
      <c r="L6" s="1049"/>
      <c r="M6" s="1049"/>
      <c r="N6" s="1049"/>
      <c r="O6" s="1049"/>
      <c r="P6" s="1049"/>
      <c r="Q6" s="1049"/>
      <c r="R6" s="1049"/>
      <c r="S6" s="1049"/>
      <c r="T6" s="1049"/>
      <c r="U6" s="1049"/>
      <c r="V6" s="1049"/>
      <c r="W6" s="1049"/>
      <c r="X6" s="1049"/>
      <c r="Y6" s="1049"/>
      <c r="Z6" s="1050"/>
    </row>
    <row r="7" spans="2:26" ht="100.15" customHeight="1" x14ac:dyDescent="0.15">
      <c r="B7" s="1051"/>
      <c r="C7" s="1052"/>
      <c r="D7" s="1052"/>
      <c r="E7" s="1052"/>
      <c r="F7" s="1052"/>
      <c r="G7" s="1052"/>
      <c r="H7" s="1052"/>
      <c r="I7" s="1052"/>
      <c r="J7" s="1052"/>
      <c r="K7" s="1052"/>
      <c r="L7" s="1052"/>
      <c r="M7" s="1052"/>
      <c r="N7" s="1052"/>
      <c r="O7" s="1052"/>
      <c r="P7" s="1052"/>
      <c r="Q7" s="1052"/>
      <c r="R7" s="1052"/>
      <c r="S7" s="1052"/>
      <c r="T7" s="1052"/>
      <c r="U7" s="1052"/>
      <c r="V7" s="1052"/>
      <c r="W7" s="1052"/>
      <c r="X7" s="1052"/>
      <c r="Y7" s="1052"/>
      <c r="Z7" s="1053"/>
    </row>
    <row r="8" spans="2:26" ht="49.9" customHeight="1" x14ac:dyDescent="0.15">
      <c r="B8" s="1051"/>
      <c r="C8" s="1052"/>
      <c r="D8" s="1052"/>
      <c r="E8" s="1052"/>
      <c r="F8" s="1052"/>
      <c r="G8" s="1052"/>
      <c r="H8" s="1052"/>
      <c r="I8" s="1052"/>
      <c r="J8" s="1052"/>
      <c r="K8" s="1052"/>
      <c r="L8" s="1052"/>
      <c r="M8" s="1052"/>
      <c r="N8" s="1052"/>
      <c r="O8" s="1052"/>
      <c r="P8" s="1052"/>
      <c r="Q8" s="1052"/>
      <c r="R8" s="1052"/>
      <c r="S8" s="1052"/>
      <c r="T8" s="1052"/>
      <c r="U8" s="1052"/>
      <c r="V8" s="1052"/>
      <c r="W8" s="1052"/>
      <c r="X8" s="1052"/>
      <c r="Y8" s="1052"/>
      <c r="Z8" s="1053"/>
    </row>
    <row r="9" spans="2:26" ht="100.15" customHeight="1" x14ac:dyDescent="0.15">
      <c r="B9" s="1051"/>
      <c r="C9" s="1052"/>
      <c r="D9" s="1052"/>
      <c r="E9" s="1052"/>
      <c r="F9" s="1052"/>
      <c r="G9" s="1052"/>
      <c r="H9" s="1052"/>
      <c r="I9" s="1052"/>
      <c r="J9" s="1052"/>
      <c r="K9" s="1052"/>
      <c r="L9" s="1052"/>
      <c r="M9" s="1052"/>
      <c r="N9" s="1052"/>
      <c r="O9" s="1052"/>
      <c r="P9" s="1052"/>
      <c r="Q9" s="1052"/>
      <c r="R9" s="1052"/>
      <c r="S9" s="1052"/>
      <c r="T9" s="1052"/>
      <c r="U9" s="1052"/>
      <c r="V9" s="1052"/>
      <c r="W9" s="1052"/>
      <c r="X9" s="1052"/>
      <c r="Y9" s="1052"/>
      <c r="Z9" s="1053"/>
    </row>
    <row r="10" spans="2:26" ht="49.9" customHeight="1" x14ac:dyDescent="0.15">
      <c r="B10" s="1051"/>
      <c r="C10" s="1052"/>
      <c r="D10" s="1052"/>
      <c r="E10" s="1052"/>
      <c r="F10" s="1052"/>
      <c r="G10" s="1052"/>
      <c r="H10" s="1052"/>
      <c r="I10" s="1052"/>
      <c r="J10" s="1052"/>
      <c r="K10" s="1052"/>
      <c r="L10" s="1052"/>
      <c r="M10" s="1052"/>
      <c r="N10" s="1052"/>
      <c r="O10" s="1052"/>
      <c r="P10" s="1052"/>
      <c r="Q10" s="1052"/>
      <c r="R10" s="1052"/>
      <c r="S10" s="1052"/>
      <c r="T10" s="1052"/>
      <c r="U10" s="1052"/>
      <c r="V10" s="1052"/>
      <c r="W10" s="1052"/>
      <c r="X10" s="1052"/>
      <c r="Y10" s="1052"/>
      <c r="Z10" s="1053"/>
    </row>
    <row r="11" spans="2:26" ht="100.15" customHeight="1" x14ac:dyDescent="0.15">
      <c r="B11" s="1051"/>
      <c r="C11" s="1052"/>
      <c r="D11" s="1052"/>
      <c r="E11" s="1052"/>
      <c r="F11" s="1052"/>
      <c r="G11" s="1052"/>
      <c r="H11" s="1052"/>
      <c r="I11" s="1052"/>
      <c r="J11" s="1052"/>
      <c r="K11" s="1052"/>
      <c r="L11" s="1052"/>
      <c r="M11" s="1052"/>
      <c r="N11" s="1052"/>
      <c r="O11" s="1052"/>
      <c r="P11" s="1052"/>
      <c r="Q11" s="1052"/>
      <c r="R11" s="1052"/>
      <c r="S11" s="1052"/>
      <c r="T11" s="1052"/>
      <c r="U11" s="1052"/>
      <c r="V11" s="1052"/>
      <c r="W11" s="1052"/>
      <c r="X11" s="1052"/>
      <c r="Y11" s="1052"/>
      <c r="Z11" s="1053"/>
    </row>
    <row r="12" spans="2:26" ht="49.9" customHeight="1" x14ac:dyDescent="0.15">
      <c r="B12" s="1051"/>
      <c r="C12" s="1052"/>
      <c r="D12" s="1052"/>
      <c r="E12" s="1052"/>
      <c r="F12" s="1052"/>
      <c r="G12" s="1052"/>
      <c r="H12" s="1052"/>
      <c r="I12" s="1052"/>
      <c r="J12" s="1052"/>
      <c r="K12" s="1052"/>
      <c r="L12" s="1052"/>
      <c r="M12" s="1052"/>
      <c r="N12" s="1052"/>
      <c r="O12" s="1052"/>
      <c r="P12" s="1052"/>
      <c r="Q12" s="1052"/>
      <c r="R12" s="1052"/>
      <c r="S12" s="1052"/>
      <c r="T12" s="1052"/>
      <c r="U12" s="1052"/>
      <c r="V12" s="1052"/>
      <c r="W12" s="1052"/>
      <c r="X12" s="1052"/>
      <c r="Y12" s="1052"/>
      <c r="Z12" s="1053"/>
    </row>
    <row r="13" spans="2:26" ht="100.15" customHeight="1" x14ac:dyDescent="0.15">
      <c r="B13" s="1051"/>
      <c r="C13" s="1052"/>
      <c r="D13" s="1052"/>
      <c r="E13" s="1052"/>
      <c r="F13" s="1052"/>
      <c r="G13" s="1052"/>
      <c r="H13" s="1052"/>
      <c r="I13" s="1052"/>
      <c r="J13" s="1052"/>
      <c r="K13" s="1052"/>
      <c r="L13" s="1052"/>
      <c r="M13" s="1052"/>
      <c r="N13" s="1052"/>
      <c r="O13" s="1052"/>
      <c r="P13" s="1052"/>
      <c r="Q13" s="1052"/>
      <c r="R13" s="1052"/>
      <c r="S13" s="1052"/>
      <c r="T13" s="1052"/>
      <c r="U13" s="1052"/>
      <c r="V13" s="1052"/>
      <c r="W13" s="1052"/>
      <c r="X13" s="1052"/>
      <c r="Y13" s="1052"/>
      <c r="Z13" s="1053"/>
    </row>
    <row r="14" spans="2:26" ht="49.9" customHeight="1" x14ac:dyDescent="0.15">
      <c r="B14" s="1051"/>
      <c r="C14" s="1052"/>
      <c r="D14" s="1052"/>
      <c r="E14" s="1052"/>
      <c r="F14" s="1052"/>
      <c r="G14" s="1052"/>
      <c r="H14" s="1052"/>
      <c r="I14" s="1052"/>
      <c r="J14" s="1052"/>
      <c r="K14" s="1052"/>
      <c r="L14" s="1052"/>
      <c r="M14" s="1052"/>
      <c r="N14" s="1052"/>
      <c r="O14" s="1052"/>
      <c r="P14" s="1052"/>
      <c r="Q14" s="1052"/>
      <c r="R14" s="1052"/>
      <c r="S14" s="1052"/>
      <c r="T14" s="1052"/>
      <c r="U14" s="1052"/>
      <c r="V14" s="1052"/>
      <c r="W14" s="1052"/>
      <c r="X14" s="1052"/>
      <c r="Y14" s="1052"/>
      <c r="Z14" s="1053"/>
    </row>
    <row r="15" spans="2:26" ht="100.15" customHeight="1" x14ac:dyDescent="0.15">
      <c r="B15" s="1054"/>
      <c r="C15" s="1055"/>
      <c r="D15" s="1055"/>
      <c r="E15" s="1055"/>
      <c r="F15" s="1055"/>
      <c r="G15" s="1055"/>
      <c r="H15" s="1055"/>
      <c r="I15" s="1055"/>
      <c r="J15" s="1055"/>
      <c r="K15" s="1055"/>
      <c r="L15" s="1055"/>
      <c r="M15" s="1055"/>
      <c r="N15" s="1055"/>
      <c r="O15" s="1055"/>
      <c r="P15" s="1055"/>
      <c r="Q15" s="1055"/>
      <c r="R15" s="1055"/>
      <c r="S15" s="1055"/>
      <c r="T15" s="1055"/>
      <c r="U15" s="1055"/>
      <c r="V15" s="1055"/>
      <c r="W15" s="1055"/>
      <c r="X15" s="1055"/>
      <c r="Y15" s="1055"/>
      <c r="Z15" s="1056"/>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7"/>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5" t="s">
        <v>364</v>
      </c>
      <c r="C4" s="1076"/>
      <c r="D4" s="1076"/>
      <c r="E4" s="1076"/>
      <c r="F4" s="1077"/>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5" t="s">
        <v>367</v>
      </c>
      <c r="C14" s="1076"/>
      <c r="D14" s="1076"/>
      <c r="E14" s="1076"/>
      <c r="F14" s="1076"/>
      <c r="G14" s="1076"/>
      <c r="H14" s="1076"/>
      <c r="I14" s="1076"/>
      <c r="J14" s="1077"/>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78" t="s">
        <v>369</v>
      </c>
      <c r="C50" s="1079"/>
      <c r="D50" s="1079"/>
      <c r="E50" s="1079"/>
      <c r="F50" s="1079"/>
      <c r="G50" s="1080"/>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7"/>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93</vt:i4>
      </vt:variant>
      <vt:variant>
        <vt:lpstr>名前付き一覧</vt:lpstr>
      </vt:variant>
      <vt:variant>
        <vt:i4>120</vt:i4>
      </vt:variant>
    </vt:vector>
  </HeadingPairs>
  <TitlesOfParts>
    <vt:vector size="213"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様式D-1-2</vt:lpstr>
      <vt:lpstr>様式D-2-1</vt:lpstr>
      <vt:lpstr>様式D-2-1´_001</vt:lpstr>
      <vt:lpstr>様式D-2-1´_002</vt:lpstr>
      <vt:lpstr>様式D-2-1´_003</vt:lpstr>
      <vt:lpstr>様式D-2-1´_004</vt:lpstr>
      <vt:lpstr>様式D-2-1´_005</vt:lpstr>
      <vt:lpstr>様式D-2-1´_006</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'様式D-1-2'!Print_Area</vt:lpstr>
      <vt:lpstr>'様式D-2-1'!Print_Area</vt:lpstr>
      <vt:lpstr>'様式D-2-1´_001'!Print_Area</vt:lpstr>
      <vt:lpstr>'様式D-2-1´_002'!Print_Area</vt:lpstr>
      <vt:lpstr>'様式D-2-1´_003'!Print_Area</vt:lpstr>
      <vt:lpstr>'様式D-2-1´_004'!Print_Area</vt:lpstr>
      <vt:lpstr>'様式D-2-1´_005'!Print_Area</vt:lpstr>
      <vt:lpstr>'様式D-2-1´_006'!Print_Area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2024-05-25T08:05:11Z</cp:lastPrinted>
  <dcterms:created xsi:type="dcterms:W3CDTF">2012-04-09T00:49:26Z</dcterms:created>
  <dcterms:modified xsi:type="dcterms:W3CDTF">2026-01-13T05:55:47Z</dcterms:modified>
</cp:coreProperties>
</file>