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2工区\"/>
    </mc:Choice>
  </mc:AlternateContent>
  <xr:revisionPtr revIDLastSave="0" documentId="13_ncr:1_{BAE91D35-0107-4725-ABF5-5A8E71F59AD3}" xr6:coauthVersionLast="47" xr6:coauthVersionMax="47" xr10:uidLastSave="{00000000-0000-0000-0000-000000000000}"/>
  <bookViews>
    <workbookView xWindow="-28920" yWindow="-17880" windowWidth="29040" windowHeight="15720" tabRatio="985" firstSheet="62" activeTab="74"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B (1)" sheetId="139" r:id="rId7"/>
    <sheet name="様式B (2)" sheetId="140" r:id="rId8"/>
    <sheet name="様式C-1-1 (1)" sheetId="180" r:id="rId9"/>
    <sheet name="様式C-1-1 (2)" sheetId="181" r:id="rId10"/>
    <sheet name="様式C-1-1 (3)" sheetId="182" r:id="rId11"/>
    <sheet name="様式C-1-2 (1)" sheetId="144" r:id="rId12"/>
    <sheet name="様式C-1-2 (2)" sheetId="145" r:id="rId13"/>
    <sheet name="様式C-2" sheetId="63" r:id="rId14"/>
    <sheet name="様式D-1-1 P001" sheetId="183" r:id="rId15"/>
    <sheet name="様式D-1-1 P002" sheetId="184" r:id="rId16"/>
    <sheet name="様式D-1-1 P003" sheetId="185" r:id="rId17"/>
    <sheet name="様式D-1-1 P004" sheetId="186" r:id="rId18"/>
    <sheet name="様式D-1-1 P005" sheetId="187" r:id="rId19"/>
    <sheet name="様式D-1-1 P006" sheetId="188" r:id="rId20"/>
    <sheet name="様式D-1-1 P007" sheetId="189" r:id="rId21"/>
    <sheet name="様式D-1-1 P008" sheetId="190" r:id="rId22"/>
    <sheet name="様式D-1-1 P009" sheetId="191" r:id="rId23"/>
    <sheet name="様式D-1-1 P010" sheetId="192" r:id="rId24"/>
    <sheet name="様式D-1-1 P011" sheetId="193" r:id="rId25"/>
    <sheet name="様式D-1-1 P012" sheetId="194" r:id="rId26"/>
    <sheet name="様式D-1-1 P013" sheetId="195" r:id="rId27"/>
    <sheet name="様式D-1-1 P014" sheetId="196" r:id="rId28"/>
    <sheet name="様式D-1-1 P015" sheetId="197" r:id="rId29"/>
    <sheet name="様式D-1-1 P016" sheetId="198" r:id="rId30"/>
    <sheet name="様式D-1-1 P017" sheetId="199" r:id="rId31"/>
    <sheet name="様式D-1-1 P018" sheetId="200" r:id="rId32"/>
    <sheet name="様式D-1-1 P019" sheetId="201" r:id="rId33"/>
    <sheet name="様式D-1-2 P001" sheetId="108" r:id="rId34"/>
    <sheet name="様式D-1-2 P002" sheetId="109" r:id="rId35"/>
    <sheet name="様式D-1-2 P003" sheetId="110" r:id="rId36"/>
    <sheet name="様式D-1-2 P004" sheetId="111" r:id="rId37"/>
    <sheet name="様式D-1-2 P005" sheetId="112" r:id="rId38"/>
    <sheet name="様式D-1-2 P006" sheetId="113" r:id="rId39"/>
    <sheet name="様式D-1-2 P007" sheetId="114" r:id="rId40"/>
    <sheet name="様式D-1-2 P008" sheetId="115" r:id="rId41"/>
    <sheet name="様式D-1-2 P009" sheetId="116" r:id="rId42"/>
    <sheet name="様式D-2-1 (1)" sheetId="148" r:id="rId43"/>
    <sheet name="様式D-2-1 (2)" sheetId="149" r:id="rId44"/>
    <sheet name="様式D-2-1 (3)" sheetId="150" r:id="rId45"/>
    <sheet name="様式D-2-1 (4)" sheetId="151" r:id="rId46"/>
    <sheet name="様式D-2-1´ (1)" sheetId="55" r:id="rId47"/>
    <sheet name="様式D-2-1´ (2)" sheetId="204" r:id="rId48"/>
    <sheet name="様式D-2-1´ (3)" sheetId="205" r:id="rId49"/>
    <sheet name="様式D-3_PS" sheetId="156" r:id="rId50"/>
    <sheet name="様式D-3_001" sheetId="157" r:id="rId51"/>
    <sheet name="様式D-3_002" sheetId="158" r:id="rId52"/>
    <sheet name="様式D-3_003" sheetId="159" r:id="rId53"/>
    <sheet name="様式D-3_004" sheetId="160" r:id="rId54"/>
    <sheet name="様式D-3_005" sheetId="161" r:id="rId55"/>
    <sheet name="様式D-3_006" sheetId="162" r:id="rId56"/>
    <sheet name="様式D-3_007" sheetId="163" r:id="rId57"/>
    <sheet name="様式D-3_008" sheetId="164" r:id="rId58"/>
    <sheet name="様式D-3_009" sheetId="165" r:id="rId59"/>
    <sheet name="様式D-3_010" sheetId="166" r:id="rId60"/>
    <sheet name="様式D-3_011" sheetId="167" r:id="rId61"/>
    <sheet name="様式D-3_012" sheetId="168" r:id="rId62"/>
    <sheet name="様式D-3_013" sheetId="169" r:id="rId63"/>
    <sheet name="様式D-3_014" sheetId="170" r:id="rId64"/>
    <sheet name="様式D-3_015" sheetId="171" r:id="rId65"/>
    <sheet name="様式D-3_017" sheetId="173" r:id="rId66"/>
    <sheet name="様式D-3_016" sheetId="172" r:id="rId67"/>
    <sheet name="様式D-3_018" sheetId="174" r:id="rId68"/>
    <sheet name="様式D-3_019" sheetId="175" r:id="rId69"/>
    <sheet name="様式D-3_020" sheetId="176" r:id="rId70"/>
    <sheet name="様式D-3_021" sheetId="177" r:id="rId71"/>
    <sheet name="様式D-3_022" sheetId="178" r:id="rId72"/>
    <sheet name="様式D-3_PE" sheetId="179" r:id="rId73"/>
    <sheet name="様式E" sheetId="64" r:id="rId74"/>
    <sheet name="様式F" sheetId="81" r:id="rId75"/>
    <sheet name="様式G" sheetId="95" r:id="rId76"/>
    <sheet name="(参考)リスト" sheetId="74" r:id="rId77"/>
  </sheets>
  <externalReferences>
    <externalReference r:id="rId78"/>
    <externalReference r:id="rId79"/>
  </externalReferences>
  <definedNames>
    <definedName name="_xlnm.Print_Area" localSheetId="76">'(参考)リスト'!$A$3:$K$84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'様式A-2'!$B$3:$AN$45</definedName>
    <definedName name="_xlnm.Print_Area" localSheetId="5">'様式A-3'!$B$3:$AI$18</definedName>
    <definedName name="_xlnm.Print_Area" localSheetId="6">'様式B (1)'!$B$2:$AA$33</definedName>
    <definedName name="_xlnm.Print_Area" localSheetId="7">'様式B (2)'!$B$2:$AA$33</definedName>
    <definedName name="_xlnm.Print_Area" localSheetId="8">'様式C-1-1 (1)'!$B$2:$Y$48</definedName>
    <definedName name="_xlnm.Print_Area" localSheetId="9">'様式C-1-1 (2)'!$B$2:$Y$48</definedName>
    <definedName name="_xlnm.Print_Area" localSheetId="10">'様式C-1-1 (3)'!$B$2:$Y$48</definedName>
    <definedName name="_xlnm.Print_Area" localSheetId="11">'様式C-1-2 (1)'!$B$2:$X$46</definedName>
    <definedName name="_xlnm.Print_Area" localSheetId="12">'様式C-1-2 (2)'!$B$2:$X$46</definedName>
    <definedName name="_xlnm.Print_Area" localSheetId="13">'様式C-2'!$B$2:$Z$23</definedName>
    <definedName name="_xlnm.Print_Area" localSheetId="14">'様式D-1-1 P001'!$B$2:$W$30</definedName>
    <definedName name="_xlnm.Print_Area" localSheetId="15">'様式D-1-1 P002'!$B$2:$W$30</definedName>
    <definedName name="_xlnm.Print_Area" localSheetId="16">'様式D-1-1 P003'!$B$2:$W$30</definedName>
    <definedName name="_xlnm.Print_Area" localSheetId="17">'様式D-1-1 P004'!$B$2:$W$30</definedName>
    <definedName name="_xlnm.Print_Area" localSheetId="18">'様式D-1-1 P005'!$B$2:$W$30</definedName>
    <definedName name="_xlnm.Print_Area" localSheetId="19">'様式D-1-1 P006'!$B$2:$W$30</definedName>
    <definedName name="_xlnm.Print_Area" localSheetId="20">'様式D-1-1 P007'!$B$2:$W$30</definedName>
    <definedName name="_xlnm.Print_Area" localSheetId="21">'様式D-1-1 P008'!$B$2:$W$30</definedName>
    <definedName name="_xlnm.Print_Area" localSheetId="22">'様式D-1-1 P009'!$B$2:$W$30</definedName>
    <definedName name="_xlnm.Print_Area" localSheetId="23">'様式D-1-1 P010'!$B$2:$W$30</definedName>
    <definedName name="_xlnm.Print_Area" localSheetId="24">'様式D-1-1 P011'!$B$2:$W$30</definedName>
    <definedName name="_xlnm.Print_Area" localSheetId="25">'様式D-1-1 P012'!$B$2:$W$30</definedName>
    <definedName name="_xlnm.Print_Area" localSheetId="26">'様式D-1-1 P013'!$B$2:$W$30</definedName>
    <definedName name="_xlnm.Print_Area" localSheetId="27">'様式D-1-1 P014'!$B$2:$W$30</definedName>
    <definedName name="_xlnm.Print_Area" localSheetId="28">'様式D-1-1 P015'!$B$2:$W$30</definedName>
    <definedName name="_xlnm.Print_Area" localSheetId="29">'様式D-1-1 P016'!$B$2:$W$30</definedName>
    <definedName name="_xlnm.Print_Area" localSheetId="30">'様式D-1-1 P017'!$B$2:$W$30</definedName>
    <definedName name="_xlnm.Print_Area" localSheetId="31">'様式D-1-1 P018'!$B$2:$W$30</definedName>
    <definedName name="_xlnm.Print_Area" localSheetId="32">'様式D-1-1 P019'!$B$2:$W$30</definedName>
    <definedName name="_xlnm.Print_Area" localSheetId="33">'様式D-1-2 P001'!$B$2:$Y$41</definedName>
    <definedName name="_xlnm.Print_Area" localSheetId="34">'様式D-1-2 P002'!$B$2:$Y$41</definedName>
    <definedName name="_xlnm.Print_Area" localSheetId="35">'様式D-1-2 P003'!$B$2:$Y$41</definedName>
    <definedName name="_xlnm.Print_Area" localSheetId="36">'様式D-1-2 P004'!$B$2:$Y$41</definedName>
    <definedName name="_xlnm.Print_Area" localSheetId="37">'様式D-1-2 P005'!$B$2:$Y$41</definedName>
    <definedName name="_xlnm.Print_Area" localSheetId="38">'様式D-1-2 P006'!$B$2:$Y$41</definedName>
    <definedName name="_xlnm.Print_Area" localSheetId="39">'様式D-1-2 P007'!$B$2:$Y$41</definedName>
    <definedName name="_xlnm.Print_Area" localSheetId="40">'様式D-1-2 P008'!$B$2:$Y$41</definedName>
    <definedName name="_xlnm.Print_Area" localSheetId="41">'様式D-1-2 P009'!$B$2:$Y$41</definedName>
    <definedName name="_xlnm.Print_Area" localSheetId="42">'様式D-2-1 (1)'!$B$3:$AI$18</definedName>
    <definedName name="_xlnm.Print_Area" localSheetId="43">'様式D-2-1 (2)'!$B$3:$AI$18</definedName>
    <definedName name="_xlnm.Print_Area" localSheetId="44">'様式D-2-1 (3)'!$B$3:$AI$18</definedName>
    <definedName name="_xlnm.Print_Area" localSheetId="45">'様式D-2-1 (4)'!$B$3:$AI$18</definedName>
    <definedName name="_xlnm.Print_Area" localSheetId="46">'様式D-2-1´ (1)'!$B$3:$AI$18</definedName>
    <definedName name="_xlnm.Print_Area" localSheetId="47">'様式D-2-1´ (2)'!$B$3:$AI$18</definedName>
    <definedName name="_xlnm.Print_Area" localSheetId="48">'様式D-2-1´ (3)'!$B$3:$AI$18</definedName>
    <definedName name="_xlnm.Print_Area" localSheetId="50">'様式D-3_001'!$A$3:$AO$45</definedName>
    <definedName name="_xlnm.Print_Area" localSheetId="51">'様式D-3_002'!$A$3:$AO$45</definedName>
    <definedName name="_xlnm.Print_Area" localSheetId="52">'様式D-3_003'!$A$3:$AO$45</definedName>
    <definedName name="_xlnm.Print_Area" localSheetId="53">'様式D-3_004'!$A$3:$AO$45</definedName>
    <definedName name="_xlnm.Print_Area" localSheetId="54">'様式D-3_005'!$A$3:$AO$45</definedName>
    <definedName name="_xlnm.Print_Area" localSheetId="55">'様式D-3_006'!$A$3:$AO$45</definedName>
    <definedName name="_xlnm.Print_Area" localSheetId="56">'様式D-3_007'!$A$3:$AO$45</definedName>
    <definedName name="_xlnm.Print_Area" localSheetId="57">'様式D-3_008'!$A$3:$AO$45</definedName>
    <definedName name="_xlnm.Print_Area" localSheetId="58">'様式D-3_009'!$A$3:$AO$45</definedName>
    <definedName name="_xlnm.Print_Area" localSheetId="59">'様式D-3_010'!$A$3:$AO$45</definedName>
    <definedName name="_xlnm.Print_Area" localSheetId="60">'様式D-3_011'!$A$3:$AO$45</definedName>
    <definedName name="_xlnm.Print_Area" localSheetId="61">'様式D-3_012'!$A$3:$AO$45</definedName>
    <definedName name="_xlnm.Print_Area" localSheetId="62">'様式D-3_013'!$A$3:$AO$45</definedName>
    <definedName name="_xlnm.Print_Area" localSheetId="63">'様式D-3_014'!$A$3:$AO$45</definedName>
    <definedName name="_xlnm.Print_Area" localSheetId="64">'様式D-3_015'!$A$3:$AO$45</definedName>
    <definedName name="_xlnm.Print_Area" localSheetId="66">'様式D-3_016'!$A$3:$AO$45</definedName>
    <definedName name="_xlnm.Print_Area" localSheetId="65">'様式D-3_017'!$A$3:$AO$45</definedName>
    <definedName name="_xlnm.Print_Area" localSheetId="67">'様式D-3_018'!$A$3:$AO$45</definedName>
    <definedName name="_xlnm.Print_Area" localSheetId="68">'様式D-3_019'!$A$3:$AO$45</definedName>
    <definedName name="_xlnm.Print_Area" localSheetId="69">'様式D-3_020'!$A$3:$AO$45</definedName>
    <definedName name="_xlnm.Print_Area" localSheetId="70">'様式D-3_021'!$A$3:$AO$45</definedName>
    <definedName name="_xlnm.Print_Area" localSheetId="71">'様式D-3_022'!$A$3:$AO$45</definedName>
    <definedName name="_xlnm.Print_Area" localSheetId="72">'様式D-3_PE'!$A$3:$AO$45</definedName>
    <definedName name="_xlnm.Print_Area" localSheetId="49">'様式D-3_PS'!$A$3:$AO$45</definedName>
    <definedName name="_xlnm.Print_Area" localSheetId="73">様式E!$B$2:$BK$21</definedName>
    <definedName name="_xlnm.Print_Area" localSheetId="74">様式F!$B$1:$AB$50</definedName>
    <definedName name="_xlnm.Print_Area" localSheetId="75">様式G!$B$2:$Z$15</definedName>
    <definedName name="_xlnm.Print_Titles" localSheetId="4">'様式A-2'!$3:$9</definedName>
    <definedName name="_xlnm.Print_Titles" localSheetId="14">'様式D-1-1 P001'!$B:$W,'様式D-1-1 P001'!$2:$4</definedName>
    <definedName name="_xlnm.Print_Titles" localSheetId="15">'様式D-1-1 P002'!$B:$W,'様式D-1-1 P002'!$2:$4</definedName>
    <definedName name="_xlnm.Print_Titles" localSheetId="16">'様式D-1-1 P003'!$B:$W,'様式D-1-1 P003'!$2:$4</definedName>
    <definedName name="_xlnm.Print_Titles" localSheetId="17">'様式D-1-1 P004'!$B:$W,'様式D-1-1 P004'!$2:$4</definedName>
    <definedName name="_xlnm.Print_Titles" localSheetId="18">'様式D-1-1 P005'!$B:$W,'様式D-1-1 P005'!$2:$4</definedName>
    <definedName name="_xlnm.Print_Titles" localSheetId="19">'様式D-1-1 P006'!$B:$W,'様式D-1-1 P006'!$2:$4</definedName>
    <definedName name="_xlnm.Print_Titles" localSheetId="20">'様式D-1-1 P007'!$B:$W,'様式D-1-1 P007'!$2:$4</definedName>
    <definedName name="_xlnm.Print_Titles" localSheetId="21">'様式D-1-1 P008'!$B:$W,'様式D-1-1 P008'!$2:$4</definedName>
    <definedName name="_xlnm.Print_Titles" localSheetId="22">'様式D-1-1 P009'!$B:$W,'様式D-1-1 P009'!$2:$4</definedName>
    <definedName name="_xlnm.Print_Titles" localSheetId="23">'様式D-1-1 P010'!$B:$W,'様式D-1-1 P010'!$2:$4</definedName>
    <definedName name="_xlnm.Print_Titles" localSheetId="24">'様式D-1-1 P011'!$B:$W,'様式D-1-1 P011'!$2:$4</definedName>
    <definedName name="_xlnm.Print_Titles" localSheetId="25">'様式D-1-1 P012'!$B:$W,'様式D-1-1 P012'!$2:$4</definedName>
    <definedName name="_xlnm.Print_Titles" localSheetId="26">'様式D-1-1 P013'!$B:$W,'様式D-1-1 P013'!$2:$4</definedName>
    <definedName name="_xlnm.Print_Titles" localSheetId="27">'様式D-1-1 P014'!$B:$W,'様式D-1-1 P014'!$2:$4</definedName>
    <definedName name="_xlnm.Print_Titles" localSheetId="28">'様式D-1-1 P015'!$B:$W,'様式D-1-1 P015'!$2:$4</definedName>
    <definedName name="_xlnm.Print_Titles" localSheetId="29">'様式D-1-1 P016'!$B:$W,'様式D-1-1 P016'!$2:$4</definedName>
    <definedName name="_xlnm.Print_Titles" localSheetId="30">'様式D-1-1 P017'!$B:$W,'様式D-1-1 P017'!$2:$4</definedName>
    <definedName name="_xlnm.Print_Titles" localSheetId="31">'様式D-1-1 P018'!$B:$W,'様式D-1-1 P018'!$2:$4</definedName>
    <definedName name="_xlnm.Print_Titles" localSheetId="32">'様式D-1-1 P019'!$B:$W,'様式D-1-1 P019'!$2:$4</definedName>
    <definedName name="_xlnm.Print_Titles" localSheetId="33">'様式D-1-2 P001'!$B:$Y,'様式D-1-2 P001'!$2:$8</definedName>
    <definedName name="_xlnm.Print_Titles" localSheetId="34">'様式D-1-2 P002'!$B:$Y,'様式D-1-2 P002'!$2:$8</definedName>
    <definedName name="_xlnm.Print_Titles" localSheetId="35">'様式D-1-2 P003'!$B:$Y,'様式D-1-2 P003'!$2:$8</definedName>
    <definedName name="_xlnm.Print_Titles" localSheetId="36">'様式D-1-2 P004'!$B:$Y,'様式D-1-2 P004'!$2:$8</definedName>
    <definedName name="_xlnm.Print_Titles" localSheetId="37">'様式D-1-2 P005'!$B:$Y,'様式D-1-2 P005'!$2:$8</definedName>
    <definedName name="_xlnm.Print_Titles" localSheetId="38">'様式D-1-2 P006'!$B:$Y,'様式D-1-2 P006'!$2:$8</definedName>
    <definedName name="_xlnm.Print_Titles" localSheetId="39">'様式D-1-2 P007'!$B:$Y,'様式D-1-2 P007'!$2:$8</definedName>
    <definedName name="_xlnm.Print_Titles" localSheetId="40">'様式D-1-2 P008'!$B:$Y,'様式D-1-2 P008'!$2:$8</definedName>
    <definedName name="_xlnm.Print_Titles" localSheetId="41">'様式D-1-2 P009'!$B:$Y,'様式D-1-2 P009'!$2:$8</definedName>
    <definedName name="_xlnm.Print_Titles" localSheetId="50">'様式D-3_001'!$B:$AO,'様式D-3_001'!$3:$5</definedName>
    <definedName name="_xlnm.Print_Titles" localSheetId="51">'様式D-3_002'!$B:$AO,'様式D-3_002'!$3:$5</definedName>
    <definedName name="_xlnm.Print_Titles" localSheetId="52">'様式D-3_003'!$B:$AO,'様式D-3_003'!$3:$5</definedName>
    <definedName name="_xlnm.Print_Titles" localSheetId="53">'様式D-3_004'!$B:$AO,'様式D-3_004'!$3:$5</definedName>
    <definedName name="_xlnm.Print_Titles" localSheetId="54">'様式D-3_005'!$B:$AO,'様式D-3_005'!$3:$5</definedName>
    <definedName name="_xlnm.Print_Titles" localSheetId="55">'様式D-3_006'!$B:$AO,'様式D-3_006'!$3:$5</definedName>
    <definedName name="_xlnm.Print_Titles" localSheetId="56">'様式D-3_007'!$B:$AO,'様式D-3_007'!$3:$5</definedName>
    <definedName name="_xlnm.Print_Titles" localSheetId="57">'様式D-3_008'!$B:$AO,'様式D-3_008'!$3:$5</definedName>
    <definedName name="_xlnm.Print_Titles" localSheetId="58">'様式D-3_009'!$B:$AO,'様式D-3_009'!$3:$5</definedName>
    <definedName name="_xlnm.Print_Titles" localSheetId="59">'様式D-3_010'!$B:$AO,'様式D-3_010'!$3:$5</definedName>
    <definedName name="_xlnm.Print_Titles" localSheetId="60">'様式D-3_011'!$B:$AO,'様式D-3_011'!$3:$5</definedName>
    <definedName name="_xlnm.Print_Titles" localSheetId="61">'様式D-3_012'!$B:$AO,'様式D-3_012'!$3:$5</definedName>
    <definedName name="_xlnm.Print_Titles" localSheetId="62">'様式D-3_013'!$B:$AO,'様式D-3_013'!$3:$5</definedName>
    <definedName name="_xlnm.Print_Titles" localSheetId="63">'様式D-3_014'!$B:$AO,'様式D-3_014'!$3:$5</definedName>
    <definedName name="_xlnm.Print_Titles" localSheetId="64">'様式D-3_015'!$B:$AO,'様式D-3_015'!$3:$5</definedName>
    <definedName name="_xlnm.Print_Titles" localSheetId="66">'様式D-3_016'!$B:$AO,'様式D-3_016'!$3:$5</definedName>
    <definedName name="_xlnm.Print_Titles" localSheetId="65">'様式D-3_017'!$B:$AO,'様式D-3_017'!$3:$5</definedName>
    <definedName name="_xlnm.Print_Titles" localSheetId="67">'様式D-3_018'!$B:$AO,'様式D-3_018'!$3:$5</definedName>
    <definedName name="_xlnm.Print_Titles" localSheetId="68">'様式D-3_019'!$B:$AO,'様式D-3_019'!$3:$5</definedName>
    <definedName name="_xlnm.Print_Titles" localSheetId="69">'様式D-3_020'!$B:$AO,'様式D-3_020'!$3:$5</definedName>
    <definedName name="_xlnm.Print_Titles" localSheetId="70">'様式D-3_021'!$B:$AO,'様式D-3_021'!$3:$5</definedName>
    <definedName name="_xlnm.Print_Titles" localSheetId="71">'様式D-3_022'!$B:$AO,'様式D-3_022'!$3:$5</definedName>
    <definedName name="_xlnm.Print_Titles" localSheetId="72">'様式D-3_PE'!$B:$AO,'様式D-3_PE'!$3:$5</definedName>
    <definedName name="_xlnm.Print_Titles" localSheetId="49">'様式D-3_PS'!$B:$AO,'様式D-3_PS'!$3:$5</definedName>
    <definedName name="Z_D77EBD73_782E_4A63_AC37_29D349B4D009_.wvu.Cols" localSheetId="8" hidden="1">'様式C-1-1 (1)'!#REF!</definedName>
    <definedName name="Z_D77EBD73_782E_4A63_AC37_29D349B4D009_.wvu.Cols" localSheetId="9" hidden="1">'様式C-1-1 (2)'!#REF!</definedName>
    <definedName name="Z_D77EBD73_782E_4A63_AC37_29D349B4D009_.wvu.Cols" localSheetId="10" hidden="1">'様式C-1-1 (3)'!#REF!</definedName>
    <definedName name="Z_D77EBD73_782E_4A63_AC37_29D349B4D009_.wvu.Cols" localSheetId="11" hidden="1">'様式C-1-2 (1)'!#REF!</definedName>
    <definedName name="Z_D77EBD73_782E_4A63_AC37_29D349B4D009_.wvu.Cols" localSheetId="12" hidden="1">'様式C-1-2 (2)'!#REF!</definedName>
    <definedName name="Z_D77EBD73_782E_4A63_AC37_29D349B4D009_.wvu.Cols" localSheetId="13"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'様式C-1-1 (1)'!$B$2:$X$46</definedName>
    <definedName name="Z_D77EBD73_782E_4A63_AC37_29D349B4D009_.wvu.PrintArea" localSheetId="9" hidden="1">'様式C-1-1 (2)'!$B$2:$X$46</definedName>
    <definedName name="Z_D77EBD73_782E_4A63_AC37_29D349B4D009_.wvu.PrintArea" localSheetId="10" hidden="1">'様式C-1-1 (3)'!$B$2:$X$46</definedName>
    <definedName name="Z_D77EBD73_782E_4A63_AC37_29D349B4D009_.wvu.PrintArea" localSheetId="11" hidden="1">'様式C-1-2 (1)'!#REF!</definedName>
    <definedName name="Z_D77EBD73_782E_4A63_AC37_29D349B4D009_.wvu.PrintArea" localSheetId="12" hidden="1">'様式C-1-2 (2)'!#REF!</definedName>
    <definedName name="Z_D77EBD73_782E_4A63_AC37_29D349B4D009_.wvu.PrintArea" localSheetId="13" hidden="1">'様式C-2'!$B$2:$Z$21</definedName>
    <definedName name="Z_D77EBD73_782E_4A63_AC37_29D349B4D009_.wvu.PrintArea" localSheetId="42" hidden="1">'様式D-2-1 (1)'!$B$3:$AI$18</definedName>
    <definedName name="Z_D77EBD73_782E_4A63_AC37_29D349B4D009_.wvu.PrintArea" localSheetId="43" hidden="1">'様式D-2-1 (2)'!$B$3:$AI$18</definedName>
    <definedName name="Z_D77EBD73_782E_4A63_AC37_29D349B4D009_.wvu.PrintArea" localSheetId="44" hidden="1">'様式D-2-1 (3)'!$B$3:$AI$18</definedName>
    <definedName name="Z_D77EBD73_782E_4A63_AC37_29D349B4D009_.wvu.PrintArea" localSheetId="45" hidden="1">'様式D-2-1 (4)'!$B$3:$AI$18</definedName>
    <definedName name="Z_D77EBD73_782E_4A63_AC37_29D349B4D009_.wvu.PrintArea" localSheetId="46" hidden="1">'様式D-2-1´ (1)'!$B$3:$AI$18</definedName>
    <definedName name="Z_D77EBD73_782E_4A63_AC37_29D349B4D009_.wvu.PrintArea" localSheetId="47" hidden="1">'様式D-2-1´ (2)'!$B$3:$AI$18</definedName>
    <definedName name="Z_D77EBD73_782E_4A63_AC37_29D349B4D009_.wvu.PrintArea" localSheetId="48" hidden="1">'様式D-2-1´ (3)'!$B$3:$AI$18</definedName>
    <definedName name="Z_D77EBD73_782E_4A63_AC37_29D349B4D009_.wvu.PrintArea" localSheetId="50" hidden="1">'様式D-3_001'!$B$3:$AO$47</definedName>
    <definedName name="Z_D77EBD73_782E_4A63_AC37_29D349B4D009_.wvu.PrintArea" localSheetId="51" hidden="1">'様式D-3_002'!$B$3:$AO$47</definedName>
    <definedName name="Z_D77EBD73_782E_4A63_AC37_29D349B4D009_.wvu.PrintArea" localSheetId="52" hidden="1">'様式D-3_003'!$B$3:$AO$47</definedName>
    <definedName name="Z_D77EBD73_782E_4A63_AC37_29D349B4D009_.wvu.PrintArea" localSheetId="53" hidden="1">'様式D-3_004'!$B$3:$AO$47</definedName>
    <definedName name="Z_D77EBD73_782E_4A63_AC37_29D349B4D009_.wvu.PrintArea" localSheetId="54" hidden="1">'様式D-3_005'!$B$3:$AO$47</definedName>
    <definedName name="Z_D77EBD73_782E_4A63_AC37_29D349B4D009_.wvu.PrintArea" localSheetId="55" hidden="1">'様式D-3_006'!$B$3:$AO$47</definedName>
    <definedName name="Z_D77EBD73_782E_4A63_AC37_29D349B4D009_.wvu.PrintArea" localSheetId="56" hidden="1">'様式D-3_007'!$B$3:$AO$47</definedName>
    <definedName name="Z_D77EBD73_782E_4A63_AC37_29D349B4D009_.wvu.PrintArea" localSheetId="57" hidden="1">'様式D-3_008'!$B$3:$AO$47</definedName>
    <definedName name="Z_D77EBD73_782E_4A63_AC37_29D349B4D009_.wvu.PrintArea" localSheetId="58" hidden="1">'様式D-3_009'!$B$3:$AO$47</definedName>
    <definedName name="Z_D77EBD73_782E_4A63_AC37_29D349B4D009_.wvu.PrintArea" localSheetId="59" hidden="1">'様式D-3_010'!$B$3:$AO$47</definedName>
    <definedName name="Z_D77EBD73_782E_4A63_AC37_29D349B4D009_.wvu.PrintArea" localSheetId="60" hidden="1">'様式D-3_011'!$B$3:$AO$47</definedName>
    <definedName name="Z_D77EBD73_782E_4A63_AC37_29D349B4D009_.wvu.PrintArea" localSheetId="61" hidden="1">'様式D-3_012'!$B$3:$AO$47</definedName>
    <definedName name="Z_D77EBD73_782E_4A63_AC37_29D349B4D009_.wvu.PrintArea" localSheetId="62" hidden="1">'様式D-3_013'!$B$3:$AO$47</definedName>
    <definedName name="Z_D77EBD73_782E_4A63_AC37_29D349B4D009_.wvu.PrintArea" localSheetId="63" hidden="1">'様式D-3_014'!$B$3:$AO$47</definedName>
    <definedName name="Z_D77EBD73_782E_4A63_AC37_29D349B4D009_.wvu.PrintArea" localSheetId="64" hidden="1">'様式D-3_015'!$B$3:$AO$47</definedName>
    <definedName name="Z_D77EBD73_782E_4A63_AC37_29D349B4D009_.wvu.PrintArea" localSheetId="66" hidden="1">'様式D-3_016'!$B$3:$AO$47</definedName>
    <definedName name="Z_D77EBD73_782E_4A63_AC37_29D349B4D009_.wvu.PrintArea" localSheetId="65" hidden="1">'様式D-3_017'!$B$3:$AO$47</definedName>
    <definedName name="Z_D77EBD73_782E_4A63_AC37_29D349B4D009_.wvu.PrintArea" localSheetId="67" hidden="1">'様式D-3_018'!$B$3:$AO$47</definedName>
    <definedName name="Z_D77EBD73_782E_4A63_AC37_29D349B4D009_.wvu.PrintArea" localSheetId="68" hidden="1">'様式D-3_019'!$B$3:$AO$47</definedName>
    <definedName name="Z_D77EBD73_782E_4A63_AC37_29D349B4D009_.wvu.PrintArea" localSheetId="69" hidden="1">'様式D-3_020'!$B$3:$AO$47</definedName>
    <definedName name="Z_D77EBD73_782E_4A63_AC37_29D349B4D009_.wvu.PrintArea" localSheetId="70" hidden="1">'様式D-3_021'!$B$3:$AO$47</definedName>
    <definedName name="Z_D77EBD73_782E_4A63_AC37_29D349B4D009_.wvu.PrintArea" localSheetId="71" hidden="1">'様式D-3_022'!$B$3:$AO$47</definedName>
    <definedName name="Z_D77EBD73_782E_4A63_AC37_29D349B4D009_.wvu.PrintArea" localSheetId="72" hidden="1">'様式D-3_PE'!$B$3:$AO$47</definedName>
    <definedName name="Z_D77EBD73_782E_4A63_AC37_29D349B4D009_.wvu.PrintArea" localSheetId="49" hidden="1">'様式D-3_PS'!$B$3:$AO$47</definedName>
    <definedName name="Z_D77EBD73_782E_4A63_AC37_29D349B4D009_.wvu.PrintArea" localSheetId="75"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 i="185" l="1"/>
  <c r="T2" i="186"/>
  <c r="T2" i="187"/>
  <c r="T2" i="188"/>
  <c r="T2" i="189"/>
  <c r="T2" i="190"/>
  <c r="T2" i="191"/>
  <c r="T2" i="192"/>
  <c r="T2" i="193"/>
  <c r="T2" i="194"/>
  <c r="T2" i="195"/>
  <c r="T2" i="196"/>
  <c r="T2" i="197"/>
  <c r="T2" i="198"/>
  <c r="T2" i="199"/>
  <c r="T2" i="200"/>
  <c r="T2" i="201"/>
  <c r="T2" i="184"/>
  <c r="T2" i="183"/>
  <c r="AB33" i="81"/>
  <c r="AA33" i="81"/>
  <c r="Z33" i="81"/>
  <c r="Y33" i="81"/>
  <c r="X33" i="81"/>
  <c r="W33" i="81"/>
  <c r="V33" i="81"/>
  <c r="U33" i="81"/>
  <c r="T33" i="81"/>
  <c r="S33" i="81"/>
  <c r="R33" i="81"/>
  <c r="Q33" i="81"/>
  <c r="P33" i="81"/>
  <c r="O33" i="81"/>
  <c r="N33" i="81"/>
  <c r="M33" i="81"/>
  <c r="L33" i="81"/>
  <c r="K33" i="81"/>
  <c r="J33" i="81"/>
  <c r="I33" i="81"/>
  <c r="H33" i="81"/>
  <c r="G33" i="81"/>
  <c r="F33" i="81"/>
  <c r="E33" i="81"/>
  <c r="D33" i="81"/>
  <c r="C33" i="81"/>
  <c r="B33" i="81"/>
  <c r="AB32" i="81"/>
  <c r="AA32" i="81"/>
  <c r="Z32" i="81"/>
  <c r="Y32" i="81"/>
  <c r="X32" i="81"/>
  <c r="W32" i="81"/>
  <c r="V32" i="81"/>
  <c r="U32" i="81"/>
  <c r="T32" i="81"/>
  <c r="S32" i="81"/>
  <c r="R32" i="81"/>
  <c r="Q32" i="81"/>
  <c r="P32" i="81"/>
  <c r="O32" i="81"/>
  <c r="N32" i="81"/>
  <c r="M32" i="81"/>
  <c r="L32" i="81"/>
  <c r="K32" i="81"/>
  <c r="J32" i="81"/>
  <c r="I32" i="81"/>
  <c r="H32" i="81"/>
  <c r="G32" i="81"/>
  <c r="F32" i="81"/>
  <c r="E32" i="81"/>
  <c r="D32" i="81"/>
  <c r="C32" i="81"/>
  <c r="B32" i="81"/>
  <c r="AB31" i="81"/>
  <c r="AA31" i="81"/>
  <c r="Z31" i="81"/>
  <c r="Y31" i="81"/>
  <c r="X31" i="81"/>
  <c r="W31" i="81"/>
  <c r="V31" i="81"/>
  <c r="U31" i="81"/>
  <c r="P31" i="81"/>
  <c r="O31" i="81"/>
  <c r="N31" i="81"/>
  <c r="M31" i="81"/>
  <c r="L31" i="81"/>
  <c r="K31" i="81"/>
  <c r="J31" i="81"/>
  <c r="I31" i="81"/>
  <c r="H31" i="81"/>
  <c r="G31" i="81"/>
  <c r="F31" i="81"/>
  <c r="E31" i="81"/>
  <c r="D31" i="81"/>
  <c r="B31" i="81"/>
  <c r="AB30" i="81"/>
  <c r="AA30" i="81"/>
  <c r="Z30" i="81"/>
  <c r="Y30" i="81"/>
  <c r="X30" i="81"/>
  <c r="W30" i="81"/>
  <c r="V30" i="81"/>
  <c r="U30" i="81"/>
  <c r="T30" i="81"/>
  <c r="S30" i="81"/>
  <c r="R30" i="81"/>
  <c r="Q30" i="81"/>
  <c r="P30" i="81"/>
  <c r="O30" i="81"/>
  <c r="N30" i="81"/>
  <c r="M30" i="81"/>
  <c r="L30" i="81"/>
  <c r="K30" i="81"/>
  <c r="J30" i="81"/>
  <c r="I30" i="81"/>
  <c r="H30" i="81"/>
  <c r="G30" i="81"/>
  <c r="F30" i="81"/>
  <c r="E30" i="81"/>
  <c r="D30" i="81"/>
  <c r="C30" i="81"/>
  <c r="B30" i="81"/>
  <c r="AB29" i="81"/>
  <c r="AA29" i="81"/>
  <c r="Z29" i="81"/>
  <c r="Y29" i="81"/>
  <c r="X29" i="81"/>
  <c r="W29" i="81"/>
  <c r="V29" i="81"/>
  <c r="U29" i="81"/>
  <c r="P29" i="81"/>
  <c r="O29" i="81"/>
  <c r="N29" i="81"/>
  <c r="M29" i="81"/>
  <c r="L29" i="81"/>
  <c r="K29" i="81"/>
  <c r="J29" i="81"/>
  <c r="I29" i="81"/>
  <c r="H29" i="81"/>
  <c r="G29" i="81"/>
  <c r="F29" i="81"/>
  <c r="E29" i="81"/>
  <c r="D29" i="81"/>
  <c r="B29" i="81"/>
  <c r="AB28" i="81"/>
  <c r="AA28" i="81"/>
  <c r="Z28" i="81"/>
  <c r="Y28" i="81"/>
  <c r="X28" i="81"/>
  <c r="W28" i="81"/>
  <c r="V28" i="81"/>
  <c r="U28" i="81"/>
  <c r="T28" i="81"/>
  <c r="S28" i="81"/>
  <c r="R28" i="81"/>
  <c r="Q28" i="81"/>
  <c r="P28" i="81"/>
  <c r="O28" i="81"/>
  <c r="N28" i="81"/>
  <c r="M28" i="81"/>
  <c r="L28" i="81"/>
  <c r="K28" i="81"/>
  <c r="J28" i="81"/>
  <c r="I28" i="81"/>
  <c r="H28" i="81"/>
  <c r="G28" i="81"/>
  <c r="F28" i="81"/>
  <c r="E28" i="81"/>
  <c r="D28" i="81"/>
  <c r="C28" i="81"/>
  <c r="B28" i="81"/>
  <c r="AB27" i="81"/>
  <c r="AA27" i="81"/>
  <c r="Z27" i="81"/>
  <c r="Y27" i="81"/>
  <c r="X27" i="81"/>
  <c r="W27" i="81"/>
  <c r="V27" i="81"/>
  <c r="U27" i="81"/>
  <c r="P27" i="81"/>
  <c r="O27" i="81"/>
  <c r="N27" i="81"/>
  <c r="M27" i="81"/>
  <c r="L27" i="81"/>
  <c r="K27" i="81"/>
  <c r="J27" i="81"/>
  <c r="I27" i="81"/>
  <c r="H27" i="81"/>
  <c r="G27" i="81"/>
  <c r="F27" i="81"/>
  <c r="E27" i="81"/>
  <c r="D27" i="81"/>
  <c r="B27" i="81"/>
  <c r="AB26" i="81"/>
  <c r="AA26" i="81"/>
  <c r="Z26" i="81"/>
  <c r="Y26" i="81"/>
  <c r="X26" i="81"/>
  <c r="W26" i="81"/>
  <c r="V26" i="81"/>
  <c r="U26" i="81"/>
  <c r="P26" i="81"/>
  <c r="O26" i="81"/>
  <c r="N26" i="81"/>
  <c r="M26" i="81"/>
  <c r="L26" i="81"/>
  <c r="K26" i="81"/>
  <c r="J26" i="81"/>
  <c r="I26" i="81"/>
  <c r="H26" i="81"/>
  <c r="G26" i="81"/>
  <c r="F26" i="81"/>
  <c r="E26" i="81"/>
  <c r="D26" i="81"/>
  <c r="C26" i="81"/>
  <c r="B26" i="81"/>
  <c r="AB25" i="81"/>
  <c r="AA25" i="81"/>
  <c r="Z25" i="81"/>
  <c r="Y25" i="81"/>
  <c r="X25" i="81"/>
  <c r="W25" i="81"/>
  <c r="V25" i="81"/>
  <c r="U25" i="81"/>
  <c r="P25" i="81"/>
  <c r="O25" i="81"/>
  <c r="N25" i="81"/>
  <c r="M25" i="81"/>
  <c r="L25" i="81"/>
  <c r="K25" i="81"/>
  <c r="J25" i="81"/>
  <c r="I25" i="81"/>
  <c r="H25" i="81"/>
  <c r="G25" i="81"/>
  <c r="F25" i="81"/>
  <c r="E25" i="81"/>
  <c r="D25" i="81"/>
  <c r="B25" i="81"/>
  <c r="AB24" i="81"/>
  <c r="AA24" i="81"/>
  <c r="Z24" i="81"/>
  <c r="Y24" i="81"/>
  <c r="X24" i="81"/>
  <c r="W24" i="81"/>
  <c r="V24" i="81"/>
  <c r="U24" i="81"/>
  <c r="P24" i="81"/>
  <c r="O24" i="81"/>
  <c r="N24" i="81"/>
  <c r="M24" i="81"/>
  <c r="L24" i="81"/>
  <c r="K24" i="81"/>
  <c r="J24" i="81"/>
  <c r="I24" i="81"/>
  <c r="H24" i="81"/>
  <c r="G24" i="81"/>
  <c r="F24" i="81"/>
  <c r="E24" i="81"/>
  <c r="D24" i="81"/>
  <c r="C24" i="81"/>
  <c r="B24" i="81"/>
  <c r="AB23" i="81"/>
  <c r="AA23" i="81"/>
  <c r="Z23" i="81"/>
  <c r="Y23" i="81"/>
  <c r="X23" i="81"/>
  <c r="W23" i="81"/>
  <c r="V23" i="81"/>
  <c r="U23" i="81"/>
  <c r="P23" i="81"/>
  <c r="O23" i="81"/>
  <c r="N23" i="81"/>
  <c r="M23" i="81"/>
  <c r="L23" i="81"/>
  <c r="K23" i="81"/>
  <c r="J23" i="81"/>
  <c r="I23" i="81"/>
  <c r="H23" i="81"/>
  <c r="G23" i="81"/>
  <c r="F23" i="81"/>
  <c r="E23" i="81"/>
  <c r="D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P21" i="81"/>
  <c r="O21" i="81"/>
  <c r="N21" i="81"/>
  <c r="M21" i="81"/>
  <c r="L21" i="81"/>
  <c r="K21" i="81"/>
  <c r="J21" i="81"/>
  <c r="I21" i="81"/>
  <c r="H21" i="81"/>
  <c r="G21" i="81"/>
  <c r="F21" i="81"/>
  <c r="E21" i="81"/>
  <c r="D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P19" i="81"/>
  <c r="O19" i="81"/>
  <c r="N19" i="81"/>
  <c r="M19" i="81"/>
  <c r="L19" i="81"/>
  <c r="K19" i="81"/>
  <c r="J19" i="81"/>
  <c r="I19" i="81"/>
  <c r="H19" i="81"/>
  <c r="G19" i="81"/>
  <c r="F19" i="81"/>
  <c r="E19" i="81"/>
  <c r="D19" i="81"/>
  <c r="C19" i="81"/>
  <c r="B19" i="81"/>
  <c r="AB18" i="81"/>
  <c r="AA18" i="81"/>
  <c r="Z18" i="81"/>
  <c r="Y18" i="81"/>
  <c r="X18" i="81"/>
  <c r="W18" i="81"/>
  <c r="V18" i="81"/>
  <c r="U18" i="81"/>
  <c r="P18" i="81"/>
  <c r="O18" i="81"/>
  <c r="N18" i="81"/>
  <c r="M18" i="81"/>
  <c r="L18" i="81"/>
  <c r="K18" i="81"/>
  <c r="J18" i="81"/>
  <c r="I18" i="81"/>
  <c r="H18" i="81"/>
  <c r="G18" i="81"/>
  <c r="F18" i="81"/>
  <c r="E18" i="81"/>
  <c r="D18" i="81"/>
  <c r="C18" i="81"/>
  <c r="B18" i="81"/>
  <c r="AB17" i="81"/>
  <c r="AA17" i="81"/>
  <c r="Z17" i="81"/>
  <c r="Y17" i="81"/>
  <c r="X17" i="81"/>
  <c r="W17" i="81"/>
  <c r="V17" i="81"/>
  <c r="U17" i="81"/>
  <c r="P17" i="81"/>
  <c r="O17" i="81"/>
  <c r="N17" i="81"/>
  <c r="M17" i="81"/>
  <c r="L17" i="81"/>
  <c r="K17" i="81"/>
  <c r="J17" i="81"/>
  <c r="I17" i="81"/>
  <c r="H17" i="81"/>
  <c r="G17" i="81"/>
  <c r="F17" i="81"/>
  <c r="E17" i="81"/>
  <c r="D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P13" i="81"/>
  <c r="O13" i="81"/>
  <c r="N13" i="81"/>
  <c r="M13" i="81"/>
  <c r="L13" i="81"/>
  <c r="K13" i="81"/>
  <c r="J13" i="81"/>
  <c r="I13" i="81"/>
  <c r="H13" i="81"/>
  <c r="G13" i="81"/>
  <c r="F13" i="81"/>
  <c r="E13" i="81"/>
  <c r="D13" i="81"/>
  <c r="B13" i="81"/>
  <c r="AB12" i="81"/>
  <c r="AA12" i="81"/>
  <c r="Z12" i="81"/>
  <c r="Y12" i="81"/>
  <c r="X12" i="81"/>
  <c r="W12" i="81"/>
  <c r="V12" i="81"/>
  <c r="U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79"/>
  <c r="AI37" i="179"/>
  <c r="AH37" i="179"/>
  <c r="BH5" i="179" s="1"/>
  <c r="AG37" i="179"/>
  <c r="AF37" i="179"/>
  <c r="BF5" i="179" s="1"/>
  <c r="AE37" i="179"/>
  <c r="BE5" i="179" s="1"/>
  <c r="AD37" i="179"/>
  <c r="BD5" i="179" s="1"/>
  <c r="AC37" i="179"/>
  <c r="BC5" i="179" s="1"/>
  <c r="AB37" i="179"/>
  <c r="BB5" i="179" s="1"/>
  <c r="AA37" i="179"/>
  <c r="BA5" i="179" s="1"/>
  <c r="Z37" i="179"/>
  <c r="AZ5" i="179" s="1"/>
  <c r="Y37" i="179"/>
  <c r="AM35" i="179" s="1"/>
  <c r="AX5" i="179" s="1"/>
  <c r="AJ35" i="179"/>
  <c r="AI35" i="179"/>
  <c r="AH35" i="179"/>
  <c r="BT5" i="179" s="1"/>
  <c r="AG35" i="179"/>
  <c r="BS5" i="179" s="1"/>
  <c r="AF35" i="179"/>
  <c r="BR5" i="179" s="1"/>
  <c r="AE35" i="179"/>
  <c r="BQ5" i="179" s="1"/>
  <c r="AD35" i="179"/>
  <c r="BP5" i="179" s="1"/>
  <c r="AC35" i="179"/>
  <c r="BO5" i="179" s="1"/>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S11" i="179"/>
  <c r="AQ11" i="179"/>
  <c r="BV5" i="179"/>
  <c r="BU5" i="179"/>
  <c r="BJ5" i="179"/>
  <c r="BI5" i="179"/>
  <c r="BG5" i="179"/>
  <c r="AW5" i="179"/>
  <c r="AV5" i="179"/>
  <c r="AJ37" i="178"/>
  <c r="BJ5" i="178" s="1"/>
  <c r="AI37" i="178"/>
  <c r="BI5" i="178" s="1"/>
  <c r="AH37" i="178"/>
  <c r="BH5" i="178" s="1"/>
  <c r="AG37" i="178"/>
  <c r="BG5" i="178" s="1"/>
  <c r="AF37" i="178"/>
  <c r="BF5" i="178" s="1"/>
  <c r="AE37" i="178"/>
  <c r="BE5" i="178" s="1"/>
  <c r="AD37" i="178"/>
  <c r="BD5" i="178" s="1"/>
  <c r="AC37" i="178"/>
  <c r="BC5" i="178" s="1"/>
  <c r="AB37" i="178"/>
  <c r="BB5" i="178" s="1"/>
  <c r="AA37" i="178"/>
  <c r="BA5" i="178" s="1"/>
  <c r="Z37" i="178"/>
  <c r="AZ5" i="178" s="1"/>
  <c r="Y37" i="178"/>
  <c r="AJ35" i="178"/>
  <c r="AI35" i="178"/>
  <c r="BU5" i="178" s="1"/>
  <c r="AH35" i="178"/>
  <c r="BT5" i="178" s="1"/>
  <c r="AG35" i="178"/>
  <c r="BS5" i="178" s="1"/>
  <c r="AF35" i="178"/>
  <c r="BR5" i="178" s="1"/>
  <c r="AE35" i="178"/>
  <c r="BQ5" i="178" s="1"/>
  <c r="AD35" i="178"/>
  <c r="BP5" i="178" s="1"/>
  <c r="AC35" i="178"/>
  <c r="BO5" i="178" s="1"/>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S11" i="178"/>
  <c r="AQ11" i="178"/>
  <c r="BV5" i="178"/>
  <c r="AW5" i="178"/>
  <c r="AV5" i="178"/>
  <c r="AJ37" i="177"/>
  <c r="AI37" i="177"/>
  <c r="AH37" i="177"/>
  <c r="BH5" i="177" s="1"/>
  <c r="AG37" i="177"/>
  <c r="BG5" i="177" s="1"/>
  <c r="AF37" i="177"/>
  <c r="BF5" i="177" s="1"/>
  <c r="AE37" i="177"/>
  <c r="BE5" i="177" s="1"/>
  <c r="AD37" i="177"/>
  <c r="BD5" i="177" s="1"/>
  <c r="AC37" i="177"/>
  <c r="BC5" i="177" s="1"/>
  <c r="AB37" i="177"/>
  <c r="BB5" i="177" s="1"/>
  <c r="AA37" i="177"/>
  <c r="BA5" i="177" s="1"/>
  <c r="Z37" i="177"/>
  <c r="AZ5" i="177" s="1"/>
  <c r="Y37" i="177"/>
  <c r="AJ35" i="177"/>
  <c r="AI35" i="177"/>
  <c r="AH35" i="177"/>
  <c r="BT5" i="177" s="1"/>
  <c r="AG35" i="177"/>
  <c r="BS5" i="177" s="1"/>
  <c r="AF35" i="177"/>
  <c r="BR5" i="177" s="1"/>
  <c r="AE35" i="177"/>
  <c r="BQ5" i="177" s="1"/>
  <c r="AD35" i="177"/>
  <c r="BP5" i="177" s="1"/>
  <c r="AC35" i="177"/>
  <c r="BO5" i="177" s="1"/>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S11" i="177"/>
  <c r="AQ11" i="177"/>
  <c r="BV5" i="177"/>
  <c r="BU5" i="177"/>
  <c r="BJ5" i="177"/>
  <c r="BI5" i="177"/>
  <c r="AW5" i="177"/>
  <c r="C31" i="81" s="1"/>
  <c r="AV5" i="177"/>
  <c r="AJ37" i="176"/>
  <c r="AI37" i="176"/>
  <c r="AH37" i="176"/>
  <c r="BH5" i="176" s="1"/>
  <c r="AG37" i="176"/>
  <c r="BG5" i="176" s="1"/>
  <c r="AF37" i="176"/>
  <c r="BF5" i="176" s="1"/>
  <c r="AE37" i="176"/>
  <c r="BE5" i="176" s="1"/>
  <c r="AD37" i="176"/>
  <c r="BD5" i="176" s="1"/>
  <c r="AC37" i="176"/>
  <c r="BC5" i="176" s="1"/>
  <c r="AB37" i="176"/>
  <c r="BB5" i="176" s="1"/>
  <c r="AA37" i="176"/>
  <c r="BA5" i="176" s="1"/>
  <c r="Z37" i="176"/>
  <c r="AZ5" i="176" s="1"/>
  <c r="Y37" i="176"/>
  <c r="AJ35" i="176"/>
  <c r="AI35" i="176"/>
  <c r="AH35" i="176"/>
  <c r="BT5" i="176" s="1"/>
  <c r="AG35" i="176"/>
  <c r="BS5" i="176" s="1"/>
  <c r="AF35" i="176"/>
  <c r="BR5" i="176" s="1"/>
  <c r="AE35" i="176"/>
  <c r="BQ5" i="176" s="1"/>
  <c r="AD35" i="176"/>
  <c r="BP5" i="176" s="1"/>
  <c r="AC35" i="176"/>
  <c r="BO5" i="176" s="1"/>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V5" i="176"/>
  <c r="BU5" i="176"/>
  <c r="BJ5" i="176"/>
  <c r="BI5" i="176"/>
  <c r="AW5" i="176"/>
  <c r="AV5" i="176"/>
  <c r="AJ37" i="175"/>
  <c r="AI37" i="175"/>
  <c r="BI5" i="175" s="1"/>
  <c r="AH37" i="175"/>
  <c r="BH5" i="175" s="1"/>
  <c r="AG37" i="175"/>
  <c r="AF37" i="175"/>
  <c r="BF5" i="175" s="1"/>
  <c r="AE37" i="175"/>
  <c r="BE5" i="175" s="1"/>
  <c r="AD37" i="175"/>
  <c r="BD5" i="175" s="1"/>
  <c r="AC37" i="175"/>
  <c r="BC5" i="175" s="1"/>
  <c r="AB37" i="175"/>
  <c r="BB5" i="175" s="1"/>
  <c r="AA37" i="175"/>
  <c r="BA5" i="175" s="1"/>
  <c r="Z37" i="175"/>
  <c r="AZ5" i="175" s="1"/>
  <c r="Y37" i="175"/>
  <c r="AJ35" i="175"/>
  <c r="AI35" i="175"/>
  <c r="BU5" i="175" s="1"/>
  <c r="AH35" i="175"/>
  <c r="AG35" i="175"/>
  <c r="AF35" i="175"/>
  <c r="BR5" i="175" s="1"/>
  <c r="AE35" i="175"/>
  <c r="BQ5" i="175" s="1"/>
  <c r="AD35" i="175"/>
  <c r="BP5" i="175" s="1"/>
  <c r="AC35" i="175"/>
  <c r="BO5" i="175" s="1"/>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BV5" i="175"/>
  <c r="BT5" i="175"/>
  <c r="BS5" i="175"/>
  <c r="BJ5" i="175"/>
  <c r="BG5" i="175"/>
  <c r="AW5" i="175"/>
  <c r="C29" i="81" s="1"/>
  <c r="AV5" i="175"/>
  <c r="AJ37" i="174"/>
  <c r="AI37" i="174"/>
  <c r="AH37" i="174"/>
  <c r="BH5" i="174" s="1"/>
  <c r="AG37" i="174"/>
  <c r="BG5" i="174" s="1"/>
  <c r="AF37" i="174"/>
  <c r="BF5" i="174" s="1"/>
  <c r="AE37" i="174"/>
  <c r="BE5" i="174" s="1"/>
  <c r="AD37" i="174"/>
  <c r="BD5" i="174" s="1"/>
  <c r="AC37" i="174"/>
  <c r="BC5" i="174" s="1"/>
  <c r="AB37" i="174"/>
  <c r="BB5" i="174" s="1"/>
  <c r="AA37" i="174"/>
  <c r="BA5" i="174" s="1"/>
  <c r="Z37" i="174"/>
  <c r="AZ5" i="174" s="1"/>
  <c r="Y37" i="174"/>
  <c r="AJ35" i="174"/>
  <c r="AI35" i="174"/>
  <c r="AH35" i="174"/>
  <c r="BT5" i="174" s="1"/>
  <c r="AG35" i="174"/>
  <c r="BS5" i="174" s="1"/>
  <c r="AF35" i="174"/>
  <c r="BR5" i="174" s="1"/>
  <c r="AE35" i="174"/>
  <c r="BQ5" i="174" s="1"/>
  <c r="AD35" i="174"/>
  <c r="BP5" i="174" s="1"/>
  <c r="AC35" i="174"/>
  <c r="BO5" i="174" s="1"/>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V5" i="174"/>
  <c r="BU5" i="174"/>
  <c r="BJ5" i="174"/>
  <c r="BI5" i="174"/>
  <c r="AW5" i="174"/>
  <c r="AV5" i="174"/>
  <c r="AJ37" i="173"/>
  <c r="AI37" i="173"/>
  <c r="AH37" i="173"/>
  <c r="AG37" i="173"/>
  <c r="BG5" i="173" s="1"/>
  <c r="AF37" i="173"/>
  <c r="BF5" i="173" s="1"/>
  <c r="AE37" i="173"/>
  <c r="BE5" i="173" s="1"/>
  <c r="AD37" i="173"/>
  <c r="BD5" i="173" s="1"/>
  <c r="AC37" i="173"/>
  <c r="BC5" i="173" s="1"/>
  <c r="AB37" i="173"/>
  <c r="BB5" i="173" s="1"/>
  <c r="AA37" i="173"/>
  <c r="BA5" i="173" s="1"/>
  <c r="Z37" i="173"/>
  <c r="AZ5" i="173" s="1"/>
  <c r="Y37" i="173"/>
  <c r="AJ35" i="173"/>
  <c r="AI35" i="173"/>
  <c r="AH35" i="173"/>
  <c r="BT5" i="173" s="1"/>
  <c r="AG35" i="173"/>
  <c r="BS5" i="173" s="1"/>
  <c r="AF35" i="173"/>
  <c r="BR5" i="173" s="1"/>
  <c r="AE35" i="173"/>
  <c r="BQ5" i="173" s="1"/>
  <c r="AD35" i="173"/>
  <c r="BP5" i="173" s="1"/>
  <c r="AC35" i="173"/>
  <c r="BO5" i="173" s="1"/>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V5" i="173"/>
  <c r="BU5" i="173"/>
  <c r="BJ5" i="173"/>
  <c r="BI5" i="173"/>
  <c r="BH5" i="173"/>
  <c r="AW5" i="173"/>
  <c r="C27" i="81" s="1"/>
  <c r="AV5" i="173"/>
  <c r="AJ37" i="172"/>
  <c r="AI37" i="172"/>
  <c r="AH37" i="172"/>
  <c r="BH5" i="172" s="1"/>
  <c r="AG37" i="172"/>
  <c r="BG5" i="172" s="1"/>
  <c r="AF37" i="172"/>
  <c r="BF5" i="172" s="1"/>
  <c r="AE37" i="172"/>
  <c r="BE5" i="172" s="1"/>
  <c r="AD37" i="172"/>
  <c r="BD5" i="172" s="1"/>
  <c r="AC37" i="172"/>
  <c r="BC5" i="172" s="1"/>
  <c r="AB37" i="172"/>
  <c r="BB5" i="172" s="1"/>
  <c r="AA37" i="172"/>
  <c r="BA5" i="172" s="1"/>
  <c r="Z37" i="172"/>
  <c r="AZ5" i="172" s="1"/>
  <c r="Y37" i="172"/>
  <c r="AM35" i="172" s="1"/>
  <c r="AX5" i="172" s="1"/>
  <c r="AJ35" i="172"/>
  <c r="AI35" i="172"/>
  <c r="AH35" i="172"/>
  <c r="BT5" i="172" s="1"/>
  <c r="AG35" i="172"/>
  <c r="BS5" i="172" s="1"/>
  <c r="AF35" i="172"/>
  <c r="BR5" i="172" s="1"/>
  <c r="AE35" i="172"/>
  <c r="BQ5" i="172" s="1"/>
  <c r="AD35" i="172"/>
  <c r="BP5" i="172" s="1"/>
  <c r="AC35" i="172"/>
  <c r="BO5" i="172" s="1"/>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V5" i="172"/>
  <c r="BU5" i="172"/>
  <c r="BJ5" i="172"/>
  <c r="BI5" i="172"/>
  <c r="AW5" i="172"/>
  <c r="AV5" i="172"/>
  <c r="AJ37" i="171"/>
  <c r="AI37" i="171"/>
  <c r="AH37" i="171"/>
  <c r="AG37" i="171"/>
  <c r="BG5" i="171" s="1"/>
  <c r="AF37" i="171"/>
  <c r="BF5" i="171" s="1"/>
  <c r="AE37" i="171"/>
  <c r="BE5" i="171" s="1"/>
  <c r="AD37" i="171"/>
  <c r="BD5" i="171" s="1"/>
  <c r="AC37" i="171"/>
  <c r="BC5" i="171" s="1"/>
  <c r="AB37" i="171"/>
  <c r="BB5" i="171" s="1"/>
  <c r="AA37" i="171"/>
  <c r="BA5" i="171" s="1"/>
  <c r="Z37" i="171"/>
  <c r="AZ5" i="171" s="1"/>
  <c r="Y37" i="171"/>
  <c r="AJ35" i="171"/>
  <c r="AI35" i="171"/>
  <c r="AH35" i="171"/>
  <c r="BT5" i="171" s="1"/>
  <c r="AG35" i="171"/>
  <c r="BS5" i="171" s="1"/>
  <c r="AF35" i="171"/>
  <c r="BR5" i="171" s="1"/>
  <c r="AE35" i="171"/>
  <c r="BQ5" i="171" s="1"/>
  <c r="AD35" i="171"/>
  <c r="BP5" i="171" s="1"/>
  <c r="AC35" i="171"/>
  <c r="BO5" i="171" s="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V5" i="171"/>
  <c r="BU5" i="171"/>
  <c r="BJ5" i="171"/>
  <c r="BI5" i="171"/>
  <c r="BH5" i="171"/>
  <c r="AW5" i="171"/>
  <c r="C25" i="81" s="1"/>
  <c r="AV5" i="171"/>
  <c r="AJ37" i="170"/>
  <c r="AI37" i="170"/>
  <c r="AH37" i="170"/>
  <c r="BH5" i="170" s="1"/>
  <c r="AG37" i="170"/>
  <c r="AF37" i="170"/>
  <c r="AE37" i="170"/>
  <c r="BE5" i="170" s="1"/>
  <c r="AD37" i="170"/>
  <c r="BD5" i="170" s="1"/>
  <c r="AC37" i="170"/>
  <c r="BC5" i="170" s="1"/>
  <c r="AB37" i="170"/>
  <c r="BB5" i="170" s="1"/>
  <c r="AA37" i="170"/>
  <c r="BA5" i="170" s="1"/>
  <c r="Z37" i="170"/>
  <c r="AZ5" i="170" s="1"/>
  <c r="Y37" i="170"/>
  <c r="AJ35" i="170"/>
  <c r="AI35" i="170"/>
  <c r="AH35" i="170"/>
  <c r="BT5" i="170" s="1"/>
  <c r="AG35" i="170"/>
  <c r="AF35" i="170"/>
  <c r="AE35" i="170"/>
  <c r="BQ5" i="170" s="1"/>
  <c r="AD35" i="170"/>
  <c r="BP5" i="170" s="1"/>
  <c r="AC35" i="170"/>
  <c r="BO5" i="170" s="1"/>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V5" i="170"/>
  <c r="BU5" i="170"/>
  <c r="BS5" i="170"/>
  <c r="BR5" i="170"/>
  <c r="BJ5" i="170"/>
  <c r="BI5" i="170"/>
  <c r="BG5" i="170"/>
  <c r="BF5" i="170"/>
  <c r="AW5" i="170"/>
  <c r="AV5" i="170"/>
  <c r="AJ37" i="169"/>
  <c r="AI37" i="169"/>
  <c r="AH37" i="169"/>
  <c r="BH5" i="169" s="1"/>
  <c r="AG37" i="169"/>
  <c r="BG5" i="169" s="1"/>
  <c r="AF37" i="169"/>
  <c r="BF5" i="169" s="1"/>
  <c r="AE37" i="169"/>
  <c r="BE5" i="169" s="1"/>
  <c r="AD37" i="169"/>
  <c r="BD5" i="169" s="1"/>
  <c r="AC37" i="169"/>
  <c r="BC5" i="169" s="1"/>
  <c r="AB37" i="169"/>
  <c r="BB5" i="169" s="1"/>
  <c r="AA37" i="169"/>
  <c r="BA5" i="169" s="1"/>
  <c r="Z37" i="169"/>
  <c r="AZ5" i="169" s="1"/>
  <c r="Y37" i="169"/>
  <c r="AJ35" i="169"/>
  <c r="AI35" i="169"/>
  <c r="BU5" i="169" s="1"/>
  <c r="AH35" i="169"/>
  <c r="AG35" i="169"/>
  <c r="BS5" i="169" s="1"/>
  <c r="AF35" i="169"/>
  <c r="BR5" i="169" s="1"/>
  <c r="AE35" i="169"/>
  <c r="BQ5" i="169" s="1"/>
  <c r="AD35" i="169"/>
  <c r="BP5" i="169" s="1"/>
  <c r="AC35" i="169"/>
  <c r="BO5" i="169" s="1"/>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T5" i="169"/>
  <c r="BJ5" i="169"/>
  <c r="BI5" i="169"/>
  <c r="AW5" i="169"/>
  <c r="C23" i="81" s="1"/>
  <c r="AV5" i="169"/>
  <c r="AJ37" i="168"/>
  <c r="BJ5" i="168" s="1"/>
  <c r="AI37" i="168"/>
  <c r="BI5" i="168" s="1"/>
  <c r="AH37" i="168"/>
  <c r="BH5" i="168" s="1"/>
  <c r="AG37" i="168"/>
  <c r="BG5" i="168" s="1"/>
  <c r="AF37" i="168"/>
  <c r="BF5" i="168" s="1"/>
  <c r="AE37" i="168"/>
  <c r="BE5" i="168" s="1"/>
  <c r="AD37" i="168"/>
  <c r="BD5" i="168" s="1"/>
  <c r="AC37" i="168"/>
  <c r="BC5" i="168" s="1"/>
  <c r="AB37" i="168"/>
  <c r="BB5" i="168" s="1"/>
  <c r="AA37" i="168"/>
  <c r="BA5" i="168" s="1"/>
  <c r="Z37" i="168"/>
  <c r="AZ5" i="168" s="1"/>
  <c r="Y37" i="168"/>
  <c r="AJ35" i="168"/>
  <c r="BV5" i="168" s="1"/>
  <c r="AI35" i="168"/>
  <c r="BU5" i="168" s="1"/>
  <c r="AH35" i="168"/>
  <c r="BT5" i="168" s="1"/>
  <c r="AG35" i="168"/>
  <c r="BS5" i="168" s="1"/>
  <c r="AF35" i="168"/>
  <c r="BR5" i="168" s="1"/>
  <c r="AE35" i="168"/>
  <c r="BQ5" i="168" s="1"/>
  <c r="AD35" i="168"/>
  <c r="BP5" i="168" s="1"/>
  <c r="AC35" i="168"/>
  <c r="BO5" i="168" s="1"/>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AW5" i="168"/>
  <c r="AV5" i="168"/>
  <c r="AJ37" i="167"/>
  <c r="AI37" i="167"/>
  <c r="AH37" i="167"/>
  <c r="BH5" i="167" s="1"/>
  <c r="AG37" i="167"/>
  <c r="AF37" i="167"/>
  <c r="BF5" i="167" s="1"/>
  <c r="AE37" i="167"/>
  <c r="BE5" i="167" s="1"/>
  <c r="AD37" i="167"/>
  <c r="BD5" i="167" s="1"/>
  <c r="AC37" i="167"/>
  <c r="BC5" i="167" s="1"/>
  <c r="AB37" i="167"/>
  <c r="BB5" i="167" s="1"/>
  <c r="AA37" i="167"/>
  <c r="BA5" i="167" s="1"/>
  <c r="Z37" i="167"/>
  <c r="AZ5" i="167" s="1"/>
  <c r="Y37" i="167"/>
  <c r="AJ35" i="167"/>
  <c r="AI35" i="167"/>
  <c r="AH35" i="167"/>
  <c r="AG35" i="167"/>
  <c r="BS5" i="167" s="1"/>
  <c r="AF35" i="167"/>
  <c r="BR5" i="167" s="1"/>
  <c r="AE35" i="167"/>
  <c r="BQ5" i="167" s="1"/>
  <c r="AD35" i="167"/>
  <c r="BP5" i="167" s="1"/>
  <c r="AC35" i="167"/>
  <c r="BO5" i="167" s="1"/>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U5" i="167"/>
  <c r="BT5" i="167"/>
  <c r="BJ5" i="167"/>
  <c r="BI5" i="167"/>
  <c r="BG5" i="167"/>
  <c r="AW5" i="167"/>
  <c r="C21" i="81" s="1"/>
  <c r="AV5" i="167"/>
  <c r="AJ37" i="166"/>
  <c r="BJ5" i="166" s="1"/>
  <c r="AI37" i="166"/>
  <c r="BI5" i="166" s="1"/>
  <c r="AH37" i="166"/>
  <c r="BH5" i="166" s="1"/>
  <c r="AG37" i="166"/>
  <c r="BG5" i="166" s="1"/>
  <c r="AF37" i="166"/>
  <c r="BF5" i="166" s="1"/>
  <c r="AE37" i="166"/>
  <c r="BE5" i="166" s="1"/>
  <c r="AD37" i="166"/>
  <c r="BD5" i="166" s="1"/>
  <c r="AC37" i="166"/>
  <c r="BC5" i="166" s="1"/>
  <c r="AB37" i="166"/>
  <c r="BB5" i="166" s="1"/>
  <c r="AA37" i="166"/>
  <c r="BA5" i="166" s="1"/>
  <c r="Z37" i="166"/>
  <c r="AZ5" i="166" s="1"/>
  <c r="Y37" i="166"/>
  <c r="AJ35" i="166"/>
  <c r="BV5" i="166" s="1"/>
  <c r="AI35" i="166"/>
  <c r="BU5" i="166" s="1"/>
  <c r="AH35" i="166"/>
  <c r="BT5" i="166" s="1"/>
  <c r="AG35" i="166"/>
  <c r="BS5" i="166" s="1"/>
  <c r="AF35" i="166"/>
  <c r="BR5" i="166" s="1"/>
  <c r="AE35" i="166"/>
  <c r="BQ5" i="166" s="1"/>
  <c r="AD35" i="166"/>
  <c r="BP5" i="166" s="1"/>
  <c r="AC35" i="166"/>
  <c r="BO5" i="166" s="1"/>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AW5" i="166"/>
  <c r="AV5" i="166"/>
  <c r="AJ37" i="165"/>
  <c r="BJ5" i="165" s="1"/>
  <c r="AI37" i="165"/>
  <c r="AH37" i="165"/>
  <c r="AG37" i="165"/>
  <c r="AF37" i="165"/>
  <c r="BF5" i="165" s="1"/>
  <c r="AE37" i="165"/>
  <c r="BE5" i="165" s="1"/>
  <c r="AD37" i="165"/>
  <c r="BD5" i="165" s="1"/>
  <c r="AC37" i="165"/>
  <c r="BC5" i="165" s="1"/>
  <c r="AB37" i="165"/>
  <c r="BB5" i="165" s="1"/>
  <c r="AA37" i="165"/>
  <c r="BA5" i="165" s="1"/>
  <c r="Z37" i="165"/>
  <c r="AZ5" i="165" s="1"/>
  <c r="Y37" i="165"/>
  <c r="AJ35" i="165"/>
  <c r="BV5" i="165" s="1"/>
  <c r="AI35" i="165"/>
  <c r="BU5" i="165" s="1"/>
  <c r="AH35" i="165"/>
  <c r="AG35" i="165"/>
  <c r="BS5" i="165" s="1"/>
  <c r="AF35" i="165"/>
  <c r="BR5" i="165" s="1"/>
  <c r="AE35" i="165"/>
  <c r="BQ5" i="165" s="1"/>
  <c r="AD35" i="165"/>
  <c r="BP5" i="165" s="1"/>
  <c r="AC35" i="165"/>
  <c r="BO5" i="165" s="1"/>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T5" i="165"/>
  <c r="BI5" i="165"/>
  <c r="BH5" i="165"/>
  <c r="BG5" i="165"/>
  <c r="AW5" i="165"/>
  <c r="AV5" i="165"/>
  <c r="AJ37" i="164"/>
  <c r="AI37" i="164"/>
  <c r="AH37" i="164"/>
  <c r="BH5" i="164" s="1"/>
  <c r="AG37" i="164"/>
  <c r="AF37" i="164"/>
  <c r="BF5" i="164" s="1"/>
  <c r="AE37" i="164"/>
  <c r="BE5" i="164" s="1"/>
  <c r="AD37" i="164"/>
  <c r="BD5" i="164" s="1"/>
  <c r="AC37" i="164"/>
  <c r="BC5" i="164" s="1"/>
  <c r="AB37" i="164"/>
  <c r="BB5" i="164" s="1"/>
  <c r="AA37" i="164"/>
  <c r="BA5" i="164" s="1"/>
  <c r="Z37" i="164"/>
  <c r="AZ5" i="164" s="1"/>
  <c r="Y37" i="164"/>
  <c r="AJ35" i="164"/>
  <c r="AI35" i="164"/>
  <c r="AH35" i="164"/>
  <c r="BT5" i="164" s="1"/>
  <c r="AG35" i="164"/>
  <c r="AF35" i="164"/>
  <c r="BR5" i="164" s="1"/>
  <c r="AE35" i="164"/>
  <c r="BQ5" i="164" s="1"/>
  <c r="AD35" i="164"/>
  <c r="BP5" i="164" s="1"/>
  <c r="AC35" i="164"/>
  <c r="BO5" i="164" s="1"/>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V5" i="164"/>
  <c r="BU5" i="164"/>
  <c r="BS5" i="164"/>
  <c r="BJ5" i="164"/>
  <c r="BI5" i="164"/>
  <c r="BG5" i="164"/>
  <c r="AW5" i="164"/>
  <c r="AV5" i="164"/>
  <c r="AJ37" i="163"/>
  <c r="AI37" i="163"/>
  <c r="AH37" i="163"/>
  <c r="AG37" i="163"/>
  <c r="BG5" i="163" s="1"/>
  <c r="AF37" i="163"/>
  <c r="BF5" i="163" s="1"/>
  <c r="AE37" i="163"/>
  <c r="BE5" i="163" s="1"/>
  <c r="AD37" i="163"/>
  <c r="BD5" i="163" s="1"/>
  <c r="AC37" i="163"/>
  <c r="BC5" i="163" s="1"/>
  <c r="AB37" i="163"/>
  <c r="BB5" i="163" s="1"/>
  <c r="AA37" i="163"/>
  <c r="BA5" i="163" s="1"/>
  <c r="Z37" i="163"/>
  <c r="AZ5" i="163" s="1"/>
  <c r="Y37" i="163"/>
  <c r="AJ35" i="163"/>
  <c r="AI35" i="163"/>
  <c r="AH35" i="163"/>
  <c r="BT5" i="163" s="1"/>
  <c r="AG35" i="163"/>
  <c r="BS5" i="163" s="1"/>
  <c r="AF35" i="163"/>
  <c r="BR5" i="163" s="1"/>
  <c r="AE35" i="163"/>
  <c r="BQ5" i="163" s="1"/>
  <c r="AD35" i="163"/>
  <c r="BP5" i="163" s="1"/>
  <c r="AC35" i="163"/>
  <c r="BO5" i="163" s="1"/>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U5" i="163"/>
  <c r="BJ5" i="163"/>
  <c r="BI5" i="163"/>
  <c r="BH5" i="163"/>
  <c r="AW5" i="163"/>
  <c r="C17" i="81" s="1"/>
  <c r="AV5" i="163"/>
  <c r="AJ37" i="162"/>
  <c r="AI37" i="162"/>
  <c r="AH37" i="162"/>
  <c r="BH5" i="162" s="1"/>
  <c r="AG37" i="162"/>
  <c r="BG5" i="162" s="1"/>
  <c r="AF37" i="162"/>
  <c r="BF5" i="162" s="1"/>
  <c r="AE37" i="162"/>
  <c r="BE5" i="162" s="1"/>
  <c r="AD37" i="162"/>
  <c r="BD5" i="162" s="1"/>
  <c r="AC37" i="162"/>
  <c r="BC5" i="162" s="1"/>
  <c r="AB37" i="162"/>
  <c r="BB5" i="162" s="1"/>
  <c r="AA37" i="162"/>
  <c r="BA5" i="162" s="1"/>
  <c r="Z37" i="162"/>
  <c r="AZ5" i="162" s="1"/>
  <c r="Y37" i="162"/>
  <c r="AJ35" i="162"/>
  <c r="AI35" i="162"/>
  <c r="AH35" i="162"/>
  <c r="BT5" i="162" s="1"/>
  <c r="AG35" i="162"/>
  <c r="BS5" i="162" s="1"/>
  <c r="AF35" i="162"/>
  <c r="BR5" i="162" s="1"/>
  <c r="AE35" i="162"/>
  <c r="BQ5" i="162" s="1"/>
  <c r="AD35" i="162"/>
  <c r="BP5" i="162" s="1"/>
  <c r="AC35" i="162"/>
  <c r="BO5" i="162" s="1"/>
  <c r="AQ34" i="162"/>
  <c r="AQ33" i="162"/>
  <c r="AQ32" i="162"/>
  <c r="AQ31" i="162"/>
  <c r="AQ30" i="162"/>
  <c r="AQ29" i="162"/>
  <c r="AQ28" i="162"/>
  <c r="AQ27" i="162"/>
  <c r="AQ26" i="162"/>
  <c r="AQ25" i="162"/>
  <c r="AQ24" i="162"/>
  <c r="AQ23" i="162"/>
  <c r="AQ22" i="162"/>
  <c r="AQ21" i="162"/>
  <c r="AQ20" i="162"/>
  <c r="AQ19" i="162"/>
  <c r="AQ18" i="162"/>
  <c r="AQ17" i="162"/>
  <c r="AQ16" i="162"/>
  <c r="AQ15" i="162"/>
  <c r="AQ14" i="162"/>
  <c r="AQ13" i="162"/>
  <c r="AQ12" i="162"/>
  <c r="AS11" i="162"/>
  <c r="AQ11" i="162"/>
  <c r="BV5" i="162"/>
  <c r="BU5" i="162"/>
  <c r="BJ5" i="162"/>
  <c r="BI5" i="162"/>
  <c r="AW5" i="162"/>
  <c r="AV5" i="162"/>
  <c r="AJ37" i="161"/>
  <c r="AI37" i="161"/>
  <c r="AH37" i="161"/>
  <c r="AG37" i="161"/>
  <c r="BG5" i="161" s="1"/>
  <c r="AF37" i="161"/>
  <c r="BF5" i="161" s="1"/>
  <c r="AE37" i="161"/>
  <c r="BE5" i="161" s="1"/>
  <c r="AD37" i="161"/>
  <c r="BD5" i="161" s="1"/>
  <c r="AC37" i="161"/>
  <c r="BC5" i="161" s="1"/>
  <c r="AB37" i="161"/>
  <c r="BB5" i="161" s="1"/>
  <c r="AA37" i="161"/>
  <c r="BA5" i="161" s="1"/>
  <c r="Z37" i="161"/>
  <c r="AZ5" i="161" s="1"/>
  <c r="Y37" i="161"/>
  <c r="AJ35" i="161"/>
  <c r="AI35" i="161"/>
  <c r="AH35" i="161"/>
  <c r="BT5" i="161" s="1"/>
  <c r="AG35" i="161"/>
  <c r="BS5" i="161" s="1"/>
  <c r="AF35" i="161"/>
  <c r="BR5" i="161" s="1"/>
  <c r="AE35" i="161"/>
  <c r="BQ5" i="161" s="1"/>
  <c r="AD35" i="161"/>
  <c r="BP5" i="161" s="1"/>
  <c r="AC35" i="161"/>
  <c r="BO5" i="161" s="1"/>
  <c r="AQ34" i="161"/>
  <c r="AQ33" i="161"/>
  <c r="AQ32" i="161"/>
  <c r="AQ31" i="161"/>
  <c r="AQ30" i="161"/>
  <c r="AQ29" i="161"/>
  <c r="AQ28" i="161"/>
  <c r="AQ27" i="161"/>
  <c r="AQ26" i="161"/>
  <c r="AQ25" i="161"/>
  <c r="AQ24" i="161"/>
  <c r="AQ23" i="161"/>
  <c r="AQ22" i="161"/>
  <c r="AQ21" i="161"/>
  <c r="AQ20" i="161"/>
  <c r="AQ19" i="161"/>
  <c r="AQ18" i="161"/>
  <c r="AQ17" i="161"/>
  <c r="AQ16" i="161"/>
  <c r="AQ15" i="161"/>
  <c r="AQ14" i="161"/>
  <c r="AQ13" i="161"/>
  <c r="AQ12" i="161"/>
  <c r="AS11" i="161"/>
  <c r="AQ11" i="161"/>
  <c r="BV5" i="161"/>
  <c r="BU5" i="161"/>
  <c r="BJ5" i="161"/>
  <c r="BI5" i="161"/>
  <c r="BH5" i="161"/>
  <c r="AW5" i="161"/>
  <c r="AV5" i="161"/>
  <c r="AJ37" i="160"/>
  <c r="BJ5" i="160" s="1"/>
  <c r="AI37" i="160"/>
  <c r="AH37" i="160"/>
  <c r="BH5" i="160" s="1"/>
  <c r="AG37" i="160"/>
  <c r="BG5" i="160" s="1"/>
  <c r="AF37" i="160"/>
  <c r="BF5" i="160" s="1"/>
  <c r="AE37" i="160"/>
  <c r="BE5" i="160" s="1"/>
  <c r="AD37" i="160"/>
  <c r="BD5" i="160" s="1"/>
  <c r="AC37" i="160"/>
  <c r="BC5" i="160" s="1"/>
  <c r="AB37" i="160"/>
  <c r="BB5" i="160" s="1"/>
  <c r="AA37" i="160"/>
  <c r="BA5" i="160" s="1"/>
  <c r="Z37" i="160"/>
  <c r="AZ5" i="160" s="1"/>
  <c r="Y37" i="160"/>
  <c r="AJ35" i="160"/>
  <c r="BV5" i="160" s="1"/>
  <c r="AI35" i="160"/>
  <c r="BU5" i="160" s="1"/>
  <c r="AH35" i="160"/>
  <c r="BT5" i="160" s="1"/>
  <c r="AG35" i="160"/>
  <c r="BS5" i="160" s="1"/>
  <c r="AF35" i="160"/>
  <c r="BR5" i="160" s="1"/>
  <c r="AE35" i="160"/>
  <c r="BQ5" i="160" s="1"/>
  <c r="AD35" i="160"/>
  <c r="BP5" i="160" s="1"/>
  <c r="AC35" i="160"/>
  <c r="BO5" i="160" s="1"/>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I5" i="160"/>
  <c r="AW5" i="160"/>
  <c r="AV5" i="160"/>
  <c r="AJ37" i="159"/>
  <c r="AI37" i="159"/>
  <c r="AH37" i="159"/>
  <c r="BH5" i="159" s="1"/>
  <c r="AG37" i="159"/>
  <c r="AF37" i="159"/>
  <c r="BF5" i="159" s="1"/>
  <c r="AE37" i="159"/>
  <c r="BE5" i="159" s="1"/>
  <c r="AD37" i="159"/>
  <c r="BD5" i="159" s="1"/>
  <c r="AC37" i="159"/>
  <c r="BC5" i="159" s="1"/>
  <c r="AB37" i="159"/>
  <c r="BB5" i="159" s="1"/>
  <c r="AA37" i="159"/>
  <c r="BA5" i="159" s="1"/>
  <c r="Z37" i="159"/>
  <c r="AZ5" i="159" s="1"/>
  <c r="Y37" i="159"/>
  <c r="AJ35" i="159"/>
  <c r="AI35" i="159"/>
  <c r="AH35" i="159"/>
  <c r="BT5" i="159" s="1"/>
  <c r="AG35" i="159"/>
  <c r="BS5" i="159" s="1"/>
  <c r="AF35" i="159"/>
  <c r="BR5" i="159" s="1"/>
  <c r="AE35" i="159"/>
  <c r="BQ5" i="159" s="1"/>
  <c r="AD35" i="159"/>
  <c r="BP5" i="159" s="1"/>
  <c r="AC35" i="159"/>
  <c r="BO5" i="159" s="1"/>
  <c r="AQ34" i="159"/>
  <c r="AQ33" i="159"/>
  <c r="AQ32" i="159"/>
  <c r="AQ31" i="159"/>
  <c r="AQ30" i="159"/>
  <c r="AQ29" i="159"/>
  <c r="AQ28" i="159"/>
  <c r="AQ27" i="159"/>
  <c r="AQ26" i="159"/>
  <c r="AQ25" i="159"/>
  <c r="AQ24" i="159"/>
  <c r="AQ23" i="159"/>
  <c r="AQ22" i="159"/>
  <c r="AQ21" i="159"/>
  <c r="AQ20" i="159"/>
  <c r="AQ19" i="159"/>
  <c r="AQ18" i="159"/>
  <c r="AQ17" i="159"/>
  <c r="AQ16" i="159"/>
  <c r="AQ15" i="159"/>
  <c r="AQ14" i="159"/>
  <c r="AQ13" i="159"/>
  <c r="AQ12" i="159"/>
  <c r="AS11" i="159"/>
  <c r="AQ11" i="159"/>
  <c r="BV5" i="159"/>
  <c r="BU5" i="159"/>
  <c r="BJ5" i="159"/>
  <c r="BI5" i="159"/>
  <c r="BG5" i="159"/>
  <c r="AW5" i="159"/>
  <c r="C13" i="81" s="1"/>
  <c r="AV5" i="159"/>
  <c r="AJ37" i="158"/>
  <c r="AI37" i="158"/>
  <c r="AH37" i="158"/>
  <c r="BH5" i="158" s="1"/>
  <c r="AG37" i="158"/>
  <c r="AF37" i="158"/>
  <c r="BF5" i="158" s="1"/>
  <c r="AE37" i="158"/>
  <c r="BE5" i="158" s="1"/>
  <c r="AD37" i="158"/>
  <c r="BD5" i="158" s="1"/>
  <c r="AC37" i="158"/>
  <c r="BC5" i="158" s="1"/>
  <c r="AB37" i="158"/>
  <c r="BB5" i="158" s="1"/>
  <c r="AA37" i="158"/>
  <c r="BA5" i="158" s="1"/>
  <c r="Z37" i="158"/>
  <c r="AZ5" i="158" s="1"/>
  <c r="Y37" i="158"/>
  <c r="AM35" i="158" s="1"/>
  <c r="AX5" i="158" s="1"/>
  <c r="AJ35" i="158"/>
  <c r="AI35" i="158"/>
  <c r="AH35" i="158"/>
  <c r="BT5" i="158" s="1"/>
  <c r="AG35" i="158"/>
  <c r="AF35" i="158"/>
  <c r="BR5" i="158" s="1"/>
  <c r="AE35" i="158"/>
  <c r="BQ5" i="158" s="1"/>
  <c r="AD35" i="158"/>
  <c r="BP5" i="158" s="1"/>
  <c r="AC35" i="158"/>
  <c r="BO5" i="158" s="1"/>
  <c r="AQ34" i="158"/>
  <c r="AQ33" i="158"/>
  <c r="AQ32" i="158"/>
  <c r="AQ31" i="158"/>
  <c r="AQ30" i="158"/>
  <c r="AQ29" i="158"/>
  <c r="AQ28" i="158"/>
  <c r="AQ27" i="158"/>
  <c r="AQ26" i="158"/>
  <c r="AQ25" i="158"/>
  <c r="AQ24" i="158"/>
  <c r="AQ23" i="158"/>
  <c r="AQ22" i="158"/>
  <c r="AQ21" i="158"/>
  <c r="AQ20" i="158"/>
  <c r="AQ19" i="158"/>
  <c r="AQ18" i="158"/>
  <c r="AQ17" i="158"/>
  <c r="AQ16" i="158"/>
  <c r="AQ15" i="158"/>
  <c r="AQ14" i="158"/>
  <c r="AQ13" i="158"/>
  <c r="AQ12" i="158"/>
  <c r="AS11" i="158"/>
  <c r="AQ11" i="158"/>
  <c r="BV5" i="158"/>
  <c r="BU5" i="158"/>
  <c r="BS5" i="158"/>
  <c r="BJ5" i="158"/>
  <c r="BI5" i="158"/>
  <c r="BG5" i="158"/>
  <c r="AW5" i="158"/>
  <c r="AV5" i="158"/>
  <c r="AJ37" i="157"/>
  <c r="AI37" i="157"/>
  <c r="AH37" i="157"/>
  <c r="BH5" i="157" s="1"/>
  <c r="AG37" i="157"/>
  <c r="BG5" i="157" s="1"/>
  <c r="AF37" i="157"/>
  <c r="BF5" i="157" s="1"/>
  <c r="AE37" i="157"/>
  <c r="BE5" i="157" s="1"/>
  <c r="AD37" i="157"/>
  <c r="BD5" i="157" s="1"/>
  <c r="AC37" i="157"/>
  <c r="BC5" i="157" s="1"/>
  <c r="AB37" i="157"/>
  <c r="BB5" i="157" s="1"/>
  <c r="AA37" i="157"/>
  <c r="BA5" i="157" s="1"/>
  <c r="Z37" i="157"/>
  <c r="AZ5" i="157" s="1"/>
  <c r="Y37" i="157"/>
  <c r="AJ35" i="157"/>
  <c r="AI35" i="157"/>
  <c r="AH35" i="157"/>
  <c r="BT5" i="157" s="1"/>
  <c r="AG35" i="157"/>
  <c r="BS5" i="157" s="1"/>
  <c r="AF35" i="157"/>
  <c r="BR5" i="157" s="1"/>
  <c r="AE35" i="157"/>
  <c r="BQ5" i="157" s="1"/>
  <c r="AD35" i="157"/>
  <c r="BP5" i="157" s="1"/>
  <c r="AC35" i="157"/>
  <c r="BO5" i="157" s="1"/>
  <c r="AQ34" i="157"/>
  <c r="AQ33" i="157"/>
  <c r="AQ32" i="157"/>
  <c r="AQ31" i="157"/>
  <c r="AQ30" i="157"/>
  <c r="AQ29" i="157"/>
  <c r="AQ28" i="157"/>
  <c r="AQ27" i="157"/>
  <c r="AQ26" i="157"/>
  <c r="AQ25" i="157"/>
  <c r="AQ24" i="157"/>
  <c r="AQ23" i="157"/>
  <c r="AQ22" i="157"/>
  <c r="AQ21" i="157"/>
  <c r="AQ20" i="157"/>
  <c r="AQ19" i="157"/>
  <c r="AQ18" i="157"/>
  <c r="AQ17" i="157"/>
  <c r="AQ16" i="157"/>
  <c r="AQ15" i="157"/>
  <c r="AQ14" i="157"/>
  <c r="AQ13" i="157"/>
  <c r="AQ12" i="157"/>
  <c r="AS11" i="157"/>
  <c r="AQ11" i="157"/>
  <c r="BV5" i="157"/>
  <c r="BU5" i="157"/>
  <c r="BJ5" i="157"/>
  <c r="BI5" i="157"/>
  <c r="AW5" i="157"/>
  <c r="AV5" i="157"/>
  <c r="AJ37" i="156"/>
  <c r="BJ5" i="156" s="1"/>
  <c r="AI37" i="156"/>
  <c r="BI5" i="156" s="1"/>
  <c r="AH37" i="156"/>
  <c r="BH5" i="156" s="1"/>
  <c r="AG37" i="156"/>
  <c r="BG5" i="156" s="1"/>
  <c r="AF37" i="156"/>
  <c r="BF5" i="156" s="1"/>
  <c r="AE37" i="156"/>
  <c r="BE5" i="156" s="1"/>
  <c r="AD37" i="156"/>
  <c r="AC37" i="156"/>
  <c r="AB37" i="156"/>
  <c r="AA37" i="156"/>
  <c r="BM5" i="156" s="1"/>
  <c r="Z37" i="156"/>
  <c r="Y37" i="156"/>
  <c r="AJ35" i="156"/>
  <c r="BV5" i="156" s="1"/>
  <c r="AI35" i="156"/>
  <c r="BU5" i="156" s="1"/>
  <c r="AH35" i="156"/>
  <c r="BT5" i="156" s="1"/>
  <c r="AG35" i="156"/>
  <c r="BS5" i="156" s="1"/>
  <c r="AF35" i="156"/>
  <c r="BR5" i="156" s="1"/>
  <c r="AE35" i="156"/>
  <c r="BQ5" i="156" s="1"/>
  <c r="AD35" i="156"/>
  <c r="AC35" i="156"/>
  <c r="BO5" i="156" s="1"/>
  <c r="AQ34" i="156"/>
  <c r="AQ33" i="156"/>
  <c r="AQ32" i="156"/>
  <c r="AQ31" i="156"/>
  <c r="AQ30" i="156"/>
  <c r="AQ29" i="156"/>
  <c r="AQ28" i="156"/>
  <c r="AQ27" i="156"/>
  <c r="AQ26" i="156"/>
  <c r="AQ25" i="156"/>
  <c r="AQ24" i="156"/>
  <c r="AQ23" i="156"/>
  <c r="AQ22" i="156"/>
  <c r="AQ21" i="156"/>
  <c r="AQ20" i="156"/>
  <c r="AQ19" i="156"/>
  <c r="AQ18" i="156"/>
  <c r="AQ17" i="156"/>
  <c r="AQ16" i="156"/>
  <c r="AQ15" i="156"/>
  <c r="AQ14" i="156"/>
  <c r="AQ13" i="156"/>
  <c r="AQ12" i="156"/>
  <c r="AS11" i="156"/>
  <c r="AQ11" i="156"/>
  <c r="BP5" i="156"/>
  <c r="BN5" i="156"/>
  <c r="BL5" i="156"/>
  <c r="BK5" i="156"/>
  <c r="BD5" i="156"/>
  <c r="BC5" i="156"/>
  <c r="BB5" i="156"/>
  <c r="BA5" i="156"/>
  <c r="AZ5" i="156"/>
  <c r="AY5" i="156"/>
  <c r="AW5" i="156"/>
  <c r="AV5" i="156"/>
  <c r="AM35" i="178" l="1"/>
  <c r="AX5" i="178" s="1"/>
  <c r="AM35" i="177"/>
  <c r="AX5" i="177" s="1"/>
  <c r="AM35" i="176"/>
  <c r="AX5" i="176" s="1"/>
  <c r="AM35" i="175"/>
  <c r="AX5" i="175" s="1"/>
  <c r="AM35" i="174"/>
  <c r="AX5" i="174" s="1"/>
  <c r="AM35" i="173"/>
  <c r="AX5" i="173" s="1"/>
  <c r="AM35" i="171"/>
  <c r="AX5" i="171" s="1"/>
  <c r="AM35" i="170"/>
  <c r="AX5" i="170" s="1"/>
  <c r="AM35" i="169"/>
  <c r="AX5" i="169" s="1"/>
  <c r="AM35" i="168"/>
  <c r="AX5" i="168" s="1"/>
  <c r="AM35" i="167"/>
  <c r="AX5" i="167" s="1"/>
  <c r="AM35" i="166"/>
  <c r="AX5" i="166" s="1"/>
  <c r="AM35" i="165"/>
  <c r="AX5" i="165" s="1"/>
  <c r="AM35" i="164"/>
  <c r="AX5" i="164" s="1"/>
  <c r="AM35" i="163"/>
  <c r="AX5" i="163" s="1"/>
  <c r="AM35" i="162"/>
  <c r="AX5" i="162" s="1"/>
  <c r="AM35" i="161"/>
  <c r="AX5" i="161" s="1"/>
  <c r="AM35" i="160"/>
  <c r="AX5" i="160" s="1"/>
  <c r="AM35" i="159"/>
  <c r="AX5" i="159" s="1"/>
  <c r="AM35" i="157"/>
  <c r="AX5" i="157" s="1"/>
  <c r="BK5" i="179"/>
  <c r="BN5" i="179"/>
  <c r="BM5" i="179"/>
  <c r="AY5" i="179"/>
  <c r="BL5" i="179"/>
  <c r="AY5" i="178"/>
  <c r="BL5" i="178"/>
  <c r="BK5" i="178"/>
  <c r="BM5" i="178"/>
  <c r="BN5" i="178"/>
  <c r="BL5" i="177"/>
  <c r="R31" i="81" s="1"/>
  <c r="AY5" i="177"/>
  <c r="BK5" i="177"/>
  <c r="Q31" i="81" s="1"/>
  <c r="BM5" i="177"/>
  <c r="S31" i="81" s="1"/>
  <c r="BN5" i="177"/>
  <c r="T31" i="81" s="1"/>
  <c r="BL5" i="176"/>
  <c r="AY5" i="176"/>
  <c r="BK5" i="176"/>
  <c r="BM5" i="176"/>
  <c r="BN5" i="176"/>
  <c r="BN5" i="175"/>
  <c r="T29" i="81" s="1"/>
  <c r="AY5" i="175"/>
  <c r="BK5" i="175"/>
  <c r="Q29" i="81" s="1"/>
  <c r="BM5" i="175"/>
  <c r="S29" i="81" s="1"/>
  <c r="BL5" i="175"/>
  <c r="R29" i="81" s="1"/>
  <c r="BL5" i="174"/>
  <c r="BN5" i="174"/>
  <c r="BM5" i="174"/>
  <c r="AY5" i="174"/>
  <c r="BK5" i="174"/>
  <c r="AY5" i="173"/>
  <c r="BK5" i="173"/>
  <c r="Q27" i="81" s="1"/>
  <c r="BM5" i="173"/>
  <c r="S27" i="81" s="1"/>
  <c r="BN5" i="173"/>
  <c r="T27" i="81" s="1"/>
  <c r="BL5" i="173"/>
  <c r="R27" i="81" s="1"/>
  <c r="AY5" i="172"/>
  <c r="BK5" i="172"/>
  <c r="Q26" i="81" s="1"/>
  <c r="BM5" i="172"/>
  <c r="S26" i="81" s="1"/>
  <c r="BN5" i="172"/>
  <c r="T26" i="81" s="1"/>
  <c r="BL5" i="172"/>
  <c r="R26" i="81" s="1"/>
  <c r="BK5" i="171"/>
  <c r="Q25" i="81" s="1"/>
  <c r="AY5" i="171"/>
  <c r="BM5" i="171"/>
  <c r="S25" i="81" s="1"/>
  <c r="BN5" i="171"/>
  <c r="T25" i="81" s="1"/>
  <c r="BL5" i="171"/>
  <c r="R25" i="81" s="1"/>
  <c r="BN5" i="170"/>
  <c r="T24" i="81" s="1"/>
  <c r="AY5" i="170"/>
  <c r="BL5" i="170"/>
  <c r="R24" i="81" s="1"/>
  <c r="BM5" i="170"/>
  <c r="S24" i="81" s="1"/>
  <c r="BK5" i="170"/>
  <c r="Q24" i="81" s="1"/>
  <c r="BN5" i="169"/>
  <c r="T23" i="81" s="1"/>
  <c r="BL5" i="169"/>
  <c r="R23" i="81" s="1"/>
  <c r="AY5" i="169"/>
  <c r="BK5" i="169"/>
  <c r="Q23" i="81" s="1"/>
  <c r="BM5" i="169"/>
  <c r="S23" i="81" s="1"/>
  <c r="AY5" i="168"/>
  <c r="BK5" i="168"/>
  <c r="BM5" i="168"/>
  <c r="BN5" i="168"/>
  <c r="BL5" i="168"/>
  <c r="BM5" i="167"/>
  <c r="S21" i="81" s="1"/>
  <c r="BN5" i="167"/>
  <c r="T21" i="81" s="1"/>
  <c r="AY5" i="167"/>
  <c r="BK5" i="167"/>
  <c r="Q21" i="81" s="1"/>
  <c r="BL5" i="167"/>
  <c r="R21" i="81" s="1"/>
  <c r="AY5" i="166"/>
  <c r="BK5" i="166"/>
  <c r="BN5" i="166"/>
  <c r="BL5" i="166"/>
  <c r="BM5" i="166"/>
  <c r="BK5" i="165"/>
  <c r="Q19" i="81" s="1"/>
  <c r="BN5" i="165"/>
  <c r="T19" i="81" s="1"/>
  <c r="BM5" i="165"/>
  <c r="S19" i="81" s="1"/>
  <c r="AY5" i="165"/>
  <c r="BL5" i="165"/>
  <c r="R19" i="81" s="1"/>
  <c r="AY5" i="164"/>
  <c r="BK5" i="164"/>
  <c r="Q18" i="81" s="1"/>
  <c r="BM5" i="164"/>
  <c r="S18" i="81" s="1"/>
  <c r="BN5" i="164"/>
  <c r="T18" i="81" s="1"/>
  <c r="BL5" i="164"/>
  <c r="R18" i="81" s="1"/>
  <c r="BM5" i="163"/>
  <c r="S17" i="81" s="1"/>
  <c r="BN5" i="163"/>
  <c r="T17" i="81" s="1"/>
  <c r="AY5" i="163"/>
  <c r="BK5" i="163"/>
  <c r="Q17" i="81" s="1"/>
  <c r="BL5" i="163"/>
  <c r="R17" i="81" s="1"/>
  <c r="AY5" i="162"/>
  <c r="BK5" i="162"/>
  <c r="BM5" i="162"/>
  <c r="BN5" i="162"/>
  <c r="BL5" i="162"/>
  <c r="AY5" i="161"/>
  <c r="BK5" i="161"/>
  <c r="BL5" i="161"/>
  <c r="BM5" i="161"/>
  <c r="BN5" i="161"/>
  <c r="BM5" i="160"/>
  <c r="BN5" i="160"/>
  <c r="AY5" i="160"/>
  <c r="BK5" i="160"/>
  <c r="BL5" i="160"/>
  <c r="BM5" i="159"/>
  <c r="S13" i="81" s="1"/>
  <c r="BN5" i="159"/>
  <c r="T13" i="81" s="1"/>
  <c r="AY5" i="159"/>
  <c r="BK5" i="159"/>
  <c r="Q13" i="81" s="1"/>
  <c r="BL5" i="159"/>
  <c r="R13" i="81" s="1"/>
  <c r="BL5" i="158"/>
  <c r="R12" i="81" s="1"/>
  <c r="BM5" i="158"/>
  <c r="S12" i="81" s="1"/>
  <c r="BN5" i="158"/>
  <c r="T12" i="81" s="1"/>
  <c r="AY5" i="158"/>
  <c r="BK5" i="158"/>
  <c r="Q12" i="81" s="1"/>
  <c r="AY5" i="157"/>
  <c r="BK5" i="157"/>
  <c r="BM5" i="157"/>
  <c r="BN5" i="157"/>
  <c r="BL5" i="157"/>
  <c r="AM35" i="156"/>
  <c r="AX5" i="156" s="1"/>
  <c r="E11" i="58" l="1"/>
  <c r="E10" i="58"/>
  <c r="D11" i="58" s="1"/>
  <c r="E12" i="58" l="1"/>
  <c r="D12" i="58"/>
  <c r="D13" i="58" l="1"/>
  <c r="E13" i="58"/>
  <c r="D14" i="58" l="1"/>
  <c r="E14" i="58"/>
  <c r="E15" i="58" l="1"/>
  <c r="D15" i="58"/>
  <c r="E16" i="58" l="1"/>
  <c r="D16" i="58"/>
  <c r="D17" i="58" l="1"/>
  <c r="E17" i="58"/>
  <c r="D18" i="58" l="1"/>
  <c r="E18" i="58"/>
  <c r="G44" i="81"/>
  <c r="E44" i="81"/>
  <c r="D19" i="58" l="1"/>
  <c r="E19" i="58"/>
  <c r="D20" i="58" l="1"/>
  <c r="E20" i="58"/>
  <c r="T44" i="81"/>
  <c r="S44" i="81"/>
  <c r="R44" i="81"/>
  <c r="J44" i="81"/>
  <c r="P44" i="81"/>
  <c r="Q44" i="81"/>
  <c r="Z44" i="81"/>
  <c r="U44" i="81"/>
  <c r="M44" i="81"/>
  <c r="D21" i="58" l="1"/>
  <c r="E21" i="58"/>
  <c r="D22" i="58" l="1"/>
  <c r="E22" i="58"/>
  <c r="AB44" i="81"/>
  <c r="AA44" i="81"/>
  <c r="Y44" i="81"/>
  <c r="D23" i="58" l="1"/>
  <c r="E23" i="58"/>
  <c r="X44" i="81"/>
  <c r="W44" i="81"/>
  <c r="V44" i="81"/>
  <c r="O44" i="81"/>
  <c r="N44" i="81"/>
  <c r="L44" i="81"/>
  <c r="K44" i="81"/>
  <c r="I44" i="81"/>
  <c r="H44" i="81"/>
  <c r="F44" i="81"/>
  <c r="E24" i="58" l="1"/>
  <c r="D24" i="58"/>
  <c r="K45" i="81"/>
  <c r="G45" i="81"/>
  <c r="O45" i="81"/>
  <c r="D25" i="58" l="1"/>
  <c r="E25" i="58"/>
  <c r="D26" i="58" l="1"/>
  <c r="E26" i="58"/>
  <c r="D27" i="58" l="1"/>
  <c r="E27" i="58"/>
  <c r="E28" i="58" l="1"/>
  <c r="D28" i="58"/>
  <c r="E29" i="58" l="1"/>
  <c r="D29" i="58"/>
  <c r="D30" i="58" l="1"/>
  <c r="E30" i="58"/>
  <c r="D31" i="58" l="1"/>
  <c r="E31" i="58"/>
  <c r="D32" i="58" l="1"/>
  <c r="E32" i="58"/>
  <c r="D33" i="58" l="1"/>
  <c r="E33" i="58"/>
</calcChain>
</file>

<file path=xl/sharedStrings.xml><?xml version="1.0" encoding="utf-8"?>
<sst xmlns="http://schemas.openxmlformats.org/spreadsheetml/2006/main" count="8780" uniqueCount="871">
  <si>
    <t>点検様式作成フロ-</t>
    <rPh sb="0" eb="2">
      <t>テンケン</t>
    </rPh>
    <rPh sb="2" eb="4">
      <t>ヨウシキ</t>
    </rPh>
    <rPh sb="4" eb="6">
      <t>サクセイ</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</si>
  <si>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</si>
  <si>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</si>
  <si>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①様式A-1～A-3（トンネル台帳）</t>
    <rPh sb="1" eb="3">
      <t>ヨウシキ</t>
    </rPh>
    <rPh sb="15" eb="17">
      <t>ダイチョウ</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</si>
  <si>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</si>
  <si>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1"/>
  </si>
  <si>
    <t>現場点検作業を実施し，近接目視点検で確認した変状状況や補修履歴を忠実に変状展開図に転記する。</t>
    <phoneticPr fontId="11"/>
  </si>
  <si>
    <t>③様式D-1-1、様式D-1-2</t>
    <rPh sb="1" eb="3">
      <t>ヨウシキ</t>
    </rPh>
    <rPh sb="9" eb="11">
      <t>ヨウシキ</t>
    </rPh>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</si>
  <si>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</si>
  <si>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④様式B</t>
    <rPh sb="1" eb="3">
      <t>ヨウシキ</t>
    </rPh>
    <phoneticPr fontId="11"/>
  </si>
  <si>
    <t>写真台帳の作成と同時に，トンネルの構造を展開した位置図に変状写真位置を記録する。</t>
    <phoneticPr fontId="11"/>
  </si>
  <si>
    <t>⑤様式D-3</t>
    <rPh sb="1" eb="3">
      <t>ヨウシキ</t>
    </rPh>
    <phoneticPr fontId="11"/>
  </si>
  <si>
    <t>変状展開図ならびに写真台帳をもとに覆工スパンごとの変状展開図を作成し，変状発生状況をとりまとめる。</t>
    <phoneticPr fontId="11"/>
  </si>
  <si>
    <t>⑥様式E</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</si>
  <si>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</si>
  <si>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</si>
  <si>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</si>
  <si>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⑧様式C-1-1、様式C-1-2</t>
    <rPh sb="1" eb="3">
      <t>ヨウシキ</t>
    </rPh>
    <rPh sb="9" eb="11">
      <t>ヨウシキ</t>
    </rPh>
    <phoneticPr fontId="11"/>
  </si>
  <si>
    <t>写真台帳をもとに，対策区分がⅡ～Ⅳの変状（対策実施後のⅠを含む），異常判定区分「×」（対策実施後の「○」を含む）の概要を記録する。</t>
    <phoneticPr fontId="11"/>
  </si>
  <si>
    <t>⑨様式C-2</t>
    <rPh sb="1" eb="3">
      <t>ヨウシキ</t>
    </rPh>
    <phoneticPr fontId="11"/>
  </si>
  <si>
    <t>調査，措置を実施した場合，その履歴を記録する。</t>
    <phoneticPr fontId="11"/>
  </si>
  <si>
    <t>ファイル作成にあたって</t>
    <rPh sb="4" eb="6">
      <t>サクセイ</t>
    </rPh>
    <phoneticPr fontId="11"/>
  </si>
  <si>
    <t>変状面積算出方法</t>
    <rPh sb="0" eb="2">
      <t>ヘンジョウ</t>
    </rPh>
    <rPh sb="2" eb="4">
      <t>メンセキ</t>
    </rPh>
    <rPh sb="4" eb="6">
      <t>サンシュツ</t>
    </rPh>
    <rPh sb="6" eb="8">
      <t>ホウホウ</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</si>
  <si>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</si>
  <si>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　　　例）ひび割れ：長さ（L）×最大ひび割れ幅（t）を記録する。　　
　　　　　変形，移動，沈下：数値的な記載が可能な場合のみ記載する。</t>
    <rPh sb="3" eb="4">
      <t>レイ</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</si>
  <si>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</si>
  <si>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</si>
  <si>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</si>
  <si>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1"/>
  </si>
  <si>
    <t>記録様式へ記入の留意点を下記に示します。</t>
    <rPh sb="0" eb="4">
      <t>キロクヨウシキ</t>
    </rPh>
    <rPh sb="5" eb="7">
      <t>キニュウ</t>
    </rPh>
    <rPh sb="8" eb="11">
      <t>リュウイテン</t>
    </rPh>
    <rPh sb="12" eb="14">
      <t>カキ</t>
    </rPh>
    <rPh sb="15" eb="16">
      <t>シメ</t>
    </rPh>
    <phoneticPr fontId="21"/>
  </si>
  <si>
    <t>１．記録様式への記入</t>
    <rPh sb="2" eb="4">
      <t>キロク</t>
    </rPh>
    <rPh sb="4" eb="6">
      <t>ヨウシキ</t>
    </rPh>
    <rPh sb="8" eb="10">
      <t>キニュウ</t>
    </rPh>
    <phoneticPr fontId="21"/>
  </si>
  <si>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1"/>
  </si>
  <si>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1"/>
  </si>
  <si>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1"/>
  </si>
  <si>
    <t>２．画像ファイルの配置の注意点</t>
    <rPh sb="2" eb="4">
      <t>ガゾウ</t>
    </rPh>
    <rPh sb="9" eb="11">
      <t>ハイチ</t>
    </rPh>
    <rPh sb="12" eb="15">
      <t>チュウイテン</t>
    </rPh>
    <phoneticPr fontId="21"/>
  </si>
  <si>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1"/>
  </si>
  <si>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1"/>
  </si>
  <si>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1"/>
  </si>
  <si>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1"/>
  </si>
  <si>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1"/>
  </si>
  <si>
    <t>　※３　「挿入」→「画像」→「セルの上に配置」してください。</t>
    <rPh sb="5" eb="7">
      <t>ソウニュウ</t>
    </rPh>
    <rPh sb="10" eb="12">
      <t>ガゾウ</t>
    </rPh>
    <rPh sb="18" eb="19">
      <t>ウエ</t>
    </rPh>
    <rPh sb="20" eb="22">
      <t>ハイチ</t>
    </rPh>
    <phoneticPr fontId="21"/>
  </si>
  <si>
    <t>３．シート名の連番について</t>
    <rPh sb="5" eb="6">
      <t>メイ</t>
    </rPh>
    <rPh sb="7" eb="9">
      <t>レンバン</t>
    </rPh>
    <phoneticPr fontId="21"/>
  </si>
  <si>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1"/>
  </si>
  <si>
    <t>対象様式</t>
    <rPh sb="0" eb="4">
      <t>タイショウヨウシキ</t>
    </rPh>
    <phoneticPr fontId="11"/>
  </si>
  <si>
    <t>　様式B</t>
    <phoneticPr fontId="11"/>
  </si>
  <si>
    <t>　様式D-1-1</t>
    <phoneticPr fontId="11"/>
  </si>
  <si>
    <t>　様式D-1-2</t>
    <phoneticPr fontId="11"/>
  </si>
  <si>
    <t>　様式D-2-1</t>
    <phoneticPr fontId="11"/>
  </si>
  <si>
    <t>　様式D-2-1´</t>
    <phoneticPr fontId="11"/>
  </si>
  <si>
    <t>　様式D-3_S00  　※スパン名を記載</t>
    <rPh sb="17" eb="18">
      <t>メイ</t>
    </rPh>
    <rPh sb="19" eb="21">
      <t>キサイ</t>
    </rPh>
    <phoneticPr fontId="11"/>
  </si>
  <si>
    <t>　様式G</t>
    <phoneticPr fontId="11"/>
  </si>
  <si>
    <t>末尾の連番の形式例</t>
    <rPh sb="0" eb="2">
      <t>マツビ</t>
    </rPh>
    <rPh sb="3" eb="5">
      <t>レンバン</t>
    </rPh>
    <rPh sb="6" eb="8">
      <t>ケイシキ</t>
    </rPh>
    <rPh sb="8" eb="9">
      <t>レイ</t>
    </rPh>
    <phoneticPr fontId="11"/>
  </si>
  <si>
    <t>　様式B(1)　様式B(2)　様式B(3)</t>
    <phoneticPr fontId="11"/>
  </si>
  <si>
    <t>　様式B_001　様式B_002　様式B_003</t>
    <phoneticPr fontId="11"/>
  </si>
  <si>
    <t>　様式B_P001　様式B_P002　様式B_P003</t>
    <phoneticPr fontId="11"/>
  </si>
  <si>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1"/>
  </si>
  <si>
    <t>　 https://www.mlit.go.jp/road/sisaku/yobohozen/yobohozen.html</t>
    <phoneticPr fontId="21"/>
  </si>
  <si>
    <t>　 で示される要領を制限するものではありません。</t>
    <rPh sb="7" eb="9">
      <t>ヨウリョウ</t>
    </rPh>
    <phoneticPr fontId="21"/>
  </si>
  <si>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</si>
  <si>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</si>
  <si>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</si>
  <si>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</si>
  <si>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</si>
  <si>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</si>
  <si>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</si>
  <si>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</si>
  <si>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</si>
  <si>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</si>
  <si>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</si>
  <si>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</si>
  <si>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</si>
  <si>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</si>
  <si>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</si>
  <si>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</si>
  <si>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</si>
  <si>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</si>
  <si>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</si>
  <si>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</si>
  <si>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</si>
  <si>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</si>
  <si>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</si>
  <si>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</si>
  <si>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</si>
  <si>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</si>
  <si>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</si>
  <si>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</si>
  <si>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</si>
  <si>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</si>
  <si>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</si>
  <si>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</si>
  <si>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</si>
  <si>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</si>
  <si>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</si>
  <si>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</si>
  <si>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</si>
  <si>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</si>
  <si>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</si>
  <si>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</si>
  <si>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</si>
  <si>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</si>
  <si>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</si>
  <si>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</si>
  <si>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</si>
  <si>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</si>
  <si>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</si>
  <si>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</si>
  <si>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</si>
  <si>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</si>
  <si>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</si>
  <si>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</si>
  <si>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</si>
  <si>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</si>
  <si>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</si>
  <si>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</si>
  <si>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</si>
  <si>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</si>
  <si>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</si>
  <si>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</si>
  <si>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</si>
  <si>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</si>
  <si>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</si>
  <si>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</si>
  <si>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</si>
  <si>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</si>
  <si>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</si>
  <si>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</si>
  <si>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</si>
  <si>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</si>
  <si>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</si>
  <si>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</si>
  <si>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</si>
  <si>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</si>
  <si>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</si>
  <si>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</si>
  <si>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</si>
  <si>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</si>
  <si>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</si>
  <si>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</si>
  <si>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</si>
  <si>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</si>
  <si>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</si>
  <si>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</si>
  <si>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</si>
  <si>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</si>
  <si>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</si>
  <si>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</si>
  <si>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</si>
  <si>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</si>
  <si>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</si>
  <si>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</si>
  <si>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</si>
  <si>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</si>
  <si>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</si>
  <si>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</si>
  <si>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</si>
  <si>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</si>
  <si>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</si>
  <si>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</si>
  <si>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</si>
  <si>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</si>
  <si>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</si>
  <si>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</si>
  <si>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</si>
  <si>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</si>
  <si>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</si>
  <si>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</si>
  <si>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</si>
  <si>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</si>
  <si>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</si>
  <si>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</si>
  <si>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</si>
  <si>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</si>
  <si>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</si>
  <si>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</si>
  <si>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</si>
  <si>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</si>
  <si>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</si>
  <si>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</si>
  <si>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</si>
  <si>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</si>
  <si>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</si>
  <si>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</si>
  <si>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</si>
  <si>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</si>
  <si>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</si>
  <si>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</si>
  <si>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</si>
  <si>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</si>
  <si>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</si>
  <si>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</si>
  <si>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</si>
  <si>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</si>
  <si>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</si>
  <si>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</si>
  <si>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</si>
  <si>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</si>
  <si>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</si>
  <si>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</si>
  <si>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</si>
  <si>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</si>
  <si>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</si>
  <si>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</si>
  <si>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</si>
  <si>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</si>
  <si>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</si>
  <si>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</si>
  <si>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</si>
  <si>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</si>
  <si>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</si>
  <si>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作成年月日</t>
    <rPh sb="0" eb="2">
      <t>サクセイ</t>
    </rPh>
    <rPh sb="2" eb="5">
      <t>ネンガッピ</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</si>
  <si>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</si>
  <si>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</si>
  <si>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定期点検年月日</t>
    <phoneticPr fontId="21"/>
  </si>
  <si>
    <t>施設ID</t>
    <rPh sb="0" eb="2">
      <t>シセツ</t>
    </rPh>
    <phoneticPr fontId="6"/>
  </si>
  <si>
    <t>路線名</t>
    <phoneticPr fontId="21"/>
  </si>
  <si>
    <t>管理者名</t>
    <phoneticPr fontId="21"/>
  </si>
  <si>
    <t>定期点検実施者</t>
    <phoneticPr fontId="21"/>
  </si>
  <si>
    <t>起点</t>
    <rPh sb="0" eb="2">
      <t>キテン</t>
    </rPh>
    <phoneticPr fontId="21"/>
  </si>
  <si>
    <t>緯度</t>
    <rPh sb="0" eb="2">
      <t>イド</t>
    </rPh>
    <phoneticPr fontId="21"/>
  </si>
  <si>
    <t>経度</t>
    <rPh sb="0" eb="2">
      <t>ケイド</t>
    </rPh>
    <phoneticPr fontId="21"/>
  </si>
  <si>
    <t>トンネル工法</t>
    <rPh sb="4" eb="6">
      <t>コウホウ</t>
    </rPh>
    <phoneticPr fontId="21"/>
  </si>
  <si>
    <t>自専道
or
一般道</t>
    <rPh sb="0" eb="1">
      <t>ジ</t>
    </rPh>
    <rPh sb="1" eb="2">
      <t>セン</t>
    </rPh>
    <rPh sb="2" eb="3">
      <t>ドウ</t>
    </rPh>
    <rPh sb="7" eb="10">
      <t>イッパンドウ</t>
    </rPh>
    <phoneticPr fontId="6"/>
  </si>
  <si>
    <t>代替路の有無</t>
    <rPh sb="0" eb="2">
      <t>ダイガエ</t>
    </rPh>
    <rPh sb="2" eb="3">
      <t>ロ</t>
    </rPh>
    <rPh sb="4" eb="6">
      <t>ウム</t>
    </rPh>
    <phoneticPr fontId="6"/>
  </si>
  <si>
    <t>終点</t>
    <rPh sb="0" eb="2">
      <t>シュウテン</t>
    </rPh>
    <phoneticPr fontId="21"/>
  </si>
  <si>
    <t>建設年度</t>
    <rPh sb="0" eb="2">
      <t>ケンセツ</t>
    </rPh>
    <rPh sb="2" eb="4">
      <t>ネンド</t>
    </rPh>
    <phoneticPr fontId="10"/>
  </si>
  <si>
    <t>幅員</t>
    <rPh sb="0" eb="2">
      <t>フクイン</t>
    </rPh>
    <phoneticPr fontId="10"/>
  </si>
  <si>
    <t>緊急輸送道路</t>
    <rPh sb="0" eb="2">
      <t>キンキュウ</t>
    </rPh>
    <rPh sb="2" eb="4">
      <t>ユソウ</t>
    </rPh>
    <rPh sb="4" eb="6">
      <t>ドウロ</t>
    </rPh>
    <phoneticPr fontId="6"/>
  </si>
  <si>
    <t>トンネル毎
の健全性の
診断の区分</t>
    <rPh sb="12" eb="14">
      <t>シンダン</t>
    </rPh>
    <rPh sb="15" eb="17">
      <t>クブン</t>
    </rPh>
    <phoneticPr fontId="21"/>
  </si>
  <si>
    <t>変状・異常
箇所数合計</t>
    <phoneticPr fontId="21"/>
  </si>
  <si>
    <t>トンネル本体工</t>
    <phoneticPr fontId="21"/>
  </si>
  <si>
    <t>材質劣化</t>
    <rPh sb="0" eb="2">
      <t>ザイシツ</t>
    </rPh>
    <rPh sb="2" eb="4">
      <t>レッカ</t>
    </rPh>
    <phoneticPr fontId="10"/>
  </si>
  <si>
    <t>Ⅱ</t>
    <phoneticPr fontId="10"/>
  </si>
  <si>
    <t>Ⅲ</t>
    <phoneticPr fontId="10"/>
  </si>
  <si>
    <t>Ⅳ</t>
    <phoneticPr fontId="10"/>
  </si>
  <si>
    <t>附属物等
の取付状態</t>
    <phoneticPr fontId="21"/>
  </si>
  <si>
    <t>◯
（応急措置後)</t>
    <phoneticPr fontId="21"/>
  </si>
  <si>
    <t>漏水</t>
    <rPh sb="0" eb="2">
      <t>ロウスイ</t>
    </rPh>
    <phoneticPr fontId="10"/>
  </si>
  <si>
    <t>✕</t>
    <phoneticPr fontId="21"/>
  </si>
  <si>
    <t>外力</t>
    <rPh sb="0" eb="2">
      <t>ガイリョク</t>
    </rPh>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</si>
  <si>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</si>
  <si>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</si>
  <si>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</si>
  <si>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</si>
  <si>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</si>
  <si>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</si>
  <si>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</si>
  <si>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</si>
  <si>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</si>
  <si>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</si>
  <si>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</si>
  <si>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</si>
  <si>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</si>
  <si>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</si>
  <si>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</si>
  <si>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</si>
  <si>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</si>
  <si>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</si>
  <si>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</si>
  <si>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</si>
  <si>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</si>
  <si>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</si>
  <si>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</si>
  <si>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</si>
  <si>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</si>
  <si>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</si>
  <si>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</si>
  <si>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</si>
  <si>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</si>
  <si>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</si>
  <si>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</si>
  <si>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</si>
  <si>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</si>
  <si>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</si>
  <si>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</si>
  <si>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</si>
  <si>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</si>
  <si>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</si>
  <si>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</si>
  <si>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</si>
  <si>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</si>
  <si>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</si>
  <si>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</si>
  <si>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</si>
  <si>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</si>
  <si>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</si>
  <si>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</si>
  <si>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</si>
  <si>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</si>
  <si>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</si>
  <si>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</si>
  <si>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</si>
  <si>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</si>
  <si>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</si>
  <si>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</si>
  <si>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</si>
  <si>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</si>
  <si>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</si>
  <si>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</si>
  <si>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</si>
  <si>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</si>
  <si>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</si>
  <si>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</si>
  <si>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</si>
  <si>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</si>
  <si>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</si>
  <si>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</si>
  <si>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</si>
  <si>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</si>
  <si>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</si>
  <si>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</si>
  <si>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</si>
  <si>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</si>
  <si>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</si>
  <si>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</si>
  <si>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</si>
  <si>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</si>
  <si>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</si>
  <si>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</si>
  <si>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</si>
  <si>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</si>
  <si>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</si>
  <si>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</si>
  <si>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</si>
  <si>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</si>
  <si>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</si>
  <si>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</si>
  <si>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</si>
  <si>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</si>
  <si>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</si>
  <si>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</si>
  <si>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</si>
  <si>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</si>
  <si>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</si>
  <si>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</si>
  <si>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</si>
  <si>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</si>
  <si>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</si>
  <si>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</si>
  <si>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</si>
  <si>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</si>
  <si>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</si>
  <si>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</si>
  <si>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</si>
  <si>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</si>
  <si>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</si>
  <si>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</si>
  <si>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</si>
  <si>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</si>
  <si>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</si>
  <si>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</si>
  <si>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</si>
  <si>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</si>
  <si>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</si>
  <si>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</si>
  <si>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</si>
  <si>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</si>
  <si>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</si>
  <si>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</si>
  <si>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</si>
  <si>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</si>
  <si>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</si>
  <si>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</si>
  <si>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</si>
  <si>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</si>
  <si>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</si>
  <si>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</si>
  <si>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</si>
  <si>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</si>
  <si>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</si>
  <si>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</si>
  <si>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</si>
  <si>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</si>
  <si>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</si>
  <si>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</si>
  <si>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</si>
  <si>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</si>
  <si>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</si>
  <si>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</si>
  <si>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</si>
  <si>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</si>
  <si>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</si>
  <si>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</si>
  <si>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</si>
  <si>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</si>
  <si>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</si>
  <si>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</si>
  <si>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</si>
  <si>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</si>
  <si>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</si>
  <si>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</si>
  <si>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</si>
  <si>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</si>
  <si>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</si>
  <si>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</si>
  <si>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</si>
  <si>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</si>
  <si>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</si>
  <si>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</si>
  <si>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</si>
  <si>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</si>
  <si>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</si>
  <si>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</si>
  <si>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</si>
  <si>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</si>
  <si>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</si>
  <si>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フリガナ</t>
    <phoneticPr fontId="21"/>
  </si>
  <si>
    <t>路線名</t>
    <rPh sb="0" eb="2">
      <t>ロセン</t>
    </rPh>
    <rPh sb="2" eb="3">
      <t>メイ</t>
    </rPh>
    <phoneticPr fontId="21"/>
  </si>
  <si>
    <t>定期点検
年月日</t>
    <phoneticPr fontId="11"/>
  </si>
  <si>
    <t xml:space="preserve"> </t>
    <phoneticPr fontId="21"/>
  </si>
  <si>
    <t>名  称</t>
    <rPh sb="0" eb="1">
      <t>ナ</t>
    </rPh>
    <rPh sb="3" eb="4">
      <t>ショウ</t>
    </rPh>
    <phoneticPr fontId="21"/>
  </si>
  <si>
    <t>管理者名</t>
    <rPh sb="0" eb="3">
      <t>カンリシャ</t>
    </rPh>
    <rPh sb="3" eb="4">
      <t>メイ</t>
    </rPh>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</si>
  <si>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</si>
  <si>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</si>
  <si>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</si>
  <si>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</si>
  <si>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</si>
  <si>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</si>
  <si>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</si>
  <si>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</si>
  <si>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</si>
  <si>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</si>
  <si>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</si>
  <si>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</si>
  <si>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</si>
  <si>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</si>
  <si>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</si>
  <si>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</si>
  <si>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</si>
  <si>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</si>
  <si>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</si>
  <si>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</si>
  <si>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</si>
  <si>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</si>
  <si>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</si>
  <si>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</si>
  <si>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</si>
  <si>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</si>
  <si>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</si>
  <si>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</si>
  <si>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</si>
  <si>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</si>
  <si>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</si>
  <si>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</si>
  <si>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</si>
  <si>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</si>
  <si>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</si>
  <si>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</si>
  <si>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</si>
  <si>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</si>
  <si>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</si>
  <si>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</si>
  <si>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</si>
  <si>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</si>
  <si>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</si>
  <si>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</si>
  <si>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</si>
  <si>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</si>
  <si>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</si>
  <si>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</si>
  <si>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</si>
  <si>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</si>
  <si>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</si>
  <si>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</si>
  <si>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</si>
  <si>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</si>
  <si>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</si>
  <si>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</si>
  <si>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</si>
  <si>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</si>
  <si>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</si>
  <si>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</si>
  <si>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</si>
  <si>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</si>
  <si>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</si>
  <si>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</si>
  <si>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</si>
  <si>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</si>
  <si>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</si>
  <si>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</si>
  <si>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</si>
  <si>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</si>
  <si>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</si>
  <si>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</si>
  <si>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</si>
  <si>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</si>
  <si>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</si>
  <si>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</si>
  <si>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</si>
  <si>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</si>
  <si>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</si>
  <si>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</si>
  <si>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</si>
  <si>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</si>
  <si>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</si>
  <si>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</si>
  <si>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</si>
  <si>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</si>
  <si>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</si>
  <si>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</si>
  <si>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</si>
  <si>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</si>
  <si>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</si>
  <si>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</si>
  <si>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</si>
  <si>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</si>
  <si>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</si>
  <si>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</si>
  <si>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</si>
  <si>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</si>
  <si>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</si>
  <si>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</si>
  <si>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</si>
  <si>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</si>
  <si>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</si>
  <si>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</si>
  <si>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</si>
  <si>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</si>
  <si>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</si>
  <si>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</si>
  <si>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</si>
  <si>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</si>
  <si>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</si>
  <si>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</si>
  <si>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</si>
  <si>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</si>
  <si>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</si>
  <si>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</si>
  <si>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</si>
  <si>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</si>
  <si>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</si>
  <si>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</si>
  <si>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</si>
  <si>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</si>
  <si>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</si>
  <si>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</si>
  <si>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</si>
  <si>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</si>
  <si>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</si>
  <si>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</si>
  <si>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</si>
  <si>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</si>
  <si>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</si>
  <si>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</si>
  <si>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</si>
  <si>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</si>
  <si>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</si>
  <si>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</si>
  <si>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</si>
  <si>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1"/>
  </si>
  <si>
    <t xml:space="preserve">すること。
※各ファイルとも　（参考）リスト　のシートを付けて保存すること。
</t>
    <rPh sb="7" eb="8">
      <t>カク</t>
    </rPh>
    <rPh sb="16" eb="18">
      <t>サンコウ</t>
    </rPh>
    <rPh sb="28" eb="29">
      <t>ツ</t>
    </rPh>
    <rPh sb="31" eb="33">
      <t>ホゾン</t>
    </rPh>
    <phoneticPr fontId="11"/>
  </si>
  <si>
    <t>-</t>
  </si>
  <si>
    <t>アキヨシトンネル</t>
  </si>
  <si>
    <t>秋吉トンネル</t>
  </si>
  <si>
    <t>一般県道　秋吉台公園線</t>
    <rPh sb="0" eb="4">
      <t>イッパンケンドウ</t>
    </rPh>
    <rPh sb="5" eb="11">
      <t>アキヨシダイコウエンセン</t>
    </rPh>
    <phoneticPr fontId="11"/>
  </si>
  <si>
    <t>山口県美祢市秋吉町</t>
    <rPh sb="8" eb="9">
      <t>チョウ</t>
    </rPh>
    <phoneticPr fontId="8"/>
  </si>
  <si>
    <t>1993年</t>
    <rPh sb="4" eb="5">
      <t>ネン</t>
    </rPh>
    <phoneticPr fontId="8"/>
  </si>
  <si>
    <t>Ｄ</t>
  </si>
  <si>
    <t>覆工（内装なし）</t>
  </si>
  <si>
    <t>面壁型</t>
    <rPh sb="0" eb="2">
      <t>メンペキ</t>
    </rPh>
    <rPh sb="2" eb="3">
      <t>カタ</t>
    </rPh>
    <phoneticPr fontId="8"/>
  </si>
  <si>
    <t>コンクリート系</t>
    <rPh sb="6" eb="7">
      <t>ケイ</t>
    </rPh>
    <phoneticPr fontId="8"/>
  </si>
  <si>
    <t>Ｌ型街渠側溝</t>
    <rPh sb="1" eb="2">
      <t>カタ</t>
    </rPh>
    <rPh sb="2" eb="4">
      <t>ガイキョ</t>
    </rPh>
    <rPh sb="4" eb="6">
      <t>ソッコウ</t>
    </rPh>
    <phoneticPr fontId="8"/>
  </si>
  <si>
    <t>自然換気</t>
    <rPh sb="0" eb="2">
      <t>シゼン</t>
    </rPh>
    <rPh sb="2" eb="4">
      <t>カンキ</t>
    </rPh>
    <phoneticPr fontId="11"/>
  </si>
  <si>
    <t>LED</t>
    <phoneticPr fontId="11"/>
  </si>
  <si>
    <t>PS</t>
  </si>
  <si>
    <t>PE</t>
  </si>
  <si>
    <t>○</t>
  </si>
  <si>
    <t>　</t>
  </si>
  <si>
    <t>一般道</t>
  </si>
  <si>
    <t>避難情報提供設備</t>
    <rPh sb="0" eb="8">
      <t>ヒナンジョウホウテイキョウセツビ</t>
    </rPh>
    <phoneticPr fontId="11"/>
  </si>
  <si>
    <t>-</t>
    <phoneticPr fontId="11"/>
  </si>
  <si>
    <t>一般(無料)</t>
    <rPh sb="0" eb="2">
      <t>イッパン</t>
    </rPh>
    <rPh sb="3" eb="5">
      <t>ムリョウ</t>
    </rPh>
    <phoneticPr fontId="8"/>
  </si>
  <si>
    <t>山口県宇部土木建築事務所</t>
    <rPh sb="0" eb="3">
      <t>ヤマグチケン</t>
    </rPh>
    <phoneticPr fontId="11"/>
  </si>
  <si>
    <t>1240.8㎡</t>
    <phoneticPr fontId="11"/>
  </si>
  <si>
    <t>㎡</t>
    <phoneticPr fontId="11"/>
  </si>
  <si>
    <t>アジア航測株式会社
飯田 琢巳</t>
    <rPh sb="3" eb="5">
      <t>コウソク</t>
    </rPh>
    <rPh sb="5" eb="9">
      <t>カブシキガイシャ</t>
    </rPh>
    <rPh sb="10" eb="12">
      <t>イイダ</t>
    </rPh>
    <rPh sb="13" eb="15">
      <t>タクミ</t>
    </rPh>
    <phoneticPr fontId="11"/>
  </si>
  <si>
    <t>一般県道　秋吉台公園線</t>
  </si>
  <si>
    <t>山口県宇部土木建築事務所</t>
  </si>
  <si>
    <t>アジア航測株式会社
飯田 琢巳</t>
  </si>
  <si>
    <t>山口県美祢市秋吉町</t>
  </si>
  <si>
    <t>山岳トンネル工法（NATM）</t>
  </si>
  <si>
    <t>1993年</t>
  </si>
  <si>
    <t>アジア航測株式会社</t>
  </si>
  <si>
    <t>アジア航測株式会社</t>
    <phoneticPr fontId="11"/>
  </si>
  <si>
    <t>飯田 琢巳</t>
  </si>
  <si>
    <t>飯田 琢巳</t>
    <phoneticPr fontId="11"/>
  </si>
  <si>
    <t>有</t>
    <phoneticPr fontId="11"/>
  </si>
  <si>
    <t>指定なし</t>
    <phoneticPr fontId="11"/>
  </si>
  <si>
    <t>照明施設</t>
  </si>
  <si>
    <t>灯具</t>
  </si>
  <si>
    <t>附属物本体</t>
  </si>
  <si>
    <t>照明(L-01)更新済み</t>
  </si>
  <si>
    <t>照明(L-02)更新済み</t>
  </si>
  <si>
    <t>照明(R-01)更新済み</t>
  </si>
  <si>
    <t>照明(L-03)更新済み</t>
  </si>
  <si>
    <t>照明(R-02)更新済み</t>
  </si>
  <si>
    <t>照明(R-03)更新済み</t>
  </si>
  <si>
    <t>照明(L-04)更新済み</t>
  </si>
  <si>
    <t>照明(R-04)更新済み</t>
  </si>
  <si>
    <t>照明(L-05)更新済み</t>
  </si>
  <si>
    <t>照明(R-05)更新済み</t>
  </si>
  <si>
    <t>照明(L-06)更新済み</t>
  </si>
  <si>
    <t>照明(L-07)更新済み</t>
  </si>
  <si>
    <t>照明(R-06)更新済み</t>
  </si>
  <si>
    <t>照明(L-08)更新済み</t>
  </si>
  <si>
    <t>照明(R-07)更新済み</t>
  </si>
  <si>
    <t>照明(R-08)更新済み</t>
  </si>
  <si>
    <t>照明(L-09)更新済み</t>
  </si>
  <si>
    <t>照明(R-09)更新済み</t>
  </si>
  <si>
    <t>照明(L-10)更新済み</t>
  </si>
  <si>
    <t>照明(L-11)更新済み</t>
  </si>
  <si>
    <t>照明(R-10)更新済み</t>
  </si>
  <si>
    <t>照明(L-12)更新済み</t>
  </si>
  <si>
    <t>照明(R-11)更新済み</t>
  </si>
  <si>
    <t>照明(L-13)更新済み</t>
  </si>
  <si>
    <t>照明(R-12)更新済み</t>
  </si>
  <si>
    <t>照明(L-14)更新済み</t>
  </si>
  <si>
    <t>照明(R-13)更新済み</t>
  </si>
  <si>
    <t>照明(R-14)更新済み</t>
  </si>
  <si>
    <t>照明(L-15)更新済み</t>
  </si>
  <si>
    <t>照明(R-15)更新済み</t>
  </si>
  <si>
    <t>照明(L-16)更新済み</t>
  </si>
  <si>
    <t>照明(L-17)更新済み</t>
  </si>
  <si>
    <t>照明(R-16)更新済み</t>
  </si>
  <si>
    <t>照明(L-18)更新済み</t>
  </si>
  <si>
    <t>照明(R-17)更新済み</t>
  </si>
  <si>
    <t>照明(R-18)更新済み</t>
  </si>
  <si>
    <t>照明(L-19)更新済み</t>
  </si>
  <si>
    <t>照明(R-19)更新済み</t>
  </si>
  <si>
    <t>照明(L-20)更新済み</t>
  </si>
  <si>
    <t>照明(R-20)更新済み</t>
  </si>
  <si>
    <t>照明(L-21)更新済み</t>
  </si>
  <si>
    <t>照明(L-22)更新済み</t>
  </si>
  <si>
    <t>照明(R-21)更新済み</t>
  </si>
  <si>
    <t>その他施設</t>
  </si>
  <si>
    <t>×</t>
  </si>
  <si>
    <t>歩道防護柵の腐食(L=7.3m)</t>
  </si>
  <si>
    <t>歩道防護柵の腐食(L=10.25m)</t>
  </si>
  <si>
    <t>照明(L-23)更新済み</t>
  </si>
  <si>
    <t>照明(R-22)更新済み</t>
  </si>
  <si>
    <t>照明(R-23)更新済み</t>
  </si>
  <si>
    <t>歩道防護柵の腐食(L=5.8m)</t>
  </si>
  <si>
    <t>34.22391</t>
    <phoneticPr fontId="11"/>
  </si>
  <si>
    <t>131.30972</t>
    <phoneticPr fontId="11"/>
  </si>
  <si>
    <t>34.22391</t>
  </si>
  <si>
    <t>131.30972</t>
  </si>
  <si>
    <t>覆工</t>
  </si>
  <si>
    <t>アーチ（天端）</t>
  </si>
  <si>
    <t>材質劣化</t>
  </si>
  <si>
    <t>Ⅰ</t>
  </si>
  <si>
    <t>済</t>
  </si>
  <si>
    <t>側壁（右側）</t>
  </si>
  <si>
    <t>0.2m×0.1m</t>
  </si>
  <si>
    <t>Ⅱb</t>
  </si>
  <si>
    <t>W=0.8mm×L=6.8m</t>
  </si>
  <si>
    <t>路面</t>
  </si>
  <si>
    <t>歩道</t>
  </si>
  <si>
    <t>W=0.3mm×L=2.7m</t>
  </si>
  <si>
    <t>アーチ（左側）</t>
  </si>
  <si>
    <t>W=0.9mm×L=6.3m</t>
  </si>
  <si>
    <t>車道</t>
  </si>
  <si>
    <t>0.25m×0.1m</t>
  </si>
  <si>
    <t>0.4m×0.1m</t>
  </si>
  <si>
    <t>W=0.3mm×L=6.8m</t>
  </si>
  <si>
    <t>0.4m×0.05m</t>
  </si>
  <si>
    <t>0.45m×0.03m</t>
  </si>
  <si>
    <t>W=0.8mm×L=9.3m</t>
  </si>
  <si>
    <t>0.05m×0.1m</t>
  </si>
  <si>
    <t>W=0.8mm×L=10.9m</t>
  </si>
  <si>
    <t>0.05m×0.2m・D=0.05m</t>
  </si>
  <si>
    <t>0.05m×0.2m</t>
  </si>
  <si>
    <t>未</t>
  </si>
  <si>
    <t>2.4m×1.1m</t>
  </si>
  <si>
    <t>側壁（左側）</t>
  </si>
  <si>
    <t>W=0.6mm×L=10.5m</t>
  </si>
  <si>
    <t>アーチ（右側）</t>
  </si>
  <si>
    <t>W=0.5mm×L=9.5m</t>
  </si>
  <si>
    <t>0.08m×0.45m</t>
  </si>
  <si>
    <t>Ⅱa</t>
  </si>
  <si>
    <t>W=1.2mm×L=9.1m</t>
  </si>
  <si>
    <t>0.1m×0.3m</t>
  </si>
  <si>
    <t>0.5m×0.05m</t>
  </si>
  <si>
    <t>0.3m×0.05m・D=0.05m、0.1m×0.05m・D=0.05m、0.5m×0.05m・D=0.05m、0.15m×0.05m・D=0.02m</t>
  </si>
  <si>
    <t>W=1.2mm×L=9.3m</t>
  </si>
  <si>
    <t>0.1m×0.2m、0.05m×0.35m、0.05m×0.1m</t>
  </si>
  <si>
    <t>W=1.3mm×L=10.3m</t>
  </si>
  <si>
    <t>1.3m×2.3m</t>
  </si>
  <si>
    <t>0.1m×0.05m</t>
  </si>
  <si>
    <t>0.05m×0.18m</t>
  </si>
  <si>
    <t>0.1m×0.2m、0.05m×0.15m、0.05m×0.1m</t>
  </si>
  <si>
    <t>0.5m×0.05m、0.55m×0.05m、0.3m×0.05m</t>
  </si>
  <si>
    <t>0.15m×0.1m</t>
  </si>
  <si>
    <t>1.5m×2.8m</t>
  </si>
  <si>
    <t>1.6m×1.4m</t>
  </si>
  <si>
    <t>W=0.9mm×L=10.1m</t>
  </si>
  <si>
    <t>0.35m×0.03m</t>
  </si>
  <si>
    <t>0.2m×0.05m、0.3m×0.05m</t>
  </si>
  <si>
    <t>W=1.2mm×L=9.9m</t>
  </si>
  <si>
    <t>0.55m×0.05m、0.95m×0.05m、0.6m×0.05m、0.45m×0.05m</t>
  </si>
  <si>
    <t>1.3m×2.0m</t>
  </si>
  <si>
    <t>1.4m×0.9m</t>
  </si>
  <si>
    <t>0.65m×0.05m、0.3m×0.03m、0.1m×0.05m</t>
  </si>
  <si>
    <t>1.5m×0.7m</t>
  </si>
  <si>
    <t>0.05m×0.3m</t>
  </si>
  <si>
    <t>W=1.0mm×L=9.2m</t>
  </si>
  <si>
    <t>0.03m×0.15m、0.08m×0.15m、0.05m×0.5m</t>
  </si>
  <si>
    <t>W=0.7mm×L=4.4m</t>
  </si>
  <si>
    <t>0.3m×0.75m</t>
  </si>
  <si>
    <t>W=0.6mm×L=8.4m</t>
  </si>
  <si>
    <t>0.6m×0.25m</t>
  </si>
  <si>
    <t>0.1m×0.1m</t>
  </si>
  <si>
    <t>0.8m×0.5m</t>
  </si>
  <si>
    <t>0.5m×0.05m、0.35m×0.05m、0.45m×0.05m、0.6ｍ×0.05ｍ、0.5ｍ×0.05ｍ</t>
  </si>
  <si>
    <t>0.75m×0.07m、0.3m×0.05m、0.3m×0.05m</t>
  </si>
  <si>
    <t>3.3m×1.8m</t>
  </si>
  <si>
    <t>0.5m×0.03m、0.5m×0.03m、0.3m×0.05m</t>
  </si>
  <si>
    <t>Ⅲ</t>
  </si>
  <si>
    <t>W=0.5mm×L=19.1m</t>
  </si>
  <si>
    <t>監査歩路</t>
  </si>
  <si>
    <t>目地開口30㎜</t>
  </si>
  <si>
    <t>2.9m×0.8m</t>
  </si>
  <si>
    <t>既存補修跡</t>
  </si>
  <si>
    <t>鋼材腐食　0.2m×0.1m</t>
  </si>
  <si>
    <t>側壁の鋼材腐食 防錆剤塗布済 経過観察が望まれる</t>
  </si>
  <si>
    <t>外力・ひび割れ　W=0.8mm×L=5.1m</t>
  </si>
  <si>
    <t>側壁の遊離石灰を伴うひび割れ 経過観察が望まれる</t>
  </si>
  <si>
    <t>外力・ひび割れ　W=0.3mm×L=2.7m</t>
  </si>
  <si>
    <t>歩道のひび割れ</t>
  </si>
  <si>
    <t>外力・ひび割れ　0.9m×5.8m</t>
  </si>
  <si>
    <t>アーチの遊離石灰を伴うひび割れ 経過観察が望まれる</t>
  </si>
  <si>
    <t>車道目地のうき</t>
  </si>
  <si>
    <t>鋼材腐食　0.4m×0.1m</t>
  </si>
  <si>
    <t>アーチの鋼材腐食 防錆剤塗布済 経過観察が望まれる</t>
  </si>
  <si>
    <t>外力・ひび割れ　0.3m×7.1m</t>
  </si>
  <si>
    <t>うき・はく離　0.4m×0.05m</t>
  </si>
  <si>
    <t>側壁のうき 浸透性硬化剤塗布済 経過観察が望まれる</t>
  </si>
  <si>
    <t>うき・はく離　0.45m×0.03m</t>
  </si>
  <si>
    <t>外力・ひび割れ　W=0.8mm×L=10.8m</t>
  </si>
  <si>
    <t>アーチのひび割れ 経過観察が望まれる</t>
  </si>
  <si>
    <t>うき・はく離　0.05m×0.1m</t>
  </si>
  <si>
    <t>外力・ひび割れ　W=0.8mm×L=10.5m</t>
  </si>
  <si>
    <t>側壁のひび割れ 経過観察が望まれる</t>
  </si>
  <si>
    <t>うき・はく離　0.05m×0.2m</t>
  </si>
  <si>
    <t>側壁のはく落跡 打音異状無し</t>
  </si>
  <si>
    <t>新規</t>
  </si>
  <si>
    <t>外力・ひび割れ　W=0.6mm×L=6.0m</t>
  </si>
  <si>
    <t>外力・ひび割れ　W=0.5mm×L=10.5m</t>
  </si>
  <si>
    <t>うき・はく離　0.08m×0.45m</t>
  </si>
  <si>
    <t>アーチのうき 浸透性硬化剤塗布済 計画的な対策が望まれる</t>
  </si>
  <si>
    <t>外力・ひび割れ　W=1.2mm×L=10.3m</t>
  </si>
  <si>
    <t>うき・はく離　0.1m×0.3m</t>
  </si>
  <si>
    <t>うき・はく離　0.65m×0.05m、0.65m×0.05m、0.5m×0.05m、0.35m×0.03m</t>
  </si>
  <si>
    <t>アーチのうき 浸透性硬化剤塗布済 経過観察が望まれる</t>
  </si>
  <si>
    <t>うき・はく離　0.15m×0.05m、0.5m×0.03m、0.4m×0.05m</t>
  </si>
  <si>
    <t>側壁のはく落跡 打音異状なし</t>
  </si>
  <si>
    <t>うき・はく離　0.9m×0.05m、0.65m×0.05m、0.6m×0.05m</t>
  </si>
  <si>
    <t>外力・ひび割れ　W=1.2mm×L=9.52m</t>
  </si>
  <si>
    <t>うき・はく離　0.1m×0.2m、0.05m×0.35m、0.05m×0.1m</t>
  </si>
  <si>
    <t>外力・ひび割れ　W=1.3mm×L=10.45m</t>
  </si>
  <si>
    <t>漏水　にじみ</t>
  </si>
  <si>
    <t>側壁のにじみ 経過観察が望まれる</t>
  </si>
  <si>
    <t>うき・はく離　0.1m×0.05m</t>
  </si>
  <si>
    <t>うき・はく離　0.05m×0.18m</t>
  </si>
  <si>
    <t>うき・はく離　0.1m×0.2m、0.05m×0.15m、0.05m×0.1m</t>
  </si>
  <si>
    <t>うき・はく離　0.5m×0.05m、0.55m×0.05m、0.3m×0.05m</t>
  </si>
  <si>
    <t>外力・ひび割れ　W=0.9mm×L=8.2m</t>
  </si>
  <si>
    <t>うき・はく離　0.35m×0.03m</t>
  </si>
  <si>
    <t>歩道目地のうき</t>
  </si>
  <si>
    <t>うき・はく離　0.2m×0.05m、0.3m×0.05m</t>
  </si>
  <si>
    <t>外力・ひび割れ　W=1.2mm×L=9.6m</t>
  </si>
  <si>
    <t>うき・はく離　0.55m×0.05m、0.95m×0.05m、0.6m×0.05m、0.45m×0.05m</t>
  </si>
  <si>
    <t>うき・はく離　0.65m×0.05m、0.3m×0.03m</t>
  </si>
  <si>
    <t>うき・はく離　0.05m×0.3m</t>
  </si>
  <si>
    <t>外力・ひび割れ　W=1.0mm×L=10.25m</t>
  </si>
  <si>
    <t>うき・はく離　0.03m×0.15m、0.08m×0.15m、0.08m×0.2m</t>
  </si>
  <si>
    <t>外力・ひび割れ　W=0.7mm×L=5.5m</t>
  </si>
  <si>
    <t>うき・はく離　0.3m×0.75m</t>
  </si>
  <si>
    <t>路肩のうき</t>
  </si>
  <si>
    <t>側壁のうき 今回打音異常は確認されなかった</t>
  </si>
  <si>
    <t>外力・ひび割れ　W=0.6mm×L=10.35m</t>
  </si>
  <si>
    <t>外力・ひび割れ　W=0.6mm×L=9.1m</t>
  </si>
  <si>
    <t>うき・はく離　0.6m×0.25m</t>
  </si>
  <si>
    <t>うき・はく離　0.1m×0.1m</t>
  </si>
  <si>
    <t>漏水　0.05m×0.05m</t>
  </si>
  <si>
    <t>うき・はく離　0.5m×0.05m、0.35m×0.05m、0.45m×0.05m、0.6ｍ×0.05ｍ、0.5ｍ×0.05ｍ</t>
  </si>
  <si>
    <t>鋼材腐食　0.1m×0.1m</t>
  </si>
  <si>
    <t>うき・はく離　0.75m×0.07m、0.3m×0.05m、0.3m×0.05m</t>
  </si>
  <si>
    <t>うき・はく離　0.05m×0.05m</t>
  </si>
  <si>
    <t>鋼材腐食　0.4m×0.05m</t>
  </si>
  <si>
    <t>その他　1.8m×1.5m</t>
  </si>
  <si>
    <t>アーチの配筋変色 経過観察が望まれる</t>
  </si>
  <si>
    <t>うき・はく離　0.5m×0.03m、0.5m×0.03m、0.3m×0.05m</t>
  </si>
  <si>
    <t>アーチのうき 打音異常部撤去済 浸透性硬化剤塗布済</t>
  </si>
  <si>
    <t>外力・ひび割れ　W=0.5mm×L=19.0m</t>
  </si>
  <si>
    <t>その他　縁石の開口目地(3㎝)</t>
  </si>
  <si>
    <t>縁石の目地開口30㎜</t>
  </si>
  <si>
    <t>Ⅱ</t>
  </si>
  <si>
    <t>S1</t>
    <phoneticPr fontId="11"/>
  </si>
  <si>
    <t>S2</t>
  </si>
  <si>
    <t>S3</t>
  </si>
  <si>
    <t>S4</t>
  </si>
  <si>
    <t>S5</t>
  </si>
  <si>
    <t>S6</t>
  </si>
  <si>
    <t>S7</t>
  </si>
  <si>
    <t>S8</t>
  </si>
  <si>
    <t>S9</t>
  </si>
  <si>
    <t>S10</t>
  </si>
  <si>
    <t>S11</t>
  </si>
  <si>
    <t>S12</t>
  </si>
  <si>
    <t>S13</t>
  </si>
  <si>
    <t>S14</t>
  </si>
  <si>
    <t>S15</t>
  </si>
  <si>
    <t>S16</t>
  </si>
  <si>
    <t>S17</t>
  </si>
  <si>
    <t>S18</t>
  </si>
  <si>
    <t>S19</t>
  </si>
  <si>
    <t>S20</t>
  </si>
  <si>
    <t>S21</t>
  </si>
  <si>
    <t>S22</t>
  </si>
  <si>
    <t>叩き落し済</t>
    <rPh sb="0" eb="1">
      <t>タタ</t>
    </rPh>
    <rPh sb="2" eb="3">
      <t>オト</t>
    </rPh>
    <rPh sb="4" eb="5">
      <t>ズ</t>
    </rPh>
    <phoneticPr fontId="11"/>
  </si>
  <si>
    <t>剥落対策工</t>
  </si>
  <si>
    <t>補修済　剥落対策工</t>
  </si>
  <si>
    <t>否</t>
  </si>
  <si>
    <t>要監視</t>
  </si>
  <si>
    <t>継続</t>
  </si>
  <si>
    <t>監視(日常)</t>
  </si>
  <si>
    <t>W=0.8mm×L=5.1m</t>
  </si>
  <si>
    <t>0.9m×5.8m</t>
  </si>
  <si>
    <t>0.3m×7.1m</t>
  </si>
  <si>
    <t>W=0.8mm×L=10.8m</t>
  </si>
  <si>
    <t>W=0.8mm×L=10.5m</t>
  </si>
  <si>
    <t>判定見直し</t>
  </si>
  <si>
    <t>W=0.6mm×L=6.0m</t>
  </si>
  <si>
    <t>W=0.5mm×L=10.5m</t>
  </si>
  <si>
    <t>監視(重点)</t>
  </si>
  <si>
    <t>W=1.2mm×L=10.3m</t>
  </si>
  <si>
    <t>0.65m×0.05m、0.65m×0.05m、0.5m×0.05m、0.35m×0.03m</t>
  </si>
  <si>
    <t>0.15m×0.05m、0.5m×0.03m、0.4m×0.05m</t>
  </si>
  <si>
    <t>0.9m×0.05m、0.65m×0.05m、0.6m×0.05m</t>
  </si>
  <si>
    <t>W=1.2mm×L=9.52m</t>
  </si>
  <si>
    <t>0.35m×0.05m、1.15ｍ×0.05m、0.45m×0.05m、0.75m×0.03ｍ</t>
  </si>
  <si>
    <t>W=1.3mm×L=10.45m</t>
  </si>
  <si>
    <t>にじみ</t>
  </si>
  <si>
    <t>W=0.9mm×L=8.2m</t>
  </si>
  <si>
    <t>W=1.2mm×L=9.6m</t>
  </si>
  <si>
    <t>0.65m×0.05m、0.3m×0.03m</t>
  </si>
  <si>
    <t>W=1.0mm×L=10.25m</t>
  </si>
  <si>
    <t>0.03m×0.15m、0.08m×0.15m、0.08m×0.2m</t>
  </si>
  <si>
    <t>W=0.7mm×L=5.5m</t>
  </si>
  <si>
    <t>W=0.6mm×L=10.35m</t>
  </si>
  <si>
    <t>W=0.6mm×L=9.1m</t>
  </si>
  <si>
    <t>0.05m×0.05m</t>
  </si>
  <si>
    <t>寸法変更</t>
  </si>
  <si>
    <t>1.8m×1.5m</t>
  </si>
  <si>
    <t>W=0.5mm×L=19.0m</t>
  </si>
  <si>
    <t>縁石の開口目地(3㎝)</t>
  </si>
  <si>
    <t>その他　補修済　剥落対策工</t>
  </si>
  <si>
    <t>うき・はく離　0.25m×0.1m</t>
  </si>
  <si>
    <t>うき・はく離　0.35m×0.05m、1.15ｍ×0.05m、0.45m×0.05m、0.75m×0.03ｍ</t>
  </si>
  <si>
    <t>アーチのにじみ 経過観察が望まれる</t>
  </si>
  <si>
    <t>既存補修跡</t>
    <rPh sb="0" eb="5">
      <t>キゾンホシュウアト</t>
    </rPh>
    <phoneticPr fontId="11"/>
  </si>
  <si>
    <t>はく落跡</t>
    <rPh sb="2" eb="4">
      <t>ラクアト</t>
    </rPh>
    <phoneticPr fontId="11"/>
  </si>
  <si>
    <t>打音異状無し</t>
    <rPh sb="0" eb="5">
      <t>ダオンイジョウナ</t>
    </rPh>
    <phoneticPr fontId="11"/>
  </si>
  <si>
    <t>配筋変色</t>
    <rPh sb="0" eb="4">
      <t>ハイキンヘンショク</t>
    </rPh>
    <phoneticPr fontId="11"/>
  </si>
  <si>
    <t>縁石目地開口</t>
    <rPh sb="0" eb="2">
      <t>エンセキ</t>
    </rPh>
    <rPh sb="2" eb="6">
      <t>メジカイコウ</t>
    </rPh>
    <phoneticPr fontId="11"/>
  </si>
  <si>
    <t>叩き落し</t>
    <rPh sb="0" eb="1">
      <t>タタ</t>
    </rPh>
    <rPh sb="2" eb="3">
      <t>オト</t>
    </rPh>
    <phoneticPr fontId="11"/>
  </si>
  <si>
    <t>歩道防護柵の腐食（L=7.3m）</t>
    <rPh sb="0" eb="2">
      <t>ホドウ</t>
    </rPh>
    <rPh sb="2" eb="5">
      <t>ボウゴサク</t>
    </rPh>
    <rPh sb="6" eb="8">
      <t>フショク</t>
    </rPh>
    <phoneticPr fontId="11"/>
  </si>
  <si>
    <t>歩道防護柵の腐食（L=10.25m）</t>
    <rPh sb="0" eb="2">
      <t>ホドウ</t>
    </rPh>
    <rPh sb="2" eb="5">
      <t>ボウゴサク</t>
    </rPh>
    <rPh sb="6" eb="8">
      <t>フショク</t>
    </rPh>
    <phoneticPr fontId="11"/>
  </si>
  <si>
    <t>歩道防護柵の腐食（L=5.8m）</t>
    <rPh sb="0" eb="2">
      <t>ホドウ</t>
    </rPh>
    <rPh sb="2" eb="5">
      <t>ボウゴサク</t>
    </rPh>
    <rPh sb="6" eb="8">
      <t>フショク</t>
    </rPh>
    <phoneticPr fontId="11"/>
  </si>
  <si>
    <r>
      <rPr>
        <u/>
        <sz val="16"/>
        <rFont val="HGSｺﾞｼｯｸM"/>
        <family val="3"/>
        <charset val="128"/>
      </rPr>
      <t>１．変状・異常の内容とそれが確認された部材・部位（客観的事実）</t>
    </r>
    <r>
      <rPr>
        <sz val="16"/>
        <rFont val="HGSｺﾞｼｯｸM"/>
        <family val="3"/>
        <charset val="128"/>
      </rPr>
      <t xml:space="preserve">
○圧ざ・ひび割れ
・覆工のアーチ部天端および側壁において、縦断方向に発生したひび割れがトンネル全体に渡り点在していた。また、起終点坑口面の両端スパンにおいて、アーチ部全体に縦横断に網目状のひび割れが確認された。
○うき・はく離
・アーチ部天端の縦断ひび割れに沿って、前回点検時と同様に小規模なうきが点在していた。また、横断目地においても、小規模なうきを認める。
○鋼材腐食
・起終点の両坑口側スパンにおいて、小規模な鉄筋露出が確認された。応急対策に、防錆剤や浸透性硬化剤の塗布を実施済みで、劣化進行は認められないⅡb判定とした。
○漏水
・S004の側壁（右側）において、新規の漏水（にじみ）が確認された。
○その他
・令和４年度に附属物の照明設備は更新済みである。歩道の防護柵においては、終点側のS018～Ｓ020の区間において、鉄部の腐食が広範囲に渡り点在していた.
</t>
    </r>
    <r>
      <rPr>
        <u/>
        <sz val="16"/>
        <rFont val="HGSｺﾞｼｯｸM"/>
        <family val="3"/>
        <charset val="128"/>
      </rPr>
      <t>２．変状等の原因（推定）</t>
    </r>
    <r>
      <rPr>
        <sz val="16"/>
        <rFont val="HGSｺﾞｼｯｸM"/>
        <family val="3"/>
        <charset val="128"/>
      </rPr>
      <t xml:space="preserve">
・秋吉トンネルは、1994年に竣工しており経年32年のNATMの山岳トンネルである。
・覆工面の縦断方向のひび割れ、坑口側スパンの網目状ひび割れ共に、過年度点検時より確認されている劣化であり、施工当初から発生している乾燥収縮ひび割れによるものと推察され特に進展するものは認められない。
・縦断ひび割れや横断目地に沿ったうき・はく離については、施工後に外気温の変化等による応力がひび割れ近傍や目地部に加わったことによる閉合ひびわれやブロック化により生じていると考える。
・鋼材露出箇所は、両坑口側の配筋区間に見受けられ、全てかぶり厚さ不足による内部鉄筋の腐食によるものと推察される。
・起点側の側壁面の横断目地、水平ひび割れ沿いにおいて、漏水（にじみ）が新規で確認された。覆工背面の地下水の供給が多いためと考えられる。
・歩道の防護柵において、経年による鉄部の腐食が確認された。腐食は、終点坑口区間に集中しているため降雨の吹込み等の原因が想定される。
</t>
    </r>
    <r>
      <rPr>
        <u/>
        <sz val="16"/>
        <rFont val="HGSｺﾞｼｯｸM"/>
        <family val="3"/>
        <charset val="128"/>
      </rPr>
      <t>３．施設の現状と次回定期点検まで及び将来における構造物の状態（推定）</t>
    </r>
    <r>
      <rPr>
        <sz val="16"/>
        <color rgb="FFFF0000"/>
        <rFont val="HGSｺﾞｼｯｸM"/>
        <family val="3"/>
        <charset val="128"/>
      </rPr>
      <t xml:space="preserve">
</t>
    </r>
    <r>
      <rPr>
        <sz val="16"/>
        <rFont val="HGSｺﾞｼｯｸM"/>
        <family val="3"/>
        <charset val="128"/>
      </rPr>
      <t>○構造物としての安全性や安定の推定</t>
    </r>
    <r>
      <rPr>
        <sz val="16"/>
        <color rgb="FFFF0000"/>
        <rFont val="HGSｺﾞｼｯｸM"/>
        <family val="3"/>
        <charset val="128"/>
      </rPr>
      <t xml:space="preserve">
</t>
    </r>
    <r>
      <rPr>
        <sz val="16"/>
        <rFont val="HGSｺﾞｼｯｸM"/>
        <family val="3"/>
        <charset val="128"/>
      </rPr>
      <t>・秋吉トンネルは、秋芳洞への交通インフラとして、標高150mの尾根を縦断するトンネルである。片側に歩道のやや大きい断面のトンネルであり、アーチ部天端に縦断方向にひび割れが発生している。施工時の乾燥収縮による温度ひび割れのため、進展は認められない。また、NATM工法のトンネルであるため、外力により進展するような変状は認められていない。今後も、構造物の安定性には問題はないと考える</t>
    </r>
    <r>
      <rPr>
        <sz val="16"/>
        <color rgb="FFFF0000"/>
        <rFont val="HGSｺﾞｼｯｸM"/>
        <family val="3"/>
        <charset val="128"/>
      </rPr>
      <t xml:space="preserve">。
</t>
    </r>
    <r>
      <rPr>
        <sz val="16"/>
        <rFont val="HGSｺﾞｼｯｸM"/>
        <family val="3"/>
        <charset val="128"/>
      </rPr>
      <t>○予防保全の必要性や長寿命化の実現などの観点から経年的劣化に対する評価</t>
    </r>
    <r>
      <rPr>
        <sz val="16"/>
        <color rgb="FFFF0000"/>
        <rFont val="HGSｺﾞｼｯｸM"/>
        <family val="3"/>
        <charset val="128"/>
      </rPr>
      <t xml:space="preserve">
</t>
    </r>
    <r>
      <rPr>
        <sz val="16"/>
        <rFont val="HGSｺﾞｼｯｸM"/>
        <family val="3"/>
        <charset val="128"/>
      </rPr>
      <t>・補修履歴より、平成２６年度に、表面保護工、令和４年度にLED照明設備を更新している。山岳トンネル工法に生じ易い、横断目地の形状等による部位の不具合等に対しての予防保全として、全てのスパンの横断目地（アーチ部）にはく落防止工が施されていた。今後も長期に渡り安定した状態が保持されると推察される。</t>
    </r>
    <r>
      <rPr>
        <sz val="16"/>
        <color rgb="FFFF0000"/>
        <rFont val="HGSｺﾞｼｯｸM"/>
        <family val="3"/>
        <charset val="128"/>
      </rPr>
      <t xml:space="preserve">
</t>
    </r>
    <r>
      <rPr>
        <sz val="16"/>
        <rFont val="HGSｺﾞｼｯｸM"/>
        <family val="3"/>
        <charset val="128"/>
      </rPr>
      <t>○道路利用者被害の発生の可能性</t>
    </r>
    <r>
      <rPr>
        <sz val="16"/>
        <color rgb="FFFF0000"/>
        <rFont val="HGSｺﾞｼｯｸM"/>
        <family val="3"/>
        <charset val="128"/>
      </rPr>
      <t xml:space="preserve">
</t>
    </r>
    <r>
      <rPr>
        <sz val="16"/>
        <rFont val="HGSｺﾞｼｯｸM"/>
        <family val="3"/>
        <charset val="128"/>
      </rPr>
      <t>・アーチ部のひび割れ部に沿って認められる小規模なうき等、施工当初からの劣化については、進展は見受けられず、点検時の浸透性硬化剤は再塗布により応急対策済みである。次回点検時までにうきの進展、はく落による利用者被害の可能性は低いと判断する。</t>
    </r>
    <r>
      <rPr>
        <sz val="16"/>
        <color rgb="FFFF0000"/>
        <rFont val="HGSｺﾞｼｯｸM"/>
        <family val="3"/>
        <charset val="128"/>
      </rPr>
      <t xml:space="preserve">
</t>
    </r>
    <r>
      <rPr>
        <u/>
        <sz val="16"/>
        <rFont val="HGSｺﾞｼｯｸM"/>
        <family val="3"/>
        <charset val="128"/>
      </rPr>
      <t>４．措置の必要性の判断に関わる事項</t>
    </r>
    <r>
      <rPr>
        <sz val="16"/>
        <color rgb="FFFF0000"/>
        <rFont val="HGSｺﾞｼｯｸM"/>
        <family val="3"/>
        <charset val="128"/>
      </rPr>
      <t xml:space="preserve">
</t>
    </r>
    <r>
      <rPr>
        <sz val="16"/>
        <rFont val="HGSｺﾞｼｯｸM"/>
        <family val="3"/>
        <charset val="128"/>
      </rPr>
      <t>・横断目地部周辺については、はく落防止対策済みのため、措置の必要性は不要である。
・アーチ部の縦断方向ひび割れについては、進展性がないため経過観察として措置は不要である。</t>
    </r>
    <r>
      <rPr>
        <sz val="16"/>
        <color rgb="FFFF0000"/>
        <rFont val="HGSｺﾞｼｯｸM"/>
        <family val="3"/>
        <charset val="128"/>
      </rPr>
      <t xml:space="preserve">
</t>
    </r>
    <r>
      <rPr>
        <u/>
        <sz val="16"/>
        <rFont val="HGSｺﾞｼｯｸM"/>
        <family val="3"/>
        <charset val="128"/>
      </rPr>
      <t>５．その他、次回定期点検へ引き継ぐ事項等</t>
    </r>
    <r>
      <rPr>
        <sz val="16"/>
        <color rgb="FFFF0000"/>
        <rFont val="HGSｺﾞｼｯｸM"/>
        <family val="3"/>
        <charset val="128"/>
      </rPr>
      <t xml:space="preserve">
</t>
    </r>
    <r>
      <rPr>
        <sz val="16"/>
        <rFont val="HGSｺﾞｼｯｸM"/>
        <family val="3"/>
        <charset val="128"/>
      </rPr>
      <t>・秋吉トンネルについては、アーチ部の縦断方向ひび割れ沿いに生じている小規模なうきに対し、不安定な閉合うきに進展しないか打音確認を入念に行うこと。
・山岳トンネル工法ではあるが、背面水による漏水（にじみ）が新規で確認されたため、特に降雨時の流量の確認は必要である。</t>
    </r>
    <phoneticPr fontId="11"/>
  </si>
  <si>
    <t>34.22397</t>
    <phoneticPr fontId="11"/>
  </si>
  <si>
    <t>34.22397,131.30972</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</si>
</sst>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quot;°&quot;##&quot;′&quot;##.00&quot;″&quot;"/>
    <numFmt numFmtId="195" formatCode="##&quot;°&quot;##&quot;′&quot;##.0&quot;″&quot;"/>
    <numFmt numFmtId="196" formatCode="#,##0.0_);[Red]\(#,##0.0\)"/>
    <numFmt numFmtId="197" formatCode="#"/>
    <numFmt numFmtId="198" formatCode="0&quot; 箇所&quot;"/>
    <numFmt numFmtId="199" formatCode="0&quot; スパン&quot;"/>
    <numFmt numFmtId="200" formatCode="0&quot;箇所&quot;"/>
    <numFmt numFmtId="201" formatCode="0.00##"/>
    <numFmt numFmtId="202" formatCode="0.00&quot;m&quot;"/>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10"/>
      <name val="ＭＳ Ｐゴシック"/>
      <family val="3"/>
      <charset val="128"/>
      <scheme val="minor"/>
    </font>
    <font>
      <sz val="7"/>
      <name val="HGSｺﾞｼｯｸM"/>
      <family val="3"/>
      <charset val="128"/>
    </font>
    <font>
      <sz val="16"/>
      <color rgb="FFFF0000"/>
      <name val="HGSｺﾞｼｯｸM"/>
      <family val="3"/>
      <charset val="128"/>
    </font>
    <font>
      <u/>
      <sz val="16"/>
      <name val="HGSｺﾞｼｯｸM"/>
      <family val="3"/>
      <charset val="128"/>
    </font>
    <font>
      <sz val="16"/>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7" fillId="0" borderId="0">
      <alignment vertical="center"/>
    </xf>
    <xf numFmtId="0" fontId="3" fillId="0" borderId="0">
      <alignment vertical="center"/>
    </xf>
    <xf numFmtId="0" fontId="2" fillId="0" borderId="0">
      <alignment vertical="center"/>
    </xf>
    <xf numFmtId="38" fontId="37" fillId="0" borderId="0" applyFont="0" applyFill="0" applyBorder="0" applyAlignment="0" applyProtection="0">
      <alignment vertical="center"/>
    </xf>
  </cellStyleXfs>
  <cellXfs count="1106">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1" xfId="7" applyFont="1" applyBorder="1" applyAlignment="1">
      <alignment horizontal="center" vertical="center"/>
    </xf>
    <xf numFmtId="0" fontId="24" fillId="0" borderId="1" xfId="7" applyFon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2" fillId="0" borderId="7" xfId="2" applyFont="1" applyBorder="1" applyAlignment="1">
      <alignment vertical="center"/>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29" fillId="0" borderId="1" xfId="7" applyFont="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29" fillId="0" borderId="0" xfId="0" applyFont="1">
      <alignment vertical="center"/>
    </xf>
    <xf numFmtId="0" fontId="29"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vertical="center" shrinkToFit="1"/>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26"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6" fillId="2" borderId="8" xfId="2" applyFont="1" applyFill="1" applyBorder="1" applyAlignment="1">
      <alignment horizontal="center" vertical="center" wrapText="1"/>
    </xf>
    <xf numFmtId="0" fontId="34" fillId="0" borderId="1" xfId="2" applyFont="1" applyBorder="1" applyAlignment="1" applyProtection="1">
      <alignment horizontal="center" vertical="center" wrapText="1"/>
      <protection locked="0"/>
    </xf>
    <xf numFmtId="191" fontId="15" fillId="0" borderId="1" xfId="2" applyNumberFormat="1" applyBorder="1" applyAlignment="1">
      <alignment vertical="center"/>
    </xf>
    <xf numFmtId="0" fontId="15" fillId="0" borderId="1" xfId="7" applyBorder="1" applyAlignment="1">
      <alignment vertical="center" shrinkToFit="1"/>
    </xf>
    <xf numFmtId="0" fontId="15" fillId="0" borderId="1" xfId="2" applyBorder="1" applyAlignment="1">
      <alignment vertical="center" shrinkToFit="1"/>
    </xf>
    <xf numFmtId="0" fontId="15" fillId="0" borderId="0" xfId="2" applyAlignment="1">
      <alignment horizontal="center" vertical="center"/>
    </xf>
    <xf numFmtId="0" fontId="15" fillId="0" borderId="1" xfId="2" applyBorder="1" applyAlignment="1">
      <alignment vertical="center"/>
    </xf>
    <xf numFmtId="193" fontId="34" fillId="0" borderId="1" xfId="2" applyNumberFormat="1" applyFont="1" applyBorder="1" applyAlignment="1" applyProtection="1">
      <alignment horizontal="center" vertical="center" wrapText="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7" fillId="0" borderId="7" xfId="2" applyNumberFormat="1" applyFont="1" applyBorder="1" applyAlignment="1">
      <alignment vertical="center" shrinkToFit="1"/>
    </xf>
    <xf numFmtId="177" fontId="27" fillId="0" borderId="0" xfId="2" applyNumberFormat="1" applyFont="1" applyAlignment="1">
      <alignment vertical="center" shrinkToFit="1"/>
    </xf>
    <xf numFmtId="0" fontId="18" fillId="2" borderId="26" xfId="5" applyFont="1" applyFill="1" applyBorder="1" applyAlignment="1">
      <alignment horizontal="center" vertical="center"/>
    </xf>
    <xf numFmtId="0" fontId="18" fillId="2" borderId="27" xfId="5" applyFont="1" applyFill="1" applyBorder="1" applyAlignment="1">
      <alignment horizontal="center" vertical="center"/>
    </xf>
    <xf numFmtId="0" fontId="18" fillId="2" borderId="29" xfId="5" applyFont="1" applyFill="1" applyBorder="1" applyAlignment="1">
      <alignment horizontal="center" vertical="center"/>
    </xf>
    <xf numFmtId="0" fontId="36" fillId="4" borderId="0" xfId="2" applyFont="1" applyFill="1" applyAlignment="1">
      <alignment vertical="center" shrinkToFit="1"/>
    </xf>
    <xf numFmtId="0" fontId="38" fillId="4" borderId="0" xfId="11" applyFont="1" applyFill="1" applyAlignment="1">
      <alignment vertical="center" shrinkToFit="1"/>
    </xf>
    <xf numFmtId="0" fontId="28" fillId="0" borderId="7" xfId="2" applyFont="1" applyBorder="1" applyAlignment="1">
      <alignment vertical="center"/>
    </xf>
    <xf numFmtId="0" fontId="39" fillId="0" borderId="7" xfId="2" applyFont="1" applyBorder="1" applyAlignment="1">
      <alignment vertical="top" wrapText="1"/>
    </xf>
    <xf numFmtId="0" fontId="28" fillId="0" borderId="7" xfId="2" applyFont="1" applyBorder="1" applyAlignment="1">
      <alignment vertical="top"/>
    </xf>
    <xf numFmtId="0" fontId="26" fillId="2" borderId="2" xfId="2" applyFont="1" applyFill="1" applyBorder="1" applyAlignment="1">
      <alignment horizontal="center" vertical="center" wrapText="1"/>
    </xf>
    <xf numFmtId="0" fontId="15" fillId="0" borderId="1" xfId="7" applyBorder="1" applyAlignment="1">
      <alignment horizontal="center" vertical="center"/>
    </xf>
    <xf numFmtId="0" fontId="18" fillId="2" borderId="45" xfId="5" applyFont="1" applyFill="1" applyBorder="1" applyAlignment="1">
      <alignment horizontal="center" vertical="center"/>
    </xf>
    <xf numFmtId="0" fontId="7" fillId="0" borderId="1" xfId="2" applyFont="1" applyBorder="1" applyAlignment="1" applyProtection="1">
      <alignment horizontal="center" vertical="center"/>
      <protection locked="0"/>
    </xf>
    <xf numFmtId="0" fontId="7" fillId="0" borderId="0" xfId="2" applyFont="1" applyAlignment="1" applyProtection="1">
      <alignment vertical="center" textRotation="255"/>
      <protection locked="0"/>
    </xf>
    <xf numFmtId="0" fontId="16" fillId="0" borderId="0" xfId="2" applyFont="1" applyAlignment="1" applyProtection="1">
      <alignment vertical="center" textRotation="255"/>
      <protection locked="0"/>
    </xf>
    <xf numFmtId="0" fontId="7" fillId="0" borderId="4"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0" xfId="2" applyFont="1" applyAlignment="1" applyProtection="1">
      <alignment vertical="center" wrapText="1"/>
      <protection locked="0"/>
    </xf>
    <xf numFmtId="0" fontId="7" fillId="0" borderId="4" xfId="2" applyFont="1" applyBorder="1" applyProtection="1">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18" fillId="0" borderId="1" xfId="2" applyFont="1" applyBorder="1" applyAlignment="1" applyProtection="1">
      <alignment vertical="center" wrapText="1"/>
      <protection locked="0"/>
    </xf>
    <xf numFmtId="0" fontId="18" fillId="2" borderId="33" xfId="5" applyFont="1" applyFill="1" applyBorder="1" applyAlignment="1">
      <alignment horizontal="center" vertical="center"/>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41" fillId="2" borderId="1" xfId="2" applyFont="1" applyFill="1" applyBorder="1" applyAlignment="1">
      <alignment horizontal="center" vertical="center" wrapText="1" shrinkToFit="1"/>
    </xf>
    <xf numFmtId="186" fontId="15" fillId="0" borderId="1" xfId="7" applyNumberFormat="1" applyBorder="1" applyAlignment="1">
      <alignment horizontal="right" vertical="center" shrinkToFit="1"/>
    </xf>
    <xf numFmtId="187" fontId="15" fillId="0" borderId="1" xfId="7" applyNumberFormat="1" applyBorder="1" applyAlignment="1">
      <alignment horizontal="center" vertical="center"/>
    </xf>
    <xf numFmtId="0" fontId="12" fillId="0" borderId="0" xfId="4" applyFont="1" applyAlignment="1">
      <alignment horizontal="center" vertical="center"/>
    </xf>
    <xf numFmtId="190" fontId="34" fillId="0" borderId="1" xfId="2" applyNumberFormat="1" applyFont="1" applyBorder="1" applyAlignment="1" applyProtection="1">
      <alignment horizontal="right" vertical="center" shrinkToFit="1"/>
      <protection locked="0"/>
    </xf>
    <xf numFmtId="190" fontId="34" fillId="0" borderId="2" xfId="2" applyNumberFormat="1" applyFont="1" applyBorder="1" applyAlignment="1" applyProtection="1">
      <alignment horizontal="right" vertical="center" shrinkToFit="1"/>
      <protection locked="0"/>
    </xf>
    <xf numFmtId="0" fontId="42" fillId="0" borderId="0" xfId="0" applyFont="1">
      <alignment vertical="center"/>
    </xf>
    <xf numFmtId="0" fontId="40" fillId="0" borderId="0" xfId="0" applyFont="1">
      <alignment vertical="center"/>
    </xf>
    <xf numFmtId="0" fontId="13" fillId="0" borderId="0" xfId="0" applyFont="1">
      <alignment vertical="center"/>
    </xf>
    <xf numFmtId="0" fontId="18" fillId="0" borderId="0" xfId="0" applyFont="1">
      <alignment vertical="center"/>
    </xf>
    <xf numFmtId="0" fontId="43" fillId="0" borderId="0" xfId="0" applyFont="1">
      <alignment vertical="center"/>
    </xf>
    <xf numFmtId="0" fontId="26" fillId="0" borderId="0" xfId="0" applyFont="1">
      <alignment vertical="center"/>
    </xf>
    <xf numFmtId="0" fontId="44" fillId="0" borderId="0" xfId="5" applyFont="1">
      <alignment vertical="center"/>
    </xf>
    <xf numFmtId="0" fontId="32" fillId="0" borderId="0" xfId="5" applyFont="1" applyAlignment="1">
      <alignment horizontal="left" vertical="center"/>
    </xf>
    <xf numFmtId="0" fontId="44" fillId="0" borderId="0" xfId="5" applyFont="1" applyAlignment="1">
      <alignment horizontal="center" vertical="center"/>
    </xf>
    <xf numFmtId="0" fontId="40" fillId="0" borderId="1" xfId="5" applyFont="1" applyBorder="1" applyAlignment="1">
      <alignment horizontal="center" vertical="center" shrinkToFit="1"/>
    </xf>
    <xf numFmtId="0" fontId="40" fillId="0" borderId="26" xfId="5" applyFont="1" applyBorder="1" applyAlignment="1">
      <alignment vertical="center" shrinkToFit="1"/>
    </xf>
    <xf numFmtId="0" fontId="40" fillId="0" borderId="27" xfId="5" applyFont="1" applyBorder="1" applyAlignment="1">
      <alignment vertical="center" shrinkToFit="1"/>
    </xf>
    <xf numFmtId="0" fontId="40" fillId="0" borderId="28" xfId="5" applyFont="1" applyBorder="1" applyAlignment="1">
      <alignment vertical="center" shrinkToFit="1"/>
    </xf>
    <xf numFmtId="0" fontId="40" fillId="0" borderId="44" xfId="5" applyFont="1" applyBorder="1" applyAlignment="1">
      <alignment vertical="center" shrinkToFit="1"/>
    </xf>
    <xf numFmtId="0" fontId="40" fillId="0" borderId="26" xfId="5" applyFont="1" applyBorder="1" applyAlignment="1">
      <alignment horizontal="center" vertical="center" shrinkToFit="1"/>
    </xf>
    <xf numFmtId="0" fontId="40" fillId="0" borderId="27" xfId="5" applyFont="1" applyBorder="1" applyAlignment="1">
      <alignment horizontal="center" vertical="center" shrinkToFit="1"/>
    </xf>
    <xf numFmtId="0" fontId="40" fillId="0" borderId="8" xfId="5" applyFont="1" applyBorder="1" applyAlignment="1">
      <alignment horizontal="center" vertical="center" shrinkToFit="1"/>
    </xf>
    <xf numFmtId="2" fontId="40" fillId="0" borderId="27" xfId="5" applyNumberFormat="1" applyFont="1" applyBorder="1" applyAlignment="1">
      <alignment horizontal="center" vertical="center" shrinkToFit="1"/>
    </xf>
    <xf numFmtId="2" fontId="40" fillId="0" borderId="44" xfId="5" applyNumberFormat="1" applyFont="1" applyBorder="1" applyAlignment="1">
      <alignment horizontal="center" vertical="center" shrinkToFit="1"/>
    </xf>
    <xf numFmtId="2" fontId="40" fillId="0" borderId="16" xfId="5" applyNumberFormat="1" applyFont="1" applyBorder="1" applyAlignment="1">
      <alignment horizontal="center" vertical="center" shrinkToFit="1"/>
    </xf>
    <xf numFmtId="0" fontId="18" fillId="0" borderId="0" xfId="5" applyFont="1">
      <alignment vertical="center"/>
    </xf>
    <xf numFmtId="0" fontId="12" fillId="0" borderId="1" xfId="4" applyFont="1" applyBorder="1" applyAlignment="1">
      <alignment horizontal="center" vertical="center"/>
    </xf>
    <xf numFmtId="0" fontId="12" fillId="0" borderId="7" xfId="5" applyFont="1" applyBorder="1">
      <alignment vertical="center"/>
    </xf>
    <xf numFmtId="177" fontId="27"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2" fillId="0" borderId="64" xfId="0" applyFont="1" applyBorder="1" applyAlignment="1">
      <alignment horizontal="center" vertical="center" shrinkToFit="1"/>
    </xf>
    <xf numFmtId="0" fontId="22" fillId="0" borderId="0" xfId="0" applyFont="1" applyAlignment="1">
      <alignment horizontal="center" vertical="center" shrinkToFit="1"/>
    </xf>
    <xf numFmtId="0" fontId="22" fillId="0" borderId="33" xfId="0" applyFont="1" applyBorder="1" applyAlignment="1">
      <alignment horizontal="center" vertical="center" shrinkToFit="1"/>
    </xf>
    <xf numFmtId="0" fontId="22" fillId="0" borderId="34" xfId="0" applyFont="1" applyBorder="1" applyAlignment="1">
      <alignment horizontal="center" vertical="center" shrinkToFit="1"/>
    </xf>
    <xf numFmtId="0" fontId="22" fillId="7" borderId="25" xfId="0" applyFont="1" applyFill="1" applyBorder="1" applyAlignment="1">
      <alignment horizontal="center" vertical="center" shrinkToFit="1"/>
    </xf>
    <xf numFmtId="0" fontId="22"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40" fillId="0" borderId="45" xfId="5" applyFont="1" applyBorder="1" applyAlignment="1">
      <alignment horizontal="center" vertical="center" shrinkToFit="1"/>
    </xf>
    <xf numFmtId="0" fontId="12" fillId="0" borderId="51" xfId="5" applyFont="1" applyBorder="1" applyAlignment="1">
      <alignment vertical="center" shrinkToFit="1"/>
    </xf>
    <xf numFmtId="0" fontId="12" fillId="0" borderId="52" xfId="5" applyFont="1" applyBorder="1" applyAlignment="1">
      <alignment vertical="center" shrinkToFit="1"/>
    </xf>
    <xf numFmtId="0" fontId="12" fillId="0" borderId="57" xfId="5" applyFont="1" applyBorder="1" applyAlignment="1">
      <alignment vertical="center" shrinkToFit="1"/>
    </xf>
    <xf numFmtId="0" fontId="12" fillId="0" borderId="58" xfId="5" applyFont="1" applyBorder="1" applyAlignment="1">
      <alignment vertical="center" shrinkToFit="1"/>
    </xf>
    <xf numFmtId="179" fontId="12" fillId="0" borderId="39" xfId="5" applyNumberFormat="1" applyFont="1" applyBorder="1" applyAlignment="1">
      <alignment horizontal="center" vertical="center" shrinkToFit="1"/>
    </xf>
    <xf numFmtId="179" fontId="12" fillId="0" borderId="46" xfId="5" applyNumberFormat="1" applyFont="1" applyBorder="1" applyAlignment="1">
      <alignment horizontal="center" vertical="center" shrinkToFit="1"/>
    </xf>
    <xf numFmtId="179" fontId="12" fillId="0" borderId="41" xfId="5" applyNumberFormat="1" applyFont="1" applyBorder="1" applyAlignment="1">
      <alignment horizontal="center" vertical="center" shrinkToFit="1"/>
    </xf>
    <xf numFmtId="179" fontId="12" fillId="0" borderId="32" xfId="5" applyNumberFormat="1" applyFont="1" applyBorder="1" applyAlignment="1">
      <alignment horizontal="center" vertical="center" shrinkToFit="1"/>
    </xf>
    <xf numFmtId="2" fontId="12" fillId="0" borderId="38" xfId="5" applyNumberFormat="1" applyFont="1" applyBorder="1" applyAlignment="1">
      <alignment horizontal="center" vertical="center" shrinkToFit="1"/>
    </xf>
    <xf numFmtId="2" fontId="12" fillId="0" borderId="46" xfId="5" applyNumberFormat="1" applyFont="1" applyBorder="1" applyAlignment="1">
      <alignment horizontal="center" vertical="center" shrinkToFit="1"/>
    </xf>
    <xf numFmtId="2" fontId="12" fillId="0" borderId="41" xfId="5" applyNumberFormat="1" applyFont="1" applyBorder="1" applyAlignment="1">
      <alignment horizontal="center" vertical="center" shrinkToFit="1"/>
    </xf>
    <xf numFmtId="2" fontId="12" fillId="0" borderId="37" xfId="5" applyNumberFormat="1" applyFont="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6" fillId="0" borderId="0" xfId="2" applyFont="1" applyAlignment="1">
      <alignment vertical="center"/>
    </xf>
    <xf numFmtId="0" fontId="49" fillId="2" borderId="14" xfId="2" applyFont="1" applyFill="1" applyBorder="1" applyAlignment="1">
      <alignment vertical="center" textRotation="255" wrapText="1" shrinkToFit="1"/>
    </xf>
    <xf numFmtId="0" fontId="47" fillId="0" borderId="1" xfId="2" applyFont="1" applyBorder="1" applyAlignment="1" applyProtection="1">
      <alignment vertical="center" shrinkToFit="1"/>
      <protection locked="0"/>
    </xf>
    <xf numFmtId="0" fontId="47" fillId="2" borderId="14" xfId="2" applyFont="1" applyFill="1" applyBorder="1" applyAlignment="1">
      <alignment vertical="center"/>
    </xf>
    <xf numFmtId="0" fontId="47" fillId="2" borderId="14" xfId="2" applyFont="1" applyFill="1" applyBorder="1" applyAlignment="1">
      <alignment horizontal="center" vertical="center"/>
    </xf>
    <xf numFmtId="0" fontId="47" fillId="0" borderId="6" xfId="2" applyFont="1" applyBorder="1" applyAlignment="1" applyProtection="1">
      <alignment horizontal="center" vertical="center"/>
      <protection locked="0"/>
    </xf>
    <xf numFmtId="0" fontId="47" fillId="0" borderId="7" xfId="2" applyFont="1" applyBorder="1" applyAlignment="1">
      <alignment horizontal="center" vertical="center"/>
    </xf>
    <xf numFmtId="0" fontId="49" fillId="0" borderId="2" xfId="2" applyFont="1" applyBorder="1" applyAlignment="1" applyProtection="1">
      <alignment horizontal="center" vertical="center" wrapText="1" shrinkToFit="1"/>
      <protection locked="0"/>
    </xf>
    <xf numFmtId="0" fontId="47" fillId="0" borderId="9" xfId="2" applyFont="1" applyBorder="1" applyAlignment="1" applyProtection="1">
      <alignment horizontal="center" vertical="center" shrinkToFit="1"/>
      <protection locked="0"/>
    </xf>
    <xf numFmtId="0" fontId="47" fillId="0" borderId="10" xfId="2" applyFont="1" applyBorder="1" applyAlignment="1">
      <alignment horizontal="center" vertical="center"/>
    </xf>
    <xf numFmtId="0" fontId="47" fillId="0" borderId="1" xfId="2" applyFont="1" applyBorder="1" applyAlignment="1" applyProtection="1">
      <alignment vertical="center"/>
      <protection locked="0"/>
    </xf>
    <xf numFmtId="0" fontId="47" fillId="2" borderId="2" xfId="2" applyFont="1" applyFill="1" applyBorder="1" applyAlignment="1">
      <alignment horizontal="centerContinuous" vertical="center"/>
    </xf>
    <xf numFmtId="0" fontId="47" fillId="2" borderId="8" xfId="2" applyFont="1" applyFill="1" applyBorder="1" applyAlignment="1">
      <alignment horizontal="centerContinuous" vertical="center"/>
    </xf>
    <xf numFmtId="0" fontId="47" fillId="2" borderId="15" xfId="2" applyFont="1" applyFill="1" applyBorder="1" applyAlignment="1">
      <alignment vertical="center"/>
    </xf>
    <xf numFmtId="0" fontId="47" fillId="2" borderId="3" xfId="2" applyFont="1" applyFill="1" applyBorder="1" applyAlignment="1">
      <alignment horizontal="centerContinuous" vertical="center"/>
    </xf>
    <xf numFmtId="0" fontId="47" fillId="0" borderId="0" xfId="2" applyFont="1" applyAlignment="1">
      <alignment vertical="center"/>
    </xf>
    <xf numFmtId="0" fontId="47" fillId="0" borderId="0" xfId="2" applyFont="1" applyAlignment="1">
      <alignment horizontal="center" vertical="center"/>
    </xf>
    <xf numFmtId="0" fontId="47" fillId="4" borderId="10" xfId="2" applyFont="1" applyFill="1" applyBorder="1" applyAlignment="1">
      <alignment vertical="center" shrinkToFit="1"/>
    </xf>
    <xf numFmtId="176" fontId="47" fillId="2" borderId="1" xfId="2" applyNumberFormat="1" applyFont="1" applyFill="1" applyBorder="1" applyAlignment="1">
      <alignment horizontal="center" vertical="center" shrinkToFit="1"/>
    </xf>
    <xf numFmtId="196" fontId="47" fillId="0" borderId="3" xfId="2" applyNumberFormat="1" applyFont="1" applyBorder="1" applyAlignment="1">
      <alignment horizontal="center" vertical="center" shrinkToFit="1"/>
    </xf>
    <xf numFmtId="176" fontId="47" fillId="0" borderId="1" xfId="2" applyNumberFormat="1" applyFont="1" applyBorder="1" applyAlignment="1">
      <alignment horizontal="center" vertical="center" shrinkToFit="1"/>
    </xf>
    <xf numFmtId="176" fontId="47" fillId="0" borderId="14" xfId="2" applyNumberFormat="1" applyFont="1" applyBorder="1" applyAlignment="1">
      <alignment horizontal="center" vertical="center" shrinkToFit="1"/>
    </xf>
    <xf numFmtId="0" fontId="47" fillId="0" borderId="7" xfId="2" applyFont="1" applyBorder="1" applyAlignment="1">
      <alignment vertical="center" wrapText="1" shrinkToFit="1"/>
    </xf>
    <xf numFmtId="194" fontId="48" fillId="0" borderId="7" xfId="10" applyNumberFormat="1" applyFont="1" applyBorder="1" applyAlignment="1" applyProtection="1">
      <alignment vertical="center" shrinkToFit="1"/>
      <protection locked="0"/>
    </xf>
    <xf numFmtId="194" fontId="48" fillId="0" borderId="5" xfId="10" applyNumberFormat="1" applyFont="1" applyBorder="1" applyAlignment="1" applyProtection="1">
      <alignment vertical="center" shrinkToFit="1"/>
      <protection locked="0"/>
    </xf>
    <xf numFmtId="0" fontId="47" fillId="0" borderId="0" xfId="2" applyFont="1" applyAlignment="1">
      <alignment vertical="center" wrapText="1" shrinkToFit="1"/>
    </xf>
    <xf numFmtId="0" fontId="51" fillId="2" borderId="1" xfId="2"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protection locked="0"/>
    </xf>
    <xf numFmtId="0" fontId="50" fillId="0" borderId="0" xfId="2" applyFont="1" applyAlignment="1" applyProtection="1">
      <alignment vertical="center"/>
      <protection locked="0"/>
    </xf>
    <xf numFmtId="0" fontId="47" fillId="0" borderId="0" xfId="2" applyFont="1" applyAlignment="1" applyProtection="1">
      <alignment vertical="center"/>
      <protection locked="0"/>
    </xf>
    <xf numFmtId="0" fontId="45" fillId="0" borderId="0" xfId="2" applyFont="1" applyAlignment="1" applyProtection="1">
      <alignment vertical="center" wrapText="1"/>
      <protection locked="0"/>
    </xf>
    <xf numFmtId="195" fontId="48" fillId="0" borderId="4" xfId="10" applyNumberFormat="1" applyFont="1" applyBorder="1" applyAlignment="1" applyProtection="1">
      <alignment vertical="center" shrinkToFit="1"/>
      <protection locked="0"/>
    </xf>
    <xf numFmtId="195" fontId="48" fillId="0" borderId="0" xfId="10" applyNumberFormat="1" applyFont="1" applyAlignment="1" applyProtection="1">
      <alignment vertical="center" shrinkToFit="1"/>
      <protection locked="0"/>
    </xf>
    <xf numFmtId="0" fontId="47" fillId="0" borderId="0" xfId="2" applyFont="1" applyAlignment="1" applyProtection="1">
      <alignment vertical="top"/>
      <protection locked="0"/>
    </xf>
    <xf numFmtId="0" fontId="47" fillId="0" borderId="4" xfId="2" applyFont="1" applyBorder="1" applyAlignment="1" applyProtection="1">
      <alignment vertical="top"/>
      <protection locked="0"/>
    </xf>
    <xf numFmtId="0" fontId="47" fillId="0" borderId="0" xfId="2" applyFont="1" applyAlignment="1" applyProtection="1">
      <alignment vertical="center" textRotation="255"/>
      <protection locked="0"/>
    </xf>
    <xf numFmtId="0" fontId="47" fillId="0" borderId="4" xfId="2" applyFont="1" applyBorder="1" applyAlignment="1" applyProtection="1">
      <alignment vertical="center"/>
      <protection locked="0"/>
    </xf>
    <xf numFmtId="0" fontId="47" fillId="0" borderId="0" xfId="2" applyFont="1" applyProtection="1">
      <protection locked="0"/>
    </xf>
    <xf numFmtId="0" fontId="47" fillId="0" borderId="0" xfId="2" applyFont="1" applyAlignment="1" applyProtection="1">
      <alignment vertical="center" wrapText="1"/>
      <protection locked="0"/>
    </xf>
    <xf numFmtId="0" fontId="47" fillId="0" borderId="4" xfId="2" applyFont="1" applyBorder="1" applyAlignment="1" applyProtection="1">
      <alignment vertical="center" wrapText="1"/>
      <protection locked="0"/>
    </xf>
    <xf numFmtId="0" fontId="47" fillId="0" borderId="10" xfId="2" applyFont="1" applyBorder="1" applyAlignment="1" applyProtection="1">
      <alignment vertical="center"/>
      <protection locked="0"/>
    </xf>
    <xf numFmtId="0" fontId="54" fillId="0" borderId="10" xfId="2" applyFont="1" applyBorder="1" applyAlignment="1" applyProtection="1">
      <alignment vertical="center"/>
      <protection locked="0"/>
    </xf>
    <xf numFmtId="0" fontId="47" fillId="0" borderId="10" xfId="2" applyFont="1" applyBorder="1" applyProtection="1">
      <protection locked="0"/>
    </xf>
    <xf numFmtId="0" fontId="47" fillId="0" borderId="11" xfId="2" applyFont="1" applyBorder="1" applyAlignment="1" applyProtection="1">
      <alignment vertical="center"/>
      <protection locked="0"/>
    </xf>
    <xf numFmtId="0" fontId="45" fillId="2" borderId="2" xfId="2" applyFont="1" applyFill="1" applyBorder="1" applyAlignment="1">
      <alignment horizontal="center" vertical="center" wrapText="1"/>
    </xf>
    <xf numFmtId="176" fontId="47" fillId="0" borderId="2" xfId="2" applyNumberFormat="1" applyFont="1" applyBorder="1" applyAlignment="1">
      <alignment horizontal="center" vertical="center" wrapText="1"/>
    </xf>
    <xf numFmtId="0" fontId="45" fillId="2" borderId="1" xfId="2" applyFont="1" applyFill="1" applyBorder="1" applyAlignment="1">
      <alignment horizontal="center" vertical="center" wrapText="1"/>
    </xf>
    <xf numFmtId="0" fontId="46" fillId="0" borderId="0" xfId="4" applyFont="1">
      <alignment vertical="center"/>
    </xf>
    <xf numFmtId="0" fontId="47" fillId="0" borderId="0" xfId="4" applyFont="1">
      <alignment vertical="center"/>
    </xf>
    <xf numFmtId="178" fontId="45" fillId="0" borderId="3" xfId="4" applyNumberFormat="1" applyFont="1" applyBorder="1" applyAlignment="1">
      <alignment horizontal="center" vertical="center" shrinkToFit="1"/>
    </xf>
    <xf numFmtId="178" fontId="45" fillId="0" borderId="8" xfId="4" applyNumberFormat="1" applyFont="1" applyBorder="1" applyAlignment="1">
      <alignment horizontal="center" vertical="center" shrinkToFit="1"/>
    </xf>
    <xf numFmtId="0" fontId="45" fillId="0" borderId="0" xfId="4" applyFont="1" applyAlignment="1">
      <alignment horizontal="center" vertical="center"/>
    </xf>
    <xf numFmtId="0" fontId="55" fillId="0" borderId="0" xfId="2" applyFont="1" applyAlignment="1">
      <alignment vertical="center"/>
    </xf>
    <xf numFmtId="0" fontId="47" fillId="0" borderId="1" xfId="4" applyFont="1" applyBorder="1" applyAlignment="1">
      <alignment horizontal="center" vertical="center"/>
    </xf>
    <xf numFmtId="0" fontId="2" fillId="0" borderId="0" xfId="13">
      <alignment vertical="center"/>
    </xf>
    <xf numFmtId="0" fontId="0" fillId="0" borderId="0" xfId="13" applyFont="1">
      <alignment vertical="center"/>
    </xf>
    <xf numFmtId="0" fontId="1"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7" fillId="2" borderId="2" xfId="2" applyFont="1" applyFill="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1" xfId="2" applyFont="1" applyBorder="1" applyAlignment="1" applyProtection="1">
      <alignment horizontal="center" vertical="center" shrinkToFit="1"/>
      <protection locked="0"/>
    </xf>
    <xf numFmtId="0" fontId="47" fillId="0" borderId="3" xfId="2" applyFont="1" applyBorder="1" applyAlignment="1">
      <alignment horizontal="center" vertical="center" shrinkToFit="1"/>
    </xf>
    <xf numFmtId="0" fontId="47" fillId="2" borderId="9"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8" xfId="2" applyFont="1" applyBorder="1" applyAlignment="1">
      <alignment horizontal="center" vertical="center" shrinkToFit="1"/>
    </xf>
    <xf numFmtId="0" fontId="47" fillId="2" borderId="14" xfId="2" applyFont="1" applyFill="1" applyBorder="1" applyAlignment="1">
      <alignment horizontal="center" vertical="center" shrinkToFit="1"/>
    </xf>
    <xf numFmtId="0" fontId="47" fillId="2" borderId="1" xfId="2" applyFont="1" applyFill="1" applyBorder="1" applyAlignment="1">
      <alignment horizontal="center" vertical="center" shrinkToFit="1"/>
    </xf>
    <xf numFmtId="0" fontId="47" fillId="0" borderId="5" xfId="2" applyFont="1" applyBorder="1" applyAlignment="1">
      <alignment horizontal="center" vertical="center" shrinkToFit="1"/>
    </xf>
    <xf numFmtId="0" fontId="47" fillId="0" borderId="11" xfId="2" applyFont="1" applyBorder="1" applyAlignment="1">
      <alignment horizontal="center" vertical="center" shrinkToFit="1"/>
    </xf>
    <xf numFmtId="0" fontId="47" fillId="2" borderId="1"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0" fontId="47" fillId="0" borderId="2" xfId="2" applyFont="1" applyBorder="1" applyAlignment="1" applyProtection="1">
      <alignment horizontal="center" vertical="center" shrinkToFit="1"/>
      <protection locked="0"/>
    </xf>
    <xf numFmtId="0" fontId="47" fillId="0" borderId="3" xfId="2" applyFont="1" applyBorder="1" applyAlignment="1">
      <alignment horizontal="center" vertical="center"/>
    </xf>
    <xf numFmtId="0" fontId="47" fillId="0" borderId="8" xfId="2" applyFont="1" applyBorder="1" applyAlignment="1">
      <alignment horizontal="center" vertical="center"/>
    </xf>
    <xf numFmtId="176" fontId="47" fillId="2" borderId="14" xfId="2" applyNumberFormat="1" applyFont="1" applyFill="1" applyBorder="1" applyAlignment="1">
      <alignment horizontal="center" vertical="center" shrinkToFit="1"/>
    </xf>
    <xf numFmtId="0" fontId="47" fillId="2" borderId="1"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12" xfId="2" applyFont="1" applyFill="1" applyBorder="1" applyAlignment="1">
      <alignment horizontal="center" vertical="center" wrapText="1"/>
    </xf>
    <xf numFmtId="0" fontId="47" fillId="2" borderId="1" xfId="2" applyFont="1" applyFill="1" applyBorder="1" applyAlignment="1">
      <alignment horizontal="center" vertical="center"/>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178" fontId="18" fillId="0" borderId="0" xfId="4" applyNumberFormat="1" applyFont="1" applyAlignment="1">
      <alignment horizontal="center" vertical="center" shrinkToFit="1"/>
    </xf>
    <xf numFmtId="0" fontId="47" fillId="3" borderId="1" xfId="4" applyFont="1" applyFill="1" applyBorder="1" applyAlignment="1">
      <alignment horizontal="center" vertical="center"/>
    </xf>
    <xf numFmtId="0" fontId="12" fillId="3" borderId="1" xfId="4" applyFont="1" applyFill="1" applyBorder="1" applyAlignment="1">
      <alignment horizontal="center" vertical="center"/>
    </xf>
    <xf numFmtId="0" fontId="12" fillId="0" borderId="1" xfId="2" applyFont="1" applyBorder="1" applyAlignment="1" applyProtection="1">
      <alignment horizontal="center" vertical="center" shrinkToFit="1"/>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7"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0" fontId="59" fillId="0" borderId="1" xfId="7" applyFont="1" applyBorder="1" applyAlignment="1">
      <alignment horizontal="center" vertical="center"/>
    </xf>
    <xf numFmtId="0" fontId="42" fillId="0" borderId="1" xfId="7" applyFont="1" applyBorder="1" applyAlignment="1">
      <alignment horizontal="center" vertical="center"/>
    </xf>
    <xf numFmtId="190" fontId="15" fillId="0" borderId="1" xfId="7" applyNumberFormat="1" applyBorder="1" applyAlignment="1">
      <alignment horizontal="right" vertical="center" shrinkToFit="1"/>
    </xf>
    <xf numFmtId="178" fontId="47" fillId="0" borderId="1" xfId="4" applyNumberFormat="1" applyFont="1" applyBorder="1" applyAlignment="1">
      <alignment horizontal="center" vertical="center"/>
    </xf>
    <xf numFmtId="178" fontId="12" fillId="0" borderId="1" xfId="4" applyNumberFormat="1" applyFont="1" applyBorder="1" applyAlignment="1">
      <alignment horizontal="center" vertical="center"/>
    </xf>
    <xf numFmtId="186" fontId="47" fillId="0" borderId="8" xfId="2" applyNumberFormat="1" applyFont="1" applyBorder="1" applyAlignment="1" applyProtection="1">
      <alignment horizontal="center" vertical="center"/>
      <protection locked="0"/>
    </xf>
    <xf numFmtId="178" fontId="40" fillId="0" borderId="17" xfId="5" applyNumberFormat="1" applyFont="1" applyBorder="1" applyAlignment="1">
      <alignment horizontal="center" vertical="center" shrinkToFit="1"/>
    </xf>
    <xf numFmtId="201" fontId="34" fillId="0" borderId="1" xfId="2" applyNumberFormat="1" applyFont="1" applyBorder="1" applyAlignment="1" applyProtection="1">
      <alignment horizontal="center" vertical="center" shrinkToFit="1"/>
      <protection locked="0"/>
    </xf>
    <xf numFmtId="201" fontId="34" fillId="0" borderId="1" xfId="2" applyNumberFormat="1" applyFont="1" applyBorder="1" applyAlignment="1" applyProtection="1">
      <alignment horizontal="right" vertical="center" shrinkToFit="1"/>
      <protection locked="0"/>
    </xf>
    <xf numFmtId="201" fontId="40" fillId="0" borderId="29" xfId="5" applyNumberFormat="1" applyFont="1" applyBorder="1" applyAlignment="1">
      <alignment horizontal="center" vertical="center" shrinkToFit="1"/>
    </xf>
    <xf numFmtId="201" fontId="40" fillId="0" borderId="27" xfId="5" applyNumberFormat="1" applyFont="1" applyBorder="1" applyAlignment="1">
      <alignment horizontal="center" vertical="center" shrinkToFit="1"/>
    </xf>
    <xf numFmtId="201" fontId="40" fillId="0" borderId="8" xfId="5" applyNumberFormat="1" applyFont="1" applyBorder="1" applyAlignment="1">
      <alignment horizontal="center" vertical="center" shrinkToFit="1"/>
    </xf>
    <xf numFmtId="201" fontId="12" fillId="0" borderId="38" xfId="5" applyNumberFormat="1" applyFont="1" applyBorder="1" applyAlignment="1">
      <alignment horizontal="center" vertical="center" shrinkToFit="1"/>
    </xf>
    <xf numFmtId="201" fontId="12" fillId="0" borderId="46" xfId="5" applyNumberFormat="1" applyFont="1" applyBorder="1" applyAlignment="1">
      <alignment horizontal="center" vertical="center" shrinkToFit="1"/>
    </xf>
    <xf numFmtId="201" fontId="12" fillId="0" borderId="41" xfId="5" applyNumberFormat="1" applyFont="1" applyBorder="1" applyAlignment="1">
      <alignment horizontal="center" vertical="center" shrinkToFit="1"/>
    </xf>
    <xf numFmtId="201" fontId="12" fillId="0" borderId="32" xfId="5" applyNumberFormat="1" applyFont="1" applyBorder="1" applyAlignment="1">
      <alignment horizontal="center" vertical="center" shrinkToFit="1"/>
    </xf>
    <xf numFmtId="190" fontId="15" fillId="0" borderId="1" xfId="7" applyNumberFormat="1" applyBorder="1" applyAlignment="1">
      <alignment horizontal="center" vertical="center" shrinkToFit="1"/>
    </xf>
    <xf numFmtId="0" fontId="47" fillId="2" borderId="1" xfId="2" applyFont="1" applyFill="1" applyBorder="1" applyAlignment="1">
      <alignment horizontal="center" vertical="center" shrinkToFit="1"/>
    </xf>
    <xf numFmtId="177" fontId="47" fillId="4" borderId="2" xfId="2" applyNumberFormat="1" applyFont="1" applyFill="1" applyBorder="1" applyAlignment="1">
      <alignment horizontal="center" vertical="center" shrinkToFit="1"/>
    </xf>
    <xf numFmtId="177" fontId="47" fillId="4" borderId="3" xfId="2" applyNumberFormat="1" applyFont="1" applyFill="1" applyBorder="1" applyAlignment="1">
      <alignment horizontal="center" vertical="center" shrinkToFit="1"/>
    </xf>
    <xf numFmtId="177" fontId="47" fillId="4" borderId="8" xfId="2" applyNumberFormat="1" applyFont="1" applyFill="1" applyBorder="1" applyAlignment="1">
      <alignment horizontal="center" vertical="center" shrinkToFit="1"/>
    </xf>
    <xf numFmtId="49" fontId="47" fillId="0" borderId="1" xfId="2" applyNumberFormat="1" applyFont="1" applyBorder="1" applyAlignment="1">
      <alignment horizontal="center" vertical="center"/>
    </xf>
    <xf numFmtId="0" fontId="47" fillId="0" borderId="6" xfId="2" applyFont="1" applyBorder="1" applyAlignment="1">
      <alignment horizontal="center" vertical="center" shrinkToFit="1"/>
    </xf>
    <xf numFmtId="0" fontId="47" fillId="0" borderId="7" xfId="2" applyFont="1" applyBorder="1" applyAlignment="1">
      <alignment horizontal="center" vertical="center" shrinkToFit="1"/>
    </xf>
    <xf numFmtId="0" fontId="47" fillId="0" borderId="5" xfId="2" applyFont="1" applyBorder="1" applyAlignment="1">
      <alignment horizontal="center" vertical="center" shrinkToFit="1"/>
    </xf>
    <xf numFmtId="0" fontId="47" fillId="2" borderId="14" xfId="2" applyFont="1" applyFill="1" applyBorder="1" applyAlignment="1">
      <alignment horizontal="center" vertical="center" shrinkToFit="1"/>
    </xf>
    <xf numFmtId="0" fontId="47" fillId="2" borderId="13" xfId="2" applyFont="1" applyFill="1" applyBorder="1" applyAlignment="1">
      <alignment horizontal="center" vertical="center" shrinkToFit="1"/>
    </xf>
    <xf numFmtId="0" fontId="47" fillId="0" borderId="9" xfId="2" applyFont="1" applyBorder="1" applyAlignment="1">
      <alignment horizontal="center" vertical="center" shrinkToFit="1"/>
    </xf>
    <xf numFmtId="0" fontId="47" fillId="0" borderId="10" xfId="2" applyFont="1" applyBorder="1" applyAlignment="1">
      <alignment horizontal="center" vertical="center" shrinkToFit="1"/>
    </xf>
    <xf numFmtId="0" fontId="47" fillId="0" borderId="11" xfId="2" applyFont="1" applyBorder="1" applyAlignment="1">
      <alignment horizontal="center" vertical="center" shrinkToFit="1"/>
    </xf>
    <xf numFmtId="0" fontId="47" fillId="0" borderId="7" xfId="2" applyFont="1" applyBorder="1" applyAlignment="1">
      <alignment horizontal="center" vertical="center" wrapText="1" shrinkToFit="1"/>
    </xf>
    <xf numFmtId="0" fontId="47" fillId="0" borderId="10" xfId="2" applyFont="1" applyBorder="1" applyAlignment="1">
      <alignment horizontal="center" vertical="center" wrapText="1" shrinkToFit="1"/>
    </xf>
    <xf numFmtId="0" fontId="47" fillId="2" borderId="6" xfId="2" applyFont="1" applyFill="1" applyBorder="1" applyAlignment="1">
      <alignment horizontal="center" vertical="center" shrinkToFit="1"/>
    </xf>
    <xf numFmtId="0" fontId="47" fillId="2" borderId="5" xfId="2" applyFont="1" applyFill="1" applyBorder="1" applyAlignment="1">
      <alignment horizontal="center" vertical="center" shrinkToFit="1"/>
    </xf>
    <xf numFmtId="0" fontId="47" fillId="2" borderId="9" xfId="2" applyFont="1" applyFill="1" applyBorder="1" applyAlignment="1">
      <alignment horizontal="center" vertical="center" shrinkToFit="1"/>
    </xf>
    <xf numFmtId="0" fontId="47" fillId="2" borderId="11"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3" xfId="2" applyFont="1" applyBorder="1" applyAlignment="1">
      <alignment horizontal="center" vertical="center" shrinkToFit="1"/>
    </xf>
    <xf numFmtId="0" fontId="47" fillId="0" borderId="8" xfId="2" applyFont="1" applyBorder="1" applyAlignment="1">
      <alignment horizontal="center" vertical="center" shrinkToFit="1"/>
    </xf>
    <xf numFmtId="176" fontId="47" fillId="2" borderId="14" xfId="2" applyNumberFormat="1" applyFont="1" applyFill="1" applyBorder="1" applyAlignment="1">
      <alignment horizontal="center" vertical="center" shrinkToFit="1"/>
    </xf>
    <xf numFmtId="176" fontId="47" fillId="2" borderId="13" xfId="2" applyNumberFormat="1" applyFont="1" applyFill="1" applyBorder="1" applyAlignment="1">
      <alignment horizontal="center" vertical="center" shrinkToFit="1"/>
    </xf>
    <xf numFmtId="49" fontId="47" fillId="0" borderId="2" xfId="2" applyNumberFormat="1" applyFont="1" applyBorder="1" applyAlignment="1">
      <alignment horizontal="center" vertical="center" shrinkToFit="1"/>
    </xf>
    <xf numFmtId="49" fontId="47" fillId="0" borderId="3" xfId="2" applyNumberFormat="1" applyFont="1" applyBorder="1" applyAlignment="1">
      <alignment horizontal="center" vertical="center" shrinkToFit="1"/>
    </xf>
    <xf numFmtId="49" fontId="47" fillId="0" borderId="8" xfId="2" applyNumberFormat="1" applyFont="1" applyBorder="1" applyAlignment="1">
      <alignment horizontal="center" vertical="center" shrinkToFit="1"/>
    </xf>
    <xf numFmtId="0" fontId="47" fillId="2" borderId="6" xfId="2" applyFont="1" applyFill="1" applyBorder="1" applyAlignment="1" applyProtection="1">
      <alignment horizontal="center" vertical="center"/>
      <protection locked="0"/>
    </xf>
    <xf numFmtId="0" fontId="47" fillId="2" borderId="9" xfId="2" applyFont="1" applyFill="1" applyBorder="1" applyAlignment="1" applyProtection="1">
      <alignment horizontal="center" vertical="center"/>
      <protection locked="0"/>
    </xf>
    <xf numFmtId="0" fontId="47" fillId="2" borderId="2" xfId="2" applyFont="1" applyFill="1" applyBorder="1" applyAlignment="1">
      <alignment horizontal="center" vertical="center" shrinkToFit="1"/>
    </xf>
    <xf numFmtId="0" fontId="47" fillId="2" borderId="8" xfId="2" applyFont="1" applyFill="1" applyBorder="1" applyAlignment="1">
      <alignment horizontal="center" vertical="center" shrinkToFit="1"/>
    </xf>
    <xf numFmtId="0" fontId="47" fillId="0" borderId="14" xfId="2" applyFont="1" applyBorder="1" applyAlignment="1">
      <alignment horizontal="center" vertical="center" shrinkToFit="1"/>
    </xf>
    <xf numFmtId="0" fontId="47" fillId="0" borderId="13" xfId="2" applyFont="1" applyBorder="1" applyAlignment="1">
      <alignment horizontal="center" vertical="center" shrinkToFit="1"/>
    </xf>
    <xf numFmtId="0" fontId="47" fillId="2" borderId="5" xfId="2" applyFont="1" applyFill="1" applyBorder="1" applyAlignment="1">
      <alignment horizontal="center" vertical="center" wrapText="1" shrinkToFit="1"/>
    </xf>
    <xf numFmtId="198" fontId="47" fillId="0" borderId="6" xfId="2" applyNumberFormat="1" applyFont="1" applyBorder="1" applyAlignment="1" applyProtection="1">
      <alignment horizontal="center" vertical="center"/>
      <protection locked="0"/>
    </xf>
    <xf numFmtId="198" fontId="47" fillId="0" borderId="5" xfId="2" applyNumberFormat="1" applyFont="1" applyBorder="1" applyAlignment="1" applyProtection="1">
      <alignment horizontal="center" vertical="center"/>
      <protection locked="0"/>
    </xf>
    <xf numFmtId="198" fontId="47" fillId="0" borderId="12" xfId="2" applyNumberFormat="1" applyFont="1" applyBorder="1" applyAlignment="1" applyProtection="1">
      <alignment horizontal="center" vertical="center"/>
      <protection locked="0"/>
    </xf>
    <xf numFmtId="198" fontId="47" fillId="0" borderId="4" xfId="2" applyNumberFormat="1" applyFont="1" applyBorder="1" applyAlignment="1" applyProtection="1">
      <alignment horizontal="center" vertical="center"/>
      <protection locked="0"/>
    </xf>
    <xf numFmtId="0" fontId="47" fillId="2" borderId="14" xfId="2" applyFont="1" applyFill="1" applyBorder="1" applyAlignment="1" applyProtection="1">
      <alignment horizontal="center" vertical="center"/>
      <protection locked="0"/>
    </xf>
    <xf numFmtId="0" fontId="47" fillId="2" borderId="13" xfId="2" applyFont="1" applyFill="1" applyBorder="1" applyAlignment="1" applyProtection="1">
      <alignment horizontal="center" vertical="center"/>
      <protection locked="0"/>
    </xf>
    <xf numFmtId="0" fontId="52" fillId="2" borderId="14" xfId="2" applyFont="1" applyFill="1" applyBorder="1" applyAlignment="1" applyProtection="1">
      <alignment horizontal="center" vertical="center"/>
      <protection locked="0"/>
    </xf>
    <xf numFmtId="0" fontId="52" fillId="2" borderId="13" xfId="2" applyFont="1" applyFill="1" applyBorder="1" applyAlignment="1" applyProtection="1">
      <alignment horizontal="center" vertical="center"/>
      <protection locked="0"/>
    </xf>
    <xf numFmtId="198" fontId="47" fillId="0" borderId="9" xfId="2" applyNumberFormat="1" applyFont="1" applyBorder="1" applyAlignment="1" applyProtection="1">
      <alignment horizontal="center" vertical="center"/>
      <protection locked="0"/>
    </xf>
    <xf numFmtId="198" fontId="47" fillId="0" borderId="11" xfId="2" applyNumberFormat="1" applyFont="1" applyBorder="1" applyAlignment="1" applyProtection="1">
      <alignment horizontal="center" vertical="center"/>
      <protection locked="0"/>
    </xf>
    <xf numFmtId="198" fontId="47" fillId="0" borderId="2" xfId="2" applyNumberFormat="1" applyFont="1" applyBorder="1" applyAlignment="1" applyProtection="1">
      <alignment horizontal="center" vertical="center"/>
      <protection locked="0"/>
    </xf>
    <xf numFmtId="198" fontId="47" fillId="0" borderId="8" xfId="2" applyNumberFormat="1" applyFont="1" applyBorder="1" applyAlignment="1" applyProtection="1">
      <alignment horizontal="center" vertical="center"/>
      <protection locked="0"/>
    </xf>
    <xf numFmtId="198" fontId="47" fillId="0" borderId="3" xfId="2" applyNumberFormat="1" applyFont="1" applyBorder="1" applyAlignment="1" applyProtection="1">
      <alignment horizontal="center" vertical="center"/>
      <protection locked="0"/>
    </xf>
    <xf numFmtId="0" fontId="47" fillId="2" borderId="14" xfId="2" applyFont="1" applyFill="1" applyBorder="1" applyAlignment="1">
      <alignment horizontal="center" vertical="center" textRotation="255"/>
    </xf>
    <xf numFmtId="0" fontId="47" fillId="2" borderId="15" xfId="2" applyFont="1" applyFill="1" applyBorder="1" applyAlignment="1">
      <alignment horizontal="center" vertical="center" textRotation="255"/>
    </xf>
    <xf numFmtId="0" fontId="47" fillId="2" borderId="13" xfId="2" applyFont="1" applyFill="1" applyBorder="1" applyAlignment="1">
      <alignment horizontal="center" vertical="center" textRotation="255"/>
    </xf>
    <xf numFmtId="0" fontId="51" fillId="0" borderId="10" xfId="2" applyFont="1" applyBorder="1" applyAlignment="1" applyProtection="1">
      <alignment horizontal="left" vertical="top" wrapText="1"/>
      <protection locked="0"/>
    </xf>
    <xf numFmtId="0" fontId="53" fillId="2" borderId="6" xfId="2" applyFont="1" applyFill="1" applyBorder="1" applyAlignment="1">
      <alignment horizontal="center" vertical="center" wrapText="1" shrinkToFit="1"/>
    </xf>
    <xf numFmtId="0" fontId="53" fillId="2" borderId="5" xfId="2" applyFont="1" applyFill="1" applyBorder="1" applyAlignment="1">
      <alignment horizontal="center" vertical="center" wrapText="1" shrinkToFit="1"/>
    </xf>
    <xf numFmtId="0" fontId="53" fillId="2" borderId="9" xfId="2" applyFont="1" applyFill="1" applyBorder="1" applyAlignment="1">
      <alignment horizontal="center" vertical="center" wrapText="1" shrinkToFit="1"/>
    </xf>
    <xf numFmtId="0" fontId="53" fillId="2" borderId="11" xfId="2" applyFont="1" applyFill="1" applyBorder="1" applyAlignment="1">
      <alignment horizontal="center" vertical="center" wrapText="1" shrinkToFit="1"/>
    </xf>
    <xf numFmtId="199" fontId="47" fillId="0" borderId="2" xfId="2" applyNumberFormat="1" applyFont="1" applyBorder="1" applyAlignment="1" applyProtection="1">
      <alignment horizontal="center" vertical="center"/>
      <protection locked="0"/>
    </xf>
    <xf numFmtId="199" fontId="47" fillId="0" borderId="8" xfId="2" applyNumberFormat="1" applyFont="1" applyBorder="1" applyAlignment="1" applyProtection="1">
      <alignment horizontal="center" vertical="center"/>
      <protection locked="0"/>
    </xf>
    <xf numFmtId="199" fontId="47" fillId="0" borderId="3" xfId="2" applyNumberFormat="1" applyFont="1" applyBorder="1" applyAlignment="1" applyProtection="1">
      <alignment horizontal="center" vertical="center"/>
      <protection locked="0"/>
    </xf>
    <xf numFmtId="0" fontId="47" fillId="2" borderId="1" xfId="2" applyFont="1" applyFill="1" applyBorder="1" applyAlignment="1">
      <alignment horizontal="center" vertical="center" wrapText="1"/>
    </xf>
    <xf numFmtId="0" fontId="50" fillId="0" borderId="1" xfId="2" applyFont="1" applyBorder="1" applyAlignment="1" applyProtection="1">
      <alignment horizontal="center" vertical="center"/>
      <protection locked="0"/>
    </xf>
    <xf numFmtId="0" fontId="47" fillId="2" borderId="6" xfId="2" applyFont="1" applyFill="1" applyBorder="1" applyAlignment="1">
      <alignment horizontal="center" vertical="center" wrapText="1" shrinkToFit="1"/>
    </xf>
    <xf numFmtId="0" fontId="47" fillId="2" borderId="12" xfId="2" applyFont="1" applyFill="1" applyBorder="1" applyAlignment="1">
      <alignment horizontal="center" vertical="center" wrapText="1" shrinkToFit="1"/>
    </xf>
    <xf numFmtId="0" fontId="47" fillId="2" borderId="4" xfId="2" applyFont="1" applyFill="1" applyBorder="1" applyAlignment="1">
      <alignment horizontal="center" vertical="center" wrapText="1" shrinkToFit="1"/>
    </xf>
    <xf numFmtId="0" fontId="47" fillId="2" borderId="9" xfId="2" applyFont="1" applyFill="1" applyBorder="1" applyAlignment="1">
      <alignment horizontal="center" vertical="center" wrapText="1" shrinkToFit="1"/>
    </xf>
    <xf numFmtId="0" fontId="47" fillId="2" borderId="11" xfId="2" applyFont="1" applyFill="1" applyBorder="1" applyAlignment="1">
      <alignment horizontal="center" vertical="center" wrapText="1" shrinkToFit="1"/>
    </xf>
    <xf numFmtId="0" fontId="47" fillId="2" borderId="14" xfId="2" applyFont="1" applyFill="1" applyBorder="1" applyAlignment="1">
      <alignment horizontal="center" vertical="center" wrapText="1" shrinkToFit="1"/>
    </xf>
    <xf numFmtId="0" fontId="47" fillId="2" borderId="15" xfId="2" applyFont="1" applyFill="1" applyBorder="1" applyAlignment="1">
      <alignment horizontal="center" vertical="center" wrapText="1" shrinkToFit="1"/>
    </xf>
    <xf numFmtId="0" fontId="47" fillId="2" borderId="13" xfId="2" applyFont="1" applyFill="1" applyBorder="1" applyAlignment="1">
      <alignment horizontal="center" vertical="center" wrapText="1"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7" fillId="2" borderId="2" xfId="2" applyFont="1" applyFill="1" applyBorder="1" applyAlignment="1">
      <alignment horizontal="center" vertical="center"/>
    </xf>
    <xf numFmtId="0" fontId="47" fillId="2" borderId="8" xfId="2" applyFont="1" applyFill="1" applyBorder="1" applyAlignment="1">
      <alignment horizontal="center" vertical="center"/>
    </xf>
    <xf numFmtId="0" fontId="47" fillId="0" borderId="2" xfId="2" applyFont="1" applyBorder="1" applyAlignment="1" applyProtection="1">
      <alignment horizontal="center" vertical="center"/>
      <protection locked="0"/>
    </xf>
    <xf numFmtId="0" fontId="47" fillId="0" borderId="3" xfId="2" applyFont="1" applyBorder="1" applyAlignment="1" applyProtection="1">
      <alignment horizontal="center" vertical="center"/>
      <protection locked="0"/>
    </xf>
    <xf numFmtId="0" fontId="47" fillId="0" borderId="8" xfId="2" applyFont="1" applyBorder="1" applyAlignment="1" applyProtection="1">
      <alignment horizontal="center" vertical="center"/>
      <protection locked="0"/>
    </xf>
    <xf numFmtId="0" fontId="47" fillId="0" borderId="2" xfId="2" applyFont="1" applyBorder="1" applyAlignment="1" applyProtection="1">
      <alignment horizontal="center" vertical="center" shrinkToFit="1"/>
      <protection locked="0"/>
    </xf>
    <xf numFmtId="0" fontId="47" fillId="0" borderId="8" xfId="2" applyFont="1" applyBorder="1" applyAlignment="1" applyProtection="1">
      <alignment horizontal="center" vertical="center" shrinkToFit="1"/>
      <protection locked="0"/>
    </xf>
    <xf numFmtId="0" fontId="47" fillId="2" borderId="3" xfId="2" applyFont="1" applyFill="1" applyBorder="1" applyAlignment="1">
      <alignment horizontal="center" vertical="center" shrinkToFit="1"/>
    </xf>
    <xf numFmtId="0" fontId="47" fillId="0" borderId="1" xfId="2" applyFont="1" applyBorder="1" applyAlignment="1" applyProtection="1">
      <alignment horizontal="center" vertical="center" shrinkToFit="1"/>
      <protection locked="0"/>
    </xf>
    <xf numFmtId="0" fontId="47" fillId="2" borderId="14" xfId="2" applyFont="1" applyFill="1" applyBorder="1" applyAlignment="1">
      <alignment horizontal="center" vertical="center" textRotation="255" shrinkToFit="1"/>
    </xf>
    <xf numFmtId="0" fontId="47" fillId="2" borderId="13" xfId="2" applyFont="1" applyFill="1" applyBorder="1" applyAlignment="1">
      <alignment horizontal="center" vertical="center" textRotation="255" shrinkToFit="1"/>
    </xf>
    <xf numFmtId="0" fontId="47" fillId="2" borderId="15" xfId="2" applyFont="1" applyFill="1" applyBorder="1" applyAlignment="1">
      <alignment horizontal="center" vertical="center" textRotation="255" shrinkToFit="1"/>
    </xf>
    <xf numFmtId="0" fontId="47" fillId="2" borderId="7" xfId="2" applyFont="1" applyFill="1" applyBorder="1" applyAlignment="1">
      <alignment horizontal="center" vertical="center" shrinkToFit="1"/>
    </xf>
    <xf numFmtId="0" fontId="47" fillId="2" borderId="10" xfId="2" applyFont="1" applyFill="1" applyBorder="1" applyAlignment="1">
      <alignment horizontal="center" vertical="center" shrinkToFit="1"/>
    </xf>
    <xf numFmtId="0" fontId="47" fillId="2" borderId="6" xfId="2" applyFont="1" applyFill="1" applyBorder="1" applyAlignment="1">
      <alignment horizontal="center" vertical="center" textRotation="255" wrapText="1" shrinkToFit="1"/>
    </xf>
    <xf numFmtId="0" fontId="47" fillId="2" borderId="5" xfId="2" applyFont="1" applyFill="1" applyBorder="1" applyAlignment="1">
      <alignment horizontal="center" vertical="center" textRotation="255" shrinkToFit="1"/>
    </xf>
    <xf numFmtId="0" fontId="47" fillId="2" borderId="12" xfId="2" applyFont="1" applyFill="1" applyBorder="1" applyAlignment="1">
      <alignment horizontal="center" vertical="center" textRotation="255" shrinkToFit="1"/>
    </xf>
    <xf numFmtId="0" fontId="47" fillId="2" borderId="4" xfId="2" applyFont="1" applyFill="1" applyBorder="1" applyAlignment="1">
      <alignment horizontal="center" vertical="center" textRotation="255" shrinkToFit="1"/>
    </xf>
    <xf numFmtId="0" fontId="47" fillId="2" borderId="9" xfId="2" applyFont="1" applyFill="1" applyBorder="1" applyAlignment="1">
      <alignment horizontal="center" vertical="center" textRotation="255" shrinkToFit="1"/>
    </xf>
    <xf numFmtId="0" fontId="47" fillId="2" borderId="11" xfId="2" applyFont="1" applyFill="1" applyBorder="1" applyAlignment="1">
      <alignment horizontal="center" vertical="center" textRotation="255" shrinkToFit="1"/>
    </xf>
    <xf numFmtId="0" fontId="46" fillId="0" borderId="1" xfId="2" applyFont="1" applyBorder="1" applyAlignment="1">
      <alignment horizontal="center" vertical="center"/>
    </xf>
    <xf numFmtId="0" fontId="47" fillId="2" borderId="9" xfId="2" applyFont="1" applyFill="1" applyBorder="1" applyAlignment="1">
      <alignment horizontal="center" vertical="center"/>
    </xf>
    <xf numFmtId="0" fontId="47" fillId="2" borderId="10" xfId="2" applyFont="1" applyFill="1" applyBorder="1" applyAlignment="1">
      <alignment horizontal="center" vertical="center"/>
    </xf>
    <xf numFmtId="0" fontId="47" fillId="2" borderId="11" xfId="2" applyFont="1" applyFill="1" applyBorder="1" applyAlignment="1">
      <alignment horizontal="center" vertical="center"/>
    </xf>
    <xf numFmtId="0" fontId="47" fillId="0" borderId="14" xfId="2" applyFont="1" applyBorder="1" applyAlignment="1">
      <alignment horizontal="left" vertical="center" shrinkToFit="1"/>
    </xf>
    <xf numFmtId="176" fontId="47" fillId="0" borderId="2" xfId="2" applyNumberFormat="1" applyFont="1" applyBorder="1" applyAlignment="1">
      <alignment horizontal="center" vertical="center" shrinkToFit="1"/>
    </xf>
    <xf numFmtId="176" fontId="47" fillId="0" borderId="3" xfId="2" applyNumberFormat="1" applyFont="1" applyBorder="1" applyAlignment="1">
      <alignment horizontal="center" vertical="center" shrinkToFit="1"/>
    </xf>
    <xf numFmtId="176" fontId="47" fillId="0" borderId="8" xfId="2" applyNumberFormat="1" applyFont="1" applyBorder="1" applyAlignment="1">
      <alignment horizontal="center" vertical="center" shrinkToFit="1"/>
    </xf>
    <xf numFmtId="0" fontId="47" fillId="0" borderId="13" xfId="2" applyFont="1" applyBorder="1" applyAlignment="1">
      <alignment horizontal="left" vertical="center" shrinkToFit="1"/>
    </xf>
    <xf numFmtId="4" fontId="47" fillId="0" borderId="1" xfId="2" applyNumberFormat="1" applyFont="1" applyBorder="1" applyAlignment="1">
      <alignment horizontal="center" vertical="center" shrinkToFit="1"/>
    </xf>
    <xf numFmtId="0" fontId="47" fillId="2" borderId="12" xfId="2" applyFont="1" applyFill="1" applyBorder="1" applyAlignment="1">
      <alignment horizontal="center" vertical="center" shrinkToFit="1"/>
    </xf>
    <xf numFmtId="49" fontId="12" fillId="0" borderId="2" xfId="1" applyNumberFormat="1" applyFont="1" applyBorder="1" applyAlignment="1" applyProtection="1">
      <alignment horizontal="center" vertical="center" shrinkToFit="1"/>
      <protection locked="0"/>
    </xf>
    <xf numFmtId="49" fontId="12" fillId="0" borderId="3" xfId="1" applyNumberFormat="1" applyFont="1" applyBorder="1" applyAlignment="1" applyProtection="1">
      <alignment horizontal="center" vertical="center" shrinkToFit="1"/>
      <protection locked="0"/>
    </xf>
    <xf numFmtId="49" fontId="12" fillId="0" borderId="8" xfId="1" applyNumberFormat="1" applyFont="1" applyBorder="1" applyAlignment="1" applyProtection="1">
      <alignment horizontal="center" vertical="center" shrinkToFit="1"/>
      <protection locked="0"/>
    </xf>
    <xf numFmtId="14" fontId="47" fillId="0" borderId="9" xfId="2" applyNumberFormat="1" applyFont="1" applyBorder="1" applyAlignment="1" applyProtection="1">
      <alignment horizontal="center" vertical="center"/>
      <protection locked="0"/>
    </xf>
    <xf numFmtId="0" fontId="47" fillId="0" borderId="11" xfId="2" applyFont="1" applyBorder="1" applyAlignment="1" applyProtection="1">
      <alignment horizontal="center" vertical="center"/>
      <protection locked="0"/>
    </xf>
    <xf numFmtId="0" fontId="47" fillId="2" borderId="3" xfId="2" applyFont="1" applyFill="1" applyBorder="1" applyAlignment="1">
      <alignment horizontal="center" vertical="center"/>
    </xf>
    <xf numFmtId="14" fontId="47" fillId="0" borderId="2" xfId="2" applyNumberFormat="1" applyFont="1" applyBorder="1" applyAlignment="1" applyProtection="1">
      <alignment horizontal="center" vertical="center" shrinkToFit="1"/>
      <protection locked="0"/>
    </xf>
    <xf numFmtId="0" fontId="47" fillId="2" borderId="12" xfId="2" applyFont="1" applyFill="1" applyBorder="1" applyAlignment="1">
      <alignment horizontal="center" vertical="center" textRotation="255"/>
    </xf>
    <xf numFmtId="0" fontId="47" fillId="2" borderId="4" xfId="2" applyFont="1" applyFill="1" applyBorder="1" applyAlignment="1">
      <alignment horizontal="center" vertical="center" textRotation="255"/>
    </xf>
    <xf numFmtId="0" fontId="47" fillId="2" borderId="9" xfId="2" applyFont="1" applyFill="1" applyBorder="1" applyAlignment="1">
      <alignment horizontal="center" vertical="center" textRotation="255"/>
    </xf>
    <xf numFmtId="0" fontId="47" fillId="2" borderId="11" xfId="2" applyFont="1" applyFill="1" applyBorder="1" applyAlignment="1">
      <alignment horizontal="center" vertical="center" textRotation="255"/>
    </xf>
    <xf numFmtId="0" fontId="47" fillId="2" borderId="1" xfId="2" applyFont="1" applyFill="1" applyBorder="1" applyAlignment="1" applyProtection="1">
      <alignment horizontal="center" vertical="center"/>
      <protection locked="0"/>
    </xf>
    <xf numFmtId="0" fontId="47" fillId="0" borderId="1" xfId="2" applyFont="1" applyBorder="1" applyAlignment="1">
      <alignment horizontal="center" vertical="center" shrinkToFit="1"/>
    </xf>
    <xf numFmtId="0" fontId="47" fillId="0" borderId="6" xfId="2" applyFont="1" applyBorder="1" applyAlignment="1">
      <alignment horizontal="center" vertical="center" wrapText="1" shrinkToFit="1"/>
    </xf>
    <xf numFmtId="4" fontId="47" fillId="2" borderId="6" xfId="2" applyNumberFormat="1" applyFont="1" applyFill="1" applyBorder="1" applyAlignment="1">
      <alignment horizontal="center" vertical="center" shrinkToFit="1"/>
    </xf>
    <xf numFmtId="4" fontId="47" fillId="2" borderId="5" xfId="2" applyNumberFormat="1" applyFont="1" applyFill="1" applyBorder="1" applyAlignment="1">
      <alignment horizontal="center" vertical="center" shrinkToFit="1"/>
    </xf>
    <xf numFmtId="4" fontId="47" fillId="2" borderId="9" xfId="2" applyNumberFormat="1" applyFont="1" applyFill="1" applyBorder="1" applyAlignment="1">
      <alignment horizontal="center" vertical="center" shrinkToFit="1"/>
    </xf>
    <xf numFmtId="4" fontId="47" fillId="2" borderId="11" xfId="2" applyNumberFormat="1" applyFont="1" applyFill="1" applyBorder="1" applyAlignment="1">
      <alignment horizontal="center" vertical="center" shrinkToFit="1"/>
    </xf>
    <xf numFmtId="176" fontId="47" fillId="0" borderId="6" xfId="2" applyNumberFormat="1" applyFont="1" applyBorder="1" applyAlignment="1">
      <alignment horizontal="center" vertical="center" shrinkToFit="1"/>
    </xf>
    <xf numFmtId="176" fontId="47" fillId="0" borderId="7" xfId="2" applyNumberFormat="1" applyFont="1" applyBorder="1" applyAlignment="1">
      <alignment horizontal="center" vertical="center" shrinkToFit="1"/>
    </xf>
    <xf numFmtId="176" fontId="47" fillId="0" borderId="5" xfId="2" applyNumberFormat="1" applyFont="1" applyBorder="1" applyAlignment="1">
      <alignment horizontal="center" vertical="center" shrinkToFit="1"/>
    </xf>
    <xf numFmtId="176" fontId="47" fillId="0" borderId="9" xfId="2" applyNumberFormat="1" applyFont="1" applyBorder="1" applyAlignment="1">
      <alignment horizontal="center" vertical="center" shrinkToFit="1"/>
    </xf>
    <xf numFmtId="176" fontId="47" fillId="0" borderId="10" xfId="2" applyNumberFormat="1" applyFont="1" applyBorder="1" applyAlignment="1">
      <alignment horizontal="center" vertical="center" shrinkToFit="1"/>
    </xf>
    <xf numFmtId="176" fontId="47" fillId="0" borderId="11" xfId="2" applyNumberFormat="1" applyFont="1" applyBorder="1" applyAlignment="1">
      <alignment horizontal="center" vertical="center" shrinkToFit="1"/>
    </xf>
    <xf numFmtId="0" fontId="47" fillId="2" borderId="6" xfId="2" applyFont="1" applyFill="1" applyBorder="1" applyAlignment="1">
      <alignment horizontal="center" vertical="center"/>
    </xf>
    <xf numFmtId="0" fontId="47" fillId="2" borderId="2" xfId="2" applyFont="1" applyFill="1" applyBorder="1" applyAlignment="1" applyProtection="1">
      <alignment horizontal="center" vertical="center"/>
      <protection locked="0"/>
    </xf>
    <xf numFmtId="0" fontId="47" fillId="2" borderId="3"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185" fontId="47" fillId="0" borderId="15" xfId="2" applyNumberFormat="1" applyFont="1" applyBorder="1" applyAlignment="1" applyProtection="1">
      <alignment horizontal="center" vertical="center"/>
      <protection locked="0"/>
    </xf>
    <xf numFmtId="0" fontId="47" fillId="2" borderId="6" xfId="2" applyFont="1" applyFill="1" applyBorder="1" applyAlignment="1">
      <alignment horizontal="center" vertical="center" textRotation="255"/>
    </xf>
    <xf numFmtId="0" fontId="47" fillId="2" borderId="5" xfId="2" applyFont="1" applyFill="1" applyBorder="1" applyAlignment="1">
      <alignment horizontal="center" vertical="center" textRotation="255"/>
    </xf>
    <xf numFmtId="0" fontId="47" fillId="0" borderId="13" xfId="2" applyFont="1" applyBorder="1" applyAlignment="1" applyProtection="1">
      <alignment horizontal="center" vertical="center"/>
      <protection locked="0"/>
    </xf>
    <xf numFmtId="0" fontId="47" fillId="0" borderId="14" xfId="2" applyFont="1" applyBorder="1" applyAlignment="1" applyProtection="1">
      <alignment horizontal="center" vertical="center"/>
      <protection locked="0"/>
    </xf>
    <xf numFmtId="0" fontId="47" fillId="2" borderId="7" xfId="2" applyFont="1" applyFill="1" applyBorder="1" applyAlignment="1">
      <alignment horizontal="center" vertical="center"/>
    </xf>
    <xf numFmtId="0" fontId="47" fillId="2" borderId="5" xfId="2" applyFont="1" applyFill="1" applyBorder="1" applyAlignment="1">
      <alignment horizontal="center" vertical="center"/>
    </xf>
    <xf numFmtId="0" fontId="47" fillId="2" borderId="2" xfId="2" applyFont="1" applyFill="1" applyBorder="1" applyAlignment="1">
      <alignment horizontal="center" vertical="center" justifyLastLine="1" shrinkToFit="1"/>
    </xf>
    <xf numFmtId="0" fontId="47" fillId="2" borderId="3" xfId="2" applyFont="1" applyFill="1" applyBorder="1" applyAlignment="1">
      <alignment horizontal="center" vertical="center" justifyLastLine="1" shrinkToFit="1"/>
    </xf>
    <xf numFmtId="0" fontId="47" fillId="2" borderId="8" xfId="2" applyFont="1" applyFill="1" applyBorder="1" applyAlignment="1">
      <alignment horizontal="center" vertical="center" justifyLastLine="1" shrinkToFit="1"/>
    </xf>
    <xf numFmtId="180" fontId="47" fillId="0" borderId="2" xfId="14" applyNumberFormat="1" applyFont="1" applyBorder="1" applyAlignment="1" applyProtection="1">
      <alignment horizontal="center" vertical="center"/>
      <protection locked="0"/>
    </xf>
    <xf numFmtId="180" fontId="47" fillId="0" borderId="3" xfId="14" applyNumberFormat="1" applyFont="1" applyBorder="1" applyAlignment="1" applyProtection="1">
      <alignment horizontal="center" vertical="center"/>
      <protection locked="0"/>
    </xf>
    <xf numFmtId="184" fontId="47" fillId="0" borderId="2" xfId="2" applyNumberFormat="1" applyFont="1" applyBorder="1" applyAlignment="1" applyProtection="1">
      <alignment horizontal="center" vertical="center"/>
      <protection locked="0"/>
    </xf>
    <xf numFmtId="184" fontId="47" fillId="0" borderId="3" xfId="2" applyNumberFormat="1" applyFont="1" applyBorder="1" applyAlignment="1" applyProtection="1">
      <alignment horizontal="center" vertical="center"/>
      <protection locked="0"/>
    </xf>
    <xf numFmtId="183" fontId="47" fillId="0" borderId="1" xfId="2" applyNumberFormat="1" applyFont="1" applyBorder="1" applyAlignment="1" applyProtection="1">
      <alignment horizontal="center" vertical="center"/>
      <protection locked="0"/>
    </xf>
    <xf numFmtId="181" fontId="47" fillId="0" borderId="2" xfId="2" applyNumberFormat="1" applyFont="1" applyBorder="1" applyAlignment="1" applyProtection="1">
      <alignment horizontal="center" vertical="center"/>
      <protection locked="0"/>
    </xf>
    <xf numFmtId="181" fontId="47" fillId="0" borderId="8" xfId="2" applyNumberFormat="1" applyFont="1" applyBorder="1" applyAlignment="1" applyProtection="1">
      <alignment horizontal="center" vertical="center"/>
      <protection locked="0"/>
    </xf>
    <xf numFmtId="0" fontId="47" fillId="0" borderId="2" xfId="2" applyFont="1" applyBorder="1" applyAlignment="1">
      <alignment horizontal="center" vertical="center"/>
    </xf>
    <xf numFmtId="0" fontId="47" fillId="0" borderId="3" xfId="2" applyFont="1" applyBorder="1" applyAlignment="1">
      <alignment horizontal="center" vertical="center"/>
    </xf>
    <xf numFmtId="0" fontId="47" fillId="0" borderId="8" xfId="2" applyFont="1" applyBorder="1" applyAlignment="1">
      <alignment horizontal="center" vertical="center"/>
    </xf>
    <xf numFmtId="182" fontId="47" fillId="0" borderId="1" xfId="2" applyNumberFormat="1" applyFont="1" applyBorder="1" applyAlignment="1" applyProtection="1">
      <alignment horizontal="center" vertical="center"/>
      <protection locked="0"/>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15" fillId="0" borderId="8" xfId="2" applyBorder="1" applyAlignment="1">
      <alignment horizontal="center" vertical="center" shrinkToFit="1"/>
    </xf>
    <xf numFmtId="0" fontId="15" fillId="0" borderId="2" xfId="7" applyBorder="1" applyAlignment="1">
      <alignment horizontal="center" vertical="center"/>
    </xf>
    <xf numFmtId="0" fontId="15" fillId="0" borderId="8" xfId="7" applyBorder="1" applyAlignment="1">
      <alignment horizontal="center" vertical="center"/>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15" fillId="0" borderId="2" xfId="7" applyBorder="1" applyAlignment="1">
      <alignment horizontal="center" vertical="center" shrinkToFit="1"/>
    </xf>
    <xf numFmtId="0" fontId="15" fillId="0" borderId="8" xfId="7"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29" fillId="0" borderId="1" xfId="7" applyFont="1" applyBorder="1" applyAlignment="1">
      <alignment horizontal="center" vertical="center" shrinkToFit="1"/>
    </xf>
    <xf numFmtId="0" fontId="35" fillId="2" borderId="14" xfId="2" applyFont="1" applyFill="1" applyBorder="1" applyAlignment="1" applyProtection="1">
      <alignment horizontal="center" vertical="center" wrapText="1" shrinkToFit="1"/>
      <protection locked="0"/>
    </xf>
    <xf numFmtId="0" fontId="35" fillId="2" borderId="13" xfId="2" applyFont="1" applyFill="1" applyBorder="1" applyAlignment="1" applyProtection="1">
      <alignment horizontal="center" vertical="center" wrapText="1" shrinkToFit="1"/>
      <protection locked="0"/>
    </xf>
    <xf numFmtId="0" fontId="7" fillId="2" borderId="1" xfId="2" applyFont="1" applyFill="1" applyBorder="1" applyAlignment="1">
      <alignment horizontal="center" vertical="center" wrapText="1" shrinkToFit="1"/>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protection locked="0"/>
    </xf>
    <xf numFmtId="0" fontId="25" fillId="2" borderId="1" xfId="2" applyFont="1" applyFill="1" applyBorder="1" applyAlignment="1">
      <alignment horizontal="center" vertical="center" wrapTex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7" fontId="9" fillId="0" borderId="6" xfId="2" applyNumberFormat="1" applyFont="1" applyBorder="1" applyAlignment="1">
      <alignment horizontal="left" vertical="center"/>
    </xf>
    <xf numFmtId="197" fontId="9" fillId="0" borderId="7" xfId="2" applyNumberFormat="1" applyFont="1" applyBorder="1" applyAlignment="1">
      <alignment horizontal="left" vertical="center"/>
    </xf>
    <xf numFmtId="197"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7" fontId="9" fillId="0" borderId="2" xfId="2" applyNumberFormat="1" applyFont="1" applyBorder="1" applyAlignment="1">
      <alignment horizontal="left" vertical="center" shrinkToFit="1"/>
    </xf>
    <xf numFmtId="197" fontId="9" fillId="0" borderId="3" xfId="2" applyNumberFormat="1" applyFont="1" applyBorder="1" applyAlignment="1">
      <alignment horizontal="left" vertical="center" shrinkToFit="1"/>
    </xf>
    <xf numFmtId="197"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7" fontId="9" fillId="0" borderId="9" xfId="2" applyNumberFormat="1" applyFont="1" applyBorder="1" applyAlignment="1">
      <alignment horizontal="left" vertical="center"/>
    </xf>
    <xf numFmtId="197" fontId="9" fillId="0" borderId="10" xfId="2" applyNumberFormat="1" applyFont="1" applyBorder="1" applyAlignment="1">
      <alignment horizontal="left" vertical="center"/>
    </xf>
    <xf numFmtId="197" fontId="9" fillId="0" borderId="11" xfId="2" applyNumberFormat="1" applyFont="1" applyBorder="1" applyAlignment="1">
      <alignment horizontal="left" vertical="center"/>
    </xf>
    <xf numFmtId="0" fontId="7" fillId="2" borderId="1" xfId="2" applyFont="1" applyFill="1" applyBorder="1" applyAlignment="1">
      <alignment horizontal="center" vertical="center" wrapText="1"/>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7" fontId="9" fillId="0" borderId="6" xfId="2" applyNumberFormat="1" applyFont="1" applyBorder="1" applyAlignment="1">
      <alignment horizontal="center" vertical="center" wrapText="1" shrinkToFit="1"/>
    </xf>
    <xf numFmtId="197" fontId="9" fillId="0" borderId="7" xfId="2" applyNumberFormat="1" applyFont="1" applyBorder="1" applyAlignment="1">
      <alignment horizontal="center" vertical="center" wrapText="1" shrinkToFit="1"/>
    </xf>
    <xf numFmtId="197" fontId="9" fillId="0" borderId="5" xfId="2" applyNumberFormat="1" applyFont="1" applyBorder="1" applyAlignment="1">
      <alignment horizontal="center" vertical="center" wrapText="1" shrinkToFit="1"/>
    </xf>
    <xf numFmtId="197" fontId="9" fillId="0" borderId="9" xfId="2" applyNumberFormat="1" applyFont="1" applyBorder="1" applyAlignment="1">
      <alignment horizontal="center" vertical="center" wrapText="1" shrinkToFit="1"/>
    </xf>
    <xf numFmtId="197" fontId="9" fillId="0" borderId="10" xfId="2" applyNumberFormat="1" applyFont="1" applyBorder="1" applyAlignment="1">
      <alignment horizontal="center" vertical="center" wrapText="1" shrinkToFit="1"/>
    </xf>
    <xf numFmtId="197" fontId="9" fillId="0" borderId="11" xfId="2" applyNumberFormat="1" applyFont="1" applyBorder="1" applyAlignment="1">
      <alignment horizontal="center" vertical="center" wrapText="1" shrinkToFit="1"/>
    </xf>
    <xf numFmtId="0" fontId="7" fillId="2" borderId="13" xfId="7"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5" fillId="2" borderId="14" xfId="2" applyFont="1" applyFill="1" applyBorder="1" applyAlignment="1" applyProtection="1">
      <alignment horizontal="center" vertical="center" wrapText="1"/>
      <protection locked="0"/>
    </xf>
    <xf numFmtId="0" fontId="25"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6" xfId="2" applyFont="1" applyBorder="1" applyAlignment="1" applyProtection="1">
      <alignment horizontal="center"/>
      <protection locked="0"/>
    </xf>
    <xf numFmtId="0" fontId="12" fillId="0" borderId="7" xfId="2" applyFont="1" applyBorder="1" applyAlignment="1" applyProtection="1">
      <alignment horizontal="center"/>
      <protection locked="0"/>
    </xf>
    <xf numFmtId="0" fontId="12" fillId="0" borderId="5" xfId="2" applyFont="1" applyBorder="1" applyAlignment="1" applyProtection="1">
      <alignment horizontal="center"/>
      <protection locked="0"/>
    </xf>
    <xf numFmtId="0" fontId="12" fillId="0" borderId="12" xfId="2" applyFont="1" applyBorder="1" applyAlignment="1" applyProtection="1">
      <alignment horizontal="center"/>
      <protection locked="0"/>
    </xf>
    <xf numFmtId="0" fontId="12" fillId="0" borderId="0" xfId="2" applyFont="1" applyAlignment="1" applyProtection="1">
      <alignment horizontal="center"/>
      <protection locked="0"/>
    </xf>
    <xf numFmtId="0" fontId="12" fillId="0" borderId="4" xfId="2" applyFont="1" applyBorder="1" applyAlignment="1" applyProtection="1">
      <alignment horizontal="center"/>
      <protection locked="0"/>
    </xf>
    <xf numFmtId="0" fontId="12" fillId="0" borderId="9" xfId="2" applyFont="1" applyBorder="1" applyAlignment="1" applyProtection="1">
      <alignment horizontal="center"/>
      <protection locked="0"/>
    </xf>
    <xf numFmtId="0" fontId="12" fillId="0" borderId="10" xfId="2" applyFont="1" applyBorder="1" applyAlignment="1" applyProtection="1">
      <alignment horizontal="center"/>
      <protection locked="0"/>
    </xf>
    <xf numFmtId="0" fontId="12" fillId="0" borderId="11" xfId="2" applyFont="1" applyBorder="1" applyAlignment="1" applyProtection="1">
      <alignment horizontal="center"/>
      <protection locked="0"/>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7" fontId="12" fillId="0" borderId="6" xfId="2" applyNumberFormat="1" applyFont="1" applyBorder="1" applyAlignment="1">
      <alignment horizontal="center" vertical="center" wrapText="1" shrinkToFit="1"/>
    </xf>
    <xf numFmtId="197" fontId="12" fillId="0" borderId="7" xfId="2" applyNumberFormat="1" applyFont="1" applyBorder="1" applyAlignment="1">
      <alignment horizontal="center" vertical="center" wrapText="1" shrinkToFit="1"/>
    </xf>
    <xf numFmtId="197" fontId="12" fillId="0" borderId="5" xfId="2" applyNumberFormat="1" applyFont="1" applyBorder="1" applyAlignment="1">
      <alignment horizontal="center" vertical="center" wrapText="1" shrinkToFit="1"/>
    </xf>
    <xf numFmtId="197" fontId="12" fillId="0" borderId="9" xfId="2" applyNumberFormat="1" applyFont="1" applyBorder="1" applyAlignment="1">
      <alignment horizontal="center" vertical="center" wrapText="1" shrinkToFit="1"/>
    </xf>
    <xf numFmtId="197" fontId="12" fillId="0" borderId="10" xfId="2" applyNumberFormat="1" applyFont="1" applyBorder="1" applyAlignment="1">
      <alignment horizontal="center" vertical="center" wrapText="1" shrinkToFit="1"/>
    </xf>
    <xf numFmtId="197" fontId="1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7" fontId="12" fillId="0" borderId="6" xfId="2" applyNumberFormat="1" applyFont="1" applyBorder="1" applyAlignment="1">
      <alignment horizontal="left" vertical="center"/>
    </xf>
    <xf numFmtId="197" fontId="12" fillId="0" borderId="7" xfId="2" applyNumberFormat="1" applyFont="1" applyBorder="1" applyAlignment="1">
      <alignment horizontal="left" vertical="center"/>
    </xf>
    <xf numFmtId="197"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7"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7" fontId="12" fillId="0" borderId="9" xfId="2" applyNumberFormat="1" applyFont="1" applyBorder="1" applyAlignment="1">
      <alignment horizontal="left" vertical="center"/>
    </xf>
    <xf numFmtId="197" fontId="12" fillId="0" borderId="10" xfId="2" applyNumberFormat="1" applyFont="1" applyBorder="1" applyAlignment="1">
      <alignment horizontal="left" vertical="center"/>
    </xf>
    <xf numFmtId="197"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0" fontId="46" fillId="0" borderId="10" xfId="2" applyFont="1" applyBorder="1" applyAlignment="1">
      <alignment horizontal="left" vertical="center"/>
    </xf>
    <xf numFmtId="0" fontId="46" fillId="0" borderId="0" xfId="2" applyFont="1" applyAlignment="1">
      <alignment horizontal="left" vertical="center"/>
    </xf>
    <xf numFmtId="0" fontId="47" fillId="0" borderId="14" xfId="2" applyFont="1" applyBorder="1" applyAlignment="1">
      <alignment horizontal="left" vertical="center"/>
    </xf>
    <xf numFmtId="0" fontId="37" fillId="0" borderId="5" xfId="0" applyFont="1" applyBorder="1" applyAlignment="1">
      <alignment horizontal="center" vertical="center" wrapText="1" shrinkToFit="1"/>
    </xf>
    <xf numFmtId="0" fontId="47" fillId="2" borderId="7" xfId="2" applyFont="1" applyFill="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176" fontId="47" fillId="0" borderId="6" xfId="2" applyNumberFormat="1" applyFont="1" applyBorder="1" applyAlignment="1">
      <alignment horizontal="center" vertical="center"/>
    </xf>
    <xf numFmtId="176" fontId="47" fillId="0" borderId="5" xfId="2" applyNumberFormat="1" applyFont="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47" fillId="0" borderId="13" xfId="2" applyFont="1" applyBorder="1" applyAlignment="1">
      <alignment horizontal="left" vertical="center"/>
    </xf>
    <xf numFmtId="0" fontId="47" fillId="2" borderId="2" xfId="2" applyFont="1" applyFill="1" applyBorder="1" applyAlignment="1">
      <alignment horizontal="center" vertical="center" wrapText="1"/>
    </xf>
    <xf numFmtId="0" fontId="47" fillId="2" borderId="8" xfId="2" applyFont="1" applyFill="1" applyBorder="1" applyAlignment="1">
      <alignment horizontal="center" vertical="center" wrapText="1"/>
    </xf>
    <xf numFmtId="0" fontId="47" fillId="0" borderId="9" xfId="2" applyFont="1" applyBorder="1" applyAlignment="1">
      <alignment horizontal="center" vertical="center" wrapText="1" shrinkToFit="1"/>
    </xf>
    <xf numFmtId="0" fontId="47" fillId="2" borderId="12" xfId="2" applyFont="1" applyFill="1" applyBorder="1" applyAlignment="1">
      <alignment horizontal="center" vertical="center" wrapText="1"/>
    </xf>
    <xf numFmtId="0" fontId="47" fillId="2" borderId="4" xfId="2" applyFont="1" applyFill="1" applyBorder="1" applyAlignment="1">
      <alignment horizontal="center" vertical="center"/>
    </xf>
    <xf numFmtId="0" fontId="47" fillId="2" borderId="15"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6" xfId="2" applyFont="1" applyFill="1" applyBorder="1" applyAlignment="1">
      <alignment horizontal="center" vertical="center" wrapText="1"/>
    </xf>
    <xf numFmtId="0" fontId="47" fillId="2" borderId="5" xfId="2" applyFont="1" applyFill="1" applyBorder="1" applyAlignment="1">
      <alignment horizontal="center" vertical="center" wrapText="1"/>
    </xf>
    <xf numFmtId="0" fontId="47" fillId="2" borderId="9" xfId="2" applyFont="1" applyFill="1" applyBorder="1" applyAlignment="1">
      <alignment horizontal="center" vertical="center" wrapText="1"/>
    </xf>
    <xf numFmtId="0" fontId="47" fillId="2" borderId="11" xfId="2" applyFont="1" applyFill="1" applyBorder="1" applyAlignment="1">
      <alignment horizontal="center" vertical="center" wrapText="1"/>
    </xf>
    <xf numFmtId="0" fontId="47" fillId="2" borderId="7" xfId="2" applyFont="1" applyFill="1" applyBorder="1" applyAlignment="1" applyProtection="1">
      <alignment horizontal="center" vertical="center"/>
      <protection locked="0"/>
    </xf>
    <xf numFmtId="0" fontId="47" fillId="2" borderId="5" xfId="2" applyFont="1" applyFill="1" applyBorder="1" applyAlignment="1" applyProtection="1">
      <alignment horizontal="center" vertical="center"/>
      <protection locked="0"/>
    </xf>
    <xf numFmtId="0" fontId="47" fillId="2" borderId="10" xfId="2" applyFont="1" applyFill="1" applyBorder="1" applyAlignment="1" applyProtection="1">
      <alignment horizontal="center" vertical="center"/>
      <protection locked="0"/>
    </xf>
    <xf numFmtId="0" fontId="47" fillId="2" borderId="11" xfId="2" applyFont="1" applyFill="1" applyBorder="1" applyAlignment="1" applyProtection="1">
      <alignment horizontal="center" vertical="center"/>
      <protection locked="0"/>
    </xf>
    <xf numFmtId="0" fontId="47" fillId="2" borderId="7" xfId="2" applyFont="1" applyFill="1" applyBorder="1" applyAlignment="1">
      <alignment horizontal="center" vertical="center" wrapText="1"/>
    </xf>
    <xf numFmtId="0" fontId="47" fillId="2" borderId="10" xfId="2" applyFont="1" applyFill="1" applyBorder="1" applyAlignment="1">
      <alignment horizontal="center" vertical="center" wrapText="1"/>
    </xf>
    <xf numFmtId="0" fontId="47" fillId="2" borderId="14" xfId="2" applyFont="1" applyFill="1" applyBorder="1" applyAlignment="1">
      <alignment horizontal="center" vertical="center" wrapText="1"/>
    </xf>
    <xf numFmtId="0" fontId="47" fillId="2" borderId="13" xfId="2" applyFont="1" applyFill="1" applyBorder="1" applyAlignment="1">
      <alignment horizontal="center" vertical="center" wrapText="1"/>
    </xf>
    <xf numFmtId="0" fontId="37" fillId="0" borderId="1" xfId="0" applyFont="1" applyBorder="1" applyAlignment="1">
      <alignment horizontal="center" vertical="center" wrapText="1"/>
    </xf>
    <xf numFmtId="0" fontId="47" fillId="2" borderId="1" xfId="2" applyFont="1" applyFill="1" applyBorder="1" applyAlignment="1">
      <alignment horizontal="center" vertical="center"/>
    </xf>
    <xf numFmtId="0" fontId="37" fillId="0" borderId="1" xfId="0" applyFont="1" applyBorder="1" applyAlignment="1">
      <alignment horizontal="center" vertical="center"/>
    </xf>
    <xf numFmtId="0" fontId="51" fillId="2" borderId="1" xfId="2" applyFont="1" applyFill="1" applyBorder="1" applyAlignment="1">
      <alignment horizontal="center" vertical="center"/>
    </xf>
    <xf numFmtId="0" fontId="51" fillId="2" borderId="1" xfId="2" applyFont="1" applyFill="1" applyBorder="1" applyAlignment="1">
      <alignment horizontal="center" vertical="center" wrapText="1" shrinkToFit="1"/>
    </xf>
    <xf numFmtId="178" fontId="47" fillId="0" borderId="2" xfId="2" applyNumberFormat="1" applyFont="1" applyBorder="1" applyAlignment="1" applyProtection="1">
      <alignment horizontal="center" vertical="center"/>
      <protection locked="0"/>
    </xf>
    <xf numFmtId="178" fontId="47" fillId="0" borderId="8" xfId="2" applyNumberFormat="1" applyFont="1" applyBorder="1" applyAlignment="1" applyProtection="1">
      <alignment horizontal="center" vertical="center"/>
      <protection locked="0"/>
    </xf>
    <xf numFmtId="0" fontId="47" fillId="2" borderId="1" xfId="2" applyFont="1" applyFill="1" applyBorder="1" applyAlignment="1">
      <alignment horizontal="center" vertical="center" textRotation="255"/>
    </xf>
    <xf numFmtId="0" fontId="13" fillId="0" borderId="10" xfId="2" applyFont="1" applyBorder="1" applyAlignment="1">
      <alignment horizontal="left" vertical="center"/>
    </xf>
    <xf numFmtId="0" fontId="47" fillId="0" borderId="6" xfId="2" applyFont="1" applyBorder="1" applyAlignment="1">
      <alignment horizontal="left" vertical="center"/>
    </xf>
    <xf numFmtId="0" fontId="47" fillId="0" borderId="7" xfId="2" applyFont="1" applyBorder="1" applyAlignment="1">
      <alignment horizontal="left" vertical="center"/>
    </xf>
    <xf numFmtId="0" fontId="47" fillId="0" borderId="5" xfId="2" applyFont="1" applyBorder="1" applyAlignment="1">
      <alignment horizontal="left" vertical="center"/>
    </xf>
    <xf numFmtId="0" fontId="47" fillId="0" borderId="5" xfId="2" applyFont="1" applyBorder="1" applyAlignment="1">
      <alignment horizontal="center" vertical="center" wrapText="1" shrinkToFit="1"/>
    </xf>
    <xf numFmtId="0" fontId="47" fillId="0" borderId="9" xfId="2" applyFont="1" applyBorder="1" applyAlignment="1">
      <alignment horizontal="left" vertical="center"/>
    </xf>
    <xf numFmtId="0" fontId="47" fillId="0" borderId="10" xfId="2" applyFont="1" applyBorder="1" applyAlignment="1">
      <alignment horizontal="left" vertical="center"/>
    </xf>
    <xf numFmtId="0" fontId="47" fillId="0" borderId="11" xfId="2" applyFont="1" applyBorder="1" applyAlignment="1">
      <alignment horizontal="left" vertical="center"/>
    </xf>
    <xf numFmtId="0" fontId="47" fillId="0" borderId="11" xfId="2" applyFont="1" applyBorder="1" applyAlignment="1">
      <alignment horizontal="center" vertical="center" wrapText="1" shrinkToFit="1"/>
    </xf>
    <xf numFmtId="0" fontId="47" fillId="2" borderId="12" xfId="2" applyFont="1" applyFill="1" applyBorder="1" applyAlignment="1">
      <alignment horizontal="center" vertical="center"/>
    </xf>
    <xf numFmtId="0" fontId="47" fillId="2" borderId="15" xfId="2" applyFont="1" applyFill="1" applyBorder="1" applyAlignment="1">
      <alignment horizontal="center" vertical="center"/>
    </xf>
    <xf numFmtId="0" fontId="37" fillId="0" borderId="13" xfId="0" applyFont="1" applyBorder="1" applyAlignment="1">
      <alignment horizontal="center" vertical="center"/>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200" fontId="47" fillId="0" borderId="48" xfId="2" applyNumberFormat="1" applyFont="1" applyBorder="1" applyAlignment="1" applyProtection="1">
      <alignment horizontal="center" vertical="center" shrinkToFit="1"/>
      <protection locked="0"/>
    </xf>
    <xf numFmtId="200" fontId="47" fillId="0" borderId="8" xfId="2" applyNumberFormat="1" applyFont="1" applyBorder="1" applyAlignment="1" applyProtection="1">
      <alignment horizontal="center" vertical="center" shrinkToFit="1"/>
      <protection locked="0"/>
    </xf>
    <xf numFmtId="0" fontId="37" fillId="0" borderId="1" xfId="0" applyFont="1" applyBorder="1" applyAlignment="1">
      <alignment horizontal="center" vertical="center" textRotation="255"/>
    </xf>
    <xf numFmtId="0" fontId="47" fillId="0" borderId="2" xfId="2" applyFont="1" applyBorder="1" applyAlignment="1" applyProtection="1">
      <alignment horizontal="left" vertical="center" shrinkToFit="1"/>
      <protection locked="0"/>
    </xf>
    <xf numFmtId="0" fontId="47" fillId="0" borderId="3" xfId="2" applyFont="1" applyBorder="1" applyAlignment="1" applyProtection="1">
      <alignment horizontal="left" vertical="center" shrinkToFit="1"/>
      <protection locked="0"/>
    </xf>
    <xf numFmtId="0" fontId="47" fillId="0" borderId="8" xfId="2" applyFont="1" applyBorder="1" applyAlignment="1" applyProtection="1">
      <alignment horizontal="left" vertical="center" shrinkToFit="1"/>
      <protection locked="0"/>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29" fillId="0" borderId="3" xfId="0" applyFont="1" applyBorder="1">
      <alignment vertical="center"/>
    </xf>
    <xf numFmtId="0" fontId="29" fillId="0" borderId="8" xfId="0" applyFont="1" applyBorder="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9"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12" fillId="2" borderId="8" xfId="2" applyFont="1" applyFill="1" applyBorder="1" applyAlignment="1">
      <alignment horizontal="center" vertical="center" wrapTex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7" fillId="0" borderId="1" xfId="2" applyFont="1" applyBorder="1" applyAlignment="1">
      <alignment horizontal="center" vertical="center"/>
    </xf>
    <xf numFmtId="0" fontId="47" fillId="2" borderId="6" xfId="4" applyFont="1" applyFill="1" applyBorder="1" applyAlignment="1">
      <alignment horizontal="center"/>
    </xf>
    <xf numFmtId="0" fontId="47" fillId="2" borderId="7" xfId="4" applyFont="1" applyFill="1" applyBorder="1" applyAlignment="1">
      <alignment horizontal="center"/>
    </xf>
    <xf numFmtId="0" fontId="47" fillId="0" borderId="6" xfId="4" applyFont="1" applyBorder="1" applyAlignment="1">
      <alignment horizontal="left" vertical="center"/>
    </xf>
    <xf numFmtId="0" fontId="47" fillId="0" borderId="7" xfId="4" applyFont="1" applyBorder="1" applyAlignment="1">
      <alignment horizontal="left" vertical="center"/>
    </xf>
    <xf numFmtId="0" fontId="47" fillId="0" borderId="5" xfId="4" applyFont="1" applyBorder="1" applyAlignment="1">
      <alignment horizontal="left" vertical="center"/>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0" borderId="2" xfId="4"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55" fillId="2" borderId="6" xfId="2" applyFont="1" applyFill="1" applyBorder="1" applyAlignment="1">
      <alignment horizontal="center" vertical="center" shrinkToFit="1"/>
    </xf>
    <xf numFmtId="0" fontId="55" fillId="2" borderId="7" xfId="2" applyFont="1" applyFill="1" applyBorder="1" applyAlignment="1">
      <alignment horizontal="center" vertical="center" shrinkToFit="1"/>
    </xf>
    <xf numFmtId="0" fontId="55" fillId="2" borderId="5" xfId="2" applyFont="1" applyFill="1" applyBorder="1" applyAlignment="1">
      <alignment horizontal="center" vertical="center" shrinkToFit="1"/>
    </xf>
    <xf numFmtId="0" fontId="55" fillId="2" borderId="9" xfId="2" applyFont="1" applyFill="1" applyBorder="1" applyAlignment="1">
      <alignment horizontal="center" vertical="center" shrinkToFit="1"/>
    </xf>
    <xf numFmtId="0" fontId="55" fillId="2" borderId="10" xfId="2" applyFont="1" applyFill="1" applyBorder="1" applyAlignment="1">
      <alignment horizontal="center" vertical="center" shrinkToFit="1"/>
    </xf>
    <xf numFmtId="0" fontId="55" fillId="2" borderId="11" xfId="2" applyFont="1" applyFill="1" applyBorder="1" applyAlignment="1">
      <alignment horizontal="center" vertical="center" shrinkToFit="1"/>
    </xf>
    <xf numFmtId="0" fontId="55" fillId="0" borderId="14" xfId="2" applyFont="1" applyBorder="1" applyAlignment="1">
      <alignment horizontal="center" vertical="center" wrapText="1" shrinkToFit="1"/>
    </xf>
    <xf numFmtId="0" fontId="37" fillId="0" borderId="9" xfId="11" applyBorder="1" applyAlignment="1">
      <alignment horizontal="center" vertical="center"/>
    </xf>
    <xf numFmtId="0" fontId="37" fillId="0" borderId="11" xfId="11" applyBorder="1" applyAlignment="1">
      <alignment horizontal="center" vertical="center"/>
    </xf>
    <xf numFmtId="176" fontId="56" fillId="0" borderId="6" xfId="2" applyNumberFormat="1" applyFont="1" applyBorder="1" applyAlignment="1">
      <alignment horizontal="center" vertical="center"/>
    </xf>
    <xf numFmtId="176" fontId="56" fillId="0" borderId="7" xfId="2" applyNumberFormat="1" applyFont="1" applyBorder="1" applyAlignment="1">
      <alignment horizontal="center" vertical="center"/>
    </xf>
    <xf numFmtId="176" fontId="56" fillId="0" borderId="5" xfId="2" applyNumberFormat="1" applyFont="1" applyBorder="1" applyAlignment="1">
      <alignment horizontal="center" vertical="center"/>
    </xf>
    <xf numFmtId="0" fontId="37" fillId="0" borderId="10" xfId="11" applyBorder="1" applyAlignment="1">
      <alignment horizontal="center" vertical="center"/>
    </xf>
    <xf numFmtId="0" fontId="47" fillId="2" borderId="9" xfId="4" applyFont="1" applyFill="1" applyBorder="1" applyAlignment="1">
      <alignment horizontal="center" vertical="center"/>
    </xf>
    <xf numFmtId="0" fontId="47" fillId="2" borderId="10" xfId="4" applyFont="1" applyFill="1" applyBorder="1" applyAlignment="1">
      <alignment horizontal="center" vertical="center"/>
    </xf>
    <xf numFmtId="0" fontId="47" fillId="0" borderId="9" xfId="4" applyFont="1" applyBorder="1" applyAlignment="1">
      <alignment horizontal="left" vertical="center"/>
    </xf>
    <xf numFmtId="0" fontId="47" fillId="0" borderId="10" xfId="4" applyFont="1" applyBorder="1" applyAlignment="1">
      <alignment horizontal="left" vertical="center"/>
    </xf>
    <xf numFmtId="0" fontId="47" fillId="0" borderId="11" xfId="4" applyFont="1" applyBorder="1" applyAlignment="1">
      <alignment horizontal="left" vertical="center"/>
    </xf>
    <xf numFmtId="0" fontId="47" fillId="0" borderId="2" xfId="4" applyFont="1" applyBorder="1" applyAlignment="1">
      <alignment horizontal="center" vertical="center" wrapText="1" shrinkToFit="1"/>
    </xf>
    <xf numFmtId="0" fontId="55" fillId="0" borderId="13" xfId="2" applyFont="1" applyBorder="1" applyAlignment="1">
      <alignment horizontal="center" vertical="center" wrapText="1" shrinkToFit="1"/>
    </xf>
    <xf numFmtId="0" fontId="45" fillId="2" borderId="14" xfId="4" applyFont="1" applyFill="1" applyBorder="1" applyAlignment="1">
      <alignment horizontal="center" vertical="center" wrapText="1"/>
    </xf>
    <xf numFmtId="0" fontId="45" fillId="2" borderId="13" xfId="4" applyFont="1" applyFill="1" applyBorder="1" applyAlignment="1">
      <alignment horizontal="center" vertical="center" wrapText="1"/>
    </xf>
    <xf numFmtId="0" fontId="45" fillId="2" borderId="2" xfId="4" applyFont="1" applyFill="1" applyBorder="1" applyAlignment="1">
      <alignment horizontal="center" vertical="center" wrapText="1"/>
    </xf>
    <xf numFmtId="0" fontId="45" fillId="2" borderId="8" xfId="4" applyFont="1" applyFill="1" applyBorder="1" applyAlignment="1">
      <alignment horizontal="center" vertical="center" wrapText="1"/>
    </xf>
    <xf numFmtId="0" fontId="45" fillId="0" borderId="6" xfId="4" applyFont="1" applyBorder="1" applyAlignment="1">
      <alignment horizontal="left" vertical="top"/>
    </xf>
    <xf numFmtId="0" fontId="45" fillId="0" borderId="7" xfId="4" applyFont="1" applyBorder="1" applyAlignment="1">
      <alignment horizontal="left" vertical="top"/>
    </xf>
    <xf numFmtId="0" fontId="45" fillId="0" borderId="5" xfId="4" applyFont="1" applyBorder="1" applyAlignment="1">
      <alignment horizontal="left" vertical="top"/>
    </xf>
    <xf numFmtId="0" fontId="45" fillId="0" borderId="12" xfId="4" applyFont="1" applyBorder="1" applyAlignment="1">
      <alignment horizontal="left" vertical="top"/>
    </xf>
    <xf numFmtId="0" fontId="45" fillId="0" borderId="0" xfId="4" applyFont="1" applyAlignment="1">
      <alignment horizontal="left" vertical="top"/>
    </xf>
    <xf numFmtId="0" fontId="45" fillId="0" borderId="4" xfId="4" applyFont="1" applyBorder="1" applyAlignment="1">
      <alignment horizontal="left" vertical="top"/>
    </xf>
    <xf numFmtId="0" fontId="45" fillId="0" borderId="9" xfId="4" applyFont="1" applyBorder="1" applyAlignment="1">
      <alignment horizontal="left" vertical="top"/>
    </xf>
    <xf numFmtId="0" fontId="45" fillId="0" borderId="10" xfId="4" applyFont="1" applyBorder="1" applyAlignment="1">
      <alignment horizontal="left" vertical="top"/>
    </xf>
    <xf numFmtId="0" fontId="45" fillId="0" borderId="11" xfId="4" applyFont="1" applyBorder="1" applyAlignment="1">
      <alignment horizontal="left" vertical="top"/>
    </xf>
    <xf numFmtId="0" fontId="45" fillId="2" borderId="15" xfId="4" applyFont="1" applyFill="1" applyBorder="1" applyAlignment="1">
      <alignment horizontal="center" vertical="center" wrapText="1"/>
    </xf>
    <xf numFmtId="0" fontId="45" fillId="2" borderId="2" xfId="4" applyFont="1" applyFill="1" applyBorder="1" applyAlignment="1">
      <alignment horizontal="center" vertical="center"/>
    </xf>
    <xf numFmtId="0" fontId="45" fillId="2" borderId="3" xfId="4" applyFont="1" applyFill="1" applyBorder="1" applyAlignment="1">
      <alignment horizontal="center" vertical="center"/>
    </xf>
    <xf numFmtId="0" fontId="45" fillId="2" borderId="8" xfId="4" applyFont="1" applyFill="1" applyBorder="1" applyAlignment="1">
      <alignment horizontal="center" vertical="center"/>
    </xf>
    <xf numFmtId="0" fontId="45" fillId="2" borderId="1" xfId="4" applyFont="1" applyFill="1" applyBorder="1" applyAlignment="1">
      <alignment horizontal="center" vertical="center"/>
    </xf>
    <xf numFmtId="0" fontId="45" fillId="0" borderId="2" xfId="4" applyFont="1" applyBorder="1" applyAlignment="1">
      <alignment horizontal="left" vertical="center" wrapText="1" shrinkToFit="1"/>
    </xf>
    <xf numFmtId="0" fontId="45" fillId="0" borderId="3" xfId="4" applyFont="1" applyBorder="1" applyAlignment="1">
      <alignment horizontal="left" vertical="center" wrapText="1" shrinkToFit="1"/>
    </xf>
    <xf numFmtId="0" fontId="45" fillId="0" borderId="8" xfId="4" applyFont="1" applyBorder="1" applyAlignment="1">
      <alignment horizontal="left" vertical="center" wrapText="1" shrinkToFit="1"/>
    </xf>
    <xf numFmtId="0" fontId="45" fillId="2" borderId="1" xfId="4" applyFont="1" applyFill="1" applyBorder="1" applyAlignment="1">
      <alignment horizontal="center" vertical="center" wrapText="1"/>
    </xf>
    <xf numFmtId="0" fontId="45" fillId="2" borderId="1" xfId="4" applyFont="1" applyFill="1" applyBorder="1" applyAlignment="1">
      <alignment horizontal="center" vertical="center" shrinkToFit="1"/>
    </xf>
    <xf numFmtId="0" fontId="45" fillId="0" borderId="1" xfId="4" applyFont="1" applyBorder="1" applyAlignment="1">
      <alignment horizontal="center" vertical="center" shrinkToFit="1"/>
    </xf>
    <xf numFmtId="0" fontId="55" fillId="2" borderId="1" xfId="2" applyFont="1" applyFill="1" applyBorder="1" applyAlignment="1">
      <alignment horizontal="center" vertical="center" shrinkToFit="1"/>
    </xf>
    <xf numFmtId="0" fontId="55" fillId="0" borderId="3" xfId="2" applyFont="1" applyBorder="1" applyAlignment="1" applyProtection="1">
      <alignment horizontal="center" vertical="center"/>
      <protection locked="0"/>
    </xf>
    <xf numFmtId="0" fontId="55" fillId="2" borderId="2" xfId="2" applyFont="1" applyFill="1" applyBorder="1" applyAlignment="1">
      <alignment horizontal="center" vertical="center" shrinkToFit="1"/>
    </xf>
    <xf numFmtId="0" fontId="55" fillId="2" borderId="3" xfId="2" applyFont="1" applyFill="1" applyBorder="1" applyAlignment="1">
      <alignment horizontal="center" vertical="center" shrinkToFit="1"/>
    </xf>
    <xf numFmtId="176" fontId="55" fillId="0" borderId="2" xfId="2" applyNumberFormat="1" applyFont="1" applyBorder="1" applyAlignment="1" applyProtection="1">
      <alignment horizontal="center" vertical="center"/>
      <protection locked="0"/>
    </xf>
    <xf numFmtId="176" fontId="55" fillId="0" borderId="3" xfId="2" applyNumberFormat="1" applyFont="1" applyBorder="1" applyAlignment="1" applyProtection="1">
      <alignment horizontal="center" vertical="center"/>
      <protection locked="0"/>
    </xf>
    <xf numFmtId="176" fontId="55" fillId="0" borderId="8" xfId="2" applyNumberFormat="1" applyFont="1" applyBorder="1" applyAlignment="1" applyProtection="1">
      <alignment horizontal="center" vertical="center"/>
      <protection locked="0"/>
    </xf>
    <xf numFmtId="0" fontId="55" fillId="2" borderId="8" xfId="2" applyFont="1" applyFill="1" applyBorder="1" applyAlignment="1">
      <alignment horizontal="center" vertical="center" shrinkToFit="1"/>
    </xf>
    <xf numFmtId="0" fontId="55" fillId="0" borderId="2" xfId="2" applyFont="1" applyBorder="1" applyAlignment="1" applyProtection="1">
      <alignment horizontal="center" vertical="center"/>
      <protection locked="0"/>
    </xf>
    <xf numFmtId="0" fontId="55" fillId="2" borderId="2" xfId="2" applyFont="1" applyFill="1" applyBorder="1" applyAlignment="1" applyProtection="1">
      <alignment horizontal="center" vertical="center" shrinkToFit="1"/>
      <protection locked="0"/>
    </xf>
    <xf numFmtId="0" fontId="55" fillId="2" borderId="8" xfId="2" applyFont="1" applyFill="1" applyBorder="1" applyAlignment="1" applyProtection="1">
      <alignment horizontal="center" vertical="center" shrinkToFit="1"/>
      <protection locked="0"/>
    </xf>
    <xf numFmtId="0" fontId="45" fillId="0" borderId="2" xfId="4"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0" fontId="47" fillId="0" borderId="7" xfId="2" applyFont="1" applyBorder="1" applyAlignment="1" applyProtection="1">
      <alignment vertical="center" wrapText="1"/>
      <protection locked="0"/>
    </xf>
    <xf numFmtId="0" fontId="37" fillId="0" borderId="7" xfId="12" applyFont="1" applyBorder="1" applyAlignment="1">
      <alignment vertical="center" wrapText="1"/>
    </xf>
    <xf numFmtId="0" fontId="37" fillId="0" borderId="0" xfId="12" applyFont="1" applyAlignment="1">
      <alignment vertical="center" wrapText="1"/>
    </xf>
    <xf numFmtId="0" fontId="45" fillId="0" borderId="13" xfId="4" applyFont="1" applyBorder="1" applyAlignment="1">
      <alignment horizontal="center" vertical="center" wrapText="1"/>
    </xf>
    <xf numFmtId="0" fontId="45" fillId="0" borderId="1" xfId="4" applyFont="1" applyBorder="1" applyAlignment="1">
      <alignment horizontal="center" vertical="center" wrapText="1"/>
    </xf>
    <xf numFmtId="0" fontId="45" fillId="0" borderId="1" xfId="4" applyFont="1" applyBorder="1" applyAlignment="1">
      <alignment horizontal="center" vertical="center"/>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47" fillId="3" borderId="1" xfId="4" applyFont="1" applyFill="1" applyBorder="1" applyAlignment="1">
      <alignment horizontal="center" vertical="center"/>
    </xf>
    <xf numFmtId="0" fontId="47" fillId="0" borderId="1" xfId="4" applyFont="1" applyBorder="1" applyAlignment="1">
      <alignment horizontal="left" vertical="center" shrinkToFit="1"/>
    </xf>
    <xf numFmtId="0" fontId="12" fillId="3" borderId="1" xfId="4" applyFont="1" applyFill="1" applyBorder="1" applyAlignment="1">
      <alignment horizontal="center" vertical="center"/>
    </xf>
    <xf numFmtId="0" fontId="12" fillId="0" borderId="1" xfId="4" applyFont="1" applyBorder="1" applyAlignment="1">
      <alignment horizontal="left" vertical="center" shrinkToFit="1"/>
    </xf>
    <xf numFmtId="0" fontId="12" fillId="0" borderId="1" xfId="2" applyFont="1" applyBorder="1" applyAlignment="1" applyProtection="1">
      <alignment horizontal="center" vertical="center" shrinkToFit="1"/>
      <protection locked="0"/>
    </xf>
    <xf numFmtId="0" fontId="47" fillId="3" borderId="2" xfId="4" applyFont="1" applyFill="1" applyBorder="1" applyAlignment="1">
      <alignment horizontal="center" vertical="center"/>
    </xf>
    <xf numFmtId="0" fontId="47" fillId="3" borderId="8" xfId="4" applyFont="1" applyFill="1" applyBorder="1" applyAlignment="1">
      <alignment horizontal="center" vertical="center"/>
    </xf>
    <xf numFmtId="0" fontId="12" fillId="3" borderId="2" xfId="4" applyFont="1" applyFill="1" applyBorder="1" applyAlignment="1">
      <alignment horizontal="center" vertical="center"/>
    </xf>
    <xf numFmtId="0" fontId="12" fillId="3" borderId="8" xfId="4" applyFont="1" applyFill="1" applyBorder="1" applyAlignment="1">
      <alignment horizontal="center" vertical="center"/>
    </xf>
    <xf numFmtId="0" fontId="12" fillId="0" borderId="2" xfId="4" applyFont="1" applyBorder="1" applyAlignment="1">
      <alignment horizontal="center" vertical="center" shrinkToFit="1"/>
    </xf>
    <xf numFmtId="0" fontId="12" fillId="0" borderId="8" xfId="4" applyFont="1" applyBorder="1" applyAlignment="1">
      <alignment horizontal="center" vertical="center" shrinkToFit="1"/>
    </xf>
    <xf numFmtId="0" fontId="12" fillId="0" borderId="2" xfId="4" applyFont="1" applyBorder="1" applyAlignment="1">
      <alignment horizontal="left" vertical="center" shrinkToFit="1"/>
    </xf>
    <xf numFmtId="0" fontId="12" fillId="0" borderId="3" xfId="4" applyFont="1" applyBorder="1" applyAlignment="1">
      <alignment horizontal="left" vertical="center" shrinkToFit="1"/>
    </xf>
    <xf numFmtId="0" fontId="12" fillId="0" borderId="8" xfId="4" applyFont="1" applyBorder="1" applyAlignment="1">
      <alignment horizontal="left" vertical="center" shrinkToFit="1"/>
    </xf>
    <xf numFmtId="0" fontId="47" fillId="3" borderId="3" xfId="4" applyFont="1" applyFill="1" applyBorder="1" applyAlignment="1">
      <alignment horizontal="center" vertical="center"/>
    </xf>
    <xf numFmtId="0" fontId="12" fillId="3" borderId="3" xfId="4" applyFont="1" applyFill="1" applyBorder="1" applyAlignment="1">
      <alignment horizontal="center" vertical="center"/>
    </xf>
    <xf numFmtId="0" fontId="47" fillId="0" borderId="2" xfId="4" applyFont="1" applyBorder="1" applyAlignment="1">
      <alignment horizontal="left" vertical="center" shrinkToFit="1"/>
    </xf>
    <xf numFmtId="0" fontId="47" fillId="0" borderId="3" xfId="4" applyFont="1" applyBorder="1" applyAlignment="1">
      <alignment horizontal="left" vertical="center" shrinkToFit="1"/>
    </xf>
    <xf numFmtId="0" fontId="47" fillId="0" borderId="8" xfId="4" applyFont="1" applyBorder="1" applyAlignment="1">
      <alignment horizontal="left"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29" fillId="0" borderId="9" xfId="1" applyFont="1" applyBorder="1" applyAlignment="1">
      <alignment horizontal="center" vertical="center"/>
    </xf>
    <xf numFmtId="0" fontId="29" fillId="0" borderId="10" xfId="1" applyFont="1" applyBorder="1" applyAlignment="1">
      <alignment horizontal="center" vertical="center"/>
    </xf>
    <xf numFmtId="0" fontId="29" fillId="0" borderId="11" xfId="1" applyFont="1" applyBorder="1" applyAlignment="1">
      <alignment horizontal="center" vertical="center"/>
    </xf>
    <xf numFmtId="0" fontId="47" fillId="3" borderId="13" xfId="4" applyFont="1" applyFill="1" applyBorder="1" applyAlignment="1">
      <alignment horizontal="center" vertical="center"/>
    </xf>
    <xf numFmtId="0" fontId="47" fillId="0" borderId="13" xfId="4" applyFont="1" applyBorder="1">
      <alignment vertical="center"/>
    </xf>
    <xf numFmtId="0" fontId="45" fillId="0" borderId="2" xfId="4" applyFont="1" applyBorder="1" applyAlignment="1">
      <alignment horizontal="center" vertical="center" wrapText="1"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47" fillId="3" borderId="14" xfId="4" applyFont="1" applyFill="1" applyBorder="1" applyAlignment="1">
      <alignment horizontal="center"/>
    </xf>
    <xf numFmtId="0" fontId="47" fillId="0" borderId="14" xfId="4" applyFont="1" applyBorder="1">
      <alignment vertical="center"/>
    </xf>
    <xf numFmtId="0" fontId="55" fillId="3" borderId="6" xfId="2" applyFont="1" applyFill="1" applyBorder="1" applyAlignment="1">
      <alignment horizontal="center" vertical="center" shrinkToFit="1"/>
    </xf>
    <xf numFmtId="0" fontId="55" fillId="3" borderId="7" xfId="2" applyFont="1" applyFill="1" applyBorder="1" applyAlignment="1">
      <alignment horizontal="center" vertical="center" shrinkToFit="1"/>
    </xf>
    <xf numFmtId="0" fontId="55" fillId="3" borderId="5" xfId="2" applyFont="1" applyFill="1" applyBorder="1" applyAlignment="1">
      <alignment horizontal="center" vertical="center" shrinkToFit="1"/>
    </xf>
    <xf numFmtId="0" fontId="55" fillId="3" borderId="9" xfId="2" applyFont="1" applyFill="1" applyBorder="1" applyAlignment="1">
      <alignment horizontal="center" vertical="center" shrinkToFit="1"/>
    </xf>
    <xf numFmtId="0" fontId="55" fillId="3" borderId="10" xfId="2" applyFont="1" applyFill="1" applyBorder="1" applyAlignment="1">
      <alignment horizontal="center" vertical="center" shrinkToFit="1"/>
    </xf>
    <xf numFmtId="0" fontId="55" fillId="3" borderId="11" xfId="2" applyFont="1" applyFill="1" applyBorder="1" applyAlignment="1">
      <alignment horizontal="center" vertical="center" shrinkToFit="1"/>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12" fillId="0" borderId="0" xfId="2" applyFont="1" applyAlignment="1">
      <alignment horizontal="center" vertical="center" shrinkToFit="1"/>
    </xf>
    <xf numFmtId="0" fontId="29" fillId="0" borderId="10" xfId="0" applyFont="1" applyBorder="1" applyAlignment="1">
      <alignment horizontal="left" vertical="center"/>
    </xf>
    <xf numFmtId="0" fontId="29" fillId="0" borderId="0" xfId="0" applyFont="1" applyAlignment="1">
      <alignment horizontal="left" vertical="center"/>
    </xf>
    <xf numFmtId="0" fontId="33" fillId="0" borderId="0" xfId="2" applyFont="1" applyAlignment="1">
      <alignment vertical="center" wrapText="1"/>
    </xf>
    <xf numFmtId="0" fontId="18" fillId="2" borderId="1" xfId="5" applyFont="1" applyFill="1" applyBorder="1" applyAlignment="1">
      <alignment horizontal="center" vertical="center" wrapText="1"/>
    </xf>
    <xf numFmtId="0" fontId="30" fillId="2" borderId="1" xfId="5" applyFont="1" applyFill="1" applyBorder="1" applyAlignment="1">
      <alignment horizontal="center" vertical="center" wrapText="1"/>
    </xf>
    <xf numFmtId="0" fontId="29" fillId="0" borderId="7" xfId="0" applyFont="1" applyBorder="1" applyAlignment="1">
      <alignment horizontal="center" vertical="center" wrapText="1" shrinkToFit="1"/>
    </xf>
    <xf numFmtId="0" fontId="29" fillId="0" borderId="5" xfId="0" applyFont="1" applyBorder="1" applyAlignment="1">
      <alignment horizontal="center" vertical="center" wrapText="1" shrinkToFit="1"/>
    </xf>
    <xf numFmtId="0" fontId="28" fillId="0" borderId="9" xfId="2" applyFont="1" applyBorder="1" applyAlignment="1">
      <alignment horizontal="left" vertical="center" shrinkToFit="1"/>
    </xf>
    <xf numFmtId="0" fontId="28" fillId="0" borderId="10" xfId="2" applyFont="1" applyBorder="1" applyAlignment="1">
      <alignment horizontal="left" vertical="center" shrinkToFit="1"/>
    </xf>
    <xf numFmtId="0" fontId="28" fillId="0" borderId="11" xfId="2" applyFont="1" applyBorder="1" applyAlignment="1">
      <alignment horizontal="left" vertical="center" shrinkToFit="1"/>
    </xf>
    <xf numFmtId="0" fontId="28" fillId="0" borderId="1" xfId="2" applyFont="1" applyBorder="1" applyAlignment="1">
      <alignment horizontal="left" vertical="center" shrinkToFit="1"/>
    </xf>
    <xf numFmtId="0" fontId="28" fillId="0" borderId="13" xfId="2" applyFont="1" applyBorder="1" applyAlignment="1">
      <alignment horizontal="left" vertical="center" shrinkToFit="1"/>
    </xf>
    <xf numFmtId="0" fontId="28" fillId="0" borderId="6" xfId="2" applyFont="1" applyBorder="1" applyAlignment="1">
      <alignment horizontal="left" vertical="center" shrinkToFit="1"/>
    </xf>
    <xf numFmtId="0" fontId="28" fillId="0" borderId="7" xfId="2" applyFont="1" applyBorder="1" applyAlignment="1">
      <alignment horizontal="left" vertical="center" shrinkToFit="1"/>
    </xf>
    <xf numFmtId="0" fontId="28" fillId="0" borderId="5" xfId="2" applyFont="1" applyBorder="1" applyAlignment="1">
      <alignment horizontal="left" vertical="center" shrinkToFit="1"/>
    </xf>
    <xf numFmtId="0" fontId="28" fillId="0" borderId="14" xfId="2" applyFont="1" applyBorder="1" applyAlignment="1">
      <alignment horizontal="left" vertical="center" shrinkToFit="1"/>
    </xf>
    <xf numFmtId="0" fontId="29" fillId="0" borderId="10" xfId="0" applyFont="1" applyBorder="1" applyAlignment="1">
      <alignment horizontal="center"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7" fillId="0" borderId="6" xfId="2" applyFont="1" applyBorder="1" applyAlignment="1" applyProtection="1">
      <alignment horizontal="center"/>
      <protection locked="0"/>
    </xf>
    <xf numFmtId="0" fontId="27" fillId="0" borderId="7" xfId="2" applyFont="1" applyBorder="1" applyAlignment="1" applyProtection="1">
      <alignment horizontal="center"/>
      <protection locked="0"/>
    </xf>
    <xf numFmtId="0" fontId="27" fillId="0" borderId="0" xfId="2" applyFont="1" applyAlignment="1" applyProtection="1">
      <alignment horizontal="center"/>
      <protection locked="0"/>
    </xf>
    <xf numFmtId="0" fontId="27" fillId="0" borderId="4" xfId="2" applyFont="1" applyBorder="1" applyAlignment="1" applyProtection="1">
      <alignment horizontal="center"/>
      <protection locked="0"/>
    </xf>
    <xf numFmtId="0" fontId="27" fillId="0" borderId="12" xfId="2" applyFont="1" applyBorder="1" applyAlignment="1" applyProtection="1">
      <alignment horizontal="center"/>
      <protection locked="0"/>
    </xf>
    <xf numFmtId="0" fontId="27" fillId="0" borderId="9" xfId="2" applyFont="1" applyBorder="1" applyAlignment="1" applyProtection="1">
      <alignment horizontal="center"/>
      <protection locked="0"/>
    </xf>
    <xf numFmtId="0" fontId="27" fillId="0" borderId="10" xfId="2" applyFont="1" applyBorder="1" applyAlignment="1" applyProtection="1">
      <alignment horizontal="center"/>
      <protection locked="0"/>
    </xf>
    <xf numFmtId="0" fontId="27"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29" fillId="2" borderId="3" xfId="0" applyFont="1" applyFill="1" applyBorder="1" applyAlignment="1">
      <alignment horizontal="center" vertical="center"/>
    </xf>
    <xf numFmtId="0" fontId="29"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78" fontId="18" fillId="0" borderId="2" xfId="2" applyNumberFormat="1" applyFont="1" applyBorder="1" applyAlignment="1" applyProtection="1">
      <alignment horizontal="center" vertical="center" wrapText="1"/>
      <protection locked="0"/>
    </xf>
    <xf numFmtId="178" fontId="18" fillId="0" borderId="3" xfId="2" applyNumberFormat="1" applyFont="1" applyBorder="1" applyAlignment="1" applyProtection="1">
      <alignment horizontal="center"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45" fillId="0" borderId="9" xfId="2" applyFont="1" applyBorder="1" applyAlignment="1" applyProtection="1">
      <alignment horizontal="left" vertical="center" shrinkToFit="1"/>
      <protection locked="0"/>
    </xf>
    <xf numFmtId="0" fontId="45" fillId="0" borderId="10" xfId="2" applyFont="1" applyBorder="1" applyAlignment="1" applyProtection="1">
      <alignment horizontal="left" vertical="center" shrinkToFit="1"/>
      <protection locked="0"/>
    </xf>
    <xf numFmtId="0" fontId="45"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center" vertical="center" shrinkToFit="1"/>
      <protection locked="0"/>
    </xf>
    <xf numFmtId="0" fontId="18" fillId="0" borderId="0" xfId="2" applyFont="1" applyAlignment="1" applyProtection="1">
      <alignment horizontal="center" vertical="center" shrinkToFit="1"/>
      <protection locked="0"/>
    </xf>
    <xf numFmtId="0" fontId="18" fillId="0" borderId="4" xfId="2" applyFont="1" applyBorder="1" applyAlignment="1" applyProtection="1">
      <alignment horizontal="center" vertical="center" shrinkToFit="1"/>
      <protection locked="0"/>
    </xf>
    <xf numFmtId="0" fontId="18" fillId="0" borderId="10" xfId="2" applyFont="1" applyBorder="1" applyAlignment="1" applyProtection="1">
      <alignment horizontal="center" vertical="center" shrinkToFit="1"/>
      <protection locked="0"/>
    </xf>
    <xf numFmtId="0" fontId="18" fillId="0" borderId="11" xfId="2" applyFont="1" applyBorder="1" applyAlignment="1" applyProtection="1">
      <alignment horizontal="center" vertical="center" shrinkToFit="1"/>
      <protection locked="0"/>
    </xf>
    <xf numFmtId="0" fontId="18" fillId="0" borderId="1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27" fillId="0" borderId="1" xfId="2" applyFont="1" applyBorder="1" applyAlignment="1" applyProtection="1">
      <alignment horizontal="center" vertical="center" wrapText="1"/>
      <protection locked="0"/>
    </xf>
    <xf numFmtId="202" fontId="18" fillId="0" borderId="2" xfId="2" applyNumberFormat="1" applyFont="1" applyBorder="1" applyAlignment="1" applyProtection="1">
      <alignment horizontal="center" vertical="center" wrapText="1"/>
      <protection locked="0"/>
    </xf>
    <xf numFmtId="202" fontId="18" fillId="0" borderId="3" xfId="2" applyNumberFormat="1" applyFont="1" applyBorder="1" applyAlignment="1" applyProtection="1">
      <alignment horizontal="center" vertical="center" wrapText="1"/>
      <protection locked="0"/>
    </xf>
    <xf numFmtId="202" fontId="18" fillId="0" borderId="8" xfId="2" applyNumberFormat="1" applyFont="1" applyBorder="1" applyAlignment="1" applyProtection="1">
      <alignment horizontal="center" vertical="center" wrapText="1"/>
      <protection locked="0"/>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43" fillId="2" borderId="6" xfId="0" applyFont="1" applyFill="1" applyBorder="1" applyAlignment="1">
      <alignment horizontal="center" vertical="center" shrinkToFit="1"/>
    </xf>
    <xf numFmtId="0" fontId="43" fillId="2" borderId="7" xfId="0" applyFont="1" applyFill="1" applyBorder="1" applyAlignment="1">
      <alignment horizontal="center" vertical="center" shrinkToFit="1"/>
    </xf>
    <xf numFmtId="0" fontId="43" fillId="2" borderId="5" xfId="0" applyFont="1" applyFill="1" applyBorder="1" applyAlignment="1">
      <alignment horizontal="center" vertical="center" shrinkToFit="1"/>
    </xf>
    <xf numFmtId="0" fontId="28" fillId="0" borderId="2" xfId="0" applyFont="1" applyBorder="1">
      <alignment vertical="center"/>
    </xf>
    <xf numFmtId="0" fontId="28" fillId="0" borderId="3" xfId="0" applyFont="1" applyBorder="1">
      <alignment vertical="center"/>
    </xf>
    <xf numFmtId="0" fontId="28" fillId="0" borderId="8" xfId="0" applyFont="1" applyBorder="1">
      <alignment vertical="center"/>
    </xf>
    <xf numFmtId="0" fontId="28" fillId="0" borderId="1" xfId="0" applyFont="1" applyBorder="1">
      <alignment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43" fillId="2" borderId="9" xfId="0" applyFont="1" applyFill="1" applyBorder="1" applyAlignment="1">
      <alignment horizontal="center" vertical="center" shrinkToFit="1"/>
    </xf>
    <xf numFmtId="0" fontId="43" fillId="2" borderId="10" xfId="0" applyFont="1" applyFill="1" applyBorder="1" applyAlignment="1">
      <alignment horizontal="center" vertical="center" shrinkToFit="1"/>
    </xf>
    <xf numFmtId="0" fontId="43" fillId="2" borderId="11" xfId="0" applyFont="1" applyFill="1" applyBorder="1" applyAlignment="1">
      <alignment horizontal="center" vertical="center" shrinkToFit="1"/>
    </xf>
    <xf numFmtId="188" fontId="43" fillId="0" borderId="9" xfId="0" applyNumberFormat="1" applyFont="1" applyBorder="1" applyAlignment="1">
      <alignment horizontal="left" vertical="center"/>
    </xf>
    <xf numFmtId="188" fontId="43" fillId="0" borderId="10" xfId="0" applyNumberFormat="1" applyFont="1" applyBorder="1" applyAlignment="1">
      <alignment horizontal="left" vertical="center"/>
    </xf>
    <xf numFmtId="188" fontId="43" fillId="0" borderId="11" xfId="0" applyNumberFormat="1" applyFont="1" applyBorder="1" applyAlignment="1">
      <alignment horizontal="left" vertical="center"/>
    </xf>
    <xf numFmtId="0" fontId="29" fillId="0" borderId="1" xfId="0" applyFont="1" applyBorder="1">
      <alignment vertical="center"/>
    </xf>
    <xf numFmtId="188" fontId="43" fillId="0" borderId="2" xfId="0" applyNumberFormat="1" applyFont="1" applyBorder="1" applyAlignment="1">
      <alignment horizontal="center" vertical="center"/>
    </xf>
    <xf numFmtId="0" fontId="29" fillId="0" borderId="3" xfId="0" applyFont="1" applyBorder="1" applyAlignment="1">
      <alignment horizontal="center" vertical="center"/>
    </xf>
    <xf numFmtId="0" fontId="29" fillId="0" borderId="8" xfId="0" applyFont="1" applyBorder="1" applyAlignment="1">
      <alignment horizontal="center" vertical="center"/>
    </xf>
    <xf numFmtId="188" fontId="43" fillId="0" borderId="2" xfId="0" applyNumberFormat="1"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8" xfId="0" applyFont="1" applyBorder="1" applyAlignment="1">
      <alignment horizontal="center" vertical="center" shrinkToFit="1"/>
    </xf>
    <xf numFmtId="0" fontId="47" fillId="2" borderId="6" xfId="0" applyFont="1" applyFill="1" applyBorder="1" applyAlignment="1">
      <alignment horizontal="center" vertical="center" shrinkToFit="1"/>
    </xf>
    <xf numFmtId="0" fontId="47" fillId="2" borderId="7" xfId="0" applyFont="1" applyFill="1" applyBorder="1" applyAlignment="1">
      <alignment horizontal="center" vertical="center" shrinkToFit="1"/>
    </xf>
    <xf numFmtId="0" fontId="47" fillId="2" borderId="5" xfId="0" applyFont="1" applyFill="1" applyBorder="1" applyAlignment="1">
      <alignment horizontal="center" vertical="center" shrinkToFit="1"/>
    </xf>
    <xf numFmtId="0" fontId="47" fillId="2" borderId="9" xfId="0" applyFont="1" applyFill="1" applyBorder="1" applyAlignment="1">
      <alignment horizontal="center" vertical="center" shrinkToFit="1"/>
    </xf>
    <xf numFmtId="0" fontId="47" fillId="2" borderId="10" xfId="0" applyFont="1" applyFill="1" applyBorder="1" applyAlignment="1">
      <alignment horizontal="center" vertical="center" shrinkToFit="1"/>
    </xf>
    <xf numFmtId="0" fontId="47" fillId="2" borderId="11" xfId="0" applyFont="1" applyFill="1" applyBorder="1" applyAlignment="1">
      <alignment horizontal="center" vertical="center" shrinkToFit="1"/>
    </xf>
    <xf numFmtId="0" fontId="28" fillId="0" borderId="8" xfId="0" applyFont="1" applyBorder="1" applyAlignment="1">
      <alignment horizontal="center" vertical="center"/>
    </xf>
    <xf numFmtId="0" fontId="43" fillId="2" borderId="6" xfId="0" applyFont="1" applyFill="1" applyBorder="1" applyAlignment="1">
      <alignment horizontal="center" vertical="center"/>
    </xf>
    <xf numFmtId="0" fontId="43" fillId="2" borderId="7"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9" xfId="0" applyFont="1" applyFill="1" applyBorder="1" applyAlignment="1">
      <alignment horizontal="center" vertical="center"/>
    </xf>
    <xf numFmtId="0" fontId="43" fillId="2" borderId="10" xfId="0" applyFont="1" applyFill="1" applyBorder="1" applyAlignment="1">
      <alignment horizontal="center" vertical="center"/>
    </xf>
    <xf numFmtId="0" fontId="43" fillId="2" borderId="11" xfId="0" applyFont="1" applyFill="1" applyBorder="1" applyAlignment="1">
      <alignment horizontal="center" vertical="center"/>
    </xf>
    <xf numFmtId="177" fontId="43" fillId="0" borderId="6" xfId="0" applyNumberFormat="1" applyFont="1" applyBorder="1" applyAlignment="1">
      <alignment horizontal="center" vertical="center"/>
    </xf>
    <xf numFmtId="177" fontId="43" fillId="0" borderId="7" xfId="0" applyNumberFormat="1" applyFont="1" applyBorder="1" applyAlignment="1">
      <alignment horizontal="center" vertical="center"/>
    </xf>
    <xf numFmtId="177" fontId="43" fillId="0" borderId="5" xfId="0" applyNumberFormat="1" applyFont="1" applyBorder="1" applyAlignment="1">
      <alignment horizontal="center" vertical="center"/>
    </xf>
    <xf numFmtId="177" fontId="43" fillId="0" borderId="9" xfId="0" applyNumberFormat="1" applyFont="1" applyBorder="1" applyAlignment="1">
      <alignment horizontal="center" vertical="center"/>
    </xf>
    <xf numFmtId="177" fontId="43" fillId="0" borderId="10" xfId="0" applyNumberFormat="1" applyFont="1" applyBorder="1" applyAlignment="1">
      <alignment horizontal="center" vertical="center"/>
    </xf>
    <xf numFmtId="177" fontId="43"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88" fontId="43" fillId="0" borderId="6" xfId="0" applyNumberFormat="1" applyFont="1" applyBorder="1" applyAlignment="1">
      <alignment horizontal="center" vertical="center"/>
    </xf>
    <xf numFmtId="0" fontId="29" fillId="0" borderId="7" xfId="0" applyFont="1" applyBorder="1">
      <alignment vertical="center"/>
    </xf>
    <xf numFmtId="0" fontId="29" fillId="0" borderId="5" xfId="0" applyFont="1" applyBorder="1">
      <alignment vertical="center"/>
    </xf>
    <xf numFmtId="188" fontId="43" fillId="0" borderId="9" xfId="0" applyNumberFormat="1" applyFont="1" applyBorder="1" applyAlignment="1">
      <alignment horizontal="center" vertical="center"/>
    </xf>
    <xf numFmtId="0" fontId="29" fillId="0" borderId="10" xfId="0" applyFont="1" applyBorder="1">
      <alignment vertical="center"/>
    </xf>
    <xf numFmtId="0" fontId="29" fillId="0" borderId="11" xfId="0" applyFont="1" applyBorder="1">
      <alignment vertical="center"/>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8" xfId="0" applyFont="1" applyBorder="1" applyAlignment="1">
      <alignment horizontal="left" vertical="center" wrapText="1"/>
    </xf>
    <xf numFmtId="188" fontId="43" fillId="0" borderId="6" xfId="0" applyNumberFormat="1" applyFont="1" applyBorder="1" applyAlignment="1">
      <alignment horizontal="left"/>
    </xf>
    <xf numFmtId="188" fontId="43" fillId="0" borderId="7" xfId="0" applyNumberFormat="1" applyFont="1" applyBorder="1" applyAlignment="1">
      <alignment horizontal="left"/>
    </xf>
    <xf numFmtId="188" fontId="43" fillId="0" borderId="5" xfId="0" applyNumberFormat="1" applyFont="1" applyBorder="1" applyAlignment="1">
      <alignment horizontal="left"/>
    </xf>
    <xf numFmtId="0" fontId="29" fillId="0" borderId="2" xfId="0" applyFont="1" applyBorder="1">
      <alignment vertical="center"/>
    </xf>
    <xf numFmtId="0" fontId="29" fillId="2" borderId="2" xfId="0" applyFont="1" applyFill="1" applyBorder="1">
      <alignment vertical="center"/>
    </xf>
    <xf numFmtId="0" fontId="29" fillId="2" borderId="3" xfId="0" applyFont="1" applyFill="1" applyBorder="1">
      <alignment vertical="center"/>
    </xf>
    <xf numFmtId="0" fontId="29" fillId="2" borderId="8" xfId="0" applyFont="1" applyFill="1" applyBorder="1">
      <alignment vertical="center"/>
    </xf>
    <xf numFmtId="0" fontId="29" fillId="2" borderId="2" xfId="0" applyFont="1" applyFill="1" applyBorder="1" applyAlignment="1">
      <alignment horizontal="center" vertical="center"/>
    </xf>
    <xf numFmtId="0" fontId="29" fillId="2" borderId="2" xfId="0" applyFont="1" applyFill="1" applyBorder="1" applyAlignment="1">
      <alignment vertical="center" wrapText="1"/>
    </xf>
    <xf numFmtId="177" fontId="26" fillId="0" borderId="6" xfId="5" applyNumberFormat="1" applyFont="1" applyBorder="1" applyAlignment="1">
      <alignment horizontal="center" vertical="center" wrapText="1" shrinkToFit="1"/>
    </xf>
    <xf numFmtId="177" fontId="26" fillId="0" borderId="7" xfId="5" applyNumberFormat="1" applyFont="1" applyBorder="1" applyAlignment="1">
      <alignment horizontal="center" vertical="center" wrapText="1" shrinkToFit="1"/>
    </xf>
    <xf numFmtId="177" fontId="26" fillId="0" borderId="5" xfId="5" applyNumberFormat="1" applyFont="1" applyBorder="1" applyAlignment="1">
      <alignment horizontal="center" vertical="center" wrapText="1" shrinkToFit="1"/>
    </xf>
    <xf numFmtId="177" fontId="26" fillId="0" borderId="9" xfId="5" applyNumberFormat="1" applyFont="1" applyBorder="1" applyAlignment="1">
      <alignment horizontal="center" vertical="center" wrapText="1" shrinkToFit="1"/>
    </xf>
    <xf numFmtId="177" fontId="26" fillId="0" borderId="10" xfId="5" applyNumberFormat="1" applyFont="1" applyBorder="1" applyAlignment="1">
      <alignment horizontal="center" vertical="center" wrapText="1" shrinkToFit="1"/>
    </xf>
    <xf numFmtId="177" fontId="26"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47" fillId="2" borderId="6" xfId="5" applyFont="1" applyFill="1" applyBorder="1" applyAlignment="1">
      <alignment horizontal="center" vertical="center" shrinkToFit="1"/>
    </xf>
    <xf numFmtId="0" fontId="47" fillId="2" borderId="5" xfId="5" applyFont="1" applyFill="1" applyBorder="1" applyAlignment="1">
      <alignment horizontal="center" vertical="center" shrinkToFit="1"/>
    </xf>
    <xf numFmtId="0" fontId="47" fillId="2" borderId="9" xfId="5" applyFont="1" applyFill="1" applyBorder="1" applyAlignment="1">
      <alignment horizontal="center" vertical="center" shrinkToFit="1"/>
    </xf>
    <xf numFmtId="0" fontId="47" fillId="2" borderId="11" xfId="5" applyFont="1" applyFill="1" applyBorder="1" applyAlignment="1">
      <alignment horizontal="center" vertical="center" shrinkToFit="1"/>
    </xf>
    <xf numFmtId="0" fontId="12" fillId="0" borderId="14" xfId="5" applyFont="1" applyBorder="1" applyAlignment="1">
      <alignment horizontal="left" vertical="center"/>
    </xf>
    <xf numFmtId="0" fontId="12" fillId="2" borderId="1" xfId="5" applyFont="1" applyFill="1" applyBorder="1" applyAlignment="1">
      <alignment horizontal="center" vertical="center"/>
    </xf>
    <xf numFmtId="0" fontId="12" fillId="0" borderId="13" xfId="5" applyFont="1" applyBorder="1" applyAlignment="1">
      <alignment horizontal="left" vertical="center"/>
    </xf>
    <xf numFmtId="0" fontId="12" fillId="2" borderId="14" xfId="5" applyFont="1" applyFill="1" applyBorder="1" applyAlignment="1">
      <alignment horizontal="center" vertical="center"/>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wrapText="1"/>
    </xf>
    <xf numFmtId="0" fontId="18" fillId="2" borderId="18" xfId="5" applyFont="1" applyFill="1" applyBorder="1" applyAlignment="1">
      <alignment horizontal="center" vertical="center" wrapText="1"/>
    </xf>
    <xf numFmtId="0" fontId="18" fillId="2" borderId="8" xfId="5" applyFont="1" applyFill="1" applyBorder="1" applyAlignment="1">
      <alignment horizontal="center" vertical="center"/>
    </xf>
    <xf numFmtId="0" fontId="60" fillId="2" borderId="1" xfId="5" applyFont="1" applyFill="1" applyBorder="1" applyAlignment="1">
      <alignment horizontal="center" vertical="center" wrapText="1" shrinkToFit="1"/>
    </xf>
    <xf numFmtId="0" fontId="60" fillId="0" borderId="1" xfId="0" applyFont="1" applyBorder="1" applyAlignment="1">
      <alignment horizontal="center" vertical="center"/>
    </xf>
    <xf numFmtId="0" fontId="49" fillId="2" borderId="14" xfId="5" applyFont="1" applyFill="1" applyBorder="1" applyAlignment="1">
      <alignment horizontal="center" vertical="center" wrapText="1"/>
    </xf>
    <xf numFmtId="0" fontId="49" fillId="2" borderId="15" xfId="5" applyFont="1" applyFill="1" applyBorder="1" applyAlignment="1">
      <alignment horizontal="center" vertical="center" wrapText="1"/>
    </xf>
    <xf numFmtId="0" fontId="49" fillId="2" borderId="13" xfId="5" applyFont="1" applyFill="1" applyBorder="1" applyAlignment="1">
      <alignment horizontal="center" vertical="center" wrapText="1"/>
    </xf>
    <xf numFmtId="0" fontId="49" fillId="2" borderId="33" xfId="5" applyFont="1" applyFill="1" applyBorder="1" applyAlignment="1">
      <alignment horizontal="center" vertical="center" wrapText="1"/>
    </xf>
    <xf numFmtId="0" fontId="49" fillId="2" borderId="4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18" fillId="2" borderId="23" xfId="5" applyFont="1" applyFill="1" applyBorder="1" applyAlignment="1">
      <alignment horizontal="center" vertical="center"/>
    </xf>
    <xf numFmtId="0" fontId="18" fillId="2" borderId="22" xfId="5" applyFont="1" applyFill="1" applyBorder="1" applyAlignment="1">
      <alignment horizontal="center" vertical="center"/>
    </xf>
    <xf numFmtId="0" fontId="12" fillId="0" borderId="55" xfId="5" applyFont="1" applyBorder="1" applyAlignment="1">
      <alignment horizontal="center" vertical="center" shrinkToFit="1"/>
    </xf>
    <xf numFmtId="0" fontId="12" fillId="0" borderId="43" xfId="5" applyFont="1" applyBorder="1" applyAlignment="1">
      <alignment horizontal="center" vertical="center" shrinkToFit="1"/>
    </xf>
    <xf numFmtId="0" fontId="12" fillId="0" borderId="53" xfId="5" applyFont="1" applyBorder="1" applyAlignment="1">
      <alignment horizontal="center" vertical="center" shrinkToFit="1"/>
    </xf>
    <xf numFmtId="0" fontId="12" fillId="0" borderId="54" xfId="5" applyFont="1" applyBorder="1" applyAlignment="1">
      <alignment horizontal="center" vertical="center" shrinkToFit="1"/>
    </xf>
    <xf numFmtId="0" fontId="12" fillId="0" borderId="56" xfId="5" applyFont="1" applyBorder="1" applyAlignment="1">
      <alignment horizontal="center" vertical="center" shrinkToFit="1"/>
    </xf>
    <xf numFmtId="0" fontId="12" fillId="0" borderId="24" xfId="5" applyFont="1" applyBorder="1" applyAlignment="1">
      <alignment horizontal="center" vertical="center" shrinkToFit="1"/>
    </xf>
    <xf numFmtId="179" fontId="12" fillId="2" borderId="34"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179" fontId="12" fillId="2" borderId="24" xfId="5" applyNumberFormat="1" applyFont="1" applyFill="1" applyBorder="1" applyAlignment="1">
      <alignment horizontal="center" vertical="center" shrinkToFit="1"/>
    </xf>
    <xf numFmtId="0" fontId="12" fillId="0" borderId="35" xfId="5" applyFont="1" applyBorder="1" applyAlignment="1">
      <alignment horizontal="center" vertical="center" shrinkToFit="1"/>
    </xf>
    <xf numFmtId="0" fontId="12" fillId="0" borderId="49" xfId="5" applyFont="1" applyBorder="1" applyAlignment="1">
      <alignment horizontal="center" vertical="center" shrinkToFit="1"/>
    </xf>
    <xf numFmtId="0" fontId="12" fillId="0" borderId="36" xfId="5" applyFont="1" applyBorder="1" applyAlignment="1">
      <alignment horizontal="center" vertical="center" shrinkToFit="1"/>
    </xf>
    <xf numFmtId="0" fontId="12" fillId="0" borderId="34" xfId="5" applyFont="1" applyBorder="1" applyAlignment="1">
      <alignment horizontal="center" vertical="center" shrinkToFit="1"/>
    </xf>
    <xf numFmtId="0" fontId="12" fillId="0" borderId="25" xfId="5" applyFont="1" applyBorder="1" applyAlignment="1">
      <alignment horizontal="center" vertical="center" shrinkToFit="1"/>
    </xf>
    <xf numFmtId="0" fontId="18" fillId="2" borderId="21"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6" xfId="5" applyFont="1" applyFill="1" applyBorder="1" applyAlignment="1">
      <alignment horizontal="center" vertical="center"/>
    </xf>
    <xf numFmtId="0" fontId="12" fillId="0" borderId="1" xfId="5" applyFont="1" applyBorder="1" applyAlignment="1">
      <alignment horizontal="left" vertical="center"/>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9" xfId="5" applyFont="1" applyBorder="1" applyAlignment="1">
      <alignment horizontal="center" vertical="center"/>
    </xf>
    <xf numFmtId="0" fontId="12" fillId="0" borderId="10" xfId="5" applyFont="1" applyBorder="1" applyAlignment="1">
      <alignment horizontal="center" vertical="center"/>
    </xf>
    <xf numFmtId="0" fontId="12" fillId="0" borderId="59" xfId="5" applyFont="1" applyBorder="1" applyAlignment="1">
      <alignment horizontal="center" vertical="center"/>
    </xf>
    <xf numFmtId="0" fontId="12" fillId="0" borderId="25" xfId="5" applyFont="1" applyBorder="1" applyAlignment="1">
      <alignment horizontal="center" vertical="center"/>
    </xf>
    <xf numFmtId="0" fontId="12" fillId="0" borderId="60" xfId="5" applyFont="1" applyBorder="1" applyAlignment="1">
      <alignment horizontal="center" vertical="center"/>
    </xf>
    <xf numFmtId="0" fontId="12" fillId="0" borderId="51"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50" xfId="5" applyFont="1" applyBorder="1" applyAlignment="1">
      <alignment horizontal="center" vertical="center" shrinkToFit="1"/>
    </xf>
    <xf numFmtId="0" fontId="12" fillId="0" borderId="40" xfId="5" applyFont="1" applyBorder="1" applyAlignment="1">
      <alignment horizontal="center" vertical="center" shrinkToFit="1"/>
    </xf>
    <xf numFmtId="0" fontId="12" fillId="0" borderId="0" xfId="2" applyFont="1" applyAlignment="1">
      <alignment vertical="center"/>
    </xf>
    <xf numFmtId="0" fontId="29"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61" fillId="0" borderId="6" xfId="2" applyFont="1" applyBorder="1" applyAlignment="1">
      <alignment horizontal="left" vertical="top" wrapText="1"/>
    </xf>
    <xf numFmtId="0" fontId="61" fillId="0" borderId="7" xfId="2" applyFont="1" applyBorder="1" applyAlignment="1">
      <alignment horizontal="left" vertical="top"/>
    </xf>
    <xf numFmtId="0" fontId="61" fillId="0" borderId="5" xfId="2" applyFont="1" applyBorder="1" applyAlignment="1">
      <alignment horizontal="left" vertical="top"/>
    </xf>
    <xf numFmtId="0" fontId="61" fillId="0" borderId="12" xfId="2" applyFont="1" applyBorder="1" applyAlignment="1">
      <alignment horizontal="left" vertical="top"/>
    </xf>
    <xf numFmtId="0" fontId="61" fillId="0" borderId="0" xfId="2" applyFont="1" applyAlignment="1">
      <alignment horizontal="left" vertical="top"/>
    </xf>
    <xf numFmtId="0" fontId="61" fillId="0" borderId="4" xfId="2" applyFont="1" applyBorder="1" applyAlignment="1">
      <alignment horizontal="left" vertical="top"/>
    </xf>
    <xf numFmtId="0" fontId="61" fillId="0" borderId="9" xfId="2" applyFont="1" applyBorder="1" applyAlignment="1">
      <alignment horizontal="left" vertical="top"/>
    </xf>
    <xf numFmtId="0" fontId="61" fillId="0" borderId="10" xfId="2" applyFont="1" applyBorder="1" applyAlignment="1">
      <alignment horizontal="left" vertical="top"/>
    </xf>
    <xf numFmtId="0" fontId="61" fillId="0" borderId="11" xfId="2" applyFont="1" applyBorder="1" applyAlignment="1">
      <alignment horizontal="left" vertical="top"/>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5">
    <cellStyle name="桁区切り" xfId="14" builtinId="6"/>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637">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externalLink" Target="externalLinks/externalLink2.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externalLink" Target="externalLinks/externalLink1.xml"/><Relationship Id="rId81" Type="http://schemas.openxmlformats.org/officeDocument/2006/relationships/styles" Target="styles.xml"/><Relationship Id="rId86"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jpeg"/><Relationship Id="rId1" Type="http://schemas.openxmlformats.org/officeDocument/2006/relationships/image" Target="../media/image12.jpeg"/><Relationship Id="rId4" Type="http://schemas.openxmlformats.org/officeDocument/2006/relationships/image" Target="../media/image15.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8.jpeg"/><Relationship Id="rId2" Type="http://schemas.openxmlformats.org/officeDocument/2006/relationships/image" Target="../media/image17.jpeg"/><Relationship Id="rId1" Type="http://schemas.openxmlformats.org/officeDocument/2006/relationships/image" Target="../media/image16.jpeg"/><Relationship Id="rId4" Type="http://schemas.openxmlformats.org/officeDocument/2006/relationships/image" Target="../media/image19.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21.jpeg"/><Relationship Id="rId1" Type="http://schemas.openxmlformats.org/officeDocument/2006/relationships/image" Target="../media/image20.jpeg"/><Relationship Id="rId4" Type="http://schemas.openxmlformats.org/officeDocument/2006/relationships/image" Target="../media/image23.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25.jpeg"/><Relationship Id="rId1" Type="http://schemas.openxmlformats.org/officeDocument/2006/relationships/image" Target="../media/image24.jpeg"/><Relationship Id="rId4" Type="http://schemas.openxmlformats.org/officeDocument/2006/relationships/image" Target="../media/image27.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image" Target="../media/image29.jpeg"/><Relationship Id="rId1" Type="http://schemas.openxmlformats.org/officeDocument/2006/relationships/image" Target="../media/image28.jpeg"/><Relationship Id="rId4" Type="http://schemas.openxmlformats.org/officeDocument/2006/relationships/image" Target="../media/image31.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4.jpeg"/><Relationship Id="rId2" Type="http://schemas.openxmlformats.org/officeDocument/2006/relationships/image" Target="../media/image33.jpeg"/><Relationship Id="rId1" Type="http://schemas.openxmlformats.org/officeDocument/2006/relationships/image" Target="../media/image32.jpeg"/><Relationship Id="rId4" Type="http://schemas.openxmlformats.org/officeDocument/2006/relationships/image" Target="../media/image35.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36.jpeg"/><Relationship Id="rId4" Type="http://schemas.openxmlformats.org/officeDocument/2006/relationships/image" Target="../media/image39.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jpeg"/><Relationship Id="rId1" Type="http://schemas.openxmlformats.org/officeDocument/2006/relationships/image" Target="../media/image40.jpeg"/><Relationship Id="rId4" Type="http://schemas.openxmlformats.org/officeDocument/2006/relationships/image" Target="../media/image43.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6.jpeg"/><Relationship Id="rId2" Type="http://schemas.openxmlformats.org/officeDocument/2006/relationships/image" Target="../media/image45.jpeg"/><Relationship Id="rId1" Type="http://schemas.openxmlformats.org/officeDocument/2006/relationships/image" Target="../media/image44.jpeg"/><Relationship Id="rId4" Type="http://schemas.openxmlformats.org/officeDocument/2006/relationships/image" Target="../media/image47.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50.jpeg"/><Relationship Id="rId2" Type="http://schemas.openxmlformats.org/officeDocument/2006/relationships/image" Target="../media/image49.jpeg"/><Relationship Id="rId1" Type="http://schemas.openxmlformats.org/officeDocument/2006/relationships/image" Target="../media/image48.jpeg"/><Relationship Id="rId4" Type="http://schemas.openxmlformats.org/officeDocument/2006/relationships/image" Target="../media/image51.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54.jpeg"/><Relationship Id="rId2" Type="http://schemas.openxmlformats.org/officeDocument/2006/relationships/image" Target="../media/image53.jpeg"/><Relationship Id="rId1" Type="http://schemas.openxmlformats.org/officeDocument/2006/relationships/image" Target="../media/image52.jpeg"/><Relationship Id="rId4" Type="http://schemas.openxmlformats.org/officeDocument/2006/relationships/image" Target="../media/image55.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8.jpeg"/><Relationship Id="rId2" Type="http://schemas.openxmlformats.org/officeDocument/2006/relationships/image" Target="../media/image57.jpeg"/><Relationship Id="rId1" Type="http://schemas.openxmlformats.org/officeDocument/2006/relationships/image" Target="../media/image56.jpeg"/><Relationship Id="rId4" Type="http://schemas.openxmlformats.org/officeDocument/2006/relationships/image" Target="../media/image59.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62.jpeg"/><Relationship Id="rId2" Type="http://schemas.openxmlformats.org/officeDocument/2006/relationships/image" Target="../media/image61.jpeg"/><Relationship Id="rId1" Type="http://schemas.openxmlformats.org/officeDocument/2006/relationships/image" Target="../media/image60.jpeg"/><Relationship Id="rId4" Type="http://schemas.openxmlformats.org/officeDocument/2006/relationships/image" Target="../media/image63.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6.jpeg"/><Relationship Id="rId2" Type="http://schemas.openxmlformats.org/officeDocument/2006/relationships/image" Target="../media/image65.jpeg"/><Relationship Id="rId1" Type="http://schemas.openxmlformats.org/officeDocument/2006/relationships/image" Target="../media/image64.jpeg"/><Relationship Id="rId4" Type="http://schemas.openxmlformats.org/officeDocument/2006/relationships/image" Target="../media/image67.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70.jpeg"/><Relationship Id="rId2" Type="http://schemas.openxmlformats.org/officeDocument/2006/relationships/image" Target="../media/image69.jpeg"/><Relationship Id="rId1" Type="http://schemas.openxmlformats.org/officeDocument/2006/relationships/image" Target="../media/image68.jpeg"/><Relationship Id="rId4" Type="http://schemas.openxmlformats.org/officeDocument/2006/relationships/image" Target="../media/image71.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74.jpeg"/><Relationship Id="rId2" Type="http://schemas.openxmlformats.org/officeDocument/2006/relationships/image" Target="../media/image73.jpeg"/><Relationship Id="rId1" Type="http://schemas.openxmlformats.org/officeDocument/2006/relationships/image" Target="../media/image72.jpeg"/><Relationship Id="rId4" Type="http://schemas.openxmlformats.org/officeDocument/2006/relationships/image" Target="../media/image75.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8.jpeg"/><Relationship Id="rId2" Type="http://schemas.openxmlformats.org/officeDocument/2006/relationships/image" Target="../media/image77.jpeg"/><Relationship Id="rId1" Type="http://schemas.openxmlformats.org/officeDocument/2006/relationships/image" Target="../media/image76.jpeg"/><Relationship Id="rId4" Type="http://schemas.openxmlformats.org/officeDocument/2006/relationships/image" Target="../media/image79.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82.jpeg"/><Relationship Id="rId2" Type="http://schemas.openxmlformats.org/officeDocument/2006/relationships/image" Target="../media/image81.jpeg"/><Relationship Id="rId1" Type="http://schemas.openxmlformats.org/officeDocument/2006/relationships/image" Target="../media/image80.jpeg"/><Relationship Id="rId4" Type="http://schemas.openxmlformats.org/officeDocument/2006/relationships/image" Target="../media/image83.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6.jpeg"/><Relationship Id="rId2" Type="http://schemas.openxmlformats.org/officeDocument/2006/relationships/image" Target="../media/image85.jpeg"/><Relationship Id="rId1" Type="http://schemas.openxmlformats.org/officeDocument/2006/relationships/image" Target="../media/image84.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9.jpeg"/><Relationship Id="rId2" Type="http://schemas.openxmlformats.org/officeDocument/2006/relationships/image" Target="../media/image88.jpeg"/><Relationship Id="rId1" Type="http://schemas.openxmlformats.org/officeDocument/2006/relationships/image" Target="../media/image87.jpeg"/><Relationship Id="rId6" Type="http://schemas.openxmlformats.org/officeDocument/2006/relationships/image" Target="../media/image92.jpeg"/><Relationship Id="rId5" Type="http://schemas.openxmlformats.org/officeDocument/2006/relationships/image" Target="../media/image91.jpeg"/><Relationship Id="rId4" Type="http://schemas.openxmlformats.org/officeDocument/2006/relationships/image" Target="../media/image90.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95.jpeg"/><Relationship Id="rId2" Type="http://schemas.openxmlformats.org/officeDocument/2006/relationships/image" Target="../media/image94.jpeg"/><Relationship Id="rId1" Type="http://schemas.openxmlformats.org/officeDocument/2006/relationships/image" Target="../media/image93.jpeg"/><Relationship Id="rId6" Type="http://schemas.openxmlformats.org/officeDocument/2006/relationships/image" Target="../media/image98.jpeg"/><Relationship Id="rId5" Type="http://schemas.openxmlformats.org/officeDocument/2006/relationships/image" Target="../media/image97.jpeg"/><Relationship Id="rId4" Type="http://schemas.openxmlformats.org/officeDocument/2006/relationships/image" Target="../media/image96.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jpeg"/><Relationship Id="rId1" Type="http://schemas.openxmlformats.org/officeDocument/2006/relationships/image" Target="../media/image99.jpeg"/><Relationship Id="rId6" Type="http://schemas.openxmlformats.org/officeDocument/2006/relationships/image" Target="../media/image104.jpeg"/><Relationship Id="rId5" Type="http://schemas.openxmlformats.org/officeDocument/2006/relationships/image" Target="../media/image103.jpeg"/><Relationship Id="rId4" Type="http://schemas.openxmlformats.org/officeDocument/2006/relationships/image" Target="../media/image102.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107.jpeg"/><Relationship Id="rId2" Type="http://schemas.openxmlformats.org/officeDocument/2006/relationships/image" Target="../media/image106.jpeg"/><Relationship Id="rId1" Type="http://schemas.openxmlformats.org/officeDocument/2006/relationships/image" Target="../media/image105.jpeg"/><Relationship Id="rId6" Type="http://schemas.openxmlformats.org/officeDocument/2006/relationships/image" Target="../media/image110.jpeg"/><Relationship Id="rId5" Type="http://schemas.openxmlformats.org/officeDocument/2006/relationships/image" Target="../media/image109.jpeg"/><Relationship Id="rId4" Type="http://schemas.openxmlformats.org/officeDocument/2006/relationships/image" Target="../media/image108.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13.jpeg"/><Relationship Id="rId2" Type="http://schemas.openxmlformats.org/officeDocument/2006/relationships/image" Target="../media/image112.jpeg"/><Relationship Id="rId1" Type="http://schemas.openxmlformats.org/officeDocument/2006/relationships/image" Target="../media/image111.jpeg"/><Relationship Id="rId6" Type="http://schemas.openxmlformats.org/officeDocument/2006/relationships/image" Target="../media/image116.jpeg"/><Relationship Id="rId5" Type="http://schemas.openxmlformats.org/officeDocument/2006/relationships/image" Target="../media/image115.jpeg"/><Relationship Id="rId4" Type="http://schemas.openxmlformats.org/officeDocument/2006/relationships/image" Target="../media/image114.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19.jpeg"/><Relationship Id="rId2" Type="http://schemas.openxmlformats.org/officeDocument/2006/relationships/image" Target="../media/image118.jpeg"/><Relationship Id="rId1" Type="http://schemas.openxmlformats.org/officeDocument/2006/relationships/image" Target="../media/image117.jpeg"/><Relationship Id="rId6" Type="http://schemas.openxmlformats.org/officeDocument/2006/relationships/image" Target="../media/image122.jpeg"/><Relationship Id="rId5" Type="http://schemas.openxmlformats.org/officeDocument/2006/relationships/image" Target="../media/image121.jpeg"/><Relationship Id="rId4" Type="http://schemas.openxmlformats.org/officeDocument/2006/relationships/image" Target="../media/image120.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25.jpeg"/><Relationship Id="rId2" Type="http://schemas.openxmlformats.org/officeDocument/2006/relationships/image" Target="../media/image124.jpeg"/><Relationship Id="rId1" Type="http://schemas.openxmlformats.org/officeDocument/2006/relationships/image" Target="../media/image123.jpeg"/><Relationship Id="rId6" Type="http://schemas.openxmlformats.org/officeDocument/2006/relationships/image" Target="../media/image128.jpeg"/><Relationship Id="rId5" Type="http://schemas.openxmlformats.org/officeDocument/2006/relationships/image" Target="../media/image127.jpeg"/><Relationship Id="rId4" Type="http://schemas.openxmlformats.org/officeDocument/2006/relationships/image" Target="../media/image126.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31.jpeg"/><Relationship Id="rId2" Type="http://schemas.openxmlformats.org/officeDocument/2006/relationships/image" Target="../media/image130.jpeg"/><Relationship Id="rId1" Type="http://schemas.openxmlformats.org/officeDocument/2006/relationships/image" Target="../media/image129.jpeg"/><Relationship Id="rId6" Type="http://schemas.openxmlformats.org/officeDocument/2006/relationships/image" Target="../media/image134.jpeg"/><Relationship Id="rId5" Type="http://schemas.openxmlformats.org/officeDocument/2006/relationships/image" Target="../media/image133.jpeg"/><Relationship Id="rId4" Type="http://schemas.openxmlformats.org/officeDocument/2006/relationships/image" Target="../media/image13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35.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36.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37.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38.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39.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40.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4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4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43.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44.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45.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46.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47.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48.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49.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50.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51.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52.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53.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54.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155.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156.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157.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158.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159.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160.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161.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162.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163.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164.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165.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166.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246530</xdr:colOff>
      <xdr:row>6</xdr:row>
      <xdr:rowOff>313766</xdr:rowOff>
    </xdr:from>
    <xdr:to>
      <xdr:col>22</xdr:col>
      <xdr:colOff>140521</xdr:colOff>
      <xdr:row>17</xdr:row>
      <xdr:rowOff>471095</xdr:rowOff>
    </xdr:to>
    <xdr:pic>
      <xdr:nvPicPr>
        <xdr:cNvPr id="11" name="図 10">
          <a:extLst>
            <a:ext uri="{FF2B5EF4-FFF2-40B4-BE49-F238E27FC236}">
              <a16:creationId xmlns:a16="http://schemas.microsoft.com/office/drawing/2014/main" id="{54B2AD63-6CBE-40C9-B6DB-3F556AB38629}"/>
            </a:ext>
          </a:extLst>
        </xdr:cNvPr>
        <xdr:cNvPicPr>
          <a:picLocks noChangeAspect="1"/>
        </xdr:cNvPicPr>
      </xdr:nvPicPr>
      <xdr:blipFill rotWithShape="1">
        <a:blip xmlns:r="http://schemas.openxmlformats.org/officeDocument/2006/relationships" r:embed="rId1"/>
        <a:srcRect l="12619" t="4618" r="32043" b="13727"/>
        <a:stretch>
          <a:fillRect/>
        </a:stretch>
      </xdr:blipFill>
      <xdr:spPr>
        <a:xfrm>
          <a:off x="642770" y="1708226"/>
          <a:ext cx="5605181" cy="5079849"/>
        </a:xfrm>
        <a:prstGeom prst="rect">
          <a:avLst/>
        </a:prstGeom>
      </xdr:spPr>
    </xdr:pic>
    <xdr:clientData/>
  </xdr:twoCellAnchor>
  <xdr:twoCellAnchor>
    <xdr:from>
      <xdr:col>10</xdr:col>
      <xdr:colOff>154911</xdr:colOff>
      <xdr:row>6</xdr:row>
      <xdr:rowOff>0</xdr:rowOff>
    </xdr:from>
    <xdr:to>
      <xdr:col>15</xdr:col>
      <xdr:colOff>43078</xdr:colOff>
      <xdr:row>6</xdr:row>
      <xdr:rowOff>256329</xdr:rowOff>
    </xdr:to>
    <xdr:sp macro="" textlink="">
      <xdr:nvSpPr>
        <xdr:cNvPr id="15" name="Text Box 8">
          <a:extLst>
            <a:ext uri="{FF2B5EF4-FFF2-40B4-BE49-F238E27FC236}">
              <a16:creationId xmlns:a16="http://schemas.microsoft.com/office/drawing/2014/main" id="{286DADBE-6AC1-450E-8165-A4ABE98E96A6}"/>
            </a:ext>
          </a:extLst>
        </xdr:cNvPr>
        <xdr:cNvSpPr txBox="1">
          <a:spLocks noChangeArrowheads="1"/>
        </xdr:cNvSpPr>
      </xdr:nvSpPr>
      <xdr:spPr bwMode="auto">
        <a:xfrm>
          <a:off x="2806671" y="1394460"/>
          <a:ext cx="1297867" cy="256329"/>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トンネル位置図</a:t>
          </a:r>
        </a:p>
      </xdr:txBody>
    </xdr:sp>
    <xdr:clientData/>
  </xdr:twoCellAnchor>
  <xdr:twoCellAnchor>
    <xdr:from>
      <xdr:col>26</xdr:col>
      <xdr:colOff>186945</xdr:colOff>
      <xdr:row>6</xdr:row>
      <xdr:rowOff>16367</xdr:rowOff>
    </xdr:from>
    <xdr:to>
      <xdr:col>31</xdr:col>
      <xdr:colOff>114659</xdr:colOff>
      <xdr:row>6</xdr:row>
      <xdr:rowOff>264557</xdr:rowOff>
    </xdr:to>
    <xdr:sp macro="" textlink="">
      <xdr:nvSpPr>
        <xdr:cNvPr id="16" name="Text Box 8">
          <a:extLst>
            <a:ext uri="{FF2B5EF4-FFF2-40B4-BE49-F238E27FC236}">
              <a16:creationId xmlns:a16="http://schemas.microsoft.com/office/drawing/2014/main" id="{9615F078-9D02-4FB2-8DEC-CB68A46CC433}"/>
            </a:ext>
          </a:extLst>
        </xdr:cNvPr>
        <xdr:cNvSpPr txBox="1">
          <a:spLocks noChangeArrowheads="1"/>
        </xdr:cNvSpPr>
      </xdr:nvSpPr>
      <xdr:spPr bwMode="auto">
        <a:xfrm>
          <a:off x="7349745" y="1410827"/>
          <a:ext cx="1337414" cy="248190"/>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起点側　坑門工</a:t>
          </a:r>
        </a:p>
      </xdr:txBody>
    </xdr:sp>
    <xdr:clientData/>
  </xdr:twoCellAnchor>
  <xdr:twoCellAnchor>
    <xdr:from>
      <xdr:col>26</xdr:col>
      <xdr:colOff>174972</xdr:colOff>
      <xdr:row>12</xdr:row>
      <xdr:rowOff>194113</xdr:rowOff>
    </xdr:from>
    <xdr:to>
      <xdr:col>31</xdr:col>
      <xdr:colOff>108576</xdr:colOff>
      <xdr:row>13</xdr:row>
      <xdr:rowOff>0</xdr:rowOff>
    </xdr:to>
    <xdr:sp macro="" textlink="">
      <xdr:nvSpPr>
        <xdr:cNvPr id="17" name="Text Box 9">
          <a:extLst>
            <a:ext uri="{FF2B5EF4-FFF2-40B4-BE49-F238E27FC236}">
              <a16:creationId xmlns:a16="http://schemas.microsoft.com/office/drawing/2014/main" id="{F0FE5DEE-ACAB-457C-9695-D8617F03DEF3}"/>
            </a:ext>
          </a:extLst>
        </xdr:cNvPr>
        <xdr:cNvSpPr txBox="1">
          <a:spLocks noChangeArrowheads="1"/>
        </xdr:cNvSpPr>
      </xdr:nvSpPr>
      <xdr:spPr bwMode="auto">
        <a:xfrm>
          <a:off x="7337772" y="4286053"/>
          <a:ext cx="1343304" cy="255467"/>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終点側　坑門工</a:t>
          </a:r>
        </a:p>
      </xdr:txBody>
    </xdr:sp>
    <xdr:clientData/>
  </xdr:twoCellAnchor>
  <xdr:twoCellAnchor>
    <xdr:from>
      <xdr:col>14</xdr:col>
      <xdr:colOff>254348</xdr:colOff>
      <xdr:row>10</xdr:row>
      <xdr:rowOff>60998</xdr:rowOff>
    </xdr:from>
    <xdr:to>
      <xdr:col>16</xdr:col>
      <xdr:colOff>63466</xdr:colOff>
      <xdr:row>11</xdr:row>
      <xdr:rowOff>347530</xdr:rowOff>
    </xdr:to>
    <xdr:sp macro="" textlink="">
      <xdr:nvSpPr>
        <xdr:cNvPr id="18" name="楕円 17">
          <a:extLst>
            <a:ext uri="{FF2B5EF4-FFF2-40B4-BE49-F238E27FC236}">
              <a16:creationId xmlns:a16="http://schemas.microsoft.com/office/drawing/2014/main" id="{E3577090-9714-42D4-8392-7C71F7BC8FBB}"/>
            </a:ext>
          </a:extLst>
        </xdr:cNvPr>
        <xdr:cNvSpPr/>
      </xdr:nvSpPr>
      <xdr:spPr bwMode="auto">
        <a:xfrm rot="5196969">
          <a:off x="3852311" y="3435335"/>
          <a:ext cx="736112" cy="372998"/>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7</xdr:col>
      <xdr:colOff>246529</xdr:colOff>
      <xdr:row>9</xdr:row>
      <xdr:rowOff>264140</xdr:rowOff>
    </xdr:from>
    <xdr:to>
      <xdr:col>12</xdr:col>
      <xdr:colOff>12294</xdr:colOff>
      <xdr:row>10</xdr:row>
      <xdr:rowOff>104705</xdr:rowOff>
    </xdr:to>
    <xdr:sp macro="" textlink="">
      <xdr:nvSpPr>
        <xdr:cNvPr id="19" name="テキスト ボックス 18">
          <a:extLst>
            <a:ext uri="{FF2B5EF4-FFF2-40B4-BE49-F238E27FC236}">
              <a16:creationId xmlns:a16="http://schemas.microsoft.com/office/drawing/2014/main" id="{39D4989A-2368-4E37-91B0-C63BB22D95D1}"/>
            </a:ext>
          </a:extLst>
        </xdr:cNvPr>
        <xdr:cNvSpPr txBox="1"/>
      </xdr:nvSpPr>
      <xdr:spPr>
        <a:xfrm>
          <a:off x="2052469" y="3007340"/>
          <a:ext cx="1175465" cy="29014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kumimoji="1" lang="ja-JP" altLang="en-US" sz="1200" b="1">
              <a:latin typeface="ＭＳ Ｐゴシック" panose="020B0600070205080204" pitchFamily="50" charset="-128"/>
              <a:ea typeface="ＭＳ Ｐゴシック" panose="020B0600070205080204" pitchFamily="50" charset="-128"/>
            </a:rPr>
            <a:t>秋吉トンネル</a:t>
          </a:r>
        </a:p>
      </xdr:txBody>
    </xdr:sp>
    <xdr:clientData/>
  </xdr:twoCellAnchor>
  <xdr:twoCellAnchor>
    <xdr:from>
      <xdr:col>12</xdr:col>
      <xdr:colOff>12294</xdr:colOff>
      <xdr:row>9</xdr:row>
      <xdr:rowOff>408540</xdr:rowOff>
    </xdr:from>
    <xdr:to>
      <xdr:col>14</xdr:col>
      <xdr:colOff>254729</xdr:colOff>
      <xdr:row>10</xdr:row>
      <xdr:rowOff>441268</xdr:rowOff>
    </xdr:to>
    <xdr:cxnSp macro="">
      <xdr:nvCxnSpPr>
        <xdr:cNvPr id="20" name="直線矢印コネクタ 19">
          <a:extLst>
            <a:ext uri="{FF2B5EF4-FFF2-40B4-BE49-F238E27FC236}">
              <a16:creationId xmlns:a16="http://schemas.microsoft.com/office/drawing/2014/main" id="{0F2840DF-E0AD-4DA1-A75E-BA381DC98518}"/>
            </a:ext>
          </a:extLst>
        </xdr:cNvPr>
        <xdr:cNvCxnSpPr>
          <a:stCxn id="19" idx="3"/>
          <a:endCxn id="18" idx="4"/>
        </xdr:cNvCxnSpPr>
      </xdr:nvCxnSpPr>
      <xdr:spPr bwMode="auto">
        <a:xfrm>
          <a:off x="3227934" y="3151740"/>
          <a:ext cx="806315" cy="482308"/>
        </a:xfrm>
        <a:prstGeom prst="straightConnector1">
          <a:avLst/>
        </a:prstGeom>
        <a:solidFill>
          <a:srgbClr val="FFFFFF"/>
        </a:solidFill>
        <a:ln w="12700" cap="flat" cmpd="sng" algn="ctr">
          <a:solidFill>
            <a:srgbClr val="FF0000"/>
          </a:solidFill>
          <a:prstDash val="solid"/>
          <a:round/>
          <a:headEnd type="none" w="med" len="med"/>
          <a:tailEnd type="triangle"/>
        </a:ln>
        <a:effectLst/>
      </xdr:spPr>
    </xdr:cxnSp>
    <xdr:clientData/>
  </xdr:twoCellAnchor>
  <xdr:twoCellAnchor editAs="oneCell">
    <xdr:from>
      <xdr:col>23</xdr:col>
      <xdr:colOff>153543</xdr:colOff>
      <xdr:row>7</xdr:row>
      <xdr:rowOff>46482</xdr:rowOff>
    </xdr:from>
    <xdr:to>
      <xdr:col>34</xdr:col>
      <xdr:colOff>25399</xdr:colOff>
      <xdr:row>11</xdr:row>
      <xdr:rowOff>294649</xdr:rowOff>
    </xdr:to>
    <xdr:pic>
      <xdr:nvPicPr>
        <xdr:cNvPr id="21" name="PS-IMG_0005.JPG">
          <a:extLst>
            <a:ext uri="{FF2B5EF4-FFF2-40B4-BE49-F238E27FC236}">
              <a16:creationId xmlns:a16="http://schemas.microsoft.com/office/drawing/2014/main" id="{DE500B68-573B-4FD2-8D68-8DD3CA888FD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470523" y="1890522"/>
          <a:ext cx="3015106" cy="2036962"/>
        </a:xfrm>
        <a:prstGeom prst="rect">
          <a:avLst/>
        </a:prstGeom>
      </xdr:spPr>
    </xdr:pic>
    <xdr:clientData/>
  </xdr:twoCellAnchor>
  <xdr:twoCellAnchor editAs="oneCell">
    <xdr:from>
      <xdr:col>23</xdr:col>
      <xdr:colOff>148844</xdr:colOff>
      <xdr:row>13</xdr:row>
      <xdr:rowOff>199771</xdr:rowOff>
    </xdr:from>
    <xdr:to>
      <xdr:col>34</xdr:col>
      <xdr:colOff>18669</xdr:colOff>
      <xdr:row>17</xdr:row>
      <xdr:rowOff>446033</xdr:rowOff>
    </xdr:to>
    <xdr:pic>
      <xdr:nvPicPr>
        <xdr:cNvPr id="22" name="PE-IMG_0266.JPG">
          <a:extLst>
            <a:ext uri="{FF2B5EF4-FFF2-40B4-BE49-F238E27FC236}">
              <a16:creationId xmlns:a16="http://schemas.microsoft.com/office/drawing/2014/main" id="{EAEC6546-A19B-40EE-8774-C429D50DB61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6465824" y="4741291"/>
          <a:ext cx="3013075" cy="20350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488FFE09-DB41-4946-82FE-E8D926BE851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2416" y="7051618"/>
          <a:ext cx="3128144" cy="530996"/>
        </a:xfrm>
        <a:prstGeom prst="rect">
          <a:avLst/>
        </a:prstGeom>
      </xdr:spPr>
    </xdr:pic>
    <xdr:clientData/>
  </xdr:twoCellAnchor>
  <xdr:twoCellAnchor>
    <xdr:from>
      <xdr:col>2</xdr:col>
      <xdr:colOff>0</xdr:colOff>
      <xdr:row>11</xdr:row>
      <xdr:rowOff>5620</xdr:rowOff>
    </xdr:from>
    <xdr:to>
      <xdr:col>26</xdr:col>
      <xdr:colOff>0</xdr:colOff>
      <xdr:row>26</xdr:row>
      <xdr:rowOff>268701</xdr:rowOff>
    </xdr:to>
    <xdr:pic>
      <xdr:nvPicPr>
        <xdr:cNvPr id="4" name="図 3">
          <a:extLst>
            <a:ext uri="{FF2B5EF4-FFF2-40B4-BE49-F238E27FC236}">
              <a16:creationId xmlns:a16="http://schemas.microsoft.com/office/drawing/2014/main" id="{9E3114EE-BA97-1639-1A20-F7B0D174953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579120" y="2390680"/>
          <a:ext cx="10721340" cy="43778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13F41809-2E24-496F-B1C5-05E643807DA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2416" y="7051618"/>
          <a:ext cx="3128144" cy="530996"/>
        </a:xfrm>
        <a:prstGeom prst="rect">
          <a:avLst/>
        </a:prstGeom>
      </xdr:spPr>
    </xdr:pic>
    <xdr:clientData/>
  </xdr:twoCellAnchor>
  <xdr:twoCellAnchor>
    <xdr:from>
      <xdr:col>2</xdr:col>
      <xdr:colOff>0</xdr:colOff>
      <xdr:row>11</xdr:row>
      <xdr:rowOff>5620</xdr:rowOff>
    </xdr:from>
    <xdr:to>
      <xdr:col>26</xdr:col>
      <xdr:colOff>0</xdr:colOff>
      <xdr:row>26</xdr:row>
      <xdr:rowOff>268701</xdr:rowOff>
    </xdr:to>
    <xdr:pic>
      <xdr:nvPicPr>
        <xdr:cNvPr id="4" name="図 3">
          <a:extLst>
            <a:ext uri="{FF2B5EF4-FFF2-40B4-BE49-F238E27FC236}">
              <a16:creationId xmlns:a16="http://schemas.microsoft.com/office/drawing/2014/main" id="{B6C7C9B3-8B50-70A0-C288-6D803296612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579120" y="2390680"/>
          <a:ext cx="10721340" cy="43778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11</xdr:col>
      <xdr:colOff>129540</xdr:colOff>
      <xdr:row>11</xdr:row>
      <xdr:rowOff>99060</xdr:rowOff>
    </xdr:from>
    <xdr:ext cx="2152649" cy="559192"/>
    <xdr:sp macro="" textlink="">
      <xdr:nvSpPr>
        <xdr:cNvPr id="3" name="テキスト ボックス 2">
          <a:extLst>
            <a:ext uri="{FF2B5EF4-FFF2-40B4-BE49-F238E27FC236}">
              <a16:creationId xmlns:a16="http://schemas.microsoft.com/office/drawing/2014/main" id="{33BC5B73-54CA-4144-9AC1-F340B742B5FB}"/>
            </a:ext>
          </a:extLst>
        </xdr:cNvPr>
        <xdr:cNvSpPr txBox="1"/>
      </xdr:nvSpPr>
      <xdr:spPr>
        <a:xfrm>
          <a:off x="4099560" y="3459480"/>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69816404-C107-24F3-40A0-56A18E5D218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764CA2DF-B26A-2F5C-B96A-FD5EFD134DB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2B0F8F9A-B78C-CDFD-F29D-E74486C2AEC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B64B6461-21D2-9519-C557-8701D4EA585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CB19A0BF-26F3-BBE6-7D74-ABA7E9BABB4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7F272EEE-7BC0-C803-BEF7-DEFB937E106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6C62DD7A-06DD-FBD6-87FF-A7D92DF0E05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798D2DA8-49FA-D9B8-47C4-35E20DA8FF4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189EB84-7C6B-32C4-9D23-14DE2628F6D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28072DD1-8137-1287-FBA5-32A77175C71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2857400B-9EBA-443A-70ED-0A32A1F62A3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164D8A52-4A73-3495-E4E8-E87D6F49C84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CD42FFF2-FC79-201D-ADDF-2852D3CF474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A80495A-29CB-435B-9F32-1CAF73D637F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F7DC9021-AD45-1683-4409-F6B79AF90C9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CCFD5F9E-39D7-3C94-65C1-536996F37CE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DD18ACFA-78BD-3B56-CC61-5FD53DC1225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07A6A539-9DC6-5EC4-E37D-EF39C65C247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C5381D42-0CA4-7034-ACFE-280115FBA6E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570A270E-30BA-F839-9069-6D8AFCBED09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207809AE-0620-A1CC-4AEF-7647D8CA798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17FA7638-E9B4-C4CB-8D73-EC699B494BB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372AB4C2-38EF-5368-AE9E-8FA2D37ED61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38DC52C6-7FE3-68B8-0892-2236CE1FDF4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2C1FA29-6C60-3E75-DFAF-825AA5FA2F8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D6B860A-C093-B73A-FF8C-7A127CBDAE7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ED7D1116-A16E-5E23-87A8-27EA9458AAE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DB9C534-0C89-AA9F-E8B1-0609BF05D37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6D713C8E-8B2C-E5B1-7A38-3B01B7E30A6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388343AB-8C2B-BBE1-F781-8ABA79A9DC0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677848</xdr:colOff>
      <xdr:row>15</xdr:row>
      <xdr:rowOff>64770</xdr:rowOff>
    </xdr:from>
    <xdr:to>
      <xdr:col>11</xdr:col>
      <xdr:colOff>17476</xdr:colOff>
      <xdr:row>22</xdr:row>
      <xdr:rowOff>259080</xdr:rowOff>
    </xdr:to>
    <xdr:pic>
      <xdr:nvPicPr>
        <xdr:cNvPr id="7" name="図 6">
          <a:extLst>
            <a:ext uri="{FF2B5EF4-FFF2-40B4-BE49-F238E27FC236}">
              <a16:creationId xmlns:a16="http://schemas.microsoft.com/office/drawing/2014/main" id="{FAAEF5B0-5560-F324-DB2E-6C7EDD769DE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144823" y="4865370"/>
          <a:ext cx="3511578"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140A8E8F-A339-1408-9C9B-8D02EA1F6A0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E642C353-253B-3E2B-E014-5BCBC6DA45A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130131EB-64A9-1294-7708-C6E48D74714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11F974E9-B4E8-525C-8293-7A60B551D65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57E7587-4AF2-8AEA-5FD5-E7730ACAF7A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64169299-C13C-B914-8188-54AB08B1143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88E0DFD7-D8C0-5F88-A390-496EE3E8B08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607D90C8-10CC-736F-5458-E73D7FBFB70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E6157A01-FC79-0401-5922-FA98295311C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3309E77A-8543-9E4C-404E-B67F3D927D8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385CD6DF-E9E4-A912-2CE1-43D5C7DF616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CE5F090-1489-A3D1-B0BB-F45C1691816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E7A4F83B-E975-9280-FA1B-2CF343DE6E7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7DE8AD30-33E0-25BA-B798-3C822997592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5A74BC2-0D49-7B7F-1B48-E0BF4E5EE7F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06E688AD-EB27-45A8-AB9F-90C2C8075B4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02C7AEF-DF40-A97E-DF46-840FB820F82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1EE0A414-5E8A-1374-D14E-36486124060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05E50AB7-C8A4-BBA6-290C-CB154259DA3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F5B82A59-B9B1-10C7-2582-80F97877EC2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0937C89C-C3A2-9E69-5480-29A15EA1D35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5938E8B0-C071-40A3-450F-27BEDADA80C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E063BAA0-EA6D-B5C3-7003-D3C97E60D00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7B08537-2B2D-FBC3-F04B-89FA3F71A4F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6953A075-6F17-4CDC-29B3-66F838A7941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7381D786-1971-90D9-5F59-0D4D2120301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70BF6C41-AF32-D192-CD6D-29AFB345FD4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CD99BF4F-2DC0-EBC6-3328-F96064B508F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6944AEF7-0626-36BC-855A-13502B24B4E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F83F2358-799D-F213-D8AC-06D6CABAF3D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CF28DE6-2A8E-3E49-232C-55E9F211883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D4A0F488-D5F7-BFDF-6886-7F3917E61B2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FB4FCAC5-5306-7425-114D-4C27DBB0D85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C6EF5F2E-722B-9D89-8C8E-0EE4E25D33D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05E5F22D-E274-0805-9FFD-4D22DCEC392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4D7975E-5BE3-398A-1843-E9217A29397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2F59CA8E-F3CE-753C-6D47-2784800EF1B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2B7615F-4731-447F-D564-0604E4AA4FF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89EF5BA1-2F35-E7D9-37DB-592DB0BC2B8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D779A3C-039B-A08A-594B-243BBB26C1B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7B4A97A5-955E-1CF0-09AD-B7C2C2E8E66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31C11398-6115-3950-EE53-5E77FF88579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189E6A88-4F55-5393-5AB4-BF8B5FAE086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90BD43BD-CAC8-CFCF-3B31-FFB7440CC33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259772" y="4865370"/>
          <a:ext cx="3281680"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102352</xdr:colOff>
      <xdr:row>8</xdr:row>
      <xdr:rowOff>55721</xdr:rowOff>
    </xdr:from>
    <xdr:to>
      <xdr:col>8</xdr:col>
      <xdr:colOff>11947</xdr:colOff>
      <xdr:row>20</xdr:row>
      <xdr:rowOff>115729</xdr:rowOff>
    </xdr:to>
    <xdr:pic>
      <xdr:nvPicPr>
        <xdr:cNvPr id="3" name="図 2">
          <a:extLst>
            <a:ext uri="{FF2B5EF4-FFF2-40B4-BE49-F238E27FC236}">
              <a16:creationId xmlns:a16="http://schemas.microsoft.com/office/drawing/2014/main" id="{6EA1685D-2183-FBD6-D27D-872972C955C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197727" y="1789271"/>
          <a:ext cx="2824245" cy="2117408"/>
        </a:xfrm>
        <a:prstGeom prst="rect">
          <a:avLst/>
        </a:prstGeom>
      </xdr:spPr>
    </xdr:pic>
    <xdr:clientData/>
  </xdr:twoCellAnchor>
  <xdr:twoCellAnchor editAs="oneCell">
    <xdr:from>
      <xdr:col>10</xdr:col>
      <xdr:colOff>102353</xdr:colOff>
      <xdr:row>8</xdr:row>
      <xdr:rowOff>55721</xdr:rowOff>
    </xdr:from>
    <xdr:to>
      <xdr:col>16</xdr:col>
      <xdr:colOff>40523</xdr:colOff>
      <xdr:row>20</xdr:row>
      <xdr:rowOff>115729</xdr:rowOff>
    </xdr:to>
    <xdr:pic>
      <xdr:nvPicPr>
        <xdr:cNvPr id="5" name="図 4">
          <a:extLst>
            <a:ext uri="{FF2B5EF4-FFF2-40B4-BE49-F238E27FC236}">
              <a16:creationId xmlns:a16="http://schemas.microsoft.com/office/drawing/2014/main" id="{48A8A594-597C-7F62-BE02-D0873E56421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350628" y="1789271"/>
          <a:ext cx="2824245" cy="2117408"/>
        </a:xfrm>
        <a:prstGeom prst="rect">
          <a:avLst/>
        </a:prstGeom>
      </xdr:spPr>
    </xdr:pic>
    <xdr:clientData/>
  </xdr:twoCellAnchor>
  <xdr:twoCellAnchor editAs="oneCell">
    <xdr:from>
      <xdr:col>18</xdr:col>
      <xdr:colOff>116655</xdr:colOff>
      <xdr:row>8</xdr:row>
      <xdr:rowOff>55721</xdr:rowOff>
    </xdr:from>
    <xdr:to>
      <xdr:col>24</xdr:col>
      <xdr:colOff>26220</xdr:colOff>
      <xdr:row>20</xdr:row>
      <xdr:rowOff>115729</xdr:rowOff>
    </xdr:to>
    <xdr:pic>
      <xdr:nvPicPr>
        <xdr:cNvPr id="7" name="図 6">
          <a:extLst>
            <a:ext uri="{FF2B5EF4-FFF2-40B4-BE49-F238E27FC236}">
              <a16:creationId xmlns:a16="http://schemas.microsoft.com/office/drawing/2014/main" id="{0ACFA200-CD48-2948-7FF4-3E8A46A1132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489255" y="1789271"/>
          <a:ext cx="2795640" cy="2117408"/>
        </a:xfrm>
        <a:prstGeom prst="rect">
          <a:avLst/>
        </a:prstGeom>
      </xdr:spPr>
    </xdr:pic>
    <xdr:clientData/>
  </xdr:twoCellAnchor>
  <xdr:twoCellAnchor editAs="oneCell">
    <xdr:from>
      <xdr:col>2</xdr:col>
      <xdr:colOff>102352</xdr:colOff>
      <xdr:row>25</xdr:row>
      <xdr:rowOff>55721</xdr:rowOff>
    </xdr:from>
    <xdr:to>
      <xdr:col>8</xdr:col>
      <xdr:colOff>11947</xdr:colOff>
      <xdr:row>37</xdr:row>
      <xdr:rowOff>115729</xdr:rowOff>
    </xdr:to>
    <xdr:pic>
      <xdr:nvPicPr>
        <xdr:cNvPr id="9" name="図 8">
          <a:extLst>
            <a:ext uri="{FF2B5EF4-FFF2-40B4-BE49-F238E27FC236}">
              <a16:creationId xmlns:a16="http://schemas.microsoft.com/office/drawing/2014/main" id="{67FCE9B9-7D90-FEAB-AA8C-6ADA2DED63D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197727" y="4780121"/>
          <a:ext cx="2824245" cy="2117408"/>
        </a:xfrm>
        <a:prstGeom prst="rect">
          <a:avLst/>
        </a:prstGeom>
      </xdr:spPr>
    </xdr:pic>
    <xdr:clientData/>
  </xdr:twoCellAnchor>
  <xdr:twoCellAnchor editAs="oneCell">
    <xdr:from>
      <xdr:col>10</xdr:col>
      <xdr:colOff>116655</xdr:colOff>
      <xdr:row>25</xdr:row>
      <xdr:rowOff>55721</xdr:rowOff>
    </xdr:from>
    <xdr:to>
      <xdr:col>16</xdr:col>
      <xdr:colOff>26220</xdr:colOff>
      <xdr:row>37</xdr:row>
      <xdr:rowOff>115729</xdr:rowOff>
    </xdr:to>
    <xdr:pic>
      <xdr:nvPicPr>
        <xdr:cNvPr id="11" name="図 10">
          <a:extLst>
            <a:ext uri="{FF2B5EF4-FFF2-40B4-BE49-F238E27FC236}">
              <a16:creationId xmlns:a16="http://schemas.microsoft.com/office/drawing/2014/main" id="{F04AA3F7-9A7C-21B4-CF77-299043A5B04D}"/>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364930" y="4780121"/>
          <a:ext cx="2795640" cy="2117408"/>
        </a:xfrm>
        <a:prstGeom prst="rect">
          <a:avLst/>
        </a:prstGeom>
      </xdr:spPr>
    </xdr:pic>
    <xdr:clientData/>
  </xdr:twoCellAnchor>
  <xdr:twoCellAnchor editAs="oneCell">
    <xdr:from>
      <xdr:col>18</xdr:col>
      <xdr:colOff>116655</xdr:colOff>
      <xdr:row>25</xdr:row>
      <xdr:rowOff>55721</xdr:rowOff>
    </xdr:from>
    <xdr:to>
      <xdr:col>24</xdr:col>
      <xdr:colOff>26220</xdr:colOff>
      <xdr:row>37</xdr:row>
      <xdr:rowOff>115729</xdr:rowOff>
    </xdr:to>
    <xdr:pic>
      <xdr:nvPicPr>
        <xdr:cNvPr id="13" name="図 12">
          <a:extLst>
            <a:ext uri="{FF2B5EF4-FFF2-40B4-BE49-F238E27FC236}">
              <a16:creationId xmlns:a16="http://schemas.microsoft.com/office/drawing/2014/main" id="{74764676-F595-D227-661F-BC8AA7402E94}"/>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489255" y="4780121"/>
          <a:ext cx="2795640" cy="211740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102352</xdr:colOff>
      <xdr:row>8</xdr:row>
      <xdr:rowOff>55721</xdr:rowOff>
    </xdr:from>
    <xdr:to>
      <xdr:col>8</xdr:col>
      <xdr:colOff>11947</xdr:colOff>
      <xdr:row>20</xdr:row>
      <xdr:rowOff>115729</xdr:rowOff>
    </xdr:to>
    <xdr:pic>
      <xdr:nvPicPr>
        <xdr:cNvPr id="3" name="図 2">
          <a:extLst>
            <a:ext uri="{FF2B5EF4-FFF2-40B4-BE49-F238E27FC236}">
              <a16:creationId xmlns:a16="http://schemas.microsoft.com/office/drawing/2014/main" id="{489D6787-7D05-7C9E-7CCB-B3A02BC696C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197727" y="1789271"/>
          <a:ext cx="2824245" cy="2117408"/>
        </a:xfrm>
        <a:prstGeom prst="rect">
          <a:avLst/>
        </a:prstGeom>
      </xdr:spPr>
    </xdr:pic>
    <xdr:clientData/>
  </xdr:twoCellAnchor>
  <xdr:twoCellAnchor editAs="oneCell">
    <xdr:from>
      <xdr:col>10</xdr:col>
      <xdr:colOff>116655</xdr:colOff>
      <xdr:row>8</xdr:row>
      <xdr:rowOff>55721</xdr:rowOff>
    </xdr:from>
    <xdr:to>
      <xdr:col>16</xdr:col>
      <xdr:colOff>26220</xdr:colOff>
      <xdr:row>20</xdr:row>
      <xdr:rowOff>115729</xdr:rowOff>
    </xdr:to>
    <xdr:pic>
      <xdr:nvPicPr>
        <xdr:cNvPr id="5" name="図 4">
          <a:extLst>
            <a:ext uri="{FF2B5EF4-FFF2-40B4-BE49-F238E27FC236}">
              <a16:creationId xmlns:a16="http://schemas.microsoft.com/office/drawing/2014/main" id="{509E5278-8276-A99A-33A9-1B06EE4BB9A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364930" y="1789271"/>
          <a:ext cx="2795640" cy="2117408"/>
        </a:xfrm>
        <a:prstGeom prst="rect">
          <a:avLst/>
        </a:prstGeom>
      </xdr:spPr>
    </xdr:pic>
    <xdr:clientData/>
  </xdr:twoCellAnchor>
  <xdr:twoCellAnchor editAs="oneCell">
    <xdr:from>
      <xdr:col>18</xdr:col>
      <xdr:colOff>102353</xdr:colOff>
      <xdr:row>8</xdr:row>
      <xdr:rowOff>55721</xdr:rowOff>
    </xdr:from>
    <xdr:to>
      <xdr:col>24</xdr:col>
      <xdr:colOff>40523</xdr:colOff>
      <xdr:row>20</xdr:row>
      <xdr:rowOff>115729</xdr:rowOff>
    </xdr:to>
    <xdr:pic>
      <xdr:nvPicPr>
        <xdr:cNvPr id="7" name="図 6">
          <a:extLst>
            <a:ext uri="{FF2B5EF4-FFF2-40B4-BE49-F238E27FC236}">
              <a16:creationId xmlns:a16="http://schemas.microsoft.com/office/drawing/2014/main" id="{76C850C5-81BD-4D37-E757-9EB62D57914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474953" y="1789271"/>
          <a:ext cx="2824245" cy="2117408"/>
        </a:xfrm>
        <a:prstGeom prst="rect">
          <a:avLst/>
        </a:prstGeom>
      </xdr:spPr>
    </xdr:pic>
    <xdr:clientData/>
  </xdr:twoCellAnchor>
  <xdr:twoCellAnchor editAs="oneCell">
    <xdr:from>
      <xdr:col>2</xdr:col>
      <xdr:colOff>116655</xdr:colOff>
      <xdr:row>25</xdr:row>
      <xdr:rowOff>55721</xdr:rowOff>
    </xdr:from>
    <xdr:to>
      <xdr:col>7</xdr:col>
      <xdr:colOff>445320</xdr:colOff>
      <xdr:row>37</xdr:row>
      <xdr:rowOff>115729</xdr:rowOff>
    </xdr:to>
    <xdr:pic>
      <xdr:nvPicPr>
        <xdr:cNvPr id="9" name="図 8">
          <a:extLst>
            <a:ext uri="{FF2B5EF4-FFF2-40B4-BE49-F238E27FC236}">
              <a16:creationId xmlns:a16="http://schemas.microsoft.com/office/drawing/2014/main" id="{E3EDFC5B-B643-B43A-1063-AD4B6D91A11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212030" y="4780121"/>
          <a:ext cx="2795640" cy="2117408"/>
        </a:xfrm>
        <a:prstGeom prst="rect">
          <a:avLst/>
        </a:prstGeom>
      </xdr:spPr>
    </xdr:pic>
    <xdr:clientData/>
  </xdr:twoCellAnchor>
  <xdr:twoCellAnchor editAs="oneCell">
    <xdr:from>
      <xdr:col>10</xdr:col>
      <xdr:colOff>102353</xdr:colOff>
      <xdr:row>25</xdr:row>
      <xdr:rowOff>55721</xdr:rowOff>
    </xdr:from>
    <xdr:to>
      <xdr:col>16</xdr:col>
      <xdr:colOff>40523</xdr:colOff>
      <xdr:row>37</xdr:row>
      <xdr:rowOff>115729</xdr:rowOff>
    </xdr:to>
    <xdr:pic>
      <xdr:nvPicPr>
        <xdr:cNvPr id="11" name="図 10">
          <a:extLst>
            <a:ext uri="{FF2B5EF4-FFF2-40B4-BE49-F238E27FC236}">
              <a16:creationId xmlns:a16="http://schemas.microsoft.com/office/drawing/2014/main" id="{C75CFFAF-435E-C860-CDCC-516214E8A4B9}"/>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350628" y="4780121"/>
          <a:ext cx="2824245" cy="2117408"/>
        </a:xfrm>
        <a:prstGeom prst="rect">
          <a:avLst/>
        </a:prstGeom>
      </xdr:spPr>
    </xdr:pic>
    <xdr:clientData/>
  </xdr:twoCellAnchor>
  <xdr:twoCellAnchor editAs="oneCell">
    <xdr:from>
      <xdr:col>18</xdr:col>
      <xdr:colOff>102353</xdr:colOff>
      <xdr:row>25</xdr:row>
      <xdr:rowOff>55721</xdr:rowOff>
    </xdr:from>
    <xdr:to>
      <xdr:col>24</xdr:col>
      <xdr:colOff>40523</xdr:colOff>
      <xdr:row>37</xdr:row>
      <xdr:rowOff>115729</xdr:rowOff>
    </xdr:to>
    <xdr:pic>
      <xdr:nvPicPr>
        <xdr:cNvPr id="13" name="図 12">
          <a:extLst>
            <a:ext uri="{FF2B5EF4-FFF2-40B4-BE49-F238E27FC236}">
              <a16:creationId xmlns:a16="http://schemas.microsoft.com/office/drawing/2014/main" id="{C96110C8-2118-817C-99AC-60A0F4EB805A}"/>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474953" y="4780121"/>
          <a:ext cx="2824245" cy="211740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116655</xdr:colOff>
      <xdr:row>8</xdr:row>
      <xdr:rowOff>55721</xdr:rowOff>
    </xdr:from>
    <xdr:to>
      <xdr:col>7</xdr:col>
      <xdr:colOff>445320</xdr:colOff>
      <xdr:row>20</xdr:row>
      <xdr:rowOff>115729</xdr:rowOff>
    </xdr:to>
    <xdr:pic>
      <xdr:nvPicPr>
        <xdr:cNvPr id="3" name="図 2">
          <a:extLst>
            <a:ext uri="{FF2B5EF4-FFF2-40B4-BE49-F238E27FC236}">
              <a16:creationId xmlns:a16="http://schemas.microsoft.com/office/drawing/2014/main" id="{95140631-7E16-BF22-CFEB-7C7CEC440BC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212030" y="1789271"/>
          <a:ext cx="2795640" cy="2117408"/>
        </a:xfrm>
        <a:prstGeom prst="rect">
          <a:avLst/>
        </a:prstGeom>
      </xdr:spPr>
    </xdr:pic>
    <xdr:clientData/>
  </xdr:twoCellAnchor>
  <xdr:twoCellAnchor editAs="oneCell">
    <xdr:from>
      <xdr:col>10</xdr:col>
      <xdr:colOff>102353</xdr:colOff>
      <xdr:row>8</xdr:row>
      <xdr:rowOff>55721</xdr:rowOff>
    </xdr:from>
    <xdr:to>
      <xdr:col>16</xdr:col>
      <xdr:colOff>40523</xdr:colOff>
      <xdr:row>20</xdr:row>
      <xdr:rowOff>115729</xdr:rowOff>
    </xdr:to>
    <xdr:pic>
      <xdr:nvPicPr>
        <xdr:cNvPr id="5" name="図 4">
          <a:extLst>
            <a:ext uri="{FF2B5EF4-FFF2-40B4-BE49-F238E27FC236}">
              <a16:creationId xmlns:a16="http://schemas.microsoft.com/office/drawing/2014/main" id="{3759FA2C-C5AE-93DE-72CD-48F2785D8B4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350628" y="1789271"/>
          <a:ext cx="2824245" cy="2117408"/>
        </a:xfrm>
        <a:prstGeom prst="rect">
          <a:avLst/>
        </a:prstGeom>
      </xdr:spPr>
    </xdr:pic>
    <xdr:clientData/>
  </xdr:twoCellAnchor>
  <xdr:twoCellAnchor editAs="oneCell">
    <xdr:from>
      <xdr:col>18</xdr:col>
      <xdr:colOff>116655</xdr:colOff>
      <xdr:row>8</xdr:row>
      <xdr:rowOff>55721</xdr:rowOff>
    </xdr:from>
    <xdr:to>
      <xdr:col>24</xdr:col>
      <xdr:colOff>26220</xdr:colOff>
      <xdr:row>20</xdr:row>
      <xdr:rowOff>115729</xdr:rowOff>
    </xdr:to>
    <xdr:pic>
      <xdr:nvPicPr>
        <xdr:cNvPr id="7" name="図 6">
          <a:extLst>
            <a:ext uri="{FF2B5EF4-FFF2-40B4-BE49-F238E27FC236}">
              <a16:creationId xmlns:a16="http://schemas.microsoft.com/office/drawing/2014/main" id="{E0F2B067-0ABB-217A-3AF8-A95C89BF4F2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489255" y="1789271"/>
          <a:ext cx="2795640" cy="2117408"/>
        </a:xfrm>
        <a:prstGeom prst="rect">
          <a:avLst/>
        </a:prstGeom>
      </xdr:spPr>
    </xdr:pic>
    <xdr:clientData/>
  </xdr:twoCellAnchor>
  <xdr:twoCellAnchor editAs="oneCell">
    <xdr:from>
      <xdr:col>2</xdr:col>
      <xdr:colOff>116655</xdr:colOff>
      <xdr:row>25</xdr:row>
      <xdr:rowOff>55721</xdr:rowOff>
    </xdr:from>
    <xdr:to>
      <xdr:col>7</xdr:col>
      <xdr:colOff>445320</xdr:colOff>
      <xdr:row>37</xdr:row>
      <xdr:rowOff>115729</xdr:rowOff>
    </xdr:to>
    <xdr:pic>
      <xdr:nvPicPr>
        <xdr:cNvPr id="9" name="図 8">
          <a:extLst>
            <a:ext uri="{FF2B5EF4-FFF2-40B4-BE49-F238E27FC236}">
              <a16:creationId xmlns:a16="http://schemas.microsoft.com/office/drawing/2014/main" id="{CC846184-87D2-8DDF-66DE-1B00373A515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212030" y="4780121"/>
          <a:ext cx="2795640" cy="2117408"/>
        </a:xfrm>
        <a:prstGeom prst="rect">
          <a:avLst/>
        </a:prstGeom>
      </xdr:spPr>
    </xdr:pic>
    <xdr:clientData/>
  </xdr:twoCellAnchor>
  <xdr:twoCellAnchor editAs="oneCell">
    <xdr:from>
      <xdr:col>10</xdr:col>
      <xdr:colOff>102353</xdr:colOff>
      <xdr:row>25</xdr:row>
      <xdr:rowOff>55721</xdr:rowOff>
    </xdr:from>
    <xdr:to>
      <xdr:col>16</xdr:col>
      <xdr:colOff>40523</xdr:colOff>
      <xdr:row>37</xdr:row>
      <xdr:rowOff>115729</xdr:rowOff>
    </xdr:to>
    <xdr:pic>
      <xdr:nvPicPr>
        <xdr:cNvPr id="11" name="図 10">
          <a:extLst>
            <a:ext uri="{FF2B5EF4-FFF2-40B4-BE49-F238E27FC236}">
              <a16:creationId xmlns:a16="http://schemas.microsoft.com/office/drawing/2014/main" id="{85764E42-88FD-9CE4-7EE7-ADD670DABC68}"/>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350628" y="4780121"/>
          <a:ext cx="2824245" cy="2117408"/>
        </a:xfrm>
        <a:prstGeom prst="rect">
          <a:avLst/>
        </a:prstGeom>
      </xdr:spPr>
    </xdr:pic>
    <xdr:clientData/>
  </xdr:twoCellAnchor>
  <xdr:twoCellAnchor editAs="oneCell">
    <xdr:from>
      <xdr:col>18</xdr:col>
      <xdr:colOff>116655</xdr:colOff>
      <xdr:row>25</xdr:row>
      <xdr:rowOff>55721</xdr:rowOff>
    </xdr:from>
    <xdr:to>
      <xdr:col>24</xdr:col>
      <xdr:colOff>26220</xdr:colOff>
      <xdr:row>37</xdr:row>
      <xdr:rowOff>115729</xdr:rowOff>
    </xdr:to>
    <xdr:pic>
      <xdr:nvPicPr>
        <xdr:cNvPr id="13" name="図 12">
          <a:extLst>
            <a:ext uri="{FF2B5EF4-FFF2-40B4-BE49-F238E27FC236}">
              <a16:creationId xmlns:a16="http://schemas.microsoft.com/office/drawing/2014/main" id="{01444DC1-54C8-5C75-42D7-11302D11C94E}"/>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489255" y="4780121"/>
          <a:ext cx="2795640" cy="211740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102352</xdr:colOff>
      <xdr:row>8</xdr:row>
      <xdr:rowOff>55721</xdr:rowOff>
    </xdr:from>
    <xdr:to>
      <xdr:col>8</xdr:col>
      <xdr:colOff>11947</xdr:colOff>
      <xdr:row>20</xdr:row>
      <xdr:rowOff>115729</xdr:rowOff>
    </xdr:to>
    <xdr:pic>
      <xdr:nvPicPr>
        <xdr:cNvPr id="3" name="図 2">
          <a:extLst>
            <a:ext uri="{FF2B5EF4-FFF2-40B4-BE49-F238E27FC236}">
              <a16:creationId xmlns:a16="http://schemas.microsoft.com/office/drawing/2014/main" id="{50597F60-4447-DFEF-1647-276B07619EF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197727" y="1789271"/>
          <a:ext cx="2824245" cy="2117408"/>
        </a:xfrm>
        <a:prstGeom prst="rect">
          <a:avLst/>
        </a:prstGeom>
      </xdr:spPr>
    </xdr:pic>
    <xdr:clientData/>
  </xdr:twoCellAnchor>
  <xdr:twoCellAnchor editAs="oneCell">
    <xdr:from>
      <xdr:col>10</xdr:col>
      <xdr:colOff>102353</xdr:colOff>
      <xdr:row>8</xdr:row>
      <xdr:rowOff>55721</xdr:rowOff>
    </xdr:from>
    <xdr:to>
      <xdr:col>16</xdr:col>
      <xdr:colOff>40523</xdr:colOff>
      <xdr:row>20</xdr:row>
      <xdr:rowOff>115729</xdr:rowOff>
    </xdr:to>
    <xdr:pic>
      <xdr:nvPicPr>
        <xdr:cNvPr id="5" name="図 4">
          <a:extLst>
            <a:ext uri="{FF2B5EF4-FFF2-40B4-BE49-F238E27FC236}">
              <a16:creationId xmlns:a16="http://schemas.microsoft.com/office/drawing/2014/main" id="{D92DF155-8EF9-9B6B-C008-5405E50FF97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350628" y="1789271"/>
          <a:ext cx="2824245" cy="2117408"/>
        </a:xfrm>
        <a:prstGeom prst="rect">
          <a:avLst/>
        </a:prstGeom>
      </xdr:spPr>
    </xdr:pic>
    <xdr:clientData/>
  </xdr:twoCellAnchor>
  <xdr:twoCellAnchor editAs="oneCell">
    <xdr:from>
      <xdr:col>18</xdr:col>
      <xdr:colOff>116655</xdr:colOff>
      <xdr:row>8</xdr:row>
      <xdr:rowOff>55721</xdr:rowOff>
    </xdr:from>
    <xdr:to>
      <xdr:col>24</xdr:col>
      <xdr:colOff>26220</xdr:colOff>
      <xdr:row>20</xdr:row>
      <xdr:rowOff>115729</xdr:rowOff>
    </xdr:to>
    <xdr:pic>
      <xdr:nvPicPr>
        <xdr:cNvPr id="7" name="図 6">
          <a:extLst>
            <a:ext uri="{FF2B5EF4-FFF2-40B4-BE49-F238E27FC236}">
              <a16:creationId xmlns:a16="http://schemas.microsoft.com/office/drawing/2014/main" id="{B3459AF3-4EE7-E420-FE6D-DF7A5D3B712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489255" y="1789271"/>
          <a:ext cx="2795640" cy="2117408"/>
        </a:xfrm>
        <a:prstGeom prst="rect">
          <a:avLst/>
        </a:prstGeom>
      </xdr:spPr>
    </xdr:pic>
    <xdr:clientData/>
  </xdr:twoCellAnchor>
  <xdr:twoCellAnchor editAs="oneCell">
    <xdr:from>
      <xdr:col>2</xdr:col>
      <xdr:colOff>102352</xdr:colOff>
      <xdr:row>25</xdr:row>
      <xdr:rowOff>55721</xdr:rowOff>
    </xdr:from>
    <xdr:to>
      <xdr:col>8</xdr:col>
      <xdr:colOff>11947</xdr:colOff>
      <xdr:row>37</xdr:row>
      <xdr:rowOff>115729</xdr:rowOff>
    </xdr:to>
    <xdr:pic>
      <xdr:nvPicPr>
        <xdr:cNvPr id="9" name="図 8">
          <a:extLst>
            <a:ext uri="{FF2B5EF4-FFF2-40B4-BE49-F238E27FC236}">
              <a16:creationId xmlns:a16="http://schemas.microsoft.com/office/drawing/2014/main" id="{266F5100-0980-1150-6700-34B311D3680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197727" y="4780121"/>
          <a:ext cx="2824245" cy="2117408"/>
        </a:xfrm>
        <a:prstGeom prst="rect">
          <a:avLst/>
        </a:prstGeom>
      </xdr:spPr>
    </xdr:pic>
    <xdr:clientData/>
  </xdr:twoCellAnchor>
  <xdr:twoCellAnchor editAs="oneCell">
    <xdr:from>
      <xdr:col>10</xdr:col>
      <xdr:colOff>116655</xdr:colOff>
      <xdr:row>25</xdr:row>
      <xdr:rowOff>55721</xdr:rowOff>
    </xdr:from>
    <xdr:to>
      <xdr:col>16</xdr:col>
      <xdr:colOff>26220</xdr:colOff>
      <xdr:row>37</xdr:row>
      <xdr:rowOff>115729</xdr:rowOff>
    </xdr:to>
    <xdr:pic>
      <xdr:nvPicPr>
        <xdr:cNvPr id="11" name="図 10">
          <a:extLst>
            <a:ext uri="{FF2B5EF4-FFF2-40B4-BE49-F238E27FC236}">
              <a16:creationId xmlns:a16="http://schemas.microsoft.com/office/drawing/2014/main" id="{3C113F39-F43C-8BD3-B868-B6FACDAE5775}"/>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364930" y="4780121"/>
          <a:ext cx="2795640" cy="2117408"/>
        </a:xfrm>
        <a:prstGeom prst="rect">
          <a:avLst/>
        </a:prstGeom>
      </xdr:spPr>
    </xdr:pic>
    <xdr:clientData/>
  </xdr:twoCellAnchor>
  <xdr:twoCellAnchor editAs="oneCell">
    <xdr:from>
      <xdr:col>18</xdr:col>
      <xdr:colOff>102353</xdr:colOff>
      <xdr:row>25</xdr:row>
      <xdr:rowOff>55721</xdr:rowOff>
    </xdr:from>
    <xdr:to>
      <xdr:col>24</xdr:col>
      <xdr:colOff>40523</xdr:colOff>
      <xdr:row>37</xdr:row>
      <xdr:rowOff>115729</xdr:rowOff>
    </xdr:to>
    <xdr:pic>
      <xdr:nvPicPr>
        <xdr:cNvPr id="13" name="図 12">
          <a:extLst>
            <a:ext uri="{FF2B5EF4-FFF2-40B4-BE49-F238E27FC236}">
              <a16:creationId xmlns:a16="http://schemas.microsoft.com/office/drawing/2014/main" id="{B4DC1315-5B30-E9CD-50E7-F073E20E215F}"/>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474953" y="4780121"/>
          <a:ext cx="2824245" cy="211740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116655</xdr:colOff>
      <xdr:row>8</xdr:row>
      <xdr:rowOff>55721</xdr:rowOff>
    </xdr:from>
    <xdr:to>
      <xdr:col>7</xdr:col>
      <xdr:colOff>445320</xdr:colOff>
      <xdr:row>20</xdr:row>
      <xdr:rowOff>115729</xdr:rowOff>
    </xdr:to>
    <xdr:pic>
      <xdr:nvPicPr>
        <xdr:cNvPr id="3" name="図 2">
          <a:extLst>
            <a:ext uri="{FF2B5EF4-FFF2-40B4-BE49-F238E27FC236}">
              <a16:creationId xmlns:a16="http://schemas.microsoft.com/office/drawing/2014/main" id="{F621E774-8EB7-91E5-6053-7381D34E463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212030" y="1789271"/>
          <a:ext cx="2795640" cy="2117408"/>
        </a:xfrm>
        <a:prstGeom prst="rect">
          <a:avLst/>
        </a:prstGeom>
      </xdr:spPr>
    </xdr:pic>
    <xdr:clientData/>
  </xdr:twoCellAnchor>
  <xdr:twoCellAnchor editAs="oneCell">
    <xdr:from>
      <xdr:col>10</xdr:col>
      <xdr:colOff>102353</xdr:colOff>
      <xdr:row>8</xdr:row>
      <xdr:rowOff>55721</xdr:rowOff>
    </xdr:from>
    <xdr:to>
      <xdr:col>16</xdr:col>
      <xdr:colOff>40523</xdr:colOff>
      <xdr:row>20</xdr:row>
      <xdr:rowOff>115729</xdr:rowOff>
    </xdr:to>
    <xdr:pic>
      <xdr:nvPicPr>
        <xdr:cNvPr id="5" name="図 4">
          <a:extLst>
            <a:ext uri="{FF2B5EF4-FFF2-40B4-BE49-F238E27FC236}">
              <a16:creationId xmlns:a16="http://schemas.microsoft.com/office/drawing/2014/main" id="{4EEB1CCB-D034-0F81-DDAB-C6B394B4EB7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350628" y="1789271"/>
          <a:ext cx="2824245" cy="2117408"/>
        </a:xfrm>
        <a:prstGeom prst="rect">
          <a:avLst/>
        </a:prstGeom>
      </xdr:spPr>
    </xdr:pic>
    <xdr:clientData/>
  </xdr:twoCellAnchor>
  <xdr:twoCellAnchor editAs="oneCell">
    <xdr:from>
      <xdr:col>18</xdr:col>
      <xdr:colOff>116655</xdr:colOff>
      <xdr:row>8</xdr:row>
      <xdr:rowOff>55721</xdr:rowOff>
    </xdr:from>
    <xdr:to>
      <xdr:col>24</xdr:col>
      <xdr:colOff>26220</xdr:colOff>
      <xdr:row>20</xdr:row>
      <xdr:rowOff>115729</xdr:rowOff>
    </xdr:to>
    <xdr:pic>
      <xdr:nvPicPr>
        <xdr:cNvPr id="7" name="図 6">
          <a:extLst>
            <a:ext uri="{FF2B5EF4-FFF2-40B4-BE49-F238E27FC236}">
              <a16:creationId xmlns:a16="http://schemas.microsoft.com/office/drawing/2014/main" id="{184D5F25-E698-A12B-57BB-BA275AA7708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489255" y="1789271"/>
          <a:ext cx="2795640" cy="2117408"/>
        </a:xfrm>
        <a:prstGeom prst="rect">
          <a:avLst/>
        </a:prstGeom>
      </xdr:spPr>
    </xdr:pic>
    <xdr:clientData/>
  </xdr:twoCellAnchor>
  <xdr:twoCellAnchor editAs="oneCell">
    <xdr:from>
      <xdr:col>2</xdr:col>
      <xdr:colOff>116655</xdr:colOff>
      <xdr:row>25</xdr:row>
      <xdr:rowOff>55721</xdr:rowOff>
    </xdr:from>
    <xdr:to>
      <xdr:col>7</xdr:col>
      <xdr:colOff>445320</xdr:colOff>
      <xdr:row>37</xdr:row>
      <xdr:rowOff>115729</xdr:rowOff>
    </xdr:to>
    <xdr:pic>
      <xdr:nvPicPr>
        <xdr:cNvPr id="9" name="図 8">
          <a:extLst>
            <a:ext uri="{FF2B5EF4-FFF2-40B4-BE49-F238E27FC236}">
              <a16:creationId xmlns:a16="http://schemas.microsoft.com/office/drawing/2014/main" id="{9F58DD06-1B09-5087-EF62-25C1216763A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212030" y="4780121"/>
          <a:ext cx="2795640" cy="2117408"/>
        </a:xfrm>
        <a:prstGeom prst="rect">
          <a:avLst/>
        </a:prstGeom>
      </xdr:spPr>
    </xdr:pic>
    <xdr:clientData/>
  </xdr:twoCellAnchor>
  <xdr:twoCellAnchor editAs="oneCell">
    <xdr:from>
      <xdr:col>10</xdr:col>
      <xdr:colOff>102353</xdr:colOff>
      <xdr:row>25</xdr:row>
      <xdr:rowOff>55721</xdr:rowOff>
    </xdr:from>
    <xdr:to>
      <xdr:col>16</xdr:col>
      <xdr:colOff>40523</xdr:colOff>
      <xdr:row>37</xdr:row>
      <xdr:rowOff>115729</xdr:rowOff>
    </xdr:to>
    <xdr:pic>
      <xdr:nvPicPr>
        <xdr:cNvPr id="11" name="図 10">
          <a:extLst>
            <a:ext uri="{FF2B5EF4-FFF2-40B4-BE49-F238E27FC236}">
              <a16:creationId xmlns:a16="http://schemas.microsoft.com/office/drawing/2014/main" id="{AAE31E97-C0BC-3916-2339-1F71F51928FA}"/>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350628" y="4780121"/>
          <a:ext cx="2824245" cy="2117408"/>
        </a:xfrm>
        <a:prstGeom prst="rect">
          <a:avLst/>
        </a:prstGeom>
      </xdr:spPr>
    </xdr:pic>
    <xdr:clientData/>
  </xdr:twoCellAnchor>
  <xdr:twoCellAnchor editAs="oneCell">
    <xdr:from>
      <xdr:col>18</xdr:col>
      <xdr:colOff>116655</xdr:colOff>
      <xdr:row>25</xdr:row>
      <xdr:rowOff>55721</xdr:rowOff>
    </xdr:from>
    <xdr:to>
      <xdr:col>24</xdr:col>
      <xdr:colOff>26220</xdr:colOff>
      <xdr:row>37</xdr:row>
      <xdr:rowOff>115729</xdr:rowOff>
    </xdr:to>
    <xdr:pic>
      <xdr:nvPicPr>
        <xdr:cNvPr id="13" name="図 12">
          <a:extLst>
            <a:ext uri="{FF2B5EF4-FFF2-40B4-BE49-F238E27FC236}">
              <a16:creationId xmlns:a16="http://schemas.microsoft.com/office/drawing/2014/main" id="{09162ACB-E855-E0E1-B9E5-157CD0B50D1F}"/>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489255" y="4780121"/>
          <a:ext cx="2795640" cy="211740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102352</xdr:colOff>
      <xdr:row>8</xdr:row>
      <xdr:rowOff>55721</xdr:rowOff>
    </xdr:from>
    <xdr:to>
      <xdr:col>8</xdr:col>
      <xdr:colOff>11947</xdr:colOff>
      <xdr:row>20</xdr:row>
      <xdr:rowOff>115729</xdr:rowOff>
    </xdr:to>
    <xdr:pic>
      <xdr:nvPicPr>
        <xdr:cNvPr id="3" name="図 2">
          <a:extLst>
            <a:ext uri="{FF2B5EF4-FFF2-40B4-BE49-F238E27FC236}">
              <a16:creationId xmlns:a16="http://schemas.microsoft.com/office/drawing/2014/main" id="{FC8A0A16-909C-292E-7A35-08CF229D0BA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197727" y="1789271"/>
          <a:ext cx="2824245" cy="2117408"/>
        </a:xfrm>
        <a:prstGeom prst="rect">
          <a:avLst/>
        </a:prstGeom>
      </xdr:spPr>
    </xdr:pic>
    <xdr:clientData/>
  </xdr:twoCellAnchor>
  <xdr:twoCellAnchor editAs="oneCell">
    <xdr:from>
      <xdr:col>10</xdr:col>
      <xdr:colOff>102353</xdr:colOff>
      <xdr:row>8</xdr:row>
      <xdr:rowOff>55721</xdr:rowOff>
    </xdr:from>
    <xdr:to>
      <xdr:col>16</xdr:col>
      <xdr:colOff>40523</xdr:colOff>
      <xdr:row>20</xdr:row>
      <xdr:rowOff>115729</xdr:rowOff>
    </xdr:to>
    <xdr:pic>
      <xdr:nvPicPr>
        <xdr:cNvPr id="5" name="図 4">
          <a:extLst>
            <a:ext uri="{FF2B5EF4-FFF2-40B4-BE49-F238E27FC236}">
              <a16:creationId xmlns:a16="http://schemas.microsoft.com/office/drawing/2014/main" id="{E4B359DD-FEDB-EE3E-C0C0-072C4345F45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350628" y="1789271"/>
          <a:ext cx="2824245" cy="2117408"/>
        </a:xfrm>
        <a:prstGeom prst="rect">
          <a:avLst/>
        </a:prstGeom>
      </xdr:spPr>
    </xdr:pic>
    <xdr:clientData/>
  </xdr:twoCellAnchor>
  <xdr:twoCellAnchor editAs="oneCell">
    <xdr:from>
      <xdr:col>18</xdr:col>
      <xdr:colOff>116655</xdr:colOff>
      <xdr:row>8</xdr:row>
      <xdr:rowOff>55721</xdr:rowOff>
    </xdr:from>
    <xdr:to>
      <xdr:col>24</xdr:col>
      <xdr:colOff>26220</xdr:colOff>
      <xdr:row>20</xdr:row>
      <xdr:rowOff>115729</xdr:rowOff>
    </xdr:to>
    <xdr:pic>
      <xdr:nvPicPr>
        <xdr:cNvPr id="7" name="図 6">
          <a:extLst>
            <a:ext uri="{FF2B5EF4-FFF2-40B4-BE49-F238E27FC236}">
              <a16:creationId xmlns:a16="http://schemas.microsoft.com/office/drawing/2014/main" id="{9B10C62E-2036-5563-39FD-C71EDE4987B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489255" y="1789271"/>
          <a:ext cx="2795640" cy="2117408"/>
        </a:xfrm>
        <a:prstGeom prst="rect">
          <a:avLst/>
        </a:prstGeom>
      </xdr:spPr>
    </xdr:pic>
    <xdr:clientData/>
  </xdr:twoCellAnchor>
  <xdr:twoCellAnchor editAs="oneCell">
    <xdr:from>
      <xdr:col>2</xdr:col>
      <xdr:colOff>102352</xdr:colOff>
      <xdr:row>25</xdr:row>
      <xdr:rowOff>55721</xdr:rowOff>
    </xdr:from>
    <xdr:to>
      <xdr:col>8</xdr:col>
      <xdr:colOff>11947</xdr:colOff>
      <xdr:row>37</xdr:row>
      <xdr:rowOff>115729</xdr:rowOff>
    </xdr:to>
    <xdr:pic>
      <xdr:nvPicPr>
        <xdr:cNvPr id="9" name="図 8">
          <a:extLst>
            <a:ext uri="{FF2B5EF4-FFF2-40B4-BE49-F238E27FC236}">
              <a16:creationId xmlns:a16="http://schemas.microsoft.com/office/drawing/2014/main" id="{3A614ECD-4658-4D8F-7E05-AA8D32387EB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197727" y="4780121"/>
          <a:ext cx="2824245" cy="2117408"/>
        </a:xfrm>
        <a:prstGeom prst="rect">
          <a:avLst/>
        </a:prstGeom>
      </xdr:spPr>
    </xdr:pic>
    <xdr:clientData/>
  </xdr:twoCellAnchor>
  <xdr:twoCellAnchor editAs="oneCell">
    <xdr:from>
      <xdr:col>10</xdr:col>
      <xdr:colOff>116655</xdr:colOff>
      <xdr:row>25</xdr:row>
      <xdr:rowOff>55721</xdr:rowOff>
    </xdr:from>
    <xdr:to>
      <xdr:col>16</xdr:col>
      <xdr:colOff>26220</xdr:colOff>
      <xdr:row>37</xdr:row>
      <xdr:rowOff>115729</xdr:rowOff>
    </xdr:to>
    <xdr:pic>
      <xdr:nvPicPr>
        <xdr:cNvPr id="11" name="図 10">
          <a:extLst>
            <a:ext uri="{FF2B5EF4-FFF2-40B4-BE49-F238E27FC236}">
              <a16:creationId xmlns:a16="http://schemas.microsoft.com/office/drawing/2014/main" id="{00767167-520F-C78D-6C91-A1E780D163D7}"/>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364930" y="4780121"/>
          <a:ext cx="2795640" cy="2117408"/>
        </a:xfrm>
        <a:prstGeom prst="rect">
          <a:avLst/>
        </a:prstGeom>
      </xdr:spPr>
    </xdr:pic>
    <xdr:clientData/>
  </xdr:twoCellAnchor>
  <xdr:twoCellAnchor editAs="oneCell">
    <xdr:from>
      <xdr:col>18</xdr:col>
      <xdr:colOff>116655</xdr:colOff>
      <xdr:row>25</xdr:row>
      <xdr:rowOff>55721</xdr:rowOff>
    </xdr:from>
    <xdr:to>
      <xdr:col>24</xdr:col>
      <xdr:colOff>26220</xdr:colOff>
      <xdr:row>37</xdr:row>
      <xdr:rowOff>115729</xdr:rowOff>
    </xdr:to>
    <xdr:pic>
      <xdr:nvPicPr>
        <xdr:cNvPr id="13" name="図 12">
          <a:extLst>
            <a:ext uri="{FF2B5EF4-FFF2-40B4-BE49-F238E27FC236}">
              <a16:creationId xmlns:a16="http://schemas.microsoft.com/office/drawing/2014/main" id="{94AC487E-A79B-3701-3927-8A243A06D248}"/>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489255" y="4780121"/>
          <a:ext cx="2795640" cy="211740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102352</xdr:colOff>
      <xdr:row>8</xdr:row>
      <xdr:rowOff>55721</xdr:rowOff>
    </xdr:from>
    <xdr:to>
      <xdr:col>8</xdr:col>
      <xdr:colOff>11947</xdr:colOff>
      <xdr:row>20</xdr:row>
      <xdr:rowOff>115729</xdr:rowOff>
    </xdr:to>
    <xdr:pic>
      <xdr:nvPicPr>
        <xdr:cNvPr id="3" name="図 2">
          <a:extLst>
            <a:ext uri="{FF2B5EF4-FFF2-40B4-BE49-F238E27FC236}">
              <a16:creationId xmlns:a16="http://schemas.microsoft.com/office/drawing/2014/main" id="{19C2FD48-1C49-7821-3CB9-1CEF625573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197727" y="1789271"/>
          <a:ext cx="2824245" cy="2117408"/>
        </a:xfrm>
        <a:prstGeom prst="rect">
          <a:avLst/>
        </a:prstGeom>
      </xdr:spPr>
    </xdr:pic>
    <xdr:clientData/>
  </xdr:twoCellAnchor>
  <xdr:twoCellAnchor editAs="oneCell">
    <xdr:from>
      <xdr:col>10</xdr:col>
      <xdr:colOff>116655</xdr:colOff>
      <xdr:row>8</xdr:row>
      <xdr:rowOff>55721</xdr:rowOff>
    </xdr:from>
    <xdr:to>
      <xdr:col>16</xdr:col>
      <xdr:colOff>26220</xdr:colOff>
      <xdr:row>20</xdr:row>
      <xdr:rowOff>115729</xdr:rowOff>
    </xdr:to>
    <xdr:pic>
      <xdr:nvPicPr>
        <xdr:cNvPr id="5" name="図 4">
          <a:extLst>
            <a:ext uri="{FF2B5EF4-FFF2-40B4-BE49-F238E27FC236}">
              <a16:creationId xmlns:a16="http://schemas.microsoft.com/office/drawing/2014/main" id="{CA387C1E-37B1-1A61-6434-13FB38DC5E0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364930" y="1789271"/>
          <a:ext cx="2795640" cy="2117408"/>
        </a:xfrm>
        <a:prstGeom prst="rect">
          <a:avLst/>
        </a:prstGeom>
      </xdr:spPr>
    </xdr:pic>
    <xdr:clientData/>
  </xdr:twoCellAnchor>
  <xdr:twoCellAnchor editAs="oneCell">
    <xdr:from>
      <xdr:col>18</xdr:col>
      <xdr:colOff>102353</xdr:colOff>
      <xdr:row>8</xdr:row>
      <xdr:rowOff>55721</xdr:rowOff>
    </xdr:from>
    <xdr:to>
      <xdr:col>24</xdr:col>
      <xdr:colOff>40523</xdr:colOff>
      <xdr:row>20</xdr:row>
      <xdr:rowOff>115729</xdr:rowOff>
    </xdr:to>
    <xdr:pic>
      <xdr:nvPicPr>
        <xdr:cNvPr id="7" name="図 6">
          <a:extLst>
            <a:ext uri="{FF2B5EF4-FFF2-40B4-BE49-F238E27FC236}">
              <a16:creationId xmlns:a16="http://schemas.microsoft.com/office/drawing/2014/main" id="{89F95EE9-BAD8-B030-26F2-9C0E1004718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474953" y="1789271"/>
          <a:ext cx="2824245" cy="2117408"/>
        </a:xfrm>
        <a:prstGeom prst="rect">
          <a:avLst/>
        </a:prstGeom>
      </xdr:spPr>
    </xdr:pic>
    <xdr:clientData/>
  </xdr:twoCellAnchor>
  <xdr:twoCellAnchor editAs="oneCell">
    <xdr:from>
      <xdr:col>2</xdr:col>
      <xdr:colOff>116655</xdr:colOff>
      <xdr:row>25</xdr:row>
      <xdr:rowOff>55721</xdr:rowOff>
    </xdr:from>
    <xdr:to>
      <xdr:col>7</xdr:col>
      <xdr:colOff>445320</xdr:colOff>
      <xdr:row>37</xdr:row>
      <xdr:rowOff>115729</xdr:rowOff>
    </xdr:to>
    <xdr:pic>
      <xdr:nvPicPr>
        <xdr:cNvPr id="9" name="図 8">
          <a:extLst>
            <a:ext uri="{FF2B5EF4-FFF2-40B4-BE49-F238E27FC236}">
              <a16:creationId xmlns:a16="http://schemas.microsoft.com/office/drawing/2014/main" id="{0A2A4F55-B119-2ADA-6561-FD1AEFCD0A0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212030" y="4780121"/>
          <a:ext cx="2795640" cy="2117408"/>
        </a:xfrm>
        <a:prstGeom prst="rect">
          <a:avLst/>
        </a:prstGeom>
      </xdr:spPr>
    </xdr:pic>
    <xdr:clientData/>
  </xdr:twoCellAnchor>
  <xdr:twoCellAnchor editAs="oneCell">
    <xdr:from>
      <xdr:col>10</xdr:col>
      <xdr:colOff>102353</xdr:colOff>
      <xdr:row>25</xdr:row>
      <xdr:rowOff>55721</xdr:rowOff>
    </xdr:from>
    <xdr:to>
      <xdr:col>16</xdr:col>
      <xdr:colOff>40523</xdr:colOff>
      <xdr:row>37</xdr:row>
      <xdr:rowOff>115729</xdr:rowOff>
    </xdr:to>
    <xdr:pic>
      <xdr:nvPicPr>
        <xdr:cNvPr id="11" name="図 10">
          <a:extLst>
            <a:ext uri="{FF2B5EF4-FFF2-40B4-BE49-F238E27FC236}">
              <a16:creationId xmlns:a16="http://schemas.microsoft.com/office/drawing/2014/main" id="{8E7A4511-3F35-93E7-62D8-32AC75C29A47}"/>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350628" y="4780121"/>
          <a:ext cx="2824245" cy="2117408"/>
        </a:xfrm>
        <a:prstGeom prst="rect">
          <a:avLst/>
        </a:prstGeom>
      </xdr:spPr>
    </xdr:pic>
    <xdr:clientData/>
  </xdr:twoCellAnchor>
  <xdr:twoCellAnchor editAs="oneCell">
    <xdr:from>
      <xdr:col>18</xdr:col>
      <xdr:colOff>102353</xdr:colOff>
      <xdr:row>25</xdr:row>
      <xdr:rowOff>55721</xdr:rowOff>
    </xdr:from>
    <xdr:to>
      <xdr:col>24</xdr:col>
      <xdr:colOff>40523</xdr:colOff>
      <xdr:row>37</xdr:row>
      <xdr:rowOff>115729</xdr:rowOff>
    </xdr:to>
    <xdr:pic>
      <xdr:nvPicPr>
        <xdr:cNvPr id="13" name="図 12">
          <a:extLst>
            <a:ext uri="{FF2B5EF4-FFF2-40B4-BE49-F238E27FC236}">
              <a16:creationId xmlns:a16="http://schemas.microsoft.com/office/drawing/2014/main" id="{661964AA-42A0-4026-EADE-B35237A80FD8}"/>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474953" y="4780121"/>
          <a:ext cx="2824245" cy="211740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116655</xdr:colOff>
      <xdr:row>8</xdr:row>
      <xdr:rowOff>55721</xdr:rowOff>
    </xdr:from>
    <xdr:to>
      <xdr:col>7</xdr:col>
      <xdr:colOff>445320</xdr:colOff>
      <xdr:row>20</xdr:row>
      <xdr:rowOff>115729</xdr:rowOff>
    </xdr:to>
    <xdr:pic>
      <xdr:nvPicPr>
        <xdr:cNvPr id="3" name="図 2">
          <a:extLst>
            <a:ext uri="{FF2B5EF4-FFF2-40B4-BE49-F238E27FC236}">
              <a16:creationId xmlns:a16="http://schemas.microsoft.com/office/drawing/2014/main" id="{25314C1E-FFBF-0C01-5A04-6A1FC96D737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212030" y="1789271"/>
          <a:ext cx="2795640" cy="2117408"/>
        </a:xfrm>
        <a:prstGeom prst="rect">
          <a:avLst/>
        </a:prstGeom>
      </xdr:spPr>
    </xdr:pic>
    <xdr:clientData/>
  </xdr:twoCellAnchor>
  <xdr:twoCellAnchor editAs="oneCell">
    <xdr:from>
      <xdr:col>9</xdr:col>
      <xdr:colOff>487618</xdr:colOff>
      <xdr:row>8</xdr:row>
      <xdr:rowOff>55721</xdr:rowOff>
    </xdr:from>
    <xdr:to>
      <xdr:col>16</xdr:col>
      <xdr:colOff>217231</xdr:colOff>
      <xdr:row>20</xdr:row>
      <xdr:rowOff>115729</xdr:rowOff>
    </xdr:to>
    <xdr:pic>
      <xdr:nvPicPr>
        <xdr:cNvPr id="5" name="図 4">
          <a:extLst>
            <a:ext uri="{FF2B5EF4-FFF2-40B4-BE49-F238E27FC236}">
              <a16:creationId xmlns:a16="http://schemas.microsoft.com/office/drawing/2014/main" id="{5CBD0143-930E-2B9E-AAEC-C4890CC959C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3918" y="1789271"/>
          <a:ext cx="3177663" cy="2117408"/>
        </a:xfrm>
        <a:prstGeom prst="rect">
          <a:avLst/>
        </a:prstGeom>
      </xdr:spPr>
    </xdr:pic>
    <xdr:clientData/>
  </xdr:twoCellAnchor>
  <xdr:twoCellAnchor editAs="oneCell">
    <xdr:from>
      <xdr:col>17</xdr:col>
      <xdr:colOff>487618</xdr:colOff>
      <xdr:row>8</xdr:row>
      <xdr:rowOff>55721</xdr:rowOff>
    </xdr:from>
    <xdr:to>
      <xdr:col>24</xdr:col>
      <xdr:colOff>217231</xdr:colOff>
      <xdr:row>20</xdr:row>
      <xdr:rowOff>115729</xdr:rowOff>
    </xdr:to>
    <xdr:pic>
      <xdr:nvPicPr>
        <xdr:cNvPr id="7" name="図 6">
          <a:extLst>
            <a:ext uri="{FF2B5EF4-FFF2-40B4-BE49-F238E27FC236}">
              <a16:creationId xmlns:a16="http://schemas.microsoft.com/office/drawing/2014/main" id="{484272C5-EB71-6C6B-DDDE-66A3163B164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8243" y="1789271"/>
          <a:ext cx="3177663" cy="2117408"/>
        </a:xfrm>
        <a:prstGeom prst="rect">
          <a:avLst/>
        </a:prstGeom>
      </xdr:spPr>
    </xdr:pic>
    <xdr:clientData/>
  </xdr:twoCellAnchor>
  <xdr:twoCellAnchor editAs="oneCell">
    <xdr:from>
      <xdr:col>2</xdr:col>
      <xdr:colOff>102352</xdr:colOff>
      <xdr:row>25</xdr:row>
      <xdr:rowOff>55721</xdr:rowOff>
    </xdr:from>
    <xdr:to>
      <xdr:col>8</xdr:col>
      <xdr:colOff>11947</xdr:colOff>
      <xdr:row>37</xdr:row>
      <xdr:rowOff>115729</xdr:rowOff>
    </xdr:to>
    <xdr:pic>
      <xdr:nvPicPr>
        <xdr:cNvPr id="9" name="図 8">
          <a:extLst>
            <a:ext uri="{FF2B5EF4-FFF2-40B4-BE49-F238E27FC236}">
              <a16:creationId xmlns:a16="http://schemas.microsoft.com/office/drawing/2014/main" id="{76F0C3E6-2BC3-AC4D-E272-8FF9F6B1D8B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197727" y="4780121"/>
          <a:ext cx="2824245" cy="2117408"/>
        </a:xfrm>
        <a:prstGeom prst="rect">
          <a:avLst/>
        </a:prstGeom>
      </xdr:spPr>
    </xdr:pic>
    <xdr:clientData/>
  </xdr:twoCellAnchor>
  <xdr:twoCellAnchor editAs="oneCell">
    <xdr:from>
      <xdr:col>10</xdr:col>
      <xdr:colOff>116655</xdr:colOff>
      <xdr:row>25</xdr:row>
      <xdr:rowOff>55721</xdr:rowOff>
    </xdr:from>
    <xdr:to>
      <xdr:col>16</xdr:col>
      <xdr:colOff>26220</xdr:colOff>
      <xdr:row>37</xdr:row>
      <xdr:rowOff>115729</xdr:rowOff>
    </xdr:to>
    <xdr:pic>
      <xdr:nvPicPr>
        <xdr:cNvPr id="11" name="図 10">
          <a:extLst>
            <a:ext uri="{FF2B5EF4-FFF2-40B4-BE49-F238E27FC236}">
              <a16:creationId xmlns:a16="http://schemas.microsoft.com/office/drawing/2014/main" id="{7C595209-0A19-3FC5-7D70-BA911CB714B9}"/>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364930" y="4780121"/>
          <a:ext cx="2795640" cy="2117408"/>
        </a:xfrm>
        <a:prstGeom prst="rect">
          <a:avLst/>
        </a:prstGeom>
      </xdr:spPr>
    </xdr:pic>
    <xdr:clientData/>
  </xdr:twoCellAnchor>
  <xdr:twoCellAnchor editAs="oneCell">
    <xdr:from>
      <xdr:col>18</xdr:col>
      <xdr:colOff>116655</xdr:colOff>
      <xdr:row>25</xdr:row>
      <xdr:rowOff>55721</xdr:rowOff>
    </xdr:from>
    <xdr:to>
      <xdr:col>24</xdr:col>
      <xdr:colOff>26220</xdr:colOff>
      <xdr:row>37</xdr:row>
      <xdr:rowOff>115729</xdr:rowOff>
    </xdr:to>
    <xdr:pic>
      <xdr:nvPicPr>
        <xdr:cNvPr id="13" name="図 12">
          <a:extLst>
            <a:ext uri="{FF2B5EF4-FFF2-40B4-BE49-F238E27FC236}">
              <a16:creationId xmlns:a16="http://schemas.microsoft.com/office/drawing/2014/main" id="{F1542363-DC9B-B145-DF79-961F6998A3C9}"/>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489255" y="4780121"/>
          <a:ext cx="2795640" cy="211740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487618</xdr:colOff>
      <xdr:row>8</xdr:row>
      <xdr:rowOff>55721</xdr:rowOff>
    </xdr:from>
    <xdr:to>
      <xdr:col>8</xdr:col>
      <xdr:colOff>188656</xdr:colOff>
      <xdr:row>20</xdr:row>
      <xdr:rowOff>115729</xdr:rowOff>
    </xdr:to>
    <xdr:pic>
      <xdr:nvPicPr>
        <xdr:cNvPr id="3" name="図 2">
          <a:extLst>
            <a:ext uri="{FF2B5EF4-FFF2-40B4-BE49-F238E27FC236}">
              <a16:creationId xmlns:a16="http://schemas.microsoft.com/office/drawing/2014/main" id="{734F79AC-1CA2-E257-E226-2A7C3AE7C43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1018" y="1789271"/>
          <a:ext cx="3177663" cy="211740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3</xdr:col>
      <xdr:colOff>0</xdr:colOff>
      <xdr:row>6</xdr:row>
      <xdr:rowOff>394197</xdr:rowOff>
    </xdr:from>
    <xdr:to>
      <xdr:col>34</xdr:col>
      <xdr:colOff>0</xdr:colOff>
      <xdr:row>15</xdr:row>
      <xdr:rowOff>337321</xdr:rowOff>
    </xdr:to>
    <xdr:pic>
      <xdr:nvPicPr>
        <xdr:cNvPr id="3" name="図 2">
          <a:extLst>
            <a:ext uri="{FF2B5EF4-FFF2-40B4-BE49-F238E27FC236}">
              <a16:creationId xmlns:a16="http://schemas.microsoft.com/office/drawing/2014/main" id="{BDFFA4CF-63F8-4A6C-2580-B7F084E6C5B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788657"/>
          <a:ext cx="8740140" cy="398934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3</xdr:col>
      <xdr:colOff>0</xdr:colOff>
      <xdr:row>6</xdr:row>
      <xdr:rowOff>394197</xdr:rowOff>
    </xdr:from>
    <xdr:to>
      <xdr:col>34</xdr:col>
      <xdr:colOff>0</xdr:colOff>
      <xdr:row>15</xdr:row>
      <xdr:rowOff>337321</xdr:rowOff>
    </xdr:to>
    <xdr:pic>
      <xdr:nvPicPr>
        <xdr:cNvPr id="3" name="図 2">
          <a:extLst>
            <a:ext uri="{FF2B5EF4-FFF2-40B4-BE49-F238E27FC236}">
              <a16:creationId xmlns:a16="http://schemas.microsoft.com/office/drawing/2014/main" id="{CFA4CE64-2A17-6FF7-13C6-375C2CDC916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788657"/>
          <a:ext cx="8740140" cy="398934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3</xdr:col>
      <xdr:colOff>0</xdr:colOff>
      <xdr:row>6</xdr:row>
      <xdr:rowOff>394197</xdr:rowOff>
    </xdr:from>
    <xdr:to>
      <xdr:col>34</xdr:col>
      <xdr:colOff>0</xdr:colOff>
      <xdr:row>15</xdr:row>
      <xdr:rowOff>337321</xdr:rowOff>
    </xdr:to>
    <xdr:pic>
      <xdr:nvPicPr>
        <xdr:cNvPr id="3" name="図 2">
          <a:extLst>
            <a:ext uri="{FF2B5EF4-FFF2-40B4-BE49-F238E27FC236}">
              <a16:creationId xmlns:a16="http://schemas.microsoft.com/office/drawing/2014/main" id="{21B6B57B-EE3A-83C1-FFDB-089FF01B687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788657"/>
          <a:ext cx="8740140" cy="398934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3</xdr:col>
      <xdr:colOff>0</xdr:colOff>
      <xdr:row>6</xdr:row>
      <xdr:rowOff>394197</xdr:rowOff>
    </xdr:from>
    <xdr:to>
      <xdr:col>34</xdr:col>
      <xdr:colOff>0</xdr:colOff>
      <xdr:row>15</xdr:row>
      <xdr:rowOff>337321</xdr:rowOff>
    </xdr:to>
    <xdr:pic>
      <xdr:nvPicPr>
        <xdr:cNvPr id="3" name="図 2">
          <a:extLst>
            <a:ext uri="{FF2B5EF4-FFF2-40B4-BE49-F238E27FC236}">
              <a16:creationId xmlns:a16="http://schemas.microsoft.com/office/drawing/2014/main" id="{4CC5F454-D370-8FAF-7D7B-F4D22922BDB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788657"/>
          <a:ext cx="8740140" cy="398934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5</xdr:col>
      <xdr:colOff>266699</xdr:colOff>
      <xdr:row>6</xdr:row>
      <xdr:rowOff>66675</xdr:rowOff>
    </xdr:from>
    <xdr:to>
      <xdr:col>31</xdr:col>
      <xdr:colOff>10070</xdr:colOff>
      <xdr:row>16</xdr:row>
      <xdr:rowOff>247650</xdr:rowOff>
    </xdr:to>
    <xdr:pic>
      <xdr:nvPicPr>
        <xdr:cNvPr id="3" name="図 2">
          <a:extLst>
            <a:ext uri="{FF2B5EF4-FFF2-40B4-BE49-F238E27FC236}">
              <a16:creationId xmlns:a16="http://schemas.microsoft.com/office/drawing/2014/main" id="{6310C004-6C95-2EC0-7AA4-F9D8ABFF9F5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581149" y="1466850"/>
          <a:ext cx="7915821" cy="465772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5</xdr:col>
      <xdr:colOff>266699</xdr:colOff>
      <xdr:row>6</xdr:row>
      <xdr:rowOff>66675</xdr:rowOff>
    </xdr:from>
    <xdr:to>
      <xdr:col>31</xdr:col>
      <xdr:colOff>10070</xdr:colOff>
      <xdr:row>16</xdr:row>
      <xdr:rowOff>247650</xdr:rowOff>
    </xdr:to>
    <xdr:pic>
      <xdr:nvPicPr>
        <xdr:cNvPr id="3" name="図 2">
          <a:extLst>
            <a:ext uri="{FF2B5EF4-FFF2-40B4-BE49-F238E27FC236}">
              <a16:creationId xmlns:a16="http://schemas.microsoft.com/office/drawing/2014/main" id="{41749322-8D66-423F-A53A-8D992F6CEC8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581149" y="1466850"/>
          <a:ext cx="7915821" cy="4657725"/>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5</xdr:col>
      <xdr:colOff>266699</xdr:colOff>
      <xdr:row>6</xdr:row>
      <xdr:rowOff>66675</xdr:rowOff>
    </xdr:from>
    <xdr:to>
      <xdr:col>31</xdr:col>
      <xdr:colOff>10070</xdr:colOff>
      <xdr:row>16</xdr:row>
      <xdr:rowOff>247650</xdr:rowOff>
    </xdr:to>
    <xdr:pic>
      <xdr:nvPicPr>
        <xdr:cNvPr id="4" name="図 3">
          <a:extLst>
            <a:ext uri="{FF2B5EF4-FFF2-40B4-BE49-F238E27FC236}">
              <a16:creationId xmlns:a16="http://schemas.microsoft.com/office/drawing/2014/main" id="{C30A5167-EDBD-4AE3-920F-86707647B6C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581149" y="1466850"/>
          <a:ext cx="7915821" cy="465772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112776</xdr:colOff>
      <xdr:row>13</xdr:row>
      <xdr:rowOff>92234</xdr:rowOff>
    </xdr:from>
    <xdr:to>
      <xdr:col>9</xdr:col>
      <xdr:colOff>169164</xdr:colOff>
      <xdr:row>36</xdr:row>
      <xdr:rowOff>105887</xdr:rowOff>
    </xdr:to>
    <xdr:pic>
      <xdr:nvPicPr>
        <xdr:cNvPr id="3" name="図 2">
          <a:extLst>
            <a:ext uri="{FF2B5EF4-FFF2-40B4-BE49-F238E27FC236}">
              <a16:creationId xmlns:a16="http://schemas.microsoft.com/office/drawing/2014/main" id="{DC4AD7FB-236F-AAFA-C61D-386B6480A8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2332514"/>
          <a:ext cx="2029968" cy="3518853"/>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4CA13FDD-5810-61DB-0F7E-6DEE0D908BA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89C4C5D7-36C3-B0CD-BA95-6AC3065416F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AB402487-D9E4-E6A6-FF73-1A90042107A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765AC003-F4E7-A381-DBDD-E192BD78B55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78800DC1-843B-D442-41A7-BFAF7A0DD5D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91B6AF7A-7B15-3553-09DF-6C73CBF28D0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96ACEC43-44D3-A6F7-EDA7-ABA018FC04C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461A2C44-9FDB-009F-4DED-5F191BA4CCD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BC74CEAA-146E-36D7-EF09-0231870A065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E05E898C-AE63-87DA-83B1-AA68853AAC9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267760E6-3D15-2219-9CDF-647958B186B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85A93A34-E687-1CFE-9E09-FE4AD992330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56B66FD6-B8C2-CAD9-BE81-042CED74F16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DEE9C96A-6A3F-0DDE-0826-F5399CD658B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18DC2F06-A71E-8361-9611-B4D086102FD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27C1CCAF-B4F7-409B-CE33-5DA3ACD3642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73E22D55-FC04-C673-81C4-62BF3F1515F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0C02AA77-F86D-D33D-8357-8DBE4E17822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744BB501-94CE-0662-C243-A1A70C2339E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7E1C3C60-0B74-E766-3DC9-36D89D7B75B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8804F5D6-4865-4218-F930-EF8C6FC6A5B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10F1BBA0-B9A8-CE63-B2E0-260400F975D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112776</xdr:colOff>
      <xdr:row>13</xdr:row>
      <xdr:rowOff>92234</xdr:rowOff>
    </xdr:from>
    <xdr:to>
      <xdr:col>9</xdr:col>
      <xdr:colOff>169164</xdr:colOff>
      <xdr:row>36</xdr:row>
      <xdr:rowOff>105887</xdr:rowOff>
    </xdr:to>
    <xdr:pic>
      <xdr:nvPicPr>
        <xdr:cNvPr id="3" name="図 2">
          <a:extLst>
            <a:ext uri="{FF2B5EF4-FFF2-40B4-BE49-F238E27FC236}">
              <a16:creationId xmlns:a16="http://schemas.microsoft.com/office/drawing/2014/main" id="{F7121469-7748-D4B5-C82B-4F19852F1C3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2332514"/>
          <a:ext cx="2029968" cy="3518853"/>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oneCellAnchor>
    <xdr:from>
      <xdr:col>23</xdr:col>
      <xdr:colOff>45720</xdr:colOff>
      <xdr:row>10</xdr:row>
      <xdr:rowOff>68580</xdr:rowOff>
    </xdr:from>
    <xdr:ext cx="2152649" cy="559192"/>
    <xdr:sp macro="" textlink="">
      <xdr:nvSpPr>
        <xdr:cNvPr id="3" name="テキスト ボックス 2">
          <a:extLst>
            <a:ext uri="{FF2B5EF4-FFF2-40B4-BE49-F238E27FC236}">
              <a16:creationId xmlns:a16="http://schemas.microsoft.com/office/drawing/2014/main" id="{FE0E19C4-D0E4-4091-9D0F-27A68C1394DD}"/>
            </a:ext>
          </a:extLst>
        </xdr:cNvPr>
        <xdr:cNvSpPr txBox="1"/>
      </xdr:nvSpPr>
      <xdr:spPr>
        <a:xfrm>
          <a:off x="3360420" y="3208020"/>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68.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636" dataDxfId="634" headerRowBorderDxfId="635" tableBorderDxfId="633">
  <autoFilter ref="B15:B47" xr:uid="{00000000-0009-0000-0100-000001000000}"/>
  <tableColumns count="1">
    <tableColumn id="1" xr3:uid="{00000000-0010-0000-0000-000001000000}" name="対象箇所" dataDxfId="63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631" dataDxfId="629" headerRowBorderDxfId="630" tableBorderDxfId="628">
  <autoFilter ref="C15:J47" xr:uid="{00000000-0009-0000-0100-000002000000}"/>
  <tableColumns count="8">
    <tableColumn id="9" xr3:uid="{00000000-0010-0000-0100-000009000000}" name="部位区分" totalsRowLabel="集計" dataDxfId="627" totalsRowDxfId="626"/>
    <tableColumn id="2" xr3:uid="{00000000-0010-0000-0100-000002000000}" name="変状区分" dataDxfId="625" totalsRowDxfId="624"/>
    <tableColumn id="7" xr3:uid="{00000000-0010-0000-0100-000007000000}" name="変状種類" dataDxfId="623" totalsRowDxfId="622"/>
    <tableColumn id="4" xr3:uid="{00000000-0010-0000-0100-000004000000}" name="対策区分" dataDxfId="621" totalsRowDxfId="620"/>
    <tableColumn id="5" xr3:uid="{00000000-0010-0000-0100-000005000000}" name="健全性" dataDxfId="619" totalsRowDxfId="618"/>
    <tableColumn id="12" xr3:uid="{00000000-0010-0000-0100-00000C000000}" name="調査の要否" dataDxfId="617" totalsRowDxfId="616"/>
    <tableColumn id="10" xr3:uid="{00000000-0010-0000-0100-00000A000000}" name="措置の要否" dataDxfId="615" totalsRowDxfId="614"/>
    <tableColumn id="11" xr3:uid="{00000000-0010-0000-0100-00000B000000}" name="実施有無" totalsRowFunction="count" dataDxfId="613" totalsRowDxfId="6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610" headerRowBorderDxfId="611" tableBorderDxfId="609">
  <autoFilter ref="B51:B83" xr:uid="{00000000-0009-0000-0100-00000B000000}"/>
  <tableColumns count="1">
    <tableColumn id="1" xr3:uid="{00000000-0010-0000-0200-000001000000}" name="施設の内訳" dataDxfId="60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606" headerRowBorderDxfId="607" tableBorderDxfId="605">
  <autoFilter ref="C51:C83" xr:uid="{00000000-0009-0000-0100-00000C000000}"/>
  <tableColumns count="1">
    <tableColumn id="1" xr3:uid="{00000000-0010-0000-0300-000001000000}" name="対象箇所" dataDxfId="60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603" dataDxfId="601" headerRowBorderDxfId="602" tableBorderDxfId="600">
  <autoFilter ref="D51:D83" xr:uid="{00000000-0009-0000-0100-00000D000000}"/>
  <tableColumns count="1">
    <tableColumn id="1" xr3:uid="{00000000-0010-0000-0400-000001000000}" name="部位区分" dataDxfId="59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598" dataDxfId="596" headerRowBorderDxfId="597" tableBorderDxfId="595">
  <autoFilter ref="E51:G83" xr:uid="{00000000-0009-0000-0100-00000E000000}"/>
  <tableColumns count="3">
    <tableColumn id="1" xr3:uid="{00000000-0010-0000-0500-000001000000}" name="異常の種類" dataDxfId="594"/>
    <tableColumn id="2" xr3:uid="{00000000-0010-0000-0500-000002000000}" name="異常判定区分 " dataDxfId="593"/>
    <tableColumn id="3" xr3:uid="{00000000-0010-0000-0500-000003000000}" name="実施有無" dataDxfId="59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591" dataDxfId="589" headerRowBorderDxfId="590" tableBorderDxfId="588">
  <autoFilter ref="B5:B12" xr:uid="{00000000-0009-0000-0100-000003000000}"/>
  <tableColumns count="1">
    <tableColumn id="1" xr3:uid="{00000000-0010-0000-0800-000001000000}" name="トンネルの分類" dataDxfId="58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586" dataDxfId="584" headerRowBorderDxfId="585" tableBorderDxfId="583">
  <autoFilter ref="C5:F12" xr:uid="{00000000-000C-0000-FFFF-FFFF09000000}"/>
  <tableColumns count="4">
    <tableColumn id="1" xr3:uid="{00000000-0010-0000-0900-000001000000}" name="トンネル工法" dataDxfId="582"/>
    <tableColumn id="4" xr3:uid="{F8DDB5BD-A7DE-4BB8-BD9F-E5AF467E6653}" name="自専道or一般道" dataDxfId="581"/>
    <tableColumn id="2" xr3:uid="{00000000-0010-0000-0900-000002000000}" name="緊急輸送路" dataDxfId="580"/>
    <tableColumn id="3" xr3:uid="{00000000-0010-0000-0900-000003000000}" name="代替路" dataDxfId="57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68.xml"/><Relationship Id="rId1" Type="http://schemas.openxmlformats.org/officeDocument/2006/relationships/printerSettings" Target="../printerSettings/printerSettings76.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topLeftCell="A10" zoomScale="106" zoomScaleNormal="85" zoomScaleSheetLayoutView="106" workbookViewId="0">
      <selection activeCell="B5" sqref="B5:D5"/>
    </sheetView>
  </sheetViews>
  <sheetFormatPr defaultRowHeight="13.5" x14ac:dyDescent="0.15"/>
  <cols>
    <col min="1" max="2" width="8.875" customWidth="1"/>
    <col min="3" max="3" width="9" customWidth="1"/>
    <col min="4" max="4" width="8.875" customWidth="1"/>
  </cols>
  <sheetData>
    <row r="1" spans="1:14" x14ac:dyDescent="0.15">
      <c r="A1" s="338" t="s">
        <v>0</v>
      </c>
      <c r="B1" s="338"/>
      <c r="C1" s="338"/>
      <c r="D1" s="338"/>
      <c r="E1" s="338"/>
      <c r="F1" s="338"/>
      <c r="G1" s="338"/>
      <c r="H1" s="338"/>
      <c r="I1" s="338"/>
      <c r="J1" s="338"/>
      <c r="K1" s="338"/>
      <c r="L1" s="338"/>
      <c r="M1" s="338"/>
      <c r="N1" s="338"/>
    </row>
    <row r="2" spans="1:14" x14ac:dyDescent="0.15">
      <c r="A2" s="338"/>
      <c r="B2" s="338"/>
      <c r="C2" s="338"/>
      <c r="D2" s="338"/>
      <c r="E2" s="338"/>
      <c r="F2" s="338"/>
      <c r="G2" s="338"/>
      <c r="H2" s="338"/>
      <c r="I2" s="338"/>
      <c r="J2" s="338"/>
      <c r="K2" s="338"/>
      <c r="L2" s="338"/>
      <c r="M2" s="338"/>
      <c r="N2" s="338"/>
    </row>
    <row r="3" spans="1:14" x14ac:dyDescent="0.15">
      <c r="A3" s="339" t="s">
        <v>1</v>
      </c>
      <c r="B3" s="339"/>
      <c r="C3" s="339"/>
      <c r="D3" s="339"/>
      <c r="E3" s="339"/>
      <c r="F3" s="339"/>
      <c r="G3" s="339"/>
      <c r="H3" s="340" t="s">
        <v>2</v>
      </c>
      <c r="I3" s="340"/>
      <c r="J3" s="340"/>
      <c r="K3" s="340"/>
      <c r="L3" s="340"/>
      <c r="M3" s="340"/>
      <c r="N3" s="340"/>
    </row>
    <row r="4" spans="1:14" x14ac:dyDescent="0.15">
      <c r="H4" t="s">
        <v>3</v>
      </c>
    </row>
    <row r="5" spans="1:14" x14ac:dyDescent="0.15">
      <c r="H5" s="337" t="s">
        <v>4</v>
      </c>
      <c r="I5" s="337"/>
      <c r="J5" s="337"/>
      <c r="K5" s="337"/>
      <c r="L5" s="337"/>
      <c r="M5" s="337"/>
      <c r="N5" s="337"/>
    </row>
    <row r="6" spans="1:14" x14ac:dyDescent="0.15">
      <c r="H6" s="337"/>
      <c r="I6" s="337"/>
      <c r="J6" s="337"/>
      <c r="K6" s="337"/>
      <c r="L6" s="337"/>
      <c r="M6" s="337"/>
      <c r="N6" s="337"/>
    </row>
    <row r="7" spans="1:14" x14ac:dyDescent="0.15">
      <c r="H7" s="337"/>
      <c r="I7" s="337"/>
      <c r="J7" s="337"/>
      <c r="K7" s="337"/>
      <c r="L7" s="337"/>
      <c r="M7" s="337"/>
      <c r="N7" s="337"/>
    </row>
    <row r="8" spans="1:14" x14ac:dyDescent="0.15">
      <c r="H8" s="337"/>
      <c r="I8" s="337"/>
      <c r="J8" s="337"/>
      <c r="K8" s="337"/>
      <c r="L8" s="337"/>
      <c r="M8" s="337"/>
      <c r="N8" s="337"/>
    </row>
    <row r="9" spans="1:14" x14ac:dyDescent="0.15">
      <c r="H9" t="s">
        <v>5</v>
      </c>
    </row>
    <row r="10" spans="1:14" x14ac:dyDescent="0.15">
      <c r="H10" s="336" t="s">
        <v>6</v>
      </c>
      <c r="I10" s="336"/>
      <c r="J10" s="336"/>
      <c r="K10" s="336"/>
      <c r="L10" s="336"/>
      <c r="M10" s="336"/>
      <c r="N10" s="336"/>
    </row>
    <row r="11" spans="1:14" x14ac:dyDescent="0.15">
      <c r="H11" s="336"/>
      <c r="I11" s="336"/>
      <c r="J11" s="336"/>
      <c r="K11" s="336"/>
      <c r="L11" s="336"/>
      <c r="M11" s="336"/>
      <c r="N11" s="336"/>
    </row>
    <row r="12" spans="1:14" x14ac:dyDescent="0.15">
      <c r="H12" t="s">
        <v>7</v>
      </c>
    </row>
    <row r="13" spans="1:14" ht="13.5" customHeight="1" x14ac:dyDescent="0.15">
      <c r="H13" s="336" t="s">
        <v>8</v>
      </c>
      <c r="I13" s="336"/>
      <c r="J13" s="336"/>
      <c r="K13" s="336"/>
      <c r="L13" s="336"/>
      <c r="M13" s="336"/>
      <c r="N13" s="336"/>
    </row>
    <row r="14" spans="1:14" ht="13.5" customHeight="1" x14ac:dyDescent="0.15">
      <c r="H14" s="336"/>
      <c r="I14" s="336"/>
      <c r="J14" s="336"/>
      <c r="K14" s="336"/>
      <c r="L14" s="336"/>
      <c r="M14" s="336"/>
      <c r="N14" s="336"/>
    </row>
    <row r="15" spans="1:14" ht="13.5" customHeight="1" x14ac:dyDescent="0.15">
      <c r="H15" s="336"/>
      <c r="I15" s="336"/>
      <c r="J15" s="336"/>
      <c r="K15" s="336"/>
      <c r="L15" s="336"/>
      <c r="M15" s="336"/>
      <c r="N15" s="336"/>
    </row>
    <row r="16" spans="1:14" x14ac:dyDescent="0.15">
      <c r="H16" t="s">
        <v>9</v>
      </c>
    </row>
    <row r="17" spans="8:14" x14ac:dyDescent="0.15">
      <c r="H17" s="336" t="s">
        <v>10</v>
      </c>
      <c r="I17" s="336"/>
      <c r="J17" s="336"/>
      <c r="K17" s="336"/>
      <c r="L17" s="336"/>
      <c r="M17" s="336"/>
      <c r="N17" s="336"/>
    </row>
    <row r="18" spans="8:14" x14ac:dyDescent="0.15">
      <c r="H18" s="336"/>
      <c r="I18" s="336"/>
      <c r="J18" s="336"/>
      <c r="K18" s="336"/>
      <c r="L18" s="336"/>
      <c r="M18" s="336"/>
      <c r="N18" s="336"/>
    </row>
    <row r="19" spans="8:14" x14ac:dyDescent="0.15">
      <c r="H19" t="s">
        <v>11</v>
      </c>
    </row>
    <row r="20" spans="8:14" x14ac:dyDescent="0.15">
      <c r="H20" s="336" t="s">
        <v>12</v>
      </c>
      <c r="I20" s="336"/>
      <c r="J20" s="336"/>
      <c r="K20" s="336"/>
      <c r="L20" s="336"/>
      <c r="M20" s="336"/>
      <c r="N20" s="336"/>
    </row>
    <row r="21" spans="8:14" x14ac:dyDescent="0.15">
      <c r="H21" s="336"/>
      <c r="I21" s="336"/>
      <c r="J21" s="336"/>
      <c r="K21" s="336"/>
      <c r="L21" s="336"/>
      <c r="M21" s="336"/>
      <c r="N21" s="336"/>
    </row>
    <row r="22" spans="8:14" x14ac:dyDescent="0.15">
      <c r="H22" t="s">
        <v>13</v>
      </c>
    </row>
    <row r="23" spans="8:14" ht="27" customHeight="1" x14ac:dyDescent="0.15">
      <c r="H23" s="336" t="s">
        <v>14</v>
      </c>
      <c r="I23" s="336"/>
      <c r="J23" s="336"/>
      <c r="K23" s="336"/>
      <c r="L23" s="336"/>
      <c r="M23" s="336"/>
      <c r="N23" s="336"/>
    </row>
    <row r="24" spans="8:14" x14ac:dyDescent="0.15">
      <c r="H24" t="s">
        <v>15</v>
      </c>
    </row>
    <row r="25" spans="8:14" ht="27" customHeight="1" x14ac:dyDescent="0.15">
      <c r="H25" s="336" t="s">
        <v>16</v>
      </c>
      <c r="I25" s="336"/>
      <c r="J25" s="336"/>
      <c r="K25" s="336"/>
      <c r="L25" s="336"/>
      <c r="M25" s="336"/>
      <c r="N25" s="336"/>
    </row>
    <row r="26" spans="8:14" x14ac:dyDescent="0.15">
      <c r="H26" t="s">
        <v>17</v>
      </c>
    </row>
    <row r="27" spans="8:14" ht="13.5" customHeight="1" x14ac:dyDescent="0.15">
      <c r="H27" s="336" t="s">
        <v>18</v>
      </c>
      <c r="I27" s="336"/>
      <c r="J27" s="336"/>
      <c r="K27" s="336"/>
      <c r="L27" s="336"/>
      <c r="M27" s="336"/>
      <c r="N27" s="336"/>
    </row>
    <row r="28" spans="8:14" ht="13.5" customHeight="1" x14ac:dyDescent="0.15">
      <c r="H28" s="336"/>
      <c r="I28" s="336"/>
      <c r="J28" s="336"/>
      <c r="K28" s="336"/>
      <c r="L28" s="336"/>
      <c r="M28" s="336"/>
      <c r="N28" s="336"/>
    </row>
    <row r="29" spans="8:14" ht="13.5" customHeight="1" x14ac:dyDescent="0.15">
      <c r="H29" s="341" t="s">
        <v>19</v>
      </c>
      <c r="I29" s="341"/>
      <c r="J29" s="341"/>
      <c r="K29" s="341"/>
      <c r="L29" s="341"/>
      <c r="M29" s="341"/>
      <c r="N29" s="341"/>
    </row>
    <row r="30" spans="8:14" ht="13.5" customHeight="1" x14ac:dyDescent="0.15">
      <c r="H30" t="s">
        <v>20</v>
      </c>
    </row>
    <row r="31" spans="8:14" ht="13.5" customHeight="1" x14ac:dyDescent="0.15">
      <c r="H31" s="340" t="s">
        <v>21</v>
      </c>
      <c r="I31" s="340"/>
      <c r="J31" s="340"/>
      <c r="K31" s="340"/>
      <c r="L31" s="340"/>
      <c r="M31" s="340"/>
      <c r="N31" s="340"/>
    </row>
    <row r="32" spans="8:14" ht="13.5" customHeight="1" x14ac:dyDescent="0.15">
      <c r="H32" t="s">
        <v>548</v>
      </c>
    </row>
    <row r="33" spans="2:14" x14ac:dyDescent="0.15">
      <c r="H33" s="336" t="s">
        <v>549</v>
      </c>
      <c r="I33" s="336"/>
      <c r="J33" s="336"/>
      <c r="K33" s="336"/>
      <c r="L33" s="336"/>
      <c r="M33" s="336"/>
      <c r="N33" s="336"/>
    </row>
    <row r="34" spans="2:14" x14ac:dyDescent="0.15">
      <c r="H34" s="336"/>
      <c r="I34" s="336"/>
      <c r="J34" s="336"/>
      <c r="K34" s="336"/>
      <c r="L34" s="336"/>
      <c r="M34" s="336"/>
      <c r="N34" s="336"/>
    </row>
    <row r="35" spans="2:14" x14ac:dyDescent="0.15">
      <c r="B35" s="337"/>
      <c r="C35" s="337"/>
      <c r="D35" s="209"/>
      <c r="H35" s="336"/>
      <c r="I35" s="336"/>
      <c r="J35" s="336"/>
      <c r="K35" s="336"/>
      <c r="L35" s="336"/>
      <c r="M35" s="336"/>
      <c r="N35" s="336"/>
    </row>
    <row r="36" spans="2:14" x14ac:dyDescent="0.15">
      <c r="H36" s="336"/>
      <c r="I36" s="336"/>
      <c r="J36" s="336"/>
      <c r="K36" s="336"/>
      <c r="L36" s="336"/>
      <c r="M36" s="336"/>
      <c r="N36" s="336"/>
    </row>
    <row r="37" spans="2:14" x14ac:dyDescent="0.15">
      <c r="H37" s="336"/>
      <c r="I37" s="336"/>
      <c r="J37" s="336"/>
      <c r="K37" s="336"/>
      <c r="L37" s="336"/>
      <c r="M37" s="336"/>
      <c r="N37" s="336"/>
    </row>
    <row r="38" spans="2:14" ht="13.15" customHeight="1" x14ac:dyDescent="0.15">
      <c r="H38" s="342"/>
      <c r="I38" s="342"/>
      <c r="J38" s="342"/>
      <c r="K38" s="342"/>
      <c r="L38" s="342"/>
      <c r="M38" s="342"/>
      <c r="N38" s="342"/>
    </row>
    <row r="39" spans="2:14" x14ac:dyDescent="0.15">
      <c r="H39" s="336"/>
      <c r="I39" s="336"/>
      <c r="J39" s="336"/>
      <c r="K39" s="336"/>
      <c r="L39" s="336"/>
      <c r="M39" s="336"/>
      <c r="N39" s="336"/>
    </row>
    <row r="40" spans="2:14" x14ac:dyDescent="0.15">
      <c r="H40" s="336"/>
      <c r="I40" s="336"/>
      <c r="J40" s="336"/>
      <c r="K40" s="336"/>
      <c r="L40" s="336"/>
      <c r="M40" s="336"/>
      <c r="N40" s="336"/>
    </row>
    <row r="41" spans="2:14" x14ac:dyDescent="0.15">
      <c r="H41" s="336"/>
      <c r="I41" s="336"/>
      <c r="J41" s="336"/>
      <c r="K41" s="336"/>
      <c r="L41" s="336"/>
      <c r="M41" s="336"/>
      <c r="N41" s="336"/>
    </row>
    <row r="42" spans="2:14" x14ac:dyDescent="0.15">
      <c r="H42" s="336"/>
      <c r="I42" s="336"/>
      <c r="J42" s="336"/>
      <c r="K42" s="336"/>
      <c r="L42" s="336"/>
      <c r="M42" s="336"/>
      <c r="N42" s="336"/>
    </row>
    <row r="43" spans="2:14" x14ac:dyDescent="0.15">
      <c r="H43" s="336"/>
      <c r="I43" s="336"/>
      <c r="J43" s="336"/>
      <c r="K43" s="336"/>
      <c r="L43" s="336"/>
      <c r="M43" s="336"/>
      <c r="N43" s="336"/>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B5" sqref="B5:D5"/>
    </sheetView>
  </sheetViews>
  <sheetFormatPr defaultRowHeight="13.5" x14ac:dyDescent="0.15"/>
  <cols>
    <col min="1" max="1" width="8.875" customWidth="1"/>
    <col min="2" max="3" width="9" customWidth="1"/>
    <col min="4" max="4" width="8.875" customWidth="1"/>
  </cols>
  <sheetData>
    <row r="1" spans="1:14" x14ac:dyDescent="0.15">
      <c r="A1" s="343" t="s">
        <v>22</v>
      </c>
      <c r="B1" s="343"/>
      <c r="C1" s="343"/>
      <c r="D1" s="343"/>
      <c r="E1" s="343"/>
      <c r="F1" s="343"/>
      <c r="G1" s="343"/>
      <c r="H1" s="343"/>
      <c r="I1" s="343"/>
      <c r="J1" s="343"/>
      <c r="K1" s="343"/>
      <c r="L1" s="343"/>
      <c r="M1" s="343"/>
      <c r="N1" s="343"/>
    </row>
    <row r="2" spans="1:14" x14ac:dyDescent="0.15">
      <c r="A2" s="343"/>
      <c r="B2" s="343"/>
      <c r="C2" s="343"/>
      <c r="D2" s="343"/>
      <c r="E2" s="343"/>
      <c r="F2" s="343"/>
      <c r="G2" s="343"/>
      <c r="H2" s="343"/>
      <c r="I2" s="343"/>
      <c r="J2" s="343"/>
      <c r="K2" s="343"/>
      <c r="L2" s="343"/>
      <c r="M2" s="343"/>
      <c r="N2" s="343"/>
    </row>
    <row r="22" spans="1:14" ht="13.5" customHeight="1" x14ac:dyDescent="0.15"/>
    <row r="23" spans="1:14" ht="27.75" customHeight="1" x14ac:dyDescent="0.15">
      <c r="B23" s="38"/>
      <c r="C23" s="38"/>
      <c r="D23" s="38"/>
      <c r="E23" s="38"/>
      <c r="F23" s="38"/>
      <c r="G23" s="38"/>
      <c r="H23" s="38"/>
      <c r="I23" s="38"/>
      <c r="J23" s="38"/>
      <c r="K23" s="38"/>
      <c r="L23" s="38"/>
      <c r="M23" s="38"/>
      <c r="N23" s="38"/>
    </row>
    <row r="25" spans="1:14" ht="40.5" customHeight="1" x14ac:dyDescent="0.15">
      <c r="B25" s="38"/>
      <c r="C25" s="38"/>
      <c r="D25" s="38"/>
      <c r="E25" s="38"/>
      <c r="F25" s="38"/>
      <c r="G25" s="38"/>
      <c r="H25" s="38"/>
      <c r="I25" s="38"/>
      <c r="J25" s="38"/>
      <c r="K25" s="38"/>
      <c r="L25" s="38"/>
      <c r="M25" s="38"/>
      <c r="N25" s="38"/>
    </row>
    <row r="26" spans="1:14" ht="13.5" customHeight="1" x14ac:dyDescent="0.15">
      <c r="A26" t="s">
        <v>23</v>
      </c>
      <c r="B26" s="38"/>
      <c r="C26" s="38"/>
      <c r="D26" s="38"/>
      <c r="E26" s="38"/>
      <c r="F26" s="38"/>
      <c r="G26" s="38"/>
      <c r="H26" s="38"/>
      <c r="I26" s="38"/>
      <c r="J26" s="38"/>
      <c r="K26" s="38"/>
      <c r="L26" s="38"/>
      <c r="M26" s="38"/>
      <c r="N26" s="38"/>
    </row>
    <row r="27" spans="1:14" ht="27" customHeight="1" x14ac:dyDescent="0.15">
      <c r="A27" s="336" t="s">
        <v>24</v>
      </c>
      <c r="B27" s="336"/>
      <c r="C27" s="336"/>
      <c r="D27" s="336"/>
      <c r="E27" s="336"/>
      <c r="F27" s="336"/>
      <c r="G27" s="336"/>
      <c r="H27" s="336"/>
      <c r="I27" s="336"/>
      <c r="J27" s="336"/>
      <c r="K27" s="336"/>
      <c r="L27" s="336"/>
      <c r="M27" s="336"/>
      <c r="N27" s="336"/>
    </row>
    <row r="28" spans="1:14" x14ac:dyDescent="0.15">
      <c r="A28" t="s">
        <v>25</v>
      </c>
    </row>
    <row r="29" spans="1:14" ht="40.5" customHeight="1" x14ac:dyDescent="0.15">
      <c r="A29" s="336" t="s">
        <v>26</v>
      </c>
      <c r="B29" s="336"/>
      <c r="C29" s="336"/>
      <c r="D29" s="336"/>
      <c r="E29" s="336"/>
      <c r="F29" s="336"/>
      <c r="G29" s="336"/>
      <c r="H29" s="336"/>
      <c r="I29" s="336"/>
      <c r="J29" s="336"/>
      <c r="K29" s="336"/>
      <c r="L29" s="336"/>
      <c r="M29" s="336"/>
      <c r="N29" s="336"/>
    </row>
    <row r="30" spans="1:14" ht="27" customHeight="1" x14ac:dyDescent="0.15">
      <c r="A30" s="336" t="s">
        <v>27</v>
      </c>
      <c r="B30" s="336"/>
      <c r="C30" s="336"/>
      <c r="D30" s="336"/>
      <c r="E30" s="336"/>
      <c r="F30" s="336"/>
      <c r="G30" s="336"/>
      <c r="H30" s="336"/>
      <c r="I30" s="336"/>
      <c r="J30" s="336"/>
      <c r="K30" s="336"/>
      <c r="L30" s="336"/>
      <c r="M30" s="336"/>
      <c r="N30" s="336"/>
    </row>
    <row r="32" spans="1:14" x14ac:dyDescent="0.15">
      <c r="A32" s="210"/>
      <c r="B32" s="210"/>
      <c r="C32" s="210"/>
      <c r="D32" s="210"/>
      <c r="E32" s="210"/>
      <c r="F32" s="210"/>
      <c r="G32" s="210"/>
      <c r="H32" s="210"/>
      <c r="I32" s="210"/>
      <c r="J32" s="210"/>
      <c r="K32" s="210"/>
      <c r="L32" s="210"/>
      <c r="M32" s="210"/>
      <c r="N32" s="210"/>
    </row>
    <row r="33" spans="1:14" x14ac:dyDescent="0.15">
      <c r="A33" s="210"/>
      <c r="B33" s="210"/>
      <c r="C33" s="210"/>
      <c r="D33" s="210"/>
      <c r="E33" s="210"/>
      <c r="F33" s="210"/>
      <c r="G33" s="210"/>
      <c r="H33" s="210"/>
      <c r="I33" s="210"/>
      <c r="J33" s="210"/>
      <c r="K33" s="210"/>
      <c r="L33" s="210"/>
      <c r="M33" s="210"/>
      <c r="N33" s="210"/>
    </row>
    <row r="39" spans="1:14" x14ac:dyDescent="0.15">
      <c r="G39" s="209"/>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workbookViewId="0">
      <selection activeCell="B5" sqref="B5:D5"/>
    </sheetView>
  </sheetViews>
  <sheetFormatPr defaultColWidth="9" defaultRowHeight="13.5" x14ac:dyDescent="0.15"/>
  <cols>
    <col min="1" max="1" width="5.875" style="206" customWidth="1"/>
    <col min="2" max="2" width="5" style="206" customWidth="1"/>
    <col min="3" max="3" width="72.125" style="206" customWidth="1"/>
    <col min="4" max="6" width="9" style="206"/>
    <col min="7" max="7" width="24.875" style="206" customWidth="1"/>
    <col min="8" max="16384" width="9" style="206"/>
  </cols>
  <sheetData>
    <row r="2" spans="2:3" x14ac:dyDescent="0.15">
      <c r="B2" s="206" t="s">
        <v>28</v>
      </c>
    </row>
    <row r="3" spans="2:3" x14ac:dyDescent="0.15">
      <c r="B3" s="206" t="s">
        <v>29</v>
      </c>
    </row>
    <row r="5" spans="2:3" x14ac:dyDescent="0.15">
      <c r="B5" s="206" t="s">
        <v>30</v>
      </c>
    </row>
    <row r="6" spans="2:3" x14ac:dyDescent="0.15">
      <c r="C6" s="207" t="s">
        <v>31</v>
      </c>
    </row>
    <row r="7" spans="2:3" x14ac:dyDescent="0.15">
      <c r="C7" s="206" t="s">
        <v>32</v>
      </c>
    </row>
    <row r="8" spans="2:3" x14ac:dyDescent="0.15">
      <c r="C8" s="206" t="s">
        <v>33</v>
      </c>
    </row>
    <row r="11" spans="2:3" x14ac:dyDescent="0.15">
      <c r="B11" s="206" t="s">
        <v>34</v>
      </c>
    </row>
    <row r="12" spans="2:3" x14ac:dyDescent="0.15">
      <c r="C12" s="206" t="s">
        <v>35</v>
      </c>
    </row>
    <row r="13" spans="2:3" x14ac:dyDescent="0.15">
      <c r="C13" s="206" t="s">
        <v>36</v>
      </c>
    </row>
    <row r="14" spans="2:3" x14ac:dyDescent="0.15">
      <c r="C14" s="206" t="s">
        <v>37</v>
      </c>
    </row>
    <row r="15" spans="2:3" x14ac:dyDescent="0.15">
      <c r="C15" s="206" t="s">
        <v>38</v>
      </c>
    </row>
    <row r="16" spans="2:3" x14ac:dyDescent="0.15">
      <c r="C16" s="206" t="s">
        <v>39</v>
      </c>
    </row>
    <row r="32" spans="3:3" x14ac:dyDescent="0.15">
      <c r="C32" s="206" t="s">
        <v>40</v>
      </c>
    </row>
    <row r="41" spans="2:3" x14ac:dyDescent="0.15">
      <c r="B41" s="206" t="s">
        <v>41</v>
      </c>
    </row>
    <row r="42" spans="2:3" x14ac:dyDescent="0.15">
      <c r="C42" s="206" t="s">
        <v>42</v>
      </c>
    </row>
    <row r="43" spans="2:3" x14ac:dyDescent="0.15">
      <c r="C43" s="206" t="s">
        <v>43</v>
      </c>
    </row>
    <row r="44" spans="2:3" x14ac:dyDescent="0.15">
      <c r="C44" s="208" t="s">
        <v>44</v>
      </c>
    </row>
    <row r="45" spans="2:3" x14ac:dyDescent="0.15">
      <c r="C45" s="206" t="s">
        <v>45</v>
      </c>
    </row>
    <row r="46" spans="2:3" x14ac:dyDescent="0.15">
      <c r="C46" s="206" t="s">
        <v>46</v>
      </c>
    </row>
    <row r="47" spans="2:3" x14ac:dyDescent="0.15">
      <c r="C47" s="206" t="s">
        <v>47</v>
      </c>
    </row>
    <row r="48" spans="2:3" x14ac:dyDescent="0.15">
      <c r="C48" s="206" t="s">
        <v>48</v>
      </c>
    </row>
    <row r="49" spans="3:3" x14ac:dyDescent="0.15">
      <c r="C49" s="206" t="s">
        <v>49</v>
      </c>
    </row>
    <row r="50" spans="3:3" x14ac:dyDescent="0.15">
      <c r="C50" s="206" t="s">
        <v>50</v>
      </c>
    </row>
    <row r="52" spans="3:3" x14ac:dyDescent="0.15">
      <c r="C52" s="208" t="s">
        <v>51</v>
      </c>
    </row>
    <row r="53" spans="3:3" x14ac:dyDescent="0.15">
      <c r="C53" s="208" t="s">
        <v>52</v>
      </c>
    </row>
    <row r="54" spans="3:3" x14ac:dyDescent="0.15">
      <c r="C54" s="208" t="s">
        <v>53</v>
      </c>
    </row>
    <row r="55" spans="3:3" x14ac:dyDescent="0.15">
      <c r="C55" s="208" t="s">
        <v>54</v>
      </c>
    </row>
    <row r="59" spans="3:3" x14ac:dyDescent="0.15">
      <c r="C59" s="207" t="s">
        <v>55</v>
      </c>
    </row>
    <row r="60" spans="3:3" x14ac:dyDescent="0.15">
      <c r="C60" s="206" t="s">
        <v>56</v>
      </c>
    </row>
    <row r="61" spans="3:3" x14ac:dyDescent="0.15">
      <c r="C61" s="206" t="s">
        <v>57</v>
      </c>
    </row>
  </sheetData>
  <phoneticPr fontId="1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B31"/>
  <sheetViews>
    <sheetView showGridLines="0" view="pageBreakPreview" zoomScaleNormal="55" zoomScaleSheetLayoutView="100" workbookViewId="0">
      <selection activeCell="AF13" sqref="AF13"/>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16384" width="9" style="2"/>
  </cols>
  <sheetData>
    <row r="1" spans="2:28" ht="10.5" customHeight="1" x14ac:dyDescent="0.15"/>
    <row r="2" spans="2:28" ht="24.95" customHeight="1" x14ac:dyDescent="0.15">
      <c r="B2" s="152" t="s">
        <v>58</v>
      </c>
      <c r="C2" s="152"/>
      <c r="D2" s="152"/>
      <c r="E2" s="152"/>
      <c r="F2" s="152"/>
      <c r="G2" s="152"/>
      <c r="H2" s="152"/>
      <c r="I2" s="152"/>
      <c r="J2" s="152"/>
      <c r="K2" s="152"/>
      <c r="L2" s="152"/>
      <c r="M2" s="152"/>
      <c r="N2" s="152"/>
      <c r="O2" s="152"/>
      <c r="P2" s="152"/>
      <c r="Q2" s="152"/>
      <c r="R2" s="152"/>
      <c r="S2" s="297" t="s">
        <v>59</v>
      </c>
      <c r="T2" s="351"/>
      <c r="U2" s="351"/>
      <c r="V2" s="298"/>
      <c r="W2" s="364" t="s">
        <v>870</v>
      </c>
      <c r="X2" s="364"/>
      <c r="Y2" s="364"/>
      <c r="Z2" s="364"/>
      <c r="AA2" s="364"/>
      <c r="AB2" s="364"/>
    </row>
    <row r="3" spans="2:28" ht="20.100000000000001" customHeight="1" x14ac:dyDescent="0.15">
      <c r="B3" s="276" t="s">
        <v>60</v>
      </c>
      <c r="C3" s="276"/>
      <c r="D3" s="368" t="s">
        <v>551</v>
      </c>
      <c r="E3" s="368"/>
      <c r="F3" s="368"/>
      <c r="G3" s="368"/>
      <c r="H3" s="268" t="s">
        <v>61</v>
      </c>
      <c r="I3" s="268"/>
      <c r="J3" s="273" t="s">
        <v>553</v>
      </c>
      <c r="K3" s="274"/>
      <c r="L3" s="274"/>
      <c r="M3" s="274"/>
      <c r="N3" s="274"/>
      <c r="O3" s="275"/>
      <c r="P3" s="283" t="s">
        <v>62</v>
      </c>
      <c r="Q3" s="284"/>
      <c r="R3" s="273" t="s">
        <v>571</v>
      </c>
      <c r="S3" s="274"/>
      <c r="T3" s="274"/>
      <c r="U3" s="274"/>
      <c r="V3" s="275"/>
      <c r="W3" s="297" t="s">
        <v>63</v>
      </c>
      <c r="X3" s="351"/>
      <c r="Y3" s="351"/>
      <c r="Z3" s="369" t="s">
        <v>445</v>
      </c>
      <c r="AA3" s="370"/>
      <c r="AB3" s="371"/>
    </row>
    <row r="4" spans="2:28" ht="20.100000000000001" customHeight="1" x14ac:dyDescent="0.15">
      <c r="B4" s="277" t="s">
        <v>64</v>
      </c>
      <c r="C4" s="277"/>
      <c r="D4" s="372" t="s">
        <v>552</v>
      </c>
      <c r="E4" s="372"/>
      <c r="F4" s="372"/>
      <c r="G4" s="372"/>
      <c r="H4" s="268"/>
      <c r="I4" s="268"/>
      <c r="J4" s="278"/>
      <c r="K4" s="279"/>
      <c r="L4" s="279"/>
      <c r="M4" s="279"/>
      <c r="N4" s="279"/>
      <c r="O4" s="280"/>
      <c r="P4" s="285"/>
      <c r="Q4" s="286"/>
      <c r="R4" s="278"/>
      <c r="S4" s="279"/>
      <c r="T4" s="279"/>
      <c r="U4" s="279"/>
      <c r="V4" s="280"/>
      <c r="W4" s="297" t="s">
        <v>65</v>
      </c>
      <c r="X4" s="351"/>
      <c r="Y4" s="351"/>
      <c r="Z4" s="369" t="s">
        <v>431</v>
      </c>
      <c r="AA4" s="370"/>
      <c r="AB4" s="371"/>
    </row>
    <row r="5" spans="2:28" ht="20.100000000000001" customHeight="1" x14ac:dyDescent="0.15">
      <c r="B5" s="386" t="s">
        <v>66</v>
      </c>
      <c r="C5" s="386"/>
      <c r="D5" s="223" t="s">
        <v>67</v>
      </c>
      <c r="E5" s="387" t="s">
        <v>554</v>
      </c>
      <c r="F5" s="387"/>
      <c r="G5" s="387"/>
      <c r="H5" s="283" t="s">
        <v>68</v>
      </c>
      <c r="I5" s="356"/>
      <c r="J5" s="284"/>
      <c r="K5" s="388" t="s">
        <v>574</v>
      </c>
      <c r="L5" s="274"/>
      <c r="M5" s="274"/>
      <c r="N5" s="274"/>
      <c r="O5" s="275"/>
      <c r="P5" s="389" t="s">
        <v>69</v>
      </c>
      <c r="Q5" s="390"/>
      <c r="R5" s="393">
        <v>46080</v>
      </c>
      <c r="S5" s="394"/>
      <c r="T5" s="395"/>
      <c r="U5" s="285" t="s">
        <v>70</v>
      </c>
      <c r="V5" s="357"/>
      <c r="W5" s="286"/>
      <c r="X5" s="287" t="s">
        <v>71</v>
      </c>
      <c r="Y5" s="288"/>
      <c r="Z5" s="288">
        <v>230</v>
      </c>
      <c r="AA5" s="288"/>
      <c r="AB5" s="218" t="s">
        <v>72</v>
      </c>
    </row>
    <row r="6" spans="2:28" ht="20.100000000000001" customHeight="1" x14ac:dyDescent="0.15">
      <c r="B6" s="386"/>
      <c r="C6" s="386"/>
      <c r="D6" s="223" t="s">
        <v>73</v>
      </c>
      <c r="E6" s="373" t="s">
        <v>554</v>
      </c>
      <c r="F6" s="373"/>
      <c r="G6" s="373"/>
      <c r="H6" s="285"/>
      <c r="I6" s="357"/>
      <c r="J6" s="286"/>
      <c r="K6" s="278"/>
      <c r="L6" s="279"/>
      <c r="M6" s="279"/>
      <c r="N6" s="279"/>
      <c r="O6" s="280"/>
      <c r="P6" s="391"/>
      <c r="Q6" s="392"/>
      <c r="R6" s="396"/>
      <c r="S6" s="397"/>
      <c r="T6" s="398"/>
      <c r="U6" s="297" t="s">
        <v>74</v>
      </c>
      <c r="V6" s="351"/>
      <c r="W6" s="298"/>
      <c r="X6" s="287" t="s">
        <v>427</v>
      </c>
      <c r="Y6" s="288"/>
      <c r="Z6" s="288"/>
      <c r="AA6" s="288"/>
      <c r="AB6" s="289"/>
    </row>
    <row r="7" spans="2:28" ht="18.95" customHeight="1" x14ac:dyDescent="0.15">
      <c r="B7" s="374" t="s">
        <v>75</v>
      </c>
      <c r="C7" s="365" t="s">
        <v>76</v>
      </c>
      <c r="D7" s="367"/>
      <c r="E7" s="375" t="s">
        <v>869</v>
      </c>
      <c r="F7" s="376"/>
      <c r="G7" s="377"/>
      <c r="H7" s="365" t="s">
        <v>77</v>
      </c>
      <c r="I7" s="366"/>
      <c r="J7" s="367"/>
      <c r="K7" s="378" t="s">
        <v>555</v>
      </c>
      <c r="L7" s="379"/>
      <c r="M7" s="382" t="s">
        <v>78</v>
      </c>
      <c r="N7" s="383"/>
      <c r="O7" s="365" t="s">
        <v>79</v>
      </c>
      <c r="P7" s="367"/>
      <c r="Q7" s="349" t="s">
        <v>559</v>
      </c>
      <c r="R7" s="350"/>
      <c r="S7" s="315" t="s">
        <v>80</v>
      </c>
      <c r="T7" s="365" t="s">
        <v>81</v>
      </c>
      <c r="U7" s="366"/>
      <c r="V7" s="366"/>
      <c r="W7" s="367"/>
      <c r="X7" s="220" t="s">
        <v>82</v>
      </c>
      <c r="Y7" s="215" t="s">
        <v>83</v>
      </c>
      <c r="Z7" s="216" t="s">
        <v>84</v>
      </c>
      <c r="AA7" s="277" t="s">
        <v>85</v>
      </c>
      <c r="AB7" s="277"/>
    </row>
    <row r="8" spans="2:28" ht="18.95" customHeight="1" x14ac:dyDescent="0.15">
      <c r="B8" s="285"/>
      <c r="C8" s="344" t="s">
        <v>86</v>
      </c>
      <c r="D8" s="345"/>
      <c r="E8" s="375" t="s">
        <v>642</v>
      </c>
      <c r="F8" s="376"/>
      <c r="G8" s="377"/>
      <c r="H8" s="344" t="s">
        <v>87</v>
      </c>
      <c r="I8" s="380"/>
      <c r="J8" s="345"/>
      <c r="K8" s="381" t="s">
        <v>550</v>
      </c>
      <c r="L8" s="350"/>
      <c r="M8" s="382"/>
      <c r="N8" s="383"/>
      <c r="O8" s="344" t="s">
        <v>88</v>
      </c>
      <c r="P8" s="345"/>
      <c r="Q8" s="349" t="s">
        <v>569</v>
      </c>
      <c r="R8" s="350"/>
      <c r="S8" s="316"/>
      <c r="T8" s="353" t="s">
        <v>89</v>
      </c>
      <c r="U8" s="297" t="s">
        <v>90</v>
      </c>
      <c r="V8" s="351"/>
      <c r="W8" s="298"/>
      <c r="X8" s="225"/>
      <c r="Y8" s="225"/>
      <c r="Z8" s="225"/>
      <c r="AA8" s="352"/>
      <c r="AB8" s="352"/>
    </row>
    <row r="9" spans="2:28" ht="18.95" customHeight="1" x14ac:dyDescent="0.15">
      <c r="B9" s="399" t="s">
        <v>91</v>
      </c>
      <c r="C9" s="344" t="s">
        <v>76</v>
      </c>
      <c r="D9" s="345"/>
      <c r="E9" s="375" t="s">
        <v>641</v>
      </c>
      <c r="F9" s="376"/>
      <c r="G9" s="377"/>
      <c r="H9" s="400" t="s">
        <v>92</v>
      </c>
      <c r="I9" s="401"/>
      <c r="J9" s="401"/>
      <c r="K9" s="346" t="s">
        <v>556</v>
      </c>
      <c r="L9" s="348"/>
      <c r="M9" s="382"/>
      <c r="N9" s="383"/>
      <c r="O9" s="344" t="s">
        <v>93</v>
      </c>
      <c r="P9" s="345"/>
      <c r="Q9" s="403" t="s">
        <v>572</v>
      </c>
      <c r="R9" s="403"/>
      <c r="S9" s="316"/>
      <c r="T9" s="355"/>
      <c r="U9" s="297" t="s">
        <v>94</v>
      </c>
      <c r="V9" s="351"/>
      <c r="W9" s="298"/>
      <c r="X9" s="225"/>
      <c r="Y9" s="225"/>
      <c r="Z9" s="225"/>
      <c r="AA9" s="352"/>
      <c r="AB9" s="352"/>
    </row>
    <row r="10" spans="2:28" ht="18.95" customHeight="1" x14ac:dyDescent="0.15">
      <c r="B10" s="365"/>
      <c r="C10" s="344" t="s">
        <v>86</v>
      </c>
      <c r="D10" s="345"/>
      <c r="E10" s="375" t="s">
        <v>642</v>
      </c>
      <c r="F10" s="376"/>
      <c r="G10" s="377"/>
      <c r="H10" s="344" t="s">
        <v>95</v>
      </c>
      <c r="I10" s="380"/>
      <c r="J10" s="345"/>
      <c r="K10" s="349" t="s">
        <v>557</v>
      </c>
      <c r="L10" s="350"/>
      <c r="M10" s="384"/>
      <c r="N10" s="385"/>
      <c r="O10" s="344" t="s">
        <v>96</v>
      </c>
      <c r="P10" s="345"/>
      <c r="Q10" s="402" t="s">
        <v>569</v>
      </c>
      <c r="R10" s="402"/>
      <c r="S10" s="316"/>
      <c r="T10" s="354"/>
      <c r="U10" s="297" t="s">
        <v>97</v>
      </c>
      <c r="V10" s="351"/>
      <c r="W10" s="298"/>
      <c r="X10" s="225"/>
      <c r="Y10" s="225"/>
      <c r="Z10" s="225"/>
      <c r="AA10" s="352"/>
      <c r="AB10" s="352"/>
    </row>
    <row r="11" spans="2:28" ht="18.95" customHeight="1" x14ac:dyDescent="0.15">
      <c r="B11" s="344" t="s">
        <v>98</v>
      </c>
      <c r="C11" s="380"/>
      <c r="D11" s="345"/>
      <c r="E11" s="346" t="s">
        <v>570</v>
      </c>
      <c r="F11" s="347"/>
      <c r="G11" s="348"/>
      <c r="H11" s="344" t="s">
        <v>99</v>
      </c>
      <c r="I11" s="380"/>
      <c r="J11" s="345"/>
      <c r="K11" s="349" t="s">
        <v>557</v>
      </c>
      <c r="L11" s="350"/>
      <c r="M11" s="404" t="s">
        <v>100</v>
      </c>
      <c r="N11" s="405"/>
      <c r="O11" s="344" t="s">
        <v>79</v>
      </c>
      <c r="P11" s="345"/>
      <c r="Q11" s="406" t="s">
        <v>560</v>
      </c>
      <c r="R11" s="406"/>
      <c r="S11" s="316"/>
      <c r="T11" s="153" t="s">
        <v>101</v>
      </c>
      <c r="U11" s="297" t="s">
        <v>102</v>
      </c>
      <c r="V11" s="351"/>
      <c r="W11" s="298"/>
      <c r="X11" s="225"/>
      <c r="Y11" s="225"/>
      <c r="Z11" s="225"/>
      <c r="AA11" s="352"/>
      <c r="AB11" s="352"/>
    </row>
    <row r="12" spans="2:28" ht="18.95" customHeight="1" x14ac:dyDescent="0.15">
      <c r="B12" s="344" t="s">
        <v>103</v>
      </c>
      <c r="C12" s="380"/>
      <c r="D12" s="345"/>
      <c r="E12" s="346" t="s">
        <v>569</v>
      </c>
      <c r="F12" s="347"/>
      <c r="G12" s="218" t="s">
        <v>104</v>
      </c>
      <c r="H12" s="405" t="s">
        <v>105</v>
      </c>
      <c r="I12" s="315" t="s">
        <v>75</v>
      </c>
      <c r="J12" s="232" t="s">
        <v>106</v>
      </c>
      <c r="K12" s="346" t="s">
        <v>558</v>
      </c>
      <c r="L12" s="348"/>
      <c r="M12" s="384"/>
      <c r="N12" s="385"/>
      <c r="O12" s="344" t="s">
        <v>96</v>
      </c>
      <c r="P12" s="345"/>
      <c r="Q12" s="407" t="s">
        <v>569</v>
      </c>
      <c r="R12" s="407"/>
      <c r="S12" s="316"/>
      <c r="T12" s="353" t="s">
        <v>107</v>
      </c>
      <c r="U12" s="297" t="s">
        <v>108</v>
      </c>
      <c r="V12" s="351"/>
      <c r="W12" s="298"/>
      <c r="X12" s="225"/>
      <c r="Y12" s="225"/>
      <c r="Z12" s="225"/>
      <c r="AA12" s="352"/>
      <c r="AB12" s="352"/>
    </row>
    <row r="13" spans="2:28" ht="18.95" customHeight="1" x14ac:dyDescent="0.15">
      <c r="B13" s="399" t="s">
        <v>109</v>
      </c>
      <c r="C13" s="408"/>
      <c r="D13" s="409"/>
      <c r="E13" s="346" t="s">
        <v>569</v>
      </c>
      <c r="F13" s="347"/>
      <c r="G13" s="218" t="s">
        <v>573</v>
      </c>
      <c r="H13" s="383"/>
      <c r="I13" s="317"/>
      <c r="J13" s="232" t="s">
        <v>110</v>
      </c>
      <c r="K13" s="212">
        <v>1.3</v>
      </c>
      <c r="L13" s="227" t="s">
        <v>111</v>
      </c>
      <c r="M13" s="410" t="s">
        <v>112</v>
      </c>
      <c r="N13" s="411"/>
      <c r="O13" s="412"/>
      <c r="P13" s="220" t="s">
        <v>82</v>
      </c>
      <c r="Q13" s="211" t="s">
        <v>84</v>
      </c>
      <c r="R13" s="220" t="s">
        <v>96</v>
      </c>
      <c r="S13" s="316"/>
      <c r="T13" s="354"/>
      <c r="U13" s="297" t="s">
        <v>113</v>
      </c>
      <c r="V13" s="351"/>
      <c r="W13" s="298"/>
      <c r="X13" s="225"/>
      <c r="Y13" s="225"/>
      <c r="Z13" s="225"/>
      <c r="AA13" s="352"/>
      <c r="AB13" s="352"/>
    </row>
    <row r="14" spans="2:28" ht="18.95" customHeight="1" x14ac:dyDescent="0.15">
      <c r="B14" s="399" t="s">
        <v>114</v>
      </c>
      <c r="C14" s="408"/>
      <c r="D14" s="409"/>
      <c r="E14" s="415" t="s">
        <v>569</v>
      </c>
      <c r="F14" s="416"/>
      <c r="G14" s="221" t="s">
        <v>115</v>
      </c>
      <c r="H14" s="383"/>
      <c r="I14" s="315" t="s">
        <v>91</v>
      </c>
      <c r="J14" s="232" t="s">
        <v>106</v>
      </c>
      <c r="K14" s="346" t="s">
        <v>558</v>
      </c>
      <c r="L14" s="348"/>
      <c r="M14" s="315" t="s">
        <v>116</v>
      </c>
      <c r="N14" s="297" t="s">
        <v>117</v>
      </c>
      <c r="O14" s="298"/>
      <c r="P14" s="213" t="s">
        <v>562</v>
      </c>
      <c r="Q14" s="225">
        <v>46</v>
      </c>
      <c r="R14" s="213" t="s">
        <v>569</v>
      </c>
      <c r="S14" s="316"/>
      <c r="T14" s="353" t="s">
        <v>118</v>
      </c>
      <c r="U14" s="297" t="s">
        <v>119</v>
      </c>
      <c r="V14" s="351"/>
      <c r="W14" s="298"/>
      <c r="X14" s="225"/>
      <c r="Y14" s="225"/>
      <c r="Z14" s="225"/>
      <c r="AA14" s="352"/>
      <c r="AB14" s="352"/>
    </row>
    <row r="15" spans="2:28" ht="18.95" customHeight="1" x14ac:dyDescent="0.15">
      <c r="B15" s="155"/>
      <c r="C15" s="344" t="s">
        <v>120</v>
      </c>
      <c r="D15" s="345"/>
      <c r="E15" s="413">
        <v>10.55</v>
      </c>
      <c r="F15" s="414"/>
      <c r="G15" s="218" t="s">
        <v>104</v>
      </c>
      <c r="H15" s="385"/>
      <c r="I15" s="317"/>
      <c r="J15" s="156" t="s">
        <v>110</v>
      </c>
      <c r="K15" s="157">
        <v>1.3</v>
      </c>
      <c r="L15" s="158" t="s">
        <v>111</v>
      </c>
      <c r="M15" s="316"/>
      <c r="N15" s="297" t="s">
        <v>121</v>
      </c>
      <c r="O15" s="298"/>
      <c r="P15" s="213" t="s">
        <v>561</v>
      </c>
      <c r="Q15" s="225" t="s">
        <v>569</v>
      </c>
      <c r="R15" s="213" t="s">
        <v>569</v>
      </c>
      <c r="S15" s="316"/>
      <c r="T15" s="355"/>
      <c r="U15" s="283" t="s">
        <v>568</v>
      </c>
      <c r="V15" s="356"/>
      <c r="W15" s="284"/>
      <c r="X15" s="159"/>
      <c r="Y15" s="225"/>
      <c r="Z15" s="225"/>
      <c r="AA15" s="352"/>
      <c r="AB15" s="352"/>
    </row>
    <row r="16" spans="2:28" ht="18.95" customHeight="1" x14ac:dyDescent="0.15">
      <c r="B16" s="316" t="s">
        <v>122</v>
      </c>
      <c r="C16" s="399" t="s">
        <v>123</v>
      </c>
      <c r="D16" s="409"/>
      <c r="E16" s="413">
        <v>3.5</v>
      </c>
      <c r="F16" s="414"/>
      <c r="G16" s="214" t="s">
        <v>104</v>
      </c>
      <c r="H16" s="315" t="s">
        <v>124</v>
      </c>
      <c r="I16" s="344" t="s">
        <v>125</v>
      </c>
      <c r="J16" s="345"/>
      <c r="K16" s="225" t="s">
        <v>569</v>
      </c>
      <c r="L16" s="227" t="s">
        <v>126</v>
      </c>
      <c r="M16" s="316"/>
      <c r="N16" s="297" t="s">
        <v>127</v>
      </c>
      <c r="O16" s="298"/>
      <c r="P16" s="213" t="s">
        <v>569</v>
      </c>
      <c r="Q16" s="225" t="s">
        <v>569</v>
      </c>
      <c r="R16" s="213" t="s">
        <v>569</v>
      </c>
      <c r="S16" s="316"/>
      <c r="T16" s="355"/>
      <c r="U16" s="285"/>
      <c r="V16" s="357"/>
      <c r="W16" s="286"/>
      <c r="X16" s="225"/>
      <c r="Y16" s="225"/>
      <c r="Z16" s="225"/>
      <c r="AA16" s="352"/>
      <c r="AB16" s="352"/>
    </row>
    <row r="17" spans="2:28" ht="18.95" customHeight="1" x14ac:dyDescent="0.15">
      <c r="B17" s="316"/>
      <c r="C17" s="365"/>
      <c r="D17" s="367"/>
      <c r="E17" s="413">
        <v>3.5</v>
      </c>
      <c r="F17" s="414"/>
      <c r="G17" s="214" t="s">
        <v>104</v>
      </c>
      <c r="H17" s="316"/>
      <c r="I17" s="399" t="s">
        <v>128</v>
      </c>
      <c r="J17" s="409"/>
      <c r="K17" s="225" t="s">
        <v>569</v>
      </c>
      <c r="L17" s="227" t="s">
        <v>126</v>
      </c>
      <c r="M17" s="316"/>
      <c r="N17" s="297" t="s">
        <v>129</v>
      </c>
      <c r="O17" s="298"/>
      <c r="P17" s="224" t="s">
        <v>569</v>
      </c>
      <c r="Q17" s="225" t="s">
        <v>569</v>
      </c>
      <c r="R17" s="213" t="s">
        <v>569</v>
      </c>
      <c r="S17" s="316"/>
      <c r="T17" s="355"/>
      <c r="U17" s="297" t="s">
        <v>130</v>
      </c>
      <c r="V17" s="351"/>
      <c r="W17" s="298"/>
      <c r="X17" s="225"/>
      <c r="Y17" s="225"/>
      <c r="Z17" s="225"/>
      <c r="AA17" s="349"/>
      <c r="AB17" s="350"/>
    </row>
    <row r="18" spans="2:28" ht="18.95" customHeight="1" x14ac:dyDescent="0.15">
      <c r="B18" s="230"/>
      <c r="C18" s="344" t="s">
        <v>131</v>
      </c>
      <c r="D18" s="345"/>
      <c r="E18" s="413">
        <v>3.55</v>
      </c>
      <c r="F18" s="414"/>
      <c r="G18" s="214" t="s">
        <v>104</v>
      </c>
      <c r="H18" s="316"/>
      <c r="I18" s="365"/>
      <c r="J18" s="367"/>
      <c r="K18" s="225" t="s">
        <v>569</v>
      </c>
      <c r="L18" s="227" t="s">
        <v>126</v>
      </c>
      <c r="M18" s="316"/>
      <c r="N18" s="297" t="s">
        <v>132</v>
      </c>
      <c r="O18" s="298"/>
      <c r="P18" s="224" t="s">
        <v>569</v>
      </c>
      <c r="Q18" s="225" t="s">
        <v>569</v>
      </c>
      <c r="R18" s="213" t="s">
        <v>569</v>
      </c>
      <c r="S18" s="316"/>
      <c r="T18" s="355"/>
      <c r="U18" s="285" t="s">
        <v>133</v>
      </c>
      <c r="V18" s="357"/>
      <c r="W18" s="286"/>
      <c r="X18" s="160"/>
      <c r="Y18" s="160"/>
      <c r="Z18" s="225"/>
      <c r="AA18" s="352"/>
      <c r="AB18" s="352"/>
    </row>
    <row r="19" spans="2:28" ht="18.95" customHeight="1" x14ac:dyDescent="0.15">
      <c r="B19" s="316" t="s">
        <v>134</v>
      </c>
      <c r="C19" s="365" t="s">
        <v>135</v>
      </c>
      <c r="D19" s="367"/>
      <c r="E19" s="413">
        <v>4.5</v>
      </c>
      <c r="F19" s="414"/>
      <c r="G19" s="222" t="s">
        <v>104</v>
      </c>
      <c r="H19" s="317"/>
      <c r="I19" s="344" t="s">
        <v>136</v>
      </c>
      <c r="J19" s="345"/>
      <c r="K19" s="225" t="s">
        <v>569</v>
      </c>
      <c r="L19" s="227" t="s">
        <v>126</v>
      </c>
      <c r="M19" s="316"/>
      <c r="N19" s="297"/>
      <c r="O19" s="298"/>
      <c r="P19" s="224"/>
      <c r="Q19" s="225"/>
      <c r="R19" s="154"/>
      <c r="S19" s="316"/>
      <c r="T19" s="353" t="s">
        <v>137</v>
      </c>
      <c r="U19" s="297" t="s">
        <v>138</v>
      </c>
      <c r="V19" s="351"/>
      <c r="W19" s="298"/>
      <c r="X19" s="160"/>
      <c r="Y19" s="160"/>
      <c r="Z19" s="225"/>
      <c r="AA19" s="352"/>
      <c r="AB19" s="352"/>
    </row>
    <row r="20" spans="2:28" ht="18.95" customHeight="1" x14ac:dyDescent="0.15">
      <c r="B20" s="316"/>
      <c r="C20" s="344" t="s">
        <v>139</v>
      </c>
      <c r="D20" s="345"/>
      <c r="E20" s="413" t="s">
        <v>569</v>
      </c>
      <c r="F20" s="414"/>
      <c r="G20" s="218" t="s">
        <v>104</v>
      </c>
      <c r="H20" s="315" t="s">
        <v>140</v>
      </c>
      <c r="I20" s="344" t="s">
        <v>125</v>
      </c>
      <c r="J20" s="345"/>
      <c r="K20" s="225" t="s">
        <v>569</v>
      </c>
      <c r="L20" s="161" t="s">
        <v>126</v>
      </c>
      <c r="M20" s="316"/>
      <c r="N20" s="297"/>
      <c r="O20" s="298"/>
      <c r="P20" s="224"/>
      <c r="Q20" s="162"/>
      <c r="R20" s="154"/>
      <c r="S20" s="316"/>
      <c r="T20" s="355"/>
      <c r="U20" s="297" t="s">
        <v>141</v>
      </c>
      <c r="V20" s="351"/>
      <c r="W20" s="298"/>
      <c r="X20" s="160"/>
      <c r="Y20" s="160"/>
      <c r="Z20" s="225"/>
      <c r="AA20" s="352"/>
      <c r="AB20" s="352"/>
    </row>
    <row r="21" spans="2:28" ht="18.95" customHeight="1" x14ac:dyDescent="0.15">
      <c r="B21" s="317"/>
      <c r="C21" s="344" t="s">
        <v>142</v>
      </c>
      <c r="D21" s="345"/>
      <c r="E21" s="413" t="s">
        <v>569</v>
      </c>
      <c r="F21" s="414"/>
      <c r="G21" s="218" t="s">
        <v>104</v>
      </c>
      <c r="H21" s="316"/>
      <c r="I21" s="344" t="s">
        <v>128</v>
      </c>
      <c r="J21" s="345"/>
      <c r="K21" s="225" t="s">
        <v>569</v>
      </c>
      <c r="L21" s="226" t="s">
        <v>126</v>
      </c>
      <c r="M21" s="316"/>
      <c r="N21" s="297"/>
      <c r="O21" s="298"/>
      <c r="P21" s="224"/>
      <c r="Q21" s="162"/>
      <c r="R21" s="154"/>
      <c r="S21" s="316"/>
      <c r="T21" s="355"/>
      <c r="U21" s="297" t="s">
        <v>143</v>
      </c>
      <c r="V21" s="351"/>
      <c r="W21" s="298"/>
      <c r="X21" s="160"/>
      <c r="Y21" s="160"/>
      <c r="Z21" s="225"/>
      <c r="AA21" s="352"/>
      <c r="AB21" s="352"/>
    </row>
    <row r="22" spans="2:28" ht="18.95" customHeight="1" x14ac:dyDescent="0.15">
      <c r="B22" s="156"/>
      <c r="C22" s="163" t="s">
        <v>144</v>
      </c>
      <c r="D22" s="164"/>
      <c r="E22" s="417" t="s">
        <v>569</v>
      </c>
      <c r="F22" s="417"/>
      <c r="G22" s="417"/>
      <c r="H22" s="317"/>
      <c r="I22" s="344" t="s">
        <v>136</v>
      </c>
      <c r="J22" s="345"/>
      <c r="K22" s="225" t="s">
        <v>569</v>
      </c>
      <c r="L22" s="158" t="s">
        <v>126</v>
      </c>
      <c r="M22" s="287"/>
      <c r="N22" s="288"/>
      <c r="O22" s="288"/>
      <c r="P22" s="289"/>
      <c r="Q22" s="287"/>
      <c r="R22" s="289"/>
      <c r="S22" s="316"/>
      <c r="T22" s="355"/>
      <c r="U22" s="297" t="s">
        <v>145</v>
      </c>
      <c r="V22" s="351"/>
      <c r="W22" s="298"/>
      <c r="X22" s="160"/>
      <c r="Y22" s="160"/>
      <c r="Z22" s="225"/>
      <c r="AA22" s="352"/>
      <c r="AB22" s="352"/>
    </row>
    <row r="23" spans="2:28" ht="18.95" customHeight="1" x14ac:dyDescent="0.15">
      <c r="B23" s="316" t="s">
        <v>146</v>
      </c>
      <c r="C23" s="163" t="s">
        <v>147</v>
      </c>
      <c r="D23" s="164"/>
      <c r="E23" s="423" t="s">
        <v>569</v>
      </c>
      <c r="F23" s="423"/>
      <c r="G23" s="423"/>
      <c r="H23" s="315" t="s">
        <v>148</v>
      </c>
      <c r="I23" s="344" t="s">
        <v>149</v>
      </c>
      <c r="J23" s="345"/>
      <c r="K23" s="344" t="s">
        <v>150</v>
      </c>
      <c r="L23" s="345"/>
      <c r="M23" s="297" t="s">
        <v>151</v>
      </c>
      <c r="N23" s="351"/>
      <c r="O23" s="351"/>
      <c r="P23" s="298"/>
      <c r="Q23" s="297" t="s">
        <v>96</v>
      </c>
      <c r="R23" s="298"/>
      <c r="S23" s="358" t="s">
        <v>152</v>
      </c>
      <c r="T23" s="359"/>
      <c r="U23" s="297" t="s">
        <v>153</v>
      </c>
      <c r="V23" s="351"/>
      <c r="W23" s="298"/>
      <c r="X23" s="160"/>
      <c r="Y23" s="160"/>
      <c r="Z23" s="225"/>
      <c r="AA23" s="352"/>
      <c r="AB23" s="352"/>
    </row>
    <row r="24" spans="2:28" ht="18.95" customHeight="1" x14ac:dyDescent="0.15">
      <c r="B24" s="316"/>
      <c r="C24" s="315" t="s">
        <v>154</v>
      </c>
      <c r="D24" s="297" t="s">
        <v>155</v>
      </c>
      <c r="E24" s="351"/>
      <c r="F24" s="418" t="s">
        <v>569</v>
      </c>
      <c r="G24" s="419"/>
      <c r="H24" s="316"/>
      <c r="I24" s="346"/>
      <c r="J24" s="348"/>
      <c r="K24" s="346"/>
      <c r="L24" s="348"/>
      <c r="M24" s="346"/>
      <c r="N24" s="347"/>
      <c r="O24" s="347"/>
      <c r="P24" s="348"/>
      <c r="Q24" s="346"/>
      <c r="R24" s="348"/>
      <c r="S24" s="360"/>
      <c r="T24" s="361"/>
      <c r="U24" s="297"/>
      <c r="V24" s="351"/>
      <c r="W24" s="298"/>
      <c r="X24" s="225"/>
      <c r="Y24" s="225"/>
      <c r="Z24" s="225"/>
      <c r="AA24" s="352"/>
      <c r="AB24" s="352"/>
    </row>
    <row r="25" spans="2:28" ht="18.95" customHeight="1" x14ac:dyDescent="0.15">
      <c r="B25" s="316"/>
      <c r="C25" s="316"/>
      <c r="D25" s="297" t="s">
        <v>156</v>
      </c>
      <c r="E25" s="351"/>
      <c r="F25" s="418" t="s">
        <v>569</v>
      </c>
      <c r="G25" s="419"/>
      <c r="H25" s="316"/>
      <c r="I25" s="346"/>
      <c r="J25" s="348"/>
      <c r="K25" s="346"/>
      <c r="L25" s="348"/>
      <c r="M25" s="346"/>
      <c r="N25" s="347"/>
      <c r="O25" s="347"/>
      <c r="P25" s="348"/>
      <c r="Q25" s="346"/>
      <c r="R25" s="348"/>
      <c r="S25" s="360"/>
      <c r="T25" s="361"/>
      <c r="U25" s="297"/>
      <c r="V25" s="351"/>
      <c r="W25" s="298"/>
      <c r="X25" s="225"/>
      <c r="Y25" s="225"/>
      <c r="Z25" s="225"/>
      <c r="AA25" s="352"/>
      <c r="AB25" s="352"/>
    </row>
    <row r="26" spans="2:28" ht="18.95" customHeight="1" x14ac:dyDescent="0.15">
      <c r="B26" s="316"/>
      <c r="C26" s="316"/>
      <c r="D26" s="297" t="s">
        <v>157</v>
      </c>
      <c r="E26" s="351"/>
      <c r="F26" s="418" t="s">
        <v>569</v>
      </c>
      <c r="G26" s="419"/>
      <c r="H26" s="316"/>
      <c r="I26" s="346"/>
      <c r="J26" s="348"/>
      <c r="K26" s="346"/>
      <c r="L26" s="348"/>
      <c r="M26" s="346"/>
      <c r="N26" s="347"/>
      <c r="O26" s="347"/>
      <c r="P26" s="348"/>
      <c r="Q26" s="346"/>
      <c r="R26" s="348"/>
      <c r="S26" s="362"/>
      <c r="T26" s="363"/>
      <c r="U26" s="297"/>
      <c r="V26" s="351"/>
      <c r="W26" s="298"/>
      <c r="X26" s="225"/>
      <c r="Y26" s="225"/>
      <c r="Z26" s="225"/>
      <c r="AA26" s="352"/>
      <c r="AB26" s="352"/>
    </row>
    <row r="27" spans="2:28" ht="18.95" customHeight="1" x14ac:dyDescent="0.15">
      <c r="B27" s="165"/>
      <c r="C27" s="317"/>
      <c r="D27" s="297" t="s">
        <v>158</v>
      </c>
      <c r="E27" s="351"/>
      <c r="F27" s="418" t="s">
        <v>569</v>
      </c>
      <c r="G27" s="419"/>
      <c r="H27" s="317"/>
      <c r="I27" s="346"/>
      <c r="J27" s="348"/>
      <c r="K27" s="346"/>
      <c r="L27" s="348"/>
      <c r="M27" s="346"/>
      <c r="N27" s="347"/>
      <c r="O27" s="347"/>
      <c r="P27" s="348"/>
      <c r="Q27" s="346"/>
      <c r="R27" s="348"/>
      <c r="S27" s="360" t="s">
        <v>159</v>
      </c>
      <c r="T27" s="361"/>
      <c r="U27" s="297" t="s">
        <v>160</v>
      </c>
      <c r="V27" s="351"/>
      <c r="W27" s="298"/>
      <c r="X27" s="225"/>
      <c r="Y27" s="225"/>
      <c r="Z27" s="225"/>
      <c r="AA27" s="352"/>
      <c r="AB27" s="352"/>
    </row>
    <row r="28" spans="2:28" ht="18.95" customHeight="1" x14ac:dyDescent="0.15">
      <c r="B28" s="163" t="s">
        <v>161</v>
      </c>
      <c r="C28" s="166"/>
      <c r="D28" s="164"/>
      <c r="E28" s="346" t="s">
        <v>428</v>
      </c>
      <c r="F28" s="347"/>
      <c r="G28" s="347"/>
      <c r="H28" s="347"/>
      <c r="I28" s="347"/>
      <c r="J28" s="347"/>
      <c r="K28" s="420"/>
      <c r="L28" s="421"/>
      <c r="M28" s="421"/>
      <c r="N28" s="421"/>
      <c r="O28" s="421"/>
      <c r="P28" s="421"/>
      <c r="Q28" s="421"/>
      <c r="R28" s="422"/>
      <c r="S28" s="362"/>
      <c r="T28" s="363"/>
      <c r="U28" s="297" t="s">
        <v>162</v>
      </c>
      <c r="V28" s="351"/>
      <c r="W28" s="298"/>
      <c r="X28" s="225"/>
      <c r="Y28" s="225"/>
      <c r="Z28" s="225"/>
      <c r="AA28" s="352"/>
      <c r="AB28" s="352"/>
    </row>
    <row r="29" spans="2:28" ht="15" customHeight="1" x14ac:dyDescent="0.15">
      <c r="B29" s="167"/>
      <c r="C29" s="167" t="s">
        <v>163</v>
      </c>
      <c r="D29" s="167"/>
      <c r="E29" s="167"/>
      <c r="F29" s="167"/>
      <c r="G29" s="167"/>
      <c r="H29" s="167"/>
      <c r="I29" s="167"/>
      <c r="J29" s="167"/>
      <c r="K29" s="167"/>
      <c r="L29" s="167"/>
      <c r="M29" s="167"/>
      <c r="N29" s="167"/>
      <c r="O29" s="167"/>
      <c r="P29" s="167"/>
      <c r="Q29" s="167"/>
      <c r="R29" s="167"/>
      <c r="S29" s="167"/>
      <c r="T29" s="167"/>
      <c r="U29" s="167"/>
      <c r="V29" s="167"/>
      <c r="W29" s="168"/>
      <c r="X29" s="168"/>
      <c r="Y29" s="168"/>
      <c r="Z29" s="167"/>
      <c r="AA29" s="167"/>
      <c r="AB29" s="167"/>
    </row>
    <row r="31" spans="2:28" s="1" customFormat="1" ht="18" customHeight="1" x14ac:dyDescent="0.15">
      <c r="J31" s="250"/>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1"/>
  <dataValidations disablePrompts="1" count="1">
    <dataValidation type="list" allowBlank="1" showInputMessage="1" showErrorMessage="1" sqref="AE13:AE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ignoredErrors>
    <ignoredError sqref="E9:G10 F7:G7 F8:G8" numberStoredAsText="1"/>
  </ignoredErrors>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8"/>
  <sheetViews>
    <sheetView showGridLines="0" view="pageBreakPreview" zoomScaleNormal="55" zoomScaleSheetLayoutView="100" workbookViewId="0">
      <selection activeCell="B5" sqref="B4:AD9"/>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61" t="s">
        <v>164</v>
      </c>
      <c r="C3" s="461"/>
      <c r="D3" s="461"/>
      <c r="E3" s="461"/>
      <c r="F3" s="461"/>
      <c r="G3" s="461"/>
      <c r="H3" s="461"/>
      <c r="I3" s="461"/>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1"/>
      <c r="AJ3" s="461"/>
      <c r="AK3" s="461"/>
      <c r="AL3" s="461"/>
      <c r="AM3" s="461"/>
      <c r="AN3" s="461"/>
    </row>
    <row r="4" spans="2:40" ht="20.100000000000001" customHeight="1" x14ac:dyDescent="0.15">
      <c r="B4" s="462" t="s">
        <v>60</v>
      </c>
      <c r="C4" s="462"/>
      <c r="D4" s="462"/>
      <c r="E4" s="463" t="s">
        <v>551</v>
      </c>
      <c r="F4" s="464"/>
      <c r="G4" s="464"/>
      <c r="H4" s="464"/>
      <c r="I4" s="465"/>
      <c r="J4" s="466" t="s">
        <v>61</v>
      </c>
      <c r="K4" s="466"/>
      <c r="L4" s="466"/>
      <c r="M4" s="467" t="s">
        <v>575</v>
      </c>
      <c r="N4" s="468"/>
      <c r="O4" s="468"/>
      <c r="P4" s="468"/>
      <c r="Q4" s="468"/>
      <c r="R4" s="469"/>
      <c r="S4" s="475" t="s">
        <v>68</v>
      </c>
      <c r="T4" s="475"/>
      <c r="U4" s="475"/>
      <c r="V4" s="475"/>
      <c r="W4" s="475"/>
      <c r="X4" s="475"/>
      <c r="Y4" s="477" t="s">
        <v>577</v>
      </c>
      <c r="Z4" s="478"/>
      <c r="AA4" s="478"/>
      <c r="AB4" s="478"/>
      <c r="AC4" s="478"/>
      <c r="AD4" s="479"/>
      <c r="AE4" s="454" t="s">
        <v>69</v>
      </c>
      <c r="AF4" s="454"/>
      <c r="AG4" s="454"/>
      <c r="AH4" s="454"/>
      <c r="AI4" s="476">
        <v>46080</v>
      </c>
      <c r="AJ4" s="476"/>
      <c r="AK4" s="476"/>
      <c r="AL4" s="476"/>
      <c r="AM4" s="476"/>
      <c r="AN4" s="476"/>
    </row>
    <row r="5" spans="2:40" ht="20.100000000000001" customHeight="1" x14ac:dyDescent="0.15">
      <c r="B5" s="470" t="s">
        <v>165</v>
      </c>
      <c r="C5" s="470"/>
      <c r="D5" s="470"/>
      <c r="E5" s="471" t="s">
        <v>552</v>
      </c>
      <c r="F5" s="472"/>
      <c r="G5" s="472"/>
      <c r="H5" s="472"/>
      <c r="I5" s="473"/>
      <c r="J5" s="474" t="s">
        <v>166</v>
      </c>
      <c r="K5" s="474"/>
      <c r="L5" s="474"/>
      <c r="M5" s="467" t="s">
        <v>576</v>
      </c>
      <c r="N5" s="468"/>
      <c r="O5" s="468"/>
      <c r="P5" s="468"/>
      <c r="Q5" s="468"/>
      <c r="R5" s="469"/>
      <c r="S5" s="475"/>
      <c r="T5" s="475"/>
      <c r="U5" s="475"/>
      <c r="V5" s="475"/>
      <c r="W5" s="475"/>
      <c r="X5" s="475"/>
      <c r="Y5" s="480"/>
      <c r="Z5" s="481"/>
      <c r="AA5" s="481"/>
      <c r="AB5" s="481"/>
      <c r="AC5" s="481"/>
      <c r="AD5" s="482"/>
      <c r="AE5" s="454"/>
      <c r="AF5" s="454"/>
      <c r="AG5" s="454"/>
      <c r="AH5" s="454"/>
      <c r="AI5" s="476"/>
      <c r="AJ5" s="476"/>
      <c r="AK5" s="476"/>
      <c r="AL5" s="476"/>
      <c r="AM5" s="476"/>
      <c r="AN5" s="476"/>
    </row>
    <row r="6" spans="2:40" ht="13.5" customHeight="1" x14ac:dyDescent="0.15">
      <c r="B6" s="483" t="s">
        <v>167</v>
      </c>
      <c r="C6" s="483" t="s">
        <v>168</v>
      </c>
      <c r="D6" s="494" t="s">
        <v>169</v>
      </c>
      <c r="E6" s="495"/>
      <c r="F6" s="498" t="s">
        <v>170</v>
      </c>
      <c r="G6" s="499"/>
      <c r="H6" s="499"/>
      <c r="I6" s="499"/>
      <c r="J6" s="500"/>
      <c r="K6" s="504" t="s">
        <v>171</v>
      </c>
      <c r="L6" s="505"/>
      <c r="M6" s="505"/>
      <c r="N6" s="506"/>
      <c r="O6" s="444" t="s">
        <v>172</v>
      </c>
      <c r="P6" s="445"/>
      <c r="Q6" s="445"/>
      <c r="R6" s="445"/>
      <c r="S6" s="440"/>
      <c r="T6" s="440"/>
      <c r="U6" s="440"/>
      <c r="V6" s="440"/>
      <c r="W6" s="440"/>
      <c r="X6" s="440"/>
      <c r="Y6" s="440"/>
      <c r="Z6" s="440"/>
      <c r="AA6" s="440"/>
      <c r="AB6" s="440"/>
      <c r="AC6" s="440"/>
      <c r="AD6" s="441"/>
      <c r="AE6" s="510" t="s">
        <v>173</v>
      </c>
      <c r="AF6" s="511"/>
      <c r="AG6" s="511"/>
      <c r="AH6" s="511"/>
      <c r="AI6" s="511"/>
      <c r="AJ6" s="512"/>
      <c r="AK6" s="440" t="s">
        <v>174</v>
      </c>
      <c r="AL6" s="440"/>
      <c r="AM6" s="440"/>
      <c r="AN6" s="441"/>
    </row>
    <row r="7" spans="2:40" ht="13.5" customHeight="1" x14ac:dyDescent="0.15">
      <c r="B7" s="483"/>
      <c r="C7" s="484"/>
      <c r="D7" s="496"/>
      <c r="E7" s="497"/>
      <c r="F7" s="501"/>
      <c r="G7" s="502"/>
      <c r="H7" s="502"/>
      <c r="I7" s="502"/>
      <c r="J7" s="503"/>
      <c r="K7" s="507"/>
      <c r="L7" s="508"/>
      <c r="M7" s="508"/>
      <c r="N7" s="509"/>
      <c r="O7" s="454" t="s">
        <v>175</v>
      </c>
      <c r="P7" s="454"/>
      <c r="Q7" s="454"/>
      <c r="R7" s="84" t="s">
        <v>176</v>
      </c>
      <c r="S7" s="454" t="s">
        <v>177</v>
      </c>
      <c r="T7" s="454"/>
      <c r="U7" s="454" t="s">
        <v>178</v>
      </c>
      <c r="V7" s="454"/>
      <c r="W7" s="454"/>
      <c r="X7" s="454"/>
      <c r="Y7" s="448" t="s">
        <v>179</v>
      </c>
      <c r="Z7" s="449"/>
      <c r="AA7" s="449"/>
      <c r="AB7" s="450"/>
      <c r="AC7" s="431" t="s">
        <v>180</v>
      </c>
      <c r="AD7" s="432"/>
      <c r="AE7" s="513"/>
      <c r="AF7" s="514"/>
      <c r="AG7" s="514"/>
      <c r="AH7" s="514"/>
      <c r="AI7" s="514"/>
      <c r="AJ7" s="515"/>
      <c r="AK7" s="440"/>
      <c r="AL7" s="440"/>
      <c r="AM7" s="440"/>
      <c r="AN7" s="441"/>
    </row>
    <row r="8" spans="2:40" ht="13.5" customHeight="1" x14ac:dyDescent="0.15">
      <c r="B8" s="474"/>
      <c r="C8" s="485"/>
      <c r="D8" s="10" t="s">
        <v>181</v>
      </c>
      <c r="E8" s="9" t="s">
        <v>182</v>
      </c>
      <c r="F8" s="474" t="s">
        <v>183</v>
      </c>
      <c r="G8" s="474"/>
      <c r="H8" s="474"/>
      <c r="I8" s="457" t="s">
        <v>184</v>
      </c>
      <c r="J8" s="457" t="s">
        <v>185</v>
      </c>
      <c r="K8" s="457" t="s">
        <v>186</v>
      </c>
      <c r="L8" s="459" t="s">
        <v>187</v>
      </c>
      <c r="M8" s="431" t="s">
        <v>180</v>
      </c>
      <c r="N8" s="486"/>
      <c r="O8" s="455" t="s">
        <v>188</v>
      </c>
      <c r="P8" s="455" t="s">
        <v>189</v>
      </c>
      <c r="Q8" s="455" t="s">
        <v>190</v>
      </c>
      <c r="R8" s="455" t="s">
        <v>191</v>
      </c>
      <c r="S8" s="452" t="s">
        <v>192</v>
      </c>
      <c r="T8" s="452" t="s">
        <v>193</v>
      </c>
      <c r="U8" s="452" t="s">
        <v>194</v>
      </c>
      <c r="V8" s="455" t="s">
        <v>195</v>
      </c>
      <c r="W8" s="452" t="s">
        <v>196</v>
      </c>
      <c r="X8" s="452" t="s">
        <v>197</v>
      </c>
      <c r="Y8" s="455" t="s">
        <v>198</v>
      </c>
      <c r="Z8" s="455" t="s">
        <v>199</v>
      </c>
      <c r="AA8" s="455" t="s">
        <v>200</v>
      </c>
      <c r="AB8" s="452" t="s">
        <v>201</v>
      </c>
      <c r="AC8" s="446"/>
      <c r="AD8" s="447"/>
      <c r="AE8" s="488" t="s">
        <v>202</v>
      </c>
      <c r="AF8" s="490" t="s">
        <v>203</v>
      </c>
      <c r="AG8" s="490" t="s">
        <v>204</v>
      </c>
      <c r="AH8" s="492" t="s">
        <v>205</v>
      </c>
      <c r="AI8" s="431" t="s">
        <v>180</v>
      </c>
      <c r="AJ8" s="432"/>
      <c r="AK8" s="440"/>
      <c r="AL8" s="440"/>
      <c r="AM8" s="440"/>
      <c r="AN8" s="441"/>
    </row>
    <row r="9" spans="2:40" x14ac:dyDescent="0.15">
      <c r="B9" s="474"/>
      <c r="C9" s="15" t="s">
        <v>206</v>
      </c>
      <c r="D9" s="8" t="s">
        <v>206</v>
      </c>
      <c r="E9" s="8" t="s">
        <v>206</v>
      </c>
      <c r="F9" s="474"/>
      <c r="G9" s="474"/>
      <c r="H9" s="474"/>
      <c r="I9" s="458"/>
      <c r="J9" s="458"/>
      <c r="K9" s="458"/>
      <c r="L9" s="460"/>
      <c r="M9" s="487"/>
      <c r="N9" s="443"/>
      <c r="O9" s="456"/>
      <c r="P9" s="456"/>
      <c r="Q9" s="456"/>
      <c r="R9" s="456"/>
      <c r="S9" s="453"/>
      <c r="T9" s="453"/>
      <c r="U9" s="453"/>
      <c r="V9" s="456"/>
      <c r="W9" s="453"/>
      <c r="X9" s="453"/>
      <c r="Y9" s="456"/>
      <c r="Z9" s="456"/>
      <c r="AA9" s="456"/>
      <c r="AB9" s="453"/>
      <c r="AC9" s="433"/>
      <c r="AD9" s="434"/>
      <c r="AE9" s="489"/>
      <c r="AF9" s="491"/>
      <c r="AG9" s="491"/>
      <c r="AH9" s="493"/>
      <c r="AI9" s="433"/>
      <c r="AJ9" s="434"/>
      <c r="AK9" s="442"/>
      <c r="AL9" s="442"/>
      <c r="AM9" s="442"/>
      <c r="AN9" s="443"/>
    </row>
    <row r="10" spans="2:40" ht="13.5" customHeight="1" x14ac:dyDescent="0.15">
      <c r="B10" s="65" t="s">
        <v>563</v>
      </c>
      <c r="C10" s="253">
        <v>1.3</v>
      </c>
      <c r="D10" s="267">
        <v>0</v>
      </c>
      <c r="E10" s="267">
        <f>C10+D10</f>
        <v>1.3</v>
      </c>
      <c r="F10" s="451"/>
      <c r="G10" s="425"/>
      <c r="H10" s="425"/>
      <c r="I10" s="7"/>
      <c r="J10" s="67"/>
      <c r="K10" s="7"/>
      <c r="L10" s="6"/>
      <c r="M10" s="435"/>
      <c r="N10" s="428"/>
      <c r="O10" s="7"/>
      <c r="P10" s="6"/>
      <c r="Q10" s="6"/>
      <c r="R10" s="6"/>
      <c r="S10" s="6"/>
      <c r="T10" s="65"/>
      <c r="U10" s="6"/>
      <c r="V10" s="6"/>
      <c r="W10" s="65"/>
      <c r="X10" s="65"/>
      <c r="Y10" s="65"/>
      <c r="Z10" s="65"/>
      <c r="AA10" s="46"/>
      <c r="AB10" s="47"/>
      <c r="AC10" s="429"/>
      <c r="AD10" s="430"/>
      <c r="AE10" s="65"/>
      <c r="AF10" s="65"/>
      <c r="AG10" s="65"/>
      <c r="AH10" s="65"/>
      <c r="AI10" s="424"/>
      <c r="AJ10" s="425"/>
      <c r="AK10" s="437"/>
      <c r="AL10" s="438"/>
      <c r="AM10" s="438"/>
      <c r="AN10" s="439"/>
    </row>
    <row r="11" spans="2:40" ht="13.5" customHeight="1" x14ac:dyDescent="0.15">
      <c r="B11" s="65" t="s">
        <v>796</v>
      </c>
      <c r="C11" s="253">
        <v>10.5</v>
      </c>
      <c r="D11" s="267">
        <f>E10</f>
        <v>1.3</v>
      </c>
      <c r="E11" s="267">
        <f>C11+E10</f>
        <v>11.8</v>
      </c>
      <c r="F11" s="424"/>
      <c r="G11" s="425"/>
      <c r="H11" s="425"/>
      <c r="I11" s="7"/>
      <c r="J11" s="67"/>
      <c r="K11" s="7" t="s">
        <v>565</v>
      </c>
      <c r="L11" s="6" t="s">
        <v>565</v>
      </c>
      <c r="M11" s="435"/>
      <c r="N11" s="428"/>
      <c r="O11" s="7"/>
      <c r="P11" s="6"/>
      <c r="Q11" s="6"/>
      <c r="R11" s="6"/>
      <c r="S11" s="6"/>
      <c r="T11" s="65"/>
      <c r="U11" s="6"/>
      <c r="V11" s="6"/>
      <c r="W11" s="65"/>
      <c r="X11" s="65"/>
      <c r="Y11" s="65"/>
      <c r="Z11" s="65"/>
      <c r="AA11" s="46"/>
      <c r="AB11" s="47"/>
      <c r="AC11" s="429"/>
      <c r="AD11" s="430"/>
      <c r="AE11" s="65"/>
      <c r="AF11" s="65"/>
      <c r="AG11" s="65"/>
      <c r="AH11" s="7"/>
      <c r="AI11" s="424"/>
      <c r="AJ11" s="425"/>
      <c r="AK11" s="437"/>
      <c r="AL11" s="438"/>
      <c r="AM11" s="438"/>
      <c r="AN11" s="439"/>
    </row>
    <row r="12" spans="2:40" ht="13.5" customHeight="1" x14ac:dyDescent="0.15">
      <c r="B12" s="65" t="s">
        <v>797</v>
      </c>
      <c r="C12" s="253">
        <v>10.45</v>
      </c>
      <c r="D12" s="267">
        <f t="shared" ref="D12:D33" si="0">E11</f>
        <v>11.8</v>
      </c>
      <c r="E12" s="267">
        <f t="shared" ref="E12:E33" si="1">C12+E11</f>
        <v>22.25</v>
      </c>
      <c r="F12" s="424"/>
      <c r="G12" s="425"/>
      <c r="H12" s="425"/>
      <c r="I12" s="7"/>
      <c r="J12" s="67"/>
      <c r="K12" s="7"/>
      <c r="L12" s="6"/>
      <c r="M12" s="435"/>
      <c r="N12" s="428"/>
      <c r="O12" s="7"/>
      <c r="P12" s="6"/>
      <c r="Q12" s="6"/>
      <c r="R12" s="6"/>
      <c r="S12" s="6"/>
      <c r="T12" s="65"/>
      <c r="U12" s="6"/>
      <c r="V12" s="6"/>
      <c r="W12" s="65"/>
      <c r="X12" s="65"/>
      <c r="Y12" s="65"/>
      <c r="Z12" s="65"/>
      <c r="AA12" s="46"/>
      <c r="AB12" s="47"/>
      <c r="AC12" s="429"/>
      <c r="AD12" s="430"/>
      <c r="AE12" s="65"/>
      <c r="AF12" s="7"/>
      <c r="AG12" s="7"/>
      <c r="AH12" s="65"/>
      <c r="AI12" s="424"/>
      <c r="AJ12" s="425"/>
      <c r="AK12" s="437"/>
      <c r="AL12" s="438"/>
      <c r="AM12" s="438"/>
      <c r="AN12" s="439"/>
    </row>
    <row r="13" spans="2:40" ht="13.5" customHeight="1" x14ac:dyDescent="0.15">
      <c r="B13" s="65" t="s">
        <v>798</v>
      </c>
      <c r="C13" s="253">
        <v>10.45</v>
      </c>
      <c r="D13" s="267">
        <f t="shared" si="0"/>
        <v>22.25</v>
      </c>
      <c r="E13" s="267">
        <f t="shared" si="1"/>
        <v>32.700000000000003</v>
      </c>
      <c r="F13" s="424"/>
      <c r="G13" s="425"/>
      <c r="H13" s="425"/>
      <c r="I13" s="7"/>
      <c r="J13" s="67"/>
      <c r="K13" s="7" t="s">
        <v>565</v>
      </c>
      <c r="L13" s="6" t="s">
        <v>565</v>
      </c>
      <c r="M13" s="435"/>
      <c r="N13" s="428"/>
      <c r="O13" s="7"/>
      <c r="P13" s="6"/>
      <c r="Q13" s="6"/>
      <c r="R13" s="6"/>
      <c r="S13" s="6"/>
      <c r="T13" s="65"/>
      <c r="U13" s="6"/>
      <c r="V13" s="6"/>
      <c r="W13" s="65"/>
      <c r="X13" s="65"/>
      <c r="Y13" s="65"/>
      <c r="Z13" s="65"/>
      <c r="AA13" s="46"/>
      <c r="AB13" s="47"/>
      <c r="AC13" s="429"/>
      <c r="AD13" s="430"/>
      <c r="AE13" s="7"/>
      <c r="AF13" s="65"/>
      <c r="AG13" s="65"/>
      <c r="AH13" s="65"/>
      <c r="AI13" s="435"/>
      <c r="AJ13" s="436"/>
      <c r="AK13" s="426"/>
      <c r="AL13" s="427"/>
      <c r="AM13" s="427"/>
      <c r="AN13" s="428"/>
    </row>
    <row r="14" spans="2:40" ht="13.5" customHeight="1" x14ac:dyDescent="0.15">
      <c r="B14" s="65" t="s">
        <v>799</v>
      </c>
      <c r="C14" s="253">
        <v>10.499999999999996</v>
      </c>
      <c r="D14" s="267">
        <f t="shared" si="0"/>
        <v>32.700000000000003</v>
      </c>
      <c r="E14" s="267">
        <f t="shared" si="1"/>
        <v>43.2</v>
      </c>
      <c r="F14" s="424"/>
      <c r="G14" s="425"/>
      <c r="H14" s="425"/>
      <c r="I14" s="7"/>
      <c r="J14" s="67"/>
      <c r="K14" s="7" t="s">
        <v>565</v>
      </c>
      <c r="L14" s="6"/>
      <c r="M14" s="435"/>
      <c r="N14" s="428"/>
      <c r="O14" s="7"/>
      <c r="P14" s="6"/>
      <c r="Q14" s="6"/>
      <c r="R14" s="6"/>
      <c r="S14" s="6"/>
      <c r="T14" s="65"/>
      <c r="U14" s="6"/>
      <c r="V14" s="6"/>
      <c r="W14" s="65"/>
      <c r="X14" s="65"/>
      <c r="Y14" s="65"/>
      <c r="Z14" s="65"/>
      <c r="AA14" s="46"/>
      <c r="AB14" s="47"/>
      <c r="AC14" s="429"/>
      <c r="AD14" s="430"/>
      <c r="AE14" s="65"/>
      <c r="AF14" s="65"/>
      <c r="AG14" s="46"/>
      <c r="AH14" s="47"/>
      <c r="AI14" s="424"/>
      <c r="AJ14" s="425"/>
      <c r="AK14" s="426"/>
      <c r="AL14" s="427"/>
      <c r="AM14" s="427"/>
      <c r="AN14" s="428"/>
    </row>
    <row r="15" spans="2:40" ht="13.5" customHeight="1" x14ac:dyDescent="0.15">
      <c r="B15" s="65" t="s">
        <v>800</v>
      </c>
      <c r="C15" s="253">
        <v>10.3</v>
      </c>
      <c r="D15" s="267">
        <f t="shared" si="0"/>
        <v>43.2</v>
      </c>
      <c r="E15" s="267">
        <f t="shared" si="1"/>
        <v>53.5</v>
      </c>
      <c r="F15" s="424"/>
      <c r="G15" s="425"/>
      <c r="H15" s="425"/>
      <c r="I15" s="7"/>
      <c r="J15" s="67"/>
      <c r="K15" s="7" t="s">
        <v>565</v>
      </c>
      <c r="L15" s="6"/>
      <c r="M15" s="435"/>
      <c r="N15" s="428"/>
      <c r="O15" s="7"/>
      <c r="P15" s="6"/>
      <c r="Q15" s="6"/>
      <c r="R15" s="6"/>
      <c r="S15" s="6"/>
      <c r="T15" s="65"/>
      <c r="U15" s="6"/>
      <c r="V15" s="6"/>
      <c r="W15" s="65"/>
      <c r="X15" s="65"/>
      <c r="Y15" s="65"/>
      <c r="Z15" s="65"/>
      <c r="AA15" s="46"/>
      <c r="AB15" s="47"/>
      <c r="AC15" s="429"/>
      <c r="AD15" s="430"/>
      <c r="AE15" s="65"/>
      <c r="AF15" s="65"/>
      <c r="AG15" s="46"/>
      <c r="AH15" s="47"/>
      <c r="AI15" s="424"/>
      <c r="AJ15" s="425"/>
      <c r="AK15" s="426"/>
      <c r="AL15" s="427"/>
      <c r="AM15" s="427"/>
      <c r="AN15" s="428"/>
    </row>
    <row r="16" spans="2:40" ht="13.5" customHeight="1" x14ac:dyDescent="0.15">
      <c r="B16" s="65" t="s">
        <v>801</v>
      </c>
      <c r="C16" s="253">
        <v>10.3</v>
      </c>
      <c r="D16" s="267">
        <f t="shared" si="0"/>
        <v>53.5</v>
      </c>
      <c r="E16" s="267">
        <f t="shared" si="1"/>
        <v>63.8</v>
      </c>
      <c r="F16" s="424"/>
      <c r="G16" s="425"/>
      <c r="H16" s="425"/>
      <c r="I16" s="7"/>
      <c r="J16" s="67"/>
      <c r="K16" s="7" t="s">
        <v>565</v>
      </c>
      <c r="L16" s="6" t="s">
        <v>565</v>
      </c>
      <c r="M16" s="435"/>
      <c r="N16" s="428"/>
      <c r="O16" s="7"/>
      <c r="P16" s="6"/>
      <c r="Q16" s="6"/>
      <c r="R16" s="6"/>
      <c r="S16" s="6"/>
      <c r="T16" s="65"/>
      <c r="U16" s="6"/>
      <c r="V16" s="6"/>
      <c r="W16" s="65"/>
      <c r="X16" s="65"/>
      <c r="Y16" s="65"/>
      <c r="Z16" s="65"/>
      <c r="AA16" s="46"/>
      <c r="AB16" s="47"/>
      <c r="AC16" s="429"/>
      <c r="AD16" s="430"/>
      <c r="AE16" s="65"/>
      <c r="AF16" s="65"/>
      <c r="AG16" s="46"/>
      <c r="AH16" s="47"/>
      <c r="AI16" s="424"/>
      <c r="AJ16" s="425"/>
      <c r="AK16" s="426"/>
      <c r="AL16" s="427"/>
      <c r="AM16" s="427"/>
      <c r="AN16" s="428"/>
    </row>
    <row r="17" spans="2:40" ht="13.5" customHeight="1" x14ac:dyDescent="0.15">
      <c r="B17" s="65" t="s">
        <v>802</v>
      </c>
      <c r="C17" s="253">
        <v>10.45</v>
      </c>
      <c r="D17" s="267">
        <f t="shared" si="0"/>
        <v>63.8</v>
      </c>
      <c r="E17" s="267">
        <f t="shared" si="1"/>
        <v>74.25</v>
      </c>
      <c r="F17" s="424"/>
      <c r="G17" s="425"/>
      <c r="H17" s="425"/>
      <c r="I17" s="7"/>
      <c r="J17" s="67"/>
      <c r="K17" s="7" t="s">
        <v>565</v>
      </c>
      <c r="L17" s="6"/>
      <c r="M17" s="435"/>
      <c r="N17" s="428"/>
      <c r="O17" s="7"/>
      <c r="P17" s="6"/>
      <c r="Q17" s="6"/>
      <c r="R17" s="6"/>
      <c r="S17" s="6"/>
      <c r="T17" s="65"/>
      <c r="U17" s="6"/>
      <c r="V17" s="6"/>
      <c r="W17" s="65"/>
      <c r="X17" s="65"/>
      <c r="Y17" s="65"/>
      <c r="Z17" s="65"/>
      <c r="AA17" s="46"/>
      <c r="AB17" s="47"/>
      <c r="AC17" s="429"/>
      <c r="AD17" s="430"/>
      <c r="AE17" s="65"/>
      <c r="AF17" s="65"/>
      <c r="AG17" s="46"/>
      <c r="AH17" s="47"/>
      <c r="AI17" s="424"/>
      <c r="AJ17" s="425"/>
      <c r="AK17" s="426"/>
      <c r="AL17" s="427"/>
      <c r="AM17" s="427"/>
      <c r="AN17" s="428"/>
    </row>
    <row r="18" spans="2:40" ht="13.5" customHeight="1" x14ac:dyDescent="0.15">
      <c r="B18" s="65" t="s">
        <v>803</v>
      </c>
      <c r="C18" s="253">
        <v>10.45</v>
      </c>
      <c r="D18" s="267">
        <f t="shared" si="0"/>
        <v>74.25</v>
      </c>
      <c r="E18" s="267">
        <f t="shared" si="1"/>
        <v>84.7</v>
      </c>
      <c r="F18" s="424"/>
      <c r="G18" s="425"/>
      <c r="H18" s="425"/>
      <c r="I18" s="7"/>
      <c r="J18" s="67"/>
      <c r="K18" s="7"/>
      <c r="L18" s="6" t="s">
        <v>565</v>
      </c>
      <c r="M18" s="435"/>
      <c r="N18" s="428"/>
      <c r="O18" s="7"/>
      <c r="P18" s="6"/>
      <c r="Q18" s="6"/>
      <c r="R18" s="6"/>
      <c r="S18" s="6"/>
      <c r="T18" s="65"/>
      <c r="U18" s="6"/>
      <c r="V18" s="6"/>
      <c r="W18" s="65"/>
      <c r="X18" s="65"/>
      <c r="Y18" s="65"/>
      <c r="Z18" s="65"/>
      <c r="AA18" s="46"/>
      <c r="AB18" s="47"/>
      <c r="AC18" s="429"/>
      <c r="AD18" s="430"/>
      <c r="AE18" s="65"/>
      <c r="AF18" s="65"/>
      <c r="AG18" s="46"/>
      <c r="AH18" s="47"/>
      <c r="AI18" s="424"/>
      <c r="AJ18" s="425"/>
      <c r="AK18" s="426"/>
      <c r="AL18" s="427"/>
      <c r="AM18" s="427"/>
      <c r="AN18" s="428"/>
    </row>
    <row r="19" spans="2:40" ht="13.5" customHeight="1" x14ac:dyDescent="0.15">
      <c r="B19" s="65" t="s">
        <v>804</v>
      </c>
      <c r="C19" s="253">
        <v>10.45</v>
      </c>
      <c r="D19" s="267">
        <f t="shared" si="0"/>
        <v>84.7</v>
      </c>
      <c r="E19" s="267">
        <f t="shared" si="1"/>
        <v>95.15</v>
      </c>
      <c r="F19" s="424"/>
      <c r="G19" s="425"/>
      <c r="H19" s="425"/>
      <c r="I19" s="7"/>
      <c r="J19" s="67"/>
      <c r="K19" s="7" t="s">
        <v>565</v>
      </c>
      <c r="L19" s="6"/>
      <c r="M19" s="435"/>
      <c r="N19" s="428"/>
      <c r="O19" s="7"/>
      <c r="P19" s="6"/>
      <c r="Q19" s="6"/>
      <c r="R19" s="6"/>
      <c r="S19" s="6"/>
      <c r="T19" s="65"/>
      <c r="U19" s="6"/>
      <c r="V19" s="6"/>
      <c r="W19" s="65"/>
      <c r="X19" s="65"/>
      <c r="Y19" s="65"/>
      <c r="Z19" s="65"/>
      <c r="AA19" s="46"/>
      <c r="AB19" s="47"/>
      <c r="AC19" s="429"/>
      <c r="AD19" s="430"/>
      <c r="AE19" s="65"/>
      <c r="AF19" s="65"/>
      <c r="AG19" s="46"/>
      <c r="AH19" s="47"/>
      <c r="AI19" s="424"/>
      <c r="AJ19" s="425"/>
      <c r="AK19" s="426"/>
      <c r="AL19" s="427"/>
      <c r="AM19" s="427"/>
      <c r="AN19" s="428"/>
    </row>
    <row r="20" spans="2:40" ht="13.5" customHeight="1" x14ac:dyDescent="0.15">
      <c r="B20" s="65" t="s">
        <v>805</v>
      </c>
      <c r="C20" s="253">
        <v>10.4</v>
      </c>
      <c r="D20" s="267">
        <f t="shared" si="0"/>
        <v>95.15</v>
      </c>
      <c r="E20" s="267">
        <f t="shared" si="1"/>
        <v>105.55000000000001</v>
      </c>
      <c r="F20" s="424"/>
      <c r="G20" s="425"/>
      <c r="H20" s="425"/>
      <c r="I20" s="7"/>
      <c r="J20" s="67"/>
      <c r="K20" s="7" t="s">
        <v>565</v>
      </c>
      <c r="L20" s="6" t="s">
        <v>565</v>
      </c>
      <c r="M20" s="435"/>
      <c r="N20" s="428"/>
      <c r="O20" s="7"/>
      <c r="P20" s="6"/>
      <c r="Q20" s="6"/>
      <c r="R20" s="6"/>
      <c r="S20" s="6"/>
      <c r="T20" s="16"/>
      <c r="U20" s="252"/>
      <c r="V20" s="252"/>
      <c r="W20" s="65"/>
      <c r="X20" s="65"/>
      <c r="Y20" s="65"/>
      <c r="Z20" s="65"/>
      <c r="AA20" s="46"/>
      <c r="AB20" s="47"/>
      <c r="AC20" s="429"/>
      <c r="AD20" s="430"/>
      <c r="AE20" s="65"/>
      <c r="AF20" s="65"/>
      <c r="AG20" s="46"/>
      <c r="AH20" s="47"/>
      <c r="AI20" s="424"/>
      <c r="AJ20" s="425"/>
      <c r="AK20" s="426"/>
      <c r="AL20" s="427"/>
      <c r="AM20" s="427"/>
      <c r="AN20" s="428"/>
    </row>
    <row r="21" spans="2:40" ht="13.5" customHeight="1" x14ac:dyDescent="0.15">
      <c r="B21" s="65" t="s">
        <v>806</v>
      </c>
      <c r="C21" s="253">
        <v>10.45</v>
      </c>
      <c r="D21" s="267">
        <f t="shared" si="0"/>
        <v>105.55000000000001</v>
      </c>
      <c r="E21" s="267">
        <f t="shared" si="1"/>
        <v>116.00000000000001</v>
      </c>
      <c r="F21" s="424"/>
      <c r="G21" s="425"/>
      <c r="H21" s="425"/>
      <c r="I21" s="7"/>
      <c r="J21" s="67"/>
      <c r="K21" s="7" t="s">
        <v>565</v>
      </c>
      <c r="L21" s="6"/>
      <c r="M21" s="435"/>
      <c r="N21" s="428"/>
      <c r="O21" s="7"/>
      <c r="P21" s="6"/>
      <c r="Q21" s="6"/>
      <c r="R21" s="6"/>
      <c r="S21" s="6"/>
      <c r="T21" s="65"/>
      <c r="U21" s="6"/>
      <c r="V21" s="6"/>
      <c r="W21" s="65"/>
      <c r="X21" s="65"/>
      <c r="Y21" s="65"/>
      <c r="Z21" s="65"/>
      <c r="AA21" s="46"/>
      <c r="AB21" s="47"/>
      <c r="AC21" s="429"/>
      <c r="AD21" s="430"/>
      <c r="AE21" s="65"/>
      <c r="AF21" s="65"/>
      <c r="AG21" s="46"/>
      <c r="AH21" s="47"/>
      <c r="AI21" s="424"/>
      <c r="AJ21" s="425"/>
      <c r="AK21" s="426"/>
      <c r="AL21" s="427"/>
      <c r="AM21" s="427"/>
      <c r="AN21" s="428"/>
    </row>
    <row r="22" spans="2:40" ht="13.5" customHeight="1" x14ac:dyDescent="0.15">
      <c r="B22" s="65" t="s">
        <v>807</v>
      </c>
      <c r="C22" s="253">
        <v>10.3</v>
      </c>
      <c r="D22" s="267">
        <f t="shared" si="0"/>
        <v>116.00000000000001</v>
      </c>
      <c r="E22" s="267">
        <f t="shared" si="1"/>
        <v>126.30000000000001</v>
      </c>
      <c r="F22" s="424"/>
      <c r="G22" s="425"/>
      <c r="H22" s="425"/>
      <c r="I22" s="7"/>
      <c r="J22" s="67"/>
      <c r="K22" s="7" t="s">
        <v>565</v>
      </c>
      <c r="L22" s="6"/>
      <c r="M22" s="435"/>
      <c r="N22" s="428"/>
      <c r="O22" s="7"/>
      <c r="P22" s="6"/>
      <c r="Q22" s="6"/>
      <c r="R22" s="6"/>
      <c r="S22" s="6"/>
      <c r="T22" s="65"/>
      <c r="U22" s="6"/>
      <c r="V22" s="6"/>
      <c r="W22" s="65"/>
      <c r="X22" s="65"/>
      <c r="Y22" s="65"/>
      <c r="Z22" s="65"/>
      <c r="AA22" s="46"/>
      <c r="AB22" s="47"/>
      <c r="AC22" s="429"/>
      <c r="AD22" s="430"/>
      <c r="AE22" s="65"/>
      <c r="AF22" s="65"/>
      <c r="AG22" s="46"/>
      <c r="AH22" s="47"/>
      <c r="AI22" s="424"/>
      <c r="AJ22" s="425"/>
      <c r="AK22" s="426"/>
      <c r="AL22" s="427"/>
      <c r="AM22" s="427"/>
      <c r="AN22" s="428"/>
    </row>
    <row r="23" spans="2:40" ht="13.5" customHeight="1" x14ac:dyDescent="0.15">
      <c r="B23" s="65" t="s">
        <v>808</v>
      </c>
      <c r="C23" s="253">
        <v>10.25</v>
      </c>
      <c r="D23" s="267">
        <f t="shared" si="0"/>
        <v>126.30000000000001</v>
      </c>
      <c r="E23" s="267">
        <f t="shared" si="1"/>
        <v>136.55000000000001</v>
      </c>
      <c r="F23" s="424"/>
      <c r="G23" s="425"/>
      <c r="H23" s="425"/>
      <c r="I23" s="7"/>
      <c r="J23" s="67"/>
      <c r="K23" s="7" t="s">
        <v>565</v>
      </c>
      <c r="L23" s="6" t="s">
        <v>565</v>
      </c>
      <c r="M23" s="435"/>
      <c r="N23" s="428"/>
      <c r="O23" s="7"/>
      <c r="P23" s="6"/>
      <c r="Q23" s="6"/>
      <c r="R23" s="6"/>
      <c r="S23" s="6"/>
      <c r="T23" s="16"/>
      <c r="U23" s="7"/>
      <c r="V23" s="252"/>
      <c r="W23" s="16"/>
      <c r="X23" s="16"/>
      <c r="Y23" s="16"/>
      <c r="Z23" s="16"/>
      <c r="AA23" s="46"/>
      <c r="AB23" s="7"/>
      <c r="AC23" s="429"/>
      <c r="AD23" s="430"/>
      <c r="AE23" s="65"/>
      <c r="AF23" s="65"/>
      <c r="AG23" s="46"/>
      <c r="AH23" s="47"/>
      <c r="AI23" s="424"/>
      <c r="AJ23" s="425"/>
      <c r="AK23" s="426"/>
      <c r="AL23" s="427"/>
      <c r="AM23" s="427"/>
      <c r="AN23" s="428"/>
    </row>
    <row r="24" spans="2:40" ht="13.5" customHeight="1" x14ac:dyDescent="0.15">
      <c r="B24" s="65" t="s">
        <v>809</v>
      </c>
      <c r="C24" s="253">
        <v>10.25</v>
      </c>
      <c r="D24" s="267">
        <f t="shared" si="0"/>
        <v>136.55000000000001</v>
      </c>
      <c r="E24" s="267">
        <f t="shared" si="1"/>
        <v>146.80000000000001</v>
      </c>
      <c r="F24" s="451"/>
      <c r="G24" s="425"/>
      <c r="H24" s="425"/>
      <c r="I24" s="7"/>
      <c r="J24" s="67"/>
      <c r="K24" s="7" t="s">
        <v>565</v>
      </c>
      <c r="L24" s="6"/>
      <c r="M24" s="435"/>
      <c r="N24" s="428"/>
      <c r="O24" s="7"/>
      <c r="P24" s="6"/>
      <c r="Q24" s="6"/>
      <c r="R24" s="6"/>
      <c r="S24" s="6"/>
      <c r="T24" s="65"/>
      <c r="U24" s="6"/>
      <c r="V24" s="6"/>
      <c r="W24" s="65"/>
      <c r="X24" s="65"/>
      <c r="Y24" s="65"/>
      <c r="Z24" s="65"/>
      <c r="AA24" s="46"/>
      <c r="AB24" s="47"/>
      <c r="AC24" s="429"/>
      <c r="AD24" s="430"/>
      <c r="AE24" s="65"/>
      <c r="AF24" s="65"/>
      <c r="AG24" s="46"/>
      <c r="AH24" s="47"/>
      <c r="AI24" s="424"/>
      <c r="AJ24" s="425"/>
      <c r="AK24" s="426"/>
      <c r="AL24" s="427"/>
      <c r="AM24" s="427"/>
      <c r="AN24" s="428"/>
    </row>
    <row r="25" spans="2:40" ht="13.5" customHeight="1" x14ac:dyDescent="0.15">
      <c r="B25" s="65" t="s">
        <v>810</v>
      </c>
      <c r="C25" s="253">
        <v>10.25</v>
      </c>
      <c r="D25" s="267">
        <f t="shared" si="0"/>
        <v>146.80000000000001</v>
      </c>
      <c r="E25" s="267">
        <f t="shared" si="1"/>
        <v>157.05000000000001</v>
      </c>
      <c r="F25" s="451"/>
      <c r="G25" s="425"/>
      <c r="H25" s="425"/>
      <c r="I25" s="7"/>
      <c r="J25" s="67"/>
      <c r="K25" s="7" t="s">
        <v>566</v>
      </c>
      <c r="L25" s="6" t="s">
        <v>565</v>
      </c>
      <c r="M25" s="435"/>
      <c r="N25" s="428"/>
      <c r="O25" s="7"/>
      <c r="P25" s="6"/>
      <c r="Q25" s="6"/>
      <c r="R25" s="6"/>
      <c r="S25" s="6"/>
      <c r="T25" s="65"/>
      <c r="U25" s="6"/>
      <c r="V25" s="6"/>
      <c r="W25" s="65"/>
      <c r="X25" s="65"/>
      <c r="Y25" s="65"/>
      <c r="Z25" s="65"/>
      <c r="AA25" s="46"/>
      <c r="AB25" s="47"/>
      <c r="AC25" s="429"/>
      <c r="AD25" s="430"/>
      <c r="AE25" s="65"/>
      <c r="AF25" s="65"/>
      <c r="AG25" s="46"/>
      <c r="AH25" s="47"/>
      <c r="AI25" s="424"/>
      <c r="AJ25" s="425"/>
      <c r="AK25" s="426"/>
      <c r="AL25" s="427"/>
      <c r="AM25" s="427"/>
      <c r="AN25" s="428"/>
    </row>
    <row r="26" spans="2:40" ht="13.5" customHeight="1" x14ac:dyDescent="0.15">
      <c r="B26" s="65" t="s">
        <v>811</v>
      </c>
      <c r="C26" s="253">
        <v>10.35</v>
      </c>
      <c r="D26" s="267">
        <f t="shared" si="0"/>
        <v>157.05000000000001</v>
      </c>
      <c r="E26" s="267">
        <f t="shared" si="1"/>
        <v>167.4</v>
      </c>
      <c r="F26" s="451"/>
      <c r="G26" s="425"/>
      <c r="H26" s="425"/>
      <c r="I26" s="7"/>
      <c r="J26" s="67"/>
      <c r="K26" s="7" t="s">
        <v>565</v>
      </c>
      <c r="L26" s="6"/>
      <c r="M26" s="435"/>
      <c r="N26" s="428"/>
      <c r="O26" s="7"/>
      <c r="P26" s="7"/>
      <c r="Q26" s="6"/>
      <c r="R26" s="6"/>
      <c r="S26" s="7"/>
      <c r="T26" s="65"/>
      <c r="U26" s="6"/>
      <c r="V26" s="6"/>
      <c r="W26" s="65"/>
      <c r="X26" s="65"/>
      <c r="Y26" s="65"/>
      <c r="Z26" s="65"/>
      <c r="AA26" s="46"/>
      <c r="AB26" s="47"/>
      <c r="AC26" s="429"/>
      <c r="AD26" s="430"/>
      <c r="AE26" s="65"/>
      <c r="AF26" s="65"/>
      <c r="AG26" s="46"/>
      <c r="AH26" s="47"/>
      <c r="AI26" s="424"/>
      <c r="AJ26" s="425"/>
      <c r="AK26" s="426"/>
      <c r="AL26" s="427"/>
      <c r="AM26" s="427"/>
      <c r="AN26" s="428"/>
    </row>
    <row r="27" spans="2:40" ht="13.5" customHeight="1" x14ac:dyDescent="0.15">
      <c r="B27" s="65" t="s">
        <v>812</v>
      </c>
      <c r="C27" s="253">
        <v>10.35</v>
      </c>
      <c r="D27" s="267">
        <f t="shared" si="0"/>
        <v>167.4</v>
      </c>
      <c r="E27" s="267">
        <f t="shared" si="1"/>
        <v>177.75</v>
      </c>
      <c r="F27" s="451"/>
      <c r="G27" s="425"/>
      <c r="H27" s="425"/>
      <c r="I27" s="7"/>
      <c r="J27" s="67"/>
      <c r="K27" s="7" t="s">
        <v>565</v>
      </c>
      <c r="L27" s="6" t="s">
        <v>565</v>
      </c>
      <c r="M27" s="435"/>
      <c r="N27" s="428"/>
      <c r="O27" s="7"/>
      <c r="P27" s="6"/>
      <c r="Q27" s="6"/>
      <c r="R27" s="6"/>
      <c r="S27" s="6"/>
      <c r="T27" s="65"/>
      <c r="U27" s="6"/>
      <c r="V27" s="6"/>
      <c r="W27" s="65"/>
      <c r="X27" s="65"/>
      <c r="Y27" s="65"/>
      <c r="Z27" s="65"/>
      <c r="AA27" s="46"/>
      <c r="AB27" s="47"/>
      <c r="AC27" s="429"/>
      <c r="AD27" s="430"/>
      <c r="AE27" s="65"/>
      <c r="AF27" s="65"/>
      <c r="AG27" s="46"/>
      <c r="AH27" s="47"/>
      <c r="AI27" s="424"/>
      <c r="AJ27" s="425"/>
      <c r="AK27" s="426"/>
      <c r="AL27" s="427"/>
      <c r="AM27" s="427"/>
      <c r="AN27" s="428"/>
    </row>
    <row r="28" spans="2:40" ht="13.5" customHeight="1" x14ac:dyDescent="0.15">
      <c r="B28" s="65" t="s">
        <v>813</v>
      </c>
      <c r="C28" s="253">
        <v>10.3</v>
      </c>
      <c r="D28" s="267">
        <f t="shared" si="0"/>
        <v>177.75</v>
      </c>
      <c r="E28" s="267">
        <f t="shared" si="1"/>
        <v>188.05</v>
      </c>
      <c r="F28" s="451"/>
      <c r="G28" s="425"/>
      <c r="H28" s="425"/>
      <c r="I28" s="7"/>
      <c r="J28" s="67"/>
      <c r="K28" s="7" t="s">
        <v>565</v>
      </c>
      <c r="L28" s="6"/>
      <c r="M28" s="435"/>
      <c r="N28" s="428"/>
      <c r="O28" s="7"/>
      <c r="P28" s="6"/>
      <c r="Q28" s="6"/>
      <c r="R28" s="6"/>
      <c r="S28" s="6"/>
      <c r="T28" s="65"/>
      <c r="U28" s="6"/>
      <c r="V28" s="6"/>
      <c r="W28" s="65"/>
      <c r="X28" s="65"/>
      <c r="Y28" s="65"/>
      <c r="Z28" s="65"/>
      <c r="AA28" s="46"/>
      <c r="AB28" s="47"/>
      <c r="AC28" s="429"/>
      <c r="AD28" s="430"/>
      <c r="AE28" s="65"/>
      <c r="AF28" s="65"/>
      <c r="AG28" s="46"/>
      <c r="AH28" s="47"/>
      <c r="AI28" s="424"/>
      <c r="AJ28" s="425"/>
      <c r="AK28" s="426"/>
      <c r="AL28" s="427"/>
      <c r="AM28" s="427"/>
      <c r="AN28" s="428"/>
    </row>
    <row r="29" spans="2:40" ht="13.5" customHeight="1" x14ac:dyDescent="0.15">
      <c r="B29" s="65" t="s">
        <v>814</v>
      </c>
      <c r="C29" s="253">
        <v>10.25</v>
      </c>
      <c r="D29" s="267">
        <f t="shared" si="0"/>
        <v>188.05</v>
      </c>
      <c r="E29" s="267">
        <f t="shared" si="1"/>
        <v>198.3</v>
      </c>
      <c r="F29" s="424"/>
      <c r="G29" s="425"/>
      <c r="H29" s="425"/>
      <c r="I29" s="7"/>
      <c r="J29" s="67"/>
      <c r="K29" s="7" t="s">
        <v>565</v>
      </c>
      <c r="L29" s="6"/>
      <c r="M29" s="435"/>
      <c r="N29" s="428"/>
      <c r="O29" s="7"/>
      <c r="P29" s="6"/>
      <c r="Q29" s="6"/>
      <c r="R29" s="6"/>
      <c r="S29" s="6"/>
      <c r="T29" s="65"/>
      <c r="U29" s="6"/>
      <c r="V29" s="6"/>
      <c r="W29" s="65"/>
      <c r="X29" s="65"/>
      <c r="Y29" s="65"/>
      <c r="Z29" s="65"/>
      <c r="AA29" s="46"/>
      <c r="AB29" s="47"/>
      <c r="AC29" s="429"/>
      <c r="AD29" s="430"/>
      <c r="AE29" s="65"/>
      <c r="AF29" s="65"/>
      <c r="AG29" s="46"/>
      <c r="AH29" s="47"/>
      <c r="AI29" s="424"/>
      <c r="AJ29" s="425"/>
      <c r="AK29" s="426"/>
      <c r="AL29" s="427"/>
      <c r="AM29" s="427"/>
      <c r="AN29" s="428"/>
    </row>
    <row r="30" spans="2:40" ht="13.5" customHeight="1" x14ac:dyDescent="0.15">
      <c r="B30" s="65" t="s">
        <v>815</v>
      </c>
      <c r="C30" s="253">
        <v>10.3</v>
      </c>
      <c r="D30" s="267">
        <f t="shared" si="0"/>
        <v>198.3</v>
      </c>
      <c r="E30" s="267">
        <f t="shared" si="1"/>
        <v>208.60000000000002</v>
      </c>
      <c r="F30" s="424"/>
      <c r="G30" s="425"/>
      <c r="H30" s="425"/>
      <c r="I30" s="7"/>
      <c r="J30" s="67"/>
      <c r="K30" s="7" t="s">
        <v>565</v>
      </c>
      <c r="L30" s="6" t="s">
        <v>565</v>
      </c>
      <c r="M30" s="435"/>
      <c r="N30" s="428"/>
      <c r="O30" s="7"/>
      <c r="P30" s="6"/>
      <c r="Q30" s="6"/>
      <c r="R30" s="6"/>
      <c r="S30" s="6"/>
      <c r="T30" s="65"/>
      <c r="U30" s="6"/>
      <c r="V30" s="6"/>
      <c r="W30" s="65"/>
      <c r="X30" s="65"/>
      <c r="Y30" s="65"/>
      <c r="Z30" s="65"/>
      <c r="AA30" s="46"/>
      <c r="AB30" s="47"/>
      <c r="AC30" s="429"/>
      <c r="AD30" s="430"/>
      <c r="AE30" s="65"/>
      <c r="AF30" s="65"/>
      <c r="AG30" s="46"/>
      <c r="AH30" s="47"/>
      <c r="AI30" s="424"/>
      <c r="AJ30" s="425"/>
      <c r="AK30" s="426"/>
      <c r="AL30" s="427"/>
      <c r="AM30" s="427"/>
      <c r="AN30" s="428"/>
    </row>
    <row r="31" spans="2:40" ht="13.5" customHeight="1" x14ac:dyDescent="0.15">
      <c r="B31" s="65" t="s">
        <v>816</v>
      </c>
      <c r="C31" s="253">
        <v>10.25</v>
      </c>
      <c r="D31" s="267">
        <f t="shared" si="0"/>
        <v>208.60000000000002</v>
      </c>
      <c r="E31" s="267">
        <f t="shared" si="1"/>
        <v>218.85000000000002</v>
      </c>
      <c r="F31" s="424"/>
      <c r="G31" s="425"/>
      <c r="H31" s="425"/>
      <c r="I31" s="7"/>
      <c r="J31" s="67"/>
      <c r="K31" s="7"/>
      <c r="L31" s="6"/>
      <c r="M31" s="435"/>
      <c r="N31" s="428"/>
      <c r="O31" s="7"/>
      <c r="P31" s="6"/>
      <c r="Q31" s="6"/>
      <c r="R31" s="6"/>
      <c r="S31" s="6"/>
      <c r="T31" s="65"/>
      <c r="U31" s="6"/>
      <c r="V31" s="6"/>
      <c r="W31" s="65"/>
      <c r="X31" s="65"/>
      <c r="Y31" s="65"/>
      <c r="Z31" s="65"/>
      <c r="AA31" s="46"/>
      <c r="AB31" s="47"/>
      <c r="AC31" s="429"/>
      <c r="AD31" s="430"/>
      <c r="AE31" s="65"/>
      <c r="AF31" s="65"/>
      <c r="AG31" s="46"/>
      <c r="AH31" s="47"/>
      <c r="AI31" s="424"/>
      <c r="AJ31" s="425"/>
      <c r="AK31" s="426"/>
      <c r="AL31" s="427"/>
      <c r="AM31" s="427"/>
      <c r="AN31" s="428"/>
    </row>
    <row r="32" spans="2:40" ht="13.5" customHeight="1" x14ac:dyDescent="0.15">
      <c r="B32" s="65" t="s">
        <v>817</v>
      </c>
      <c r="C32" s="253">
        <v>10.3</v>
      </c>
      <c r="D32" s="267">
        <f t="shared" si="0"/>
        <v>218.85000000000002</v>
      </c>
      <c r="E32" s="267">
        <f t="shared" si="1"/>
        <v>229.15000000000003</v>
      </c>
      <c r="F32" s="424"/>
      <c r="G32" s="425"/>
      <c r="H32" s="425"/>
      <c r="I32" s="7"/>
      <c r="J32" s="67"/>
      <c r="K32" s="7" t="s">
        <v>565</v>
      </c>
      <c r="L32" s="6" t="s">
        <v>565</v>
      </c>
      <c r="M32" s="435"/>
      <c r="N32" s="428"/>
      <c r="O32" s="7"/>
      <c r="P32" s="6"/>
      <c r="Q32" s="6"/>
      <c r="R32" s="6"/>
      <c r="S32" s="6"/>
      <c r="T32" s="65"/>
      <c r="U32" s="6"/>
      <c r="V32" s="6"/>
      <c r="W32" s="65"/>
      <c r="X32" s="65"/>
      <c r="Y32" s="65"/>
      <c r="Z32" s="65"/>
      <c r="AA32" s="46"/>
      <c r="AB32" s="47"/>
      <c r="AC32" s="429"/>
      <c r="AD32" s="430"/>
      <c r="AE32" s="65"/>
      <c r="AF32" s="65"/>
      <c r="AG32" s="46"/>
      <c r="AH32" s="47"/>
      <c r="AI32" s="424"/>
      <c r="AJ32" s="425"/>
      <c r="AK32" s="426"/>
      <c r="AL32" s="427"/>
      <c r="AM32" s="427"/>
      <c r="AN32" s="428"/>
    </row>
    <row r="33" spans="2:40" ht="13.5" customHeight="1" x14ac:dyDescent="0.15">
      <c r="B33" s="86" t="s">
        <v>564</v>
      </c>
      <c r="C33" s="253">
        <v>1.3</v>
      </c>
      <c r="D33" s="267">
        <f t="shared" si="0"/>
        <v>229.15000000000003</v>
      </c>
      <c r="E33" s="267">
        <f t="shared" si="1"/>
        <v>230.45000000000005</v>
      </c>
      <c r="F33" s="424"/>
      <c r="G33" s="425"/>
      <c r="H33" s="425"/>
      <c r="I33" s="7"/>
      <c r="J33" s="67"/>
      <c r="K33" s="7"/>
      <c r="L33" s="6"/>
      <c r="M33" s="435"/>
      <c r="N33" s="428"/>
      <c r="O33" s="7"/>
      <c r="P33" s="6"/>
      <c r="Q33" s="6"/>
      <c r="R33" s="6"/>
      <c r="S33" s="6"/>
      <c r="T33" s="65"/>
      <c r="U33" s="6"/>
      <c r="V33" s="6"/>
      <c r="W33" s="65"/>
      <c r="X33" s="65"/>
      <c r="Y33" s="65"/>
      <c r="Z33" s="65"/>
      <c r="AA33" s="46"/>
      <c r="AB33" s="47"/>
      <c r="AC33" s="429"/>
      <c r="AD33" s="430"/>
      <c r="AE33" s="65"/>
      <c r="AF33" s="65"/>
      <c r="AG33" s="46"/>
      <c r="AH33" s="47"/>
      <c r="AI33" s="424"/>
      <c r="AJ33" s="425"/>
      <c r="AK33" s="426"/>
      <c r="AL33" s="427"/>
      <c r="AM33" s="427"/>
      <c r="AN33" s="428"/>
    </row>
    <row r="34" spans="2:40" ht="13.5" customHeight="1" x14ac:dyDescent="0.15">
      <c r="B34" s="86"/>
      <c r="C34" s="85"/>
      <c r="D34" s="85"/>
      <c r="E34" s="85"/>
      <c r="F34" s="424"/>
      <c r="G34" s="425"/>
      <c r="H34" s="425"/>
      <c r="I34" s="7"/>
      <c r="J34" s="67"/>
      <c r="K34" s="7"/>
      <c r="L34" s="6"/>
      <c r="M34" s="435"/>
      <c r="N34" s="428"/>
      <c r="O34" s="7"/>
      <c r="P34" s="6"/>
      <c r="Q34" s="6"/>
      <c r="R34" s="6"/>
      <c r="S34" s="6"/>
      <c r="T34" s="65"/>
      <c r="U34" s="6"/>
      <c r="V34" s="6"/>
      <c r="W34" s="65"/>
      <c r="X34" s="65"/>
      <c r="Y34" s="65"/>
      <c r="Z34" s="65"/>
      <c r="AA34" s="46"/>
      <c r="AB34" s="47"/>
      <c r="AC34" s="429"/>
      <c r="AD34" s="430"/>
      <c r="AE34" s="65"/>
      <c r="AF34" s="65"/>
      <c r="AG34" s="46"/>
      <c r="AH34" s="47"/>
      <c r="AI34" s="424"/>
      <c r="AJ34" s="425"/>
      <c r="AK34" s="426"/>
      <c r="AL34" s="427"/>
      <c r="AM34" s="427"/>
      <c r="AN34" s="428"/>
    </row>
    <row r="35" spans="2:40" ht="13.5" customHeight="1" x14ac:dyDescent="0.15">
      <c r="B35" s="86"/>
      <c r="C35" s="85"/>
      <c r="D35" s="85"/>
      <c r="E35" s="85"/>
      <c r="F35" s="451"/>
      <c r="G35" s="425"/>
      <c r="H35" s="425"/>
      <c r="I35" s="7"/>
      <c r="J35" s="67"/>
      <c r="K35" s="7"/>
      <c r="L35" s="6"/>
      <c r="M35" s="435"/>
      <c r="N35" s="428"/>
      <c r="O35" s="7"/>
      <c r="P35" s="6"/>
      <c r="Q35" s="6"/>
      <c r="R35" s="6"/>
      <c r="S35" s="6"/>
      <c r="T35" s="65"/>
      <c r="U35" s="6"/>
      <c r="V35" s="6"/>
      <c r="W35" s="65"/>
      <c r="X35" s="65"/>
      <c r="Y35" s="65"/>
      <c r="Z35" s="65"/>
      <c r="AA35" s="46"/>
      <c r="AB35" s="47"/>
      <c r="AC35" s="429"/>
      <c r="AD35" s="430"/>
      <c r="AE35" s="65"/>
      <c r="AF35" s="65"/>
      <c r="AG35" s="46"/>
      <c r="AH35" s="47"/>
      <c r="AI35" s="424"/>
      <c r="AJ35" s="425"/>
      <c r="AK35" s="426"/>
      <c r="AL35" s="427"/>
      <c r="AM35" s="427"/>
      <c r="AN35" s="428"/>
    </row>
    <row r="36" spans="2:40" ht="13.5" customHeight="1" x14ac:dyDescent="0.15">
      <c r="B36" s="86"/>
      <c r="C36" s="85"/>
      <c r="D36" s="85"/>
      <c r="E36" s="85"/>
      <c r="F36" s="451"/>
      <c r="G36" s="425"/>
      <c r="H36" s="425"/>
      <c r="I36" s="7"/>
      <c r="J36" s="67"/>
      <c r="K36" s="7"/>
      <c r="L36" s="6"/>
      <c r="M36" s="435"/>
      <c r="N36" s="428"/>
      <c r="O36" s="7"/>
      <c r="P36" s="6"/>
      <c r="Q36" s="6"/>
      <c r="R36" s="6"/>
      <c r="S36" s="6"/>
      <c r="T36" s="65"/>
      <c r="U36" s="6"/>
      <c r="V36" s="6"/>
      <c r="W36" s="65"/>
      <c r="X36" s="65"/>
      <c r="Y36" s="65"/>
      <c r="Z36" s="65"/>
      <c r="AA36" s="46"/>
      <c r="AB36" s="47"/>
      <c r="AC36" s="429"/>
      <c r="AD36" s="430"/>
      <c r="AE36" s="65"/>
      <c r="AF36" s="65"/>
      <c r="AG36" s="46"/>
      <c r="AH36" s="47"/>
      <c r="AI36" s="424"/>
      <c r="AJ36" s="425"/>
      <c r="AK36" s="426"/>
      <c r="AL36" s="427"/>
      <c r="AM36" s="427"/>
      <c r="AN36" s="428"/>
    </row>
    <row r="37" spans="2:40" ht="13.5" customHeight="1" x14ac:dyDescent="0.15">
      <c r="B37" s="86"/>
      <c r="C37" s="85"/>
      <c r="D37" s="85"/>
      <c r="E37" s="85"/>
      <c r="F37" s="451"/>
      <c r="G37" s="425"/>
      <c r="H37" s="425"/>
      <c r="I37" s="7"/>
      <c r="J37" s="67"/>
      <c r="K37" s="7"/>
      <c r="L37" s="6"/>
      <c r="M37" s="435"/>
      <c r="N37" s="428"/>
      <c r="O37" s="7"/>
      <c r="P37" s="7"/>
      <c r="Q37" s="6"/>
      <c r="R37" s="6"/>
      <c r="S37" s="7"/>
      <c r="T37" s="16"/>
      <c r="U37" s="7"/>
      <c r="V37" s="252"/>
      <c r="W37" s="65"/>
      <c r="X37" s="65"/>
      <c r="Y37" s="65"/>
      <c r="Z37" s="65"/>
      <c r="AA37" s="46"/>
      <c r="AB37" s="47"/>
      <c r="AC37" s="429"/>
      <c r="AD37" s="430"/>
      <c r="AE37" s="65"/>
      <c r="AF37" s="65"/>
      <c r="AG37" s="46"/>
      <c r="AH37" s="47"/>
      <c r="AI37" s="424"/>
      <c r="AJ37" s="425"/>
      <c r="AK37" s="426"/>
      <c r="AL37" s="427"/>
      <c r="AM37" s="427"/>
      <c r="AN37" s="428"/>
    </row>
    <row r="38" spans="2:40" ht="13.5" customHeight="1" x14ac:dyDescent="0.15">
      <c r="B38" s="86"/>
      <c r="C38" s="85"/>
      <c r="D38" s="85"/>
      <c r="E38" s="85"/>
      <c r="F38" s="424"/>
      <c r="G38" s="425"/>
      <c r="H38" s="425"/>
      <c r="I38" s="7"/>
      <c r="J38" s="67"/>
      <c r="K38" s="7"/>
      <c r="L38" s="6"/>
      <c r="M38" s="435"/>
      <c r="N38" s="428"/>
      <c r="O38" s="7"/>
      <c r="P38" s="6"/>
      <c r="Q38" s="6"/>
      <c r="R38" s="6"/>
      <c r="S38" s="6"/>
      <c r="T38" s="65"/>
      <c r="U38" s="6"/>
      <c r="V38" s="6"/>
      <c r="W38" s="65"/>
      <c r="X38" s="65"/>
      <c r="Y38" s="65"/>
      <c r="Z38" s="65"/>
      <c r="AA38" s="46"/>
      <c r="AB38" s="47"/>
      <c r="AC38" s="429"/>
      <c r="AD38" s="430"/>
      <c r="AE38" s="65"/>
      <c r="AF38" s="65"/>
      <c r="AG38" s="46"/>
      <c r="AH38" s="47"/>
      <c r="AI38" s="424"/>
      <c r="AJ38" s="425"/>
      <c r="AK38" s="426"/>
      <c r="AL38" s="427"/>
      <c r="AM38" s="427"/>
      <c r="AN38" s="428"/>
    </row>
    <row r="39" spans="2:40" ht="13.5" customHeight="1" x14ac:dyDescent="0.15">
      <c r="B39" s="86"/>
      <c r="C39" s="85"/>
      <c r="D39" s="85"/>
      <c r="E39" s="85"/>
      <c r="F39" s="424"/>
      <c r="G39" s="425"/>
      <c r="H39" s="425"/>
      <c r="I39" s="7"/>
      <c r="J39" s="67"/>
      <c r="K39" s="7"/>
      <c r="L39" s="6"/>
      <c r="M39" s="435"/>
      <c r="N39" s="428"/>
      <c r="O39" s="7"/>
      <c r="P39" s="6"/>
      <c r="Q39" s="6"/>
      <c r="R39" s="6"/>
      <c r="S39" s="6"/>
      <c r="T39" s="65"/>
      <c r="U39" s="6"/>
      <c r="V39" s="6"/>
      <c r="W39" s="65"/>
      <c r="X39" s="65"/>
      <c r="Y39" s="65"/>
      <c r="Z39" s="65"/>
      <c r="AA39" s="46"/>
      <c r="AB39" s="47"/>
      <c r="AC39" s="429"/>
      <c r="AD39" s="430"/>
      <c r="AE39" s="65"/>
      <c r="AF39" s="65"/>
      <c r="AG39" s="46"/>
      <c r="AH39" s="47"/>
      <c r="AI39" s="424"/>
      <c r="AJ39" s="425"/>
      <c r="AK39" s="426"/>
      <c r="AL39" s="427"/>
      <c r="AM39" s="427"/>
      <c r="AN39" s="428"/>
    </row>
    <row r="40" spans="2:40" ht="13.5" customHeight="1" x14ac:dyDescent="0.15">
      <c r="B40" s="86"/>
      <c r="C40" s="85"/>
      <c r="D40" s="85"/>
      <c r="E40" s="85"/>
      <c r="F40" s="424"/>
      <c r="G40" s="425"/>
      <c r="H40" s="425"/>
      <c r="I40" s="7"/>
      <c r="J40" s="67"/>
      <c r="K40" s="7"/>
      <c r="L40" s="6"/>
      <c r="M40" s="435"/>
      <c r="N40" s="428"/>
      <c r="O40" s="7"/>
      <c r="P40" s="6"/>
      <c r="Q40" s="6"/>
      <c r="R40" s="6"/>
      <c r="S40" s="6"/>
      <c r="T40" s="65"/>
      <c r="U40" s="6"/>
      <c r="V40" s="6"/>
      <c r="W40" s="65"/>
      <c r="X40" s="65"/>
      <c r="Y40" s="65"/>
      <c r="Z40" s="65"/>
      <c r="AA40" s="46"/>
      <c r="AB40" s="47"/>
      <c r="AC40" s="429"/>
      <c r="AD40" s="430"/>
      <c r="AE40" s="65"/>
      <c r="AF40" s="65"/>
      <c r="AG40" s="46"/>
      <c r="AH40" s="47"/>
      <c r="AI40" s="424"/>
      <c r="AJ40" s="425"/>
      <c r="AK40" s="426"/>
      <c r="AL40" s="427"/>
      <c r="AM40" s="427"/>
      <c r="AN40" s="428"/>
    </row>
    <row r="41" spans="2:40" ht="13.5" customHeight="1" x14ac:dyDescent="0.15">
      <c r="B41" s="86"/>
      <c r="C41" s="85"/>
      <c r="D41" s="85"/>
      <c r="E41" s="85"/>
      <c r="F41" s="424"/>
      <c r="G41" s="425"/>
      <c r="H41" s="425"/>
      <c r="I41" s="7"/>
      <c r="J41" s="67"/>
      <c r="K41" s="7"/>
      <c r="L41" s="6"/>
      <c r="M41" s="435"/>
      <c r="N41" s="428"/>
      <c r="O41" s="7"/>
      <c r="P41" s="6"/>
      <c r="Q41" s="6"/>
      <c r="R41" s="6"/>
      <c r="S41" s="6"/>
      <c r="T41" s="65"/>
      <c r="U41" s="6"/>
      <c r="V41" s="6"/>
      <c r="W41" s="65"/>
      <c r="X41" s="65"/>
      <c r="Y41" s="65"/>
      <c r="Z41" s="65"/>
      <c r="AA41" s="46"/>
      <c r="AB41" s="47"/>
      <c r="AC41" s="429"/>
      <c r="AD41" s="430"/>
      <c r="AE41" s="65"/>
      <c r="AF41" s="65"/>
      <c r="AG41" s="46"/>
      <c r="AH41" s="47"/>
      <c r="AI41" s="424"/>
      <c r="AJ41" s="425"/>
      <c r="AK41" s="426"/>
      <c r="AL41" s="427"/>
      <c r="AM41" s="427"/>
      <c r="AN41" s="428"/>
    </row>
    <row r="42" spans="2:40" ht="13.5" customHeight="1" x14ac:dyDescent="0.15">
      <c r="B42" s="251"/>
      <c r="C42" s="85"/>
      <c r="D42" s="85"/>
      <c r="E42" s="85"/>
      <c r="F42" s="451"/>
      <c r="G42" s="425"/>
      <c r="H42" s="425"/>
      <c r="I42" s="7"/>
      <c r="J42" s="67"/>
      <c r="K42" s="7"/>
      <c r="L42" s="6"/>
      <c r="M42" s="435"/>
      <c r="N42" s="428"/>
      <c r="O42" s="7"/>
      <c r="P42" s="6"/>
      <c r="Q42" s="6"/>
      <c r="R42" s="6"/>
      <c r="S42" s="6"/>
      <c r="T42" s="65"/>
      <c r="U42" s="6"/>
      <c r="V42" s="6"/>
      <c r="W42" s="65"/>
      <c r="X42" s="65"/>
      <c r="Y42" s="65"/>
      <c r="Z42" s="65"/>
      <c r="AA42" s="46"/>
      <c r="AB42" s="47"/>
      <c r="AC42" s="429"/>
      <c r="AD42" s="430"/>
      <c r="AE42" s="65"/>
      <c r="AF42" s="65"/>
      <c r="AG42" s="65"/>
      <c r="AH42" s="65"/>
      <c r="AI42" s="424"/>
      <c r="AJ42" s="425"/>
      <c r="AK42" s="437"/>
      <c r="AL42" s="438"/>
      <c r="AM42" s="438"/>
      <c r="AN42" s="439"/>
    </row>
    <row r="43" spans="2:40" ht="13.5" customHeight="1" x14ac:dyDescent="0.15">
      <c r="B43" s="86"/>
      <c r="C43" s="85"/>
      <c r="D43" s="85"/>
      <c r="E43" s="85"/>
      <c r="F43" s="424"/>
      <c r="G43" s="425"/>
      <c r="H43" s="425"/>
      <c r="I43" s="7"/>
      <c r="J43" s="67"/>
      <c r="K43" s="7"/>
      <c r="L43" s="6"/>
      <c r="M43" s="435"/>
      <c r="N43" s="428"/>
      <c r="O43" s="7"/>
      <c r="P43" s="6"/>
      <c r="Q43" s="6"/>
      <c r="R43" s="6"/>
      <c r="S43" s="6"/>
      <c r="T43" s="65"/>
      <c r="U43" s="6"/>
      <c r="V43" s="6"/>
      <c r="W43" s="65"/>
      <c r="X43" s="65"/>
      <c r="Y43" s="65"/>
      <c r="Z43" s="65"/>
      <c r="AA43" s="46"/>
      <c r="AB43" s="47"/>
      <c r="AC43" s="429"/>
      <c r="AD43" s="430"/>
      <c r="AE43" s="65"/>
      <c r="AF43" s="65"/>
      <c r="AG43" s="65"/>
      <c r="AH43" s="7"/>
      <c r="AI43" s="424"/>
      <c r="AJ43" s="425"/>
      <c r="AK43" s="437"/>
      <c r="AL43" s="438"/>
      <c r="AM43" s="438"/>
      <c r="AN43" s="439"/>
    </row>
    <row r="44" spans="2:40" ht="13.5" customHeight="1" x14ac:dyDescent="0.15">
      <c r="B44" s="86"/>
      <c r="C44" s="85"/>
      <c r="D44" s="85"/>
      <c r="E44" s="85"/>
      <c r="F44" s="424"/>
      <c r="G44" s="425"/>
      <c r="H44" s="425"/>
      <c r="I44" s="7"/>
      <c r="J44" s="67"/>
      <c r="K44" s="7"/>
      <c r="L44" s="6"/>
      <c r="M44" s="435"/>
      <c r="N44" s="428"/>
      <c r="O44" s="7"/>
      <c r="P44" s="6"/>
      <c r="Q44" s="6"/>
      <c r="R44" s="6"/>
      <c r="S44" s="6"/>
      <c r="T44" s="65"/>
      <c r="U44" s="6"/>
      <c r="V44" s="6"/>
      <c r="W44" s="65"/>
      <c r="X44" s="65"/>
      <c r="Y44" s="65"/>
      <c r="Z44" s="65"/>
      <c r="AA44" s="46"/>
      <c r="AB44" s="47"/>
      <c r="AC44" s="429"/>
      <c r="AD44" s="430"/>
      <c r="AE44" s="65"/>
      <c r="AF44" s="7"/>
      <c r="AG44" s="7"/>
      <c r="AH44" s="65"/>
      <c r="AI44" s="424"/>
      <c r="AJ44" s="425"/>
      <c r="AK44" s="437"/>
      <c r="AL44" s="438"/>
      <c r="AM44" s="438"/>
      <c r="AN44" s="439"/>
    </row>
    <row r="45" spans="2:40" ht="13.15" customHeight="1" x14ac:dyDescent="0.15">
      <c r="B45" s="3" t="s">
        <v>207</v>
      </c>
    </row>
    <row r="46" spans="2:40" ht="13.1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sheetData>
  <mergeCells count="226">
    <mergeCell ref="AK42:AN42"/>
    <mergeCell ref="F43:H43"/>
    <mergeCell ref="M43:N43"/>
    <mergeCell ref="AC43:AD43"/>
    <mergeCell ref="AI43:AJ43"/>
    <mergeCell ref="AK43:AN43"/>
    <mergeCell ref="F44:H44"/>
    <mergeCell ref="M44:N44"/>
    <mergeCell ref="AC44:AD44"/>
    <mergeCell ref="AI44:AJ44"/>
    <mergeCell ref="AK44:AN44"/>
    <mergeCell ref="B6:B9"/>
    <mergeCell ref="C6:C8"/>
    <mergeCell ref="M8:N9"/>
    <mergeCell ref="AE8:AE9"/>
    <mergeCell ref="AF8:AF9"/>
    <mergeCell ref="F42:H42"/>
    <mergeCell ref="M42:N42"/>
    <mergeCell ref="AC42:AD42"/>
    <mergeCell ref="AI42:AJ42"/>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E4:AH5"/>
    <mergeCell ref="B3:AN3"/>
    <mergeCell ref="B4:D4"/>
    <mergeCell ref="E4:I4"/>
    <mergeCell ref="J4:L4"/>
    <mergeCell ref="M4:R4"/>
    <mergeCell ref="B5:D5"/>
    <mergeCell ref="E5:I5"/>
    <mergeCell ref="J5:L5"/>
    <mergeCell ref="M5:R5"/>
    <mergeCell ref="S4:X5"/>
    <mergeCell ref="AI4:AN5"/>
    <mergeCell ref="Y4:AD5"/>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11"/>
  <dataValidations count="1">
    <dataValidation type="list" allowBlank="1" showInputMessage="1" showErrorMessage="1" sqref="AH11 U23 U37 AB23 AE13 AF12:AG12 AF44:AG44 AH43 K10:L44"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7"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B2:AI19"/>
  <sheetViews>
    <sheetView showGridLines="0" showZeros="0" view="pageBreakPreview" zoomScaleNormal="70" zoomScaleSheetLayoutView="100" workbookViewId="0">
      <selection activeCell="AM12" sqref="AM1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2" customFormat="1" ht="24.95" customHeight="1" x14ac:dyDescent="0.15">
      <c r="B3" s="545" t="s">
        <v>208</v>
      </c>
      <c r="C3" s="545"/>
      <c r="D3" s="545"/>
      <c r="E3" s="545"/>
      <c r="F3" s="545"/>
      <c r="G3" s="545"/>
      <c r="H3" s="545"/>
      <c r="I3" s="545"/>
      <c r="J3" s="545"/>
      <c r="K3" s="545"/>
      <c r="L3" s="545"/>
      <c r="M3" s="545"/>
      <c r="N3" s="545"/>
      <c r="O3" s="545"/>
      <c r="P3" s="545"/>
      <c r="Q3" s="545"/>
      <c r="R3" s="545"/>
      <c r="S3" s="545"/>
      <c r="T3" s="545"/>
      <c r="U3" s="545"/>
      <c r="V3" s="545"/>
      <c r="W3" s="545"/>
      <c r="X3" s="545"/>
      <c r="Y3" s="545"/>
      <c r="Z3" s="545"/>
      <c r="AA3" s="545"/>
      <c r="AB3" s="545"/>
      <c r="AC3" s="545"/>
      <c r="AD3" s="545"/>
      <c r="AE3" s="545"/>
      <c r="AF3" s="545"/>
      <c r="AG3" s="545"/>
      <c r="AH3" s="545"/>
      <c r="AI3" s="545"/>
    </row>
    <row r="4" spans="2:35" ht="20.100000000000001" customHeight="1" x14ac:dyDescent="0.15">
      <c r="B4" s="546" t="s">
        <v>60</v>
      </c>
      <c r="C4" s="547"/>
      <c r="D4" s="548"/>
      <c r="E4" s="549" t="s">
        <v>551</v>
      </c>
      <c r="F4" s="550"/>
      <c r="G4" s="550"/>
      <c r="H4" s="550"/>
      <c r="I4" s="551"/>
      <c r="J4" s="552" t="s">
        <v>61</v>
      </c>
      <c r="K4" s="552"/>
      <c r="L4" s="552"/>
      <c r="M4" s="553" t="s">
        <v>575</v>
      </c>
      <c r="N4" s="553"/>
      <c r="O4" s="553"/>
      <c r="P4" s="553"/>
      <c r="Q4" s="553"/>
      <c r="R4" s="553"/>
      <c r="S4" s="527" t="s">
        <v>68</v>
      </c>
      <c r="T4" s="528"/>
      <c r="U4" s="528"/>
      <c r="V4" s="529"/>
      <c r="W4" s="533" t="s">
        <v>577</v>
      </c>
      <c r="X4" s="534"/>
      <c r="Y4" s="534"/>
      <c r="Z4" s="534"/>
      <c r="AA4" s="534"/>
      <c r="AB4" s="535"/>
      <c r="AC4" s="539" t="s">
        <v>209</v>
      </c>
      <c r="AD4" s="540"/>
      <c r="AE4" s="541"/>
      <c r="AF4" s="554">
        <v>46080</v>
      </c>
      <c r="AG4" s="555"/>
      <c r="AH4" s="555"/>
      <c r="AI4" s="556"/>
    </row>
    <row r="5" spans="2:35" ht="20.100000000000001" customHeight="1" x14ac:dyDescent="0.15">
      <c r="B5" s="560" t="s">
        <v>165</v>
      </c>
      <c r="C5" s="561"/>
      <c r="D5" s="562"/>
      <c r="E5" s="563" t="s">
        <v>552</v>
      </c>
      <c r="F5" s="564"/>
      <c r="G5" s="564"/>
      <c r="H5" s="564"/>
      <c r="I5" s="565"/>
      <c r="J5" s="566" t="s">
        <v>166</v>
      </c>
      <c r="K5" s="566"/>
      <c r="L5" s="566"/>
      <c r="M5" s="553" t="s">
        <v>576</v>
      </c>
      <c r="N5" s="553"/>
      <c r="O5" s="553"/>
      <c r="P5" s="553"/>
      <c r="Q5" s="553"/>
      <c r="R5" s="553"/>
      <c r="S5" s="530"/>
      <c r="T5" s="531"/>
      <c r="U5" s="531"/>
      <c r="V5" s="532"/>
      <c r="W5" s="536"/>
      <c r="X5" s="537"/>
      <c r="Y5" s="537"/>
      <c r="Z5" s="537"/>
      <c r="AA5" s="537"/>
      <c r="AB5" s="538"/>
      <c r="AC5" s="542"/>
      <c r="AD5" s="543"/>
      <c r="AE5" s="544"/>
      <c r="AF5" s="557"/>
      <c r="AG5" s="558"/>
      <c r="AH5" s="558"/>
      <c r="AI5" s="559"/>
    </row>
    <row r="6" spans="2:35" ht="26.25" customHeight="1" x14ac:dyDescent="0.15">
      <c r="B6" s="516" t="s">
        <v>210</v>
      </c>
      <c r="C6" s="518"/>
      <c r="D6" s="519"/>
      <c r="E6" s="519"/>
      <c r="F6" s="519"/>
      <c r="G6" s="519"/>
      <c r="H6" s="519"/>
      <c r="I6" s="519"/>
      <c r="J6" s="519"/>
      <c r="K6" s="519"/>
      <c r="L6" s="519"/>
      <c r="M6" s="519"/>
      <c r="N6" s="519"/>
      <c r="O6" s="519"/>
      <c r="P6" s="519"/>
      <c r="Q6" s="519"/>
      <c r="R6" s="519"/>
      <c r="S6" s="519"/>
      <c r="T6" s="519"/>
      <c r="U6" s="519"/>
      <c r="V6" s="519"/>
      <c r="W6" s="519"/>
      <c r="X6" s="519"/>
      <c r="Y6" s="519"/>
      <c r="Z6" s="519"/>
      <c r="AA6" s="519"/>
      <c r="AB6" s="519"/>
      <c r="AC6" s="519"/>
      <c r="AD6" s="519"/>
      <c r="AE6" s="519"/>
      <c r="AF6" s="519"/>
      <c r="AG6" s="519"/>
      <c r="AH6" s="519"/>
      <c r="AI6" s="520"/>
    </row>
    <row r="7" spans="2:35" ht="35.450000000000003" customHeight="1" x14ac:dyDescent="0.15">
      <c r="B7" s="517"/>
      <c r="C7" s="521"/>
      <c r="D7" s="522"/>
      <c r="E7" s="522"/>
      <c r="F7" s="522"/>
      <c r="G7" s="522"/>
      <c r="H7" s="522"/>
      <c r="I7" s="522"/>
      <c r="J7" s="522"/>
      <c r="K7" s="522"/>
      <c r="L7" s="522"/>
      <c r="M7" s="522"/>
      <c r="N7" s="522"/>
      <c r="O7" s="522"/>
      <c r="P7" s="522"/>
      <c r="Q7" s="522"/>
      <c r="R7" s="522"/>
      <c r="S7" s="522"/>
      <c r="T7" s="522"/>
      <c r="U7" s="522"/>
      <c r="V7" s="522"/>
      <c r="W7" s="522"/>
      <c r="X7" s="522"/>
      <c r="Y7" s="522"/>
      <c r="Z7" s="522"/>
      <c r="AA7" s="522"/>
      <c r="AB7" s="522"/>
      <c r="AC7" s="522"/>
      <c r="AD7" s="522"/>
      <c r="AE7" s="522"/>
      <c r="AF7" s="522"/>
      <c r="AG7" s="522"/>
      <c r="AH7" s="522"/>
      <c r="AI7" s="523"/>
    </row>
    <row r="8" spans="2:35" ht="35.450000000000003" customHeight="1" x14ac:dyDescent="0.15">
      <c r="B8" s="517"/>
      <c r="C8" s="521"/>
      <c r="D8" s="522"/>
      <c r="E8" s="522"/>
      <c r="F8" s="522"/>
      <c r="G8" s="522"/>
      <c r="H8" s="522"/>
      <c r="I8" s="522"/>
      <c r="J8" s="522"/>
      <c r="K8" s="522"/>
      <c r="L8" s="522"/>
      <c r="M8" s="522"/>
      <c r="N8" s="522"/>
      <c r="O8" s="522"/>
      <c r="P8" s="522"/>
      <c r="Q8" s="522"/>
      <c r="R8" s="522"/>
      <c r="S8" s="522"/>
      <c r="T8" s="522"/>
      <c r="U8" s="522"/>
      <c r="V8" s="522"/>
      <c r="W8" s="522"/>
      <c r="X8" s="522"/>
      <c r="Y8" s="522"/>
      <c r="Z8" s="522"/>
      <c r="AA8" s="522"/>
      <c r="AB8" s="522"/>
      <c r="AC8" s="522"/>
      <c r="AD8" s="522"/>
      <c r="AE8" s="522"/>
      <c r="AF8" s="522"/>
      <c r="AG8" s="522"/>
      <c r="AH8" s="522"/>
      <c r="AI8" s="523"/>
    </row>
    <row r="9" spans="2:35" ht="35.450000000000003" customHeight="1" x14ac:dyDescent="0.15">
      <c r="B9" s="517"/>
      <c r="C9" s="521"/>
      <c r="D9" s="522"/>
      <c r="E9" s="522"/>
      <c r="F9" s="522"/>
      <c r="G9" s="522"/>
      <c r="H9" s="522"/>
      <c r="I9" s="522"/>
      <c r="J9" s="522"/>
      <c r="K9" s="522"/>
      <c r="L9" s="522"/>
      <c r="M9" s="522"/>
      <c r="N9" s="522"/>
      <c r="O9" s="522"/>
      <c r="P9" s="522"/>
      <c r="Q9" s="522"/>
      <c r="R9" s="522"/>
      <c r="S9" s="522"/>
      <c r="T9" s="522"/>
      <c r="U9" s="522"/>
      <c r="V9" s="522"/>
      <c r="W9" s="522"/>
      <c r="X9" s="522"/>
      <c r="Y9" s="522"/>
      <c r="Z9" s="522"/>
      <c r="AA9" s="522"/>
      <c r="AB9" s="522"/>
      <c r="AC9" s="522"/>
      <c r="AD9" s="522"/>
      <c r="AE9" s="522"/>
      <c r="AF9" s="522"/>
      <c r="AG9" s="522"/>
      <c r="AH9" s="522"/>
      <c r="AI9" s="523"/>
    </row>
    <row r="10" spans="2:35" ht="35.450000000000003" customHeight="1" x14ac:dyDescent="0.15">
      <c r="B10" s="517"/>
      <c r="C10" s="521"/>
      <c r="D10" s="522"/>
      <c r="E10" s="522"/>
      <c r="F10" s="522"/>
      <c r="G10" s="522"/>
      <c r="H10" s="522"/>
      <c r="I10" s="522"/>
      <c r="J10" s="522"/>
      <c r="K10" s="522"/>
      <c r="L10" s="522"/>
      <c r="M10" s="522"/>
      <c r="N10" s="522"/>
      <c r="O10" s="522"/>
      <c r="P10" s="522"/>
      <c r="Q10" s="522"/>
      <c r="R10" s="522"/>
      <c r="S10" s="522"/>
      <c r="T10" s="522"/>
      <c r="U10" s="522"/>
      <c r="V10" s="522"/>
      <c r="W10" s="522"/>
      <c r="X10" s="522"/>
      <c r="Y10" s="522"/>
      <c r="Z10" s="522"/>
      <c r="AA10" s="522"/>
      <c r="AB10" s="522"/>
      <c r="AC10" s="522"/>
      <c r="AD10" s="522"/>
      <c r="AE10" s="522"/>
      <c r="AF10" s="522"/>
      <c r="AG10" s="522"/>
      <c r="AH10" s="522"/>
      <c r="AI10" s="523"/>
    </row>
    <row r="11" spans="2:35" ht="35.450000000000003" customHeight="1" x14ac:dyDescent="0.15">
      <c r="B11" s="517"/>
      <c r="C11" s="521"/>
      <c r="D11" s="522"/>
      <c r="E11" s="522"/>
      <c r="F11" s="522"/>
      <c r="G11" s="522"/>
      <c r="H11" s="522"/>
      <c r="I11" s="522"/>
      <c r="J11" s="522"/>
      <c r="K11" s="522"/>
      <c r="L11" s="522"/>
      <c r="M11" s="522"/>
      <c r="N11" s="522"/>
      <c r="O11" s="522"/>
      <c r="P11" s="522"/>
      <c r="Q11" s="522"/>
      <c r="R11" s="522"/>
      <c r="S11" s="522"/>
      <c r="T11" s="522"/>
      <c r="U11" s="522"/>
      <c r="V11" s="522"/>
      <c r="W11" s="522"/>
      <c r="X11" s="522"/>
      <c r="Y11" s="522"/>
      <c r="Z11" s="522"/>
      <c r="AA11" s="522"/>
      <c r="AB11" s="522"/>
      <c r="AC11" s="522"/>
      <c r="AD11" s="522"/>
      <c r="AE11" s="522"/>
      <c r="AF11" s="522"/>
      <c r="AG11" s="522"/>
      <c r="AH11" s="522"/>
      <c r="AI11" s="523"/>
    </row>
    <row r="12" spans="2:35" ht="35.450000000000003" customHeight="1" x14ac:dyDescent="0.15">
      <c r="B12" s="517"/>
      <c r="C12" s="521"/>
      <c r="D12" s="522"/>
      <c r="E12" s="522"/>
      <c r="F12" s="522"/>
      <c r="G12" s="522"/>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3"/>
    </row>
    <row r="13" spans="2:35" ht="35.450000000000003" customHeight="1" x14ac:dyDescent="0.15">
      <c r="B13" s="517"/>
      <c r="C13" s="521"/>
      <c r="D13" s="522"/>
      <c r="E13" s="522"/>
      <c r="F13" s="522"/>
      <c r="G13" s="522"/>
      <c r="H13" s="522"/>
      <c r="I13" s="522"/>
      <c r="J13" s="522"/>
      <c r="K13" s="522"/>
      <c r="L13" s="522"/>
      <c r="M13" s="522"/>
      <c r="N13" s="522"/>
      <c r="O13" s="522"/>
      <c r="P13" s="522"/>
      <c r="Q13" s="522"/>
      <c r="R13" s="522"/>
      <c r="S13" s="522"/>
      <c r="T13" s="522"/>
      <c r="U13" s="522"/>
      <c r="V13" s="522"/>
      <c r="W13" s="522"/>
      <c r="X13" s="522"/>
      <c r="Y13" s="522"/>
      <c r="Z13" s="522"/>
      <c r="AA13" s="522"/>
      <c r="AB13" s="522"/>
      <c r="AC13" s="522"/>
      <c r="AD13" s="522"/>
      <c r="AE13" s="522"/>
      <c r="AF13" s="522"/>
      <c r="AG13" s="522"/>
      <c r="AH13" s="522"/>
      <c r="AI13" s="523"/>
    </row>
    <row r="14" spans="2:35" ht="35.450000000000003" customHeight="1" x14ac:dyDescent="0.15">
      <c r="B14" s="517"/>
      <c r="C14" s="521"/>
      <c r="D14" s="522"/>
      <c r="E14" s="522"/>
      <c r="F14" s="522"/>
      <c r="G14" s="522"/>
      <c r="H14" s="522"/>
      <c r="I14" s="522"/>
      <c r="J14" s="522"/>
      <c r="K14" s="522"/>
      <c r="L14" s="522"/>
      <c r="M14" s="522"/>
      <c r="N14" s="522"/>
      <c r="O14" s="522"/>
      <c r="P14" s="522"/>
      <c r="Q14" s="522"/>
      <c r="R14" s="522"/>
      <c r="S14" s="522"/>
      <c r="T14" s="522"/>
      <c r="U14" s="522"/>
      <c r="V14" s="522"/>
      <c r="W14" s="522"/>
      <c r="X14" s="522"/>
      <c r="Y14" s="522"/>
      <c r="Z14" s="522"/>
      <c r="AA14" s="522"/>
      <c r="AB14" s="522"/>
      <c r="AC14" s="522"/>
      <c r="AD14" s="522"/>
      <c r="AE14" s="522"/>
      <c r="AF14" s="522"/>
      <c r="AG14" s="522"/>
      <c r="AH14" s="522"/>
      <c r="AI14" s="523"/>
    </row>
    <row r="15" spans="2:35" ht="35.450000000000003" customHeight="1" x14ac:dyDescent="0.15">
      <c r="B15" s="517"/>
      <c r="C15" s="521"/>
      <c r="D15" s="522"/>
      <c r="E15" s="522"/>
      <c r="F15" s="522"/>
      <c r="G15" s="522"/>
      <c r="H15" s="522"/>
      <c r="I15" s="522"/>
      <c r="J15" s="522"/>
      <c r="K15" s="522"/>
      <c r="L15" s="522"/>
      <c r="M15" s="522"/>
      <c r="N15" s="522"/>
      <c r="O15" s="522"/>
      <c r="P15" s="522"/>
      <c r="Q15" s="522"/>
      <c r="R15" s="522"/>
      <c r="S15" s="522"/>
      <c r="T15" s="522"/>
      <c r="U15" s="522"/>
      <c r="V15" s="522"/>
      <c r="W15" s="522"/>
      <c r="X15" s="522"/>
      <c r="Y15" s="522"/>
      <c r="Z15" s="522"/>
      <c r="AA15" s="522"/>
      <c r="AB15" s="522"/>
      <c r="AC15" s="522"/>
      <c r="AD15" s="522"/>
      <c r="AE15" s="522"/>
      <c r="AF15" s="522"/>
      <c r="AG15" s="522"/>
      <c r="AH15" s="522"/>
      <c r="AI15" s="523"/>
    </row>
    <row r="16" spans="2:35" ht="35.450000000000003" customHeight="1" x14ac:dyDescent="0.15">
      <c r="B16" s="517"/>
      <c r="C16" s="521"/>
      <c r="D16" s="522"/>
      <c r="E16" s="522"/>
      <c r="F16" s="522"/>
      <c r="G16" s="522"/>
      <c r="H16" s="522"/>
      <c r="I16" s="522"/>
      <c r="J16" s="522"/>
      <c r="K16" s="522"/>
      <c r="L16" s="522"/>
      <c r="M16" s="522"/>
      <c r="N16" s="522"/>
      <c r="O16" s="522"/>
      <c r="P16" s="522"/>
      <c r="Q16" s="522"/>
      <c r="R16" s="522"/>
      <c r="S16" s="522"/>
      <c r="T16" s="522"/>
      <c r="U16" s="522"/>
      <c r="V16" s="522"/>
      <c r="W16" s="522"/>
      <c r="X16" s="522"/>
      <c r="Y16" s="522"/>
      <c r="Z16" s="522"/>
      <c r="AA16" s="522"/>
      <c r="AB16" s="522"/>
      <c r="AC16" s="522"/>
      <c r="AD16" s="522"/>
      <c r="AE16" s="522"/>
      <c r="AF16" s="522"/>
      <c r="AG16" s="522"/>
      <c r="AH16" s="522"/>
      <c r="AI16" s="523"/>
    </row>
    <row r="17" spans="2:35" ht="35.450000000000003" customHeight="1" x14ac:dyDescent="0.15">
      <c r="B17" s="517"/>
      <c r="C17" s="521"/>
      <c r="D17" s="522"/>
      <c r="E17" s="522"/>
      <c r="F17" s="522"/>
      <c r="G17" s="522"/>
      <c r="H17" s="522"/>
      <c r="I17" s="522"/>
      <c r="J17" s="522"/>
      <c r="K17" s="522"/>
      <c r="L17" s="522"/>
      <c r="M17" s="522"/>
      <c r="N17" s="522"/>
      <c r="O17" s="522"/>
      <c r="P17" s="522"/>
      <c r="Q17" s="522"/>
      <c r="R17" s="522"/>
      <c r="S17" s="522"/>
      <c r="T17" s="522"/>
      <c r="U17" s="522"/>
      <c r="V17" s="522"/>
      <c r="W17" s="522"/>
      <c r="X17" s="522"/>
      <c r="Y17" s="522"/>
      <c r="Z17" s="522"/>
      <c r="AA17" s="522"/>
      <c r="AB17" s="522"/>
      <c r="AC17" s="522"/>
      <c r="AD17" s="522"/>
      <c r="AE17" s="522"/>
      <c r="AF17" s="522"/>
      <c r="AG17" s="522"/>
      <c r="AH17" s="522"/>
      <c r="AI17" s="523"/>
    </row>
    <row r="18" spans="2:35" ht="53.25" customHeight="1" x14ac:dyDescent="0.15">
      <c r="B18" s="517"/>
      <c r="C18" s="524"/>
      <c r="D18" s="525"/>
      <c r="E18" s="525"/>
      <c r="F18" s="525"/>
      <c r="G18" s="525"/>
      <c r="H18" s="525"/>
      <c r="I18" s="525"/>
      <c r="J18" s="525"/>
      <c r="K18" s="525"/>
      <c r="L18" s="525"/>
      <c r="M18" s="525"/>
      <c r="N18" s="525"/>
      <c r="O18" s="525"/>
      <c r="P18" s="525"/>
      <c r="Q18" s="525"/>
      <c r="R18" s="525"/>
      <c r="S18" s="525"/>
      <c r="T18" s="525"/>
      <c r="U18" s="525"/>
      <c r="V18" s="525"/>
      <c r="W18" s="525"/>
      <c r="X18" s="525"/>
      <c r="Y18" s="525"/>
      <c r="Z18" s="525"/>
      <c r="AA18" s="525"/>
      <c r="AB18" s="525"/>
      <c r="AC18" s="525"/>
      <c r="AD18" s="525"/>
      <c r="AE18" s="525"/>
      <c r="AF18" s="525"/>
      <c r="AG18" s="525"/>
      <c r="AH18" s="525"/>
      <c r="AI18" s="526"/>
    </row>
    <row r="19" spans="2:35" ht="15" customHeight="1" x14ac:dyDescent="0.15">
      <c r="B19" s="11"/>
      <c r="C19" s="11"/>
      <c r="D19" s="250"/>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1"/>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8714D-C764-4F78-8455-2D5C4C2698E9}">
  <sheetPr>
    <pageSetUpPr fitToPage="1"/>
  </sheetPr>
  <dimension ref="B1:AA37"/>
  <sheetViews>
    <sheetView showGridLines="0" view="pageBreakPreview" zoomScaleNormal="70" zoomScaleSheetLayoutView="100"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2" t="s">
        <v>211</v>
      </c>
      <c r="C2" s="167"/>
      <c r="D2" s="167"/>
      <c r="E2" s="167"/>
      <c r="F2" s="167"/>
      <c r="G2" s="167"/>
      <c r="H2" s="167"/>
      <c r="I2" s="167"/>
      <c r="J2" s="167"/>
      <c r="K2" s="167"/>
      <c r="L2" s="167"/>
      <c r="M2" s="169"/>
      <c r="N2" s="268" t="s">
        <v>212</v>
      </c>
      <c r="O2" s="268"/>
      <c r="P2" s="269">
        <v>45929</v>
      </c>
      <c r="Q2" s="270"/>
      <c r="R2" s="271"/>
      <c r="S2" s="268" t="s">
        <v>213</v>
      </c>
      <c r="T2" s="268"/>
      <c r="U2" s="268"/>
      <c r="V2" s="272" t="s">
        <v>870</v>
      </c>
      <c r="W2" s="272"/>
      <c r="X2" s="272"/>
      <c r="Y2" s="272"/>
      <c r="Z2" s="272"/>
    </row>
    <row r="3" spans="2:27" ht="20.100000000000001" customHeight="1" x14ac:dyDescent="0.15">
      <c r="B3" s="219" t="s">
        <v>60</v>
      </c>
      <c r="C3" s="273" t="s">
        <v>551</v>
      </c>
      <c r="D3" s="274"/>
      <c r="E3" s="274"/>
      <c r="F3" s="275"/>
      <c r="G3" s="276" t="s">
        <v>214</v>
      </c>
      <c r="H3" s="273" t="s">
        <v>575</v>
      </c>
      <c r="I3" s="274"/>
      <c r="J3" s="275"/>
      <c r="K3" s="276" t="s">
        <v>215</v>
      </c>
      <c r="L3" s="281" t="s">
        <v>576</v>
      </c>
      <c r="M3" s="281"/>
      <c r="N3" s="281"/>
      <c r="O3" s="281"/>
      <c r="P3" s="281"/>
      <c r="Q3" s="283" t="s">
        <v>216</v>
      </c>
      <c r="R3" s="284"/>
      <c r="S3" s="287" t="s">
        <v>582</v>
      </c>
      <c r="T3" s="288"/>
      <c r="U3" s="289"/>
      <c r="V3" s="290" t="s">
        <v>217</v>
      </c>
      <c r="W3" s="170" t="s">
        <v>218</v>
      </c>
      <c r="X3" s="292">
        <v>34.223970000000001</v>
      </c>
      <c r="Y3" s="293"/>
      <c r="Z3" s="294"/>
    </row>
    <row r="4" spans="2:27" ht="20.100000000000001" customHeight="1" x14ac:dyDescent="0.15">
      <c r="B4" s="216" t="s">
        <v>64</v>
      </c>
      <c r="C4" s="278" t="s">
        <v>552</v>
      </c>
      <c r="D4" s="279"/>
      <c r="E4" s="279"/>
      <c r="F4" s="280"/>
      <c r="G4" s="277"/>
      <c r="H4" s="278"/>
      <c r="I4" s="279"/>
      <c r="J4" s="280"/>
      <c r="K4" s="277"/>
      <c r="L4" s="282"/>
      <c r="M4" s="282"/>
      <c r="N4" s="282"/>
      <c r="O4" s="282"/>
      <c r="P4" s="282"/>
      <c r="Q4" s="285"/>
      <c r="R4" s="286"/>
      <c r="S4" s="278" t="s">
        <v>584</v>
      </c>
      <c r="T4" s="279"/>
      <c r="U4" s="280"/>
      <c r="V4" s="291"/>
      <c r="W4" s="228" t="s">
        <v>219</v>
      </c>
      <c r="X4" s="292" t="s">
        <v>642</v>
      </c>
      <c r="Y4" s="293"/>
      <c r="Z4" s="294"/>
    </row>
    <row r="5" spans="2:27" ht="20.100000000000001" customHeight="1" x14ac:dyDescent="0.15">
      <c r="B5" s="295" t="s">
        <v>66</v>
      </c>
      <c r="C5" s="223" t="s">
        <v>67</v>
      </c>
      <c r="D5" s="287" t="s">
        <v>578</v>
      </c>
      <c r="E5" s="288"/>
      <c r="F5" s="288"/>
      <c r="G5" s="297" t="s">
        <v>220</v>
      </c>
      <c r="H5" s="298"/>
      <c r="I5" s="287" t="s">
        <v>579</v>
      </c>
      <c r="J5" s="288"/>
      <c r="K5" s="289"/>
      <c r="L5" s="268" t="s">
        <v>70</v>
      </c>
      <c r="M5" s="268"/>
      <c r="N5" s="217" t="s">
        <v>71</v>
      </c>
      <c r="O5" s="171">
        <v>230</v>
      </c>
      <c r="P5" s="218" t="s">
        <v>72</v>
      </c>
      <c r="Q5" s="301" t="s">
        <v>221</v>
      </c>
      <c r="R5" s="299" t="s">
        <v>567</v>
      </c>
      <c r="S5" s="276" t="s">
        <v>222</v>
      </c>
      <c r="T5" s="276"/>
      <c r="U5" s="172" t="s">
        <v>585</v>
      </c>
      <c r="V5" s="283" t="s">
        <v>223</v>
      </c>
      <c r="W5" s="170" t="s">
        <v>218</v>
      </c>
      <c r="X5" s="292" t="s">
        <v>643</v>
      </c>
      <c r="Y5" s="293"/>
      <c r="Z5" s="294"/>
    </row>
    <row r="6" spans="2:27" ht="20.100000000000001" customHeight="1" x14ac:dyDescent="0.15">
      <c r="B6" s="296"/>
      <c r="C6" s="223" t="s">
        <v>73</v>
      </c>
      <c r="D6" s="287" t="s">
        <v>578</v>
      </c>
      <c r="E6" s="288"/>
      <c r="F6" s="288"/>
      <c r="G6" s="268" t="s">
        <v>224</v>
      </c>
      <c r="H6" s="268"/>
      <c r="I6" s="287" t="s">
        <v>580</v>
      </c>
      <c r="J6" s="288"/>
      <c r="K6" s="289"/>
      <c r="L6" s="268" t="s">
        <v>225</v>
      </c>
      <c r="M6" s="268"/>
      <c r="N6" s="217" t="s">
        <v>71</v>
      </c>
      <c r="O6" s="214">
        <v>10.6</v>
      </c>
      <c r="P6" s="218" t="s">
        <v>72</v>
      </c>
      <c r="Q6" s="286"/>
      <c r="R6" s="300"/>
      <c r="S6" s="268" t="s">
        <v>226</v>
      </c>
      <c r="T6" s="268"/>
      <c r="U6" s="173" t="s">
        <v>586</v>
      </c>
      <c r="V6" s="285"/>
      <c r="W6" s="170" t="s">
        <v>219</v>
      </c>
      <c r="X6" s="292" t="s">
        <v>644</v>
      </c>
      <c r="Y6" s="293"/>
      <c r="Z6" s="294"/>
    </row>
    <row r="7" spans="2:27" ht="7.5" customHeight="1" x14ac:dyDescent="0.15">
      <c r="B7" s="326" t="s">
        <v>227</v>
      </c>
      <c r="C7" s="326"/>
      <c r="D7" s="327" t="s">
        <v>795</v>
      </c>
      <c r="E7" s="327"/>
      <c r="F7" s="174"/>
      <c r="G7" s="174"/>
      <c r="H7" s="174"/>
      <c r="I7" s="174"/>
      <c r="J7" s="174"/>
      <c r="K7" s="174"/>
      <c r="L7" s="174"/>
      <c r="M7" s="174"/>
      <c r="N7" s="174"/>
      <c r="O7" s="174"/>
      <c r="P7" s="174"/>
      <c r="Q7" s="174"/>
      <c r="R7" s="174"/>
      <c r="S7" s="174"/>
      <c r="T7" s="174"/>
      <c r="U7" s="174"/>
      <c r="V7" s="174"/>
      <c r="W7" s="174"/>
      <c r="X7" s="175"/>
      <c r="Y7" s="175"/>
      <c r="Z7" s="176"/>
    </row>
    <row r="8" spans="2:27" ht="21.75" customHeight="1" x14ac:dyDescent="0.15">
      <c r="B8" s="326"/>
      <c r="C8" s="326"/>
      <c r="D8" s="327"/>
      <c r="E8" s="327"/>
      <c r="F8" s="177"/>
      <c r="G8" s="328" t="s">
        <v>228</v>
      </c>
      <c r="H8" s="301"/>
      <c r="I8" s="333" t="s">
        <v>229</v>
      </c>
      <c r="J8" s="178" t="s">
        <v>230</v>
      </c>
      <c r="K8" s="179" t="s">
        <v>231</v>
      </c>
      <c r="L8" s="312">
        <v>44</v>
      </c>
      <c r="M8" s="313"/>
      <c r="N8" s="223" t="s">
        <v>232</v>
      </c>
      <c r="O8" s="314">
        <v>0</v>
      </c>
      <c r="P8" s="314"/>
      <c r="Q8" s="223" t="s">
        <v>233</v>
      </c>
      <c r="R8" s="312">
        <v>0</v>
      </c>
      <c r="S8" s="313"/>
      <c r="T8" s="328" t="s">
        <v>234</v>
      </c>
      <c r="U8" s="301"/>
      <c r="V8" s="328" t="s">
        <v>235</v>
      </c>
      <c r="W8" s="301"/>
      <c r="X8" s="302">
        <v>46</v>
      </c>
      <c r="Y8" s="303"/>
      <c r="Z8" s="177"/>
      <c r="AA8" s="82"/>
    </row>
    <row r="9" spans="2:27" ht="10.9" customHeight="1" x14ac:dyDescent="0.15">
      <c r="B9" s="326"/>
      <c r="C9" s="326"/>
      <c r="D9" s="327"/>
      <c r="E9" s="327"/>
      <c r="F9" s="177"/>
      <c r="G9" s="329"/>
      <c r="H9" s="330"/>
      <c r="I9" s="334"/>
      <c r="J9" s="306" t="s">
        <v>236</v>
      </c>
      <c r="K9" s="308" t="s">
        <v>231</v>
      </c>
      <c r="L9" s="302">
        <v>9</v>
      </c>
      <c r="M9" s="303"/>
      <c r="N9" s="306" t="s">
        <v>232</v>
      </c>
      <c r="O9" s="302">
        <v>0</v>
      </c>
      <c r="P9" s="303"/>
      <c r="Q9" s="306" t="s">
        <v>233</v>
      </c>
      <c r="R9" s="302">
        <v>0</v>
      </c>
      <c r="S9" s="303"/>
      <c r="T9" s="329"/>
      <c r="U9" s="330"/>
      <c r="V9" s="331"/>
      <c r="W9" s="332"/>
      <c r="X9" s="304"/>
      <c r="Y9" s="305"/>
      <c r="Z9" s="177"/>
      <c r="AA9" s="82"/>
    </row>
    <row r="10" spans="2:27" ht="10.9" customHeight="1" x14ac:dyDescent="0.15">
      <c r="B10" s="326"/>
      <c r="C10" s="326"/>
      <c r="D10" s="327"/>
      <c r="E10" s="327"/>
      <c r="F10" s="177"/>
      <c r="G10" s="329"/>
      <c r="H10" s="330"/>
      <c r="I10" s="334"/>
      <c r="J10" s="307"/>
      <c r="K10" s="309"/>
      <c r="L10" s="310"/>
      <c r="M10" s="311"/>
      <c r="N10" s="307"/>
      <c r="O10" s="310"/>
      <c r="P10" s="311"/>
      <c r="Q10" s="307"/>
      <c r="R10" s="310"/>
      <c r="S10" s="311"/>
      <c r="T10" s="329"/>
      <c r="U10" s="330"/>
      <c r="V10" s="319" t="s">
        <v>237</v>
      </c>
      <c r="W10" s="320"/>
      <c r="X10" s="302">
        <v>3</v>
      </c>
      <c r="Y10" s="303"/>
      <c r="Z10" s="177"/>
      <c r="AA10" s="82"/>
    </row>
    <row r="11" spans="2:27" ht="21.75" customHeight="1" x14ac:dyDescent="0.15">
      <c r="B11" s="326"/>
      <c r="C11" s="326"/>
      <c r="D11" s="327"/>
      <c r="E11" s="327"/>
      <c r="F11" s="177"/>
      <c r="G11" s="331"/>
      <c r="H11" s="332"/>
      <c r="I11" s="335"/>
      <c r="J11" s="223" t="s">
        <v>238</v>
      </c>
      <c r="K11" s="179" t="s">
        <v>231</v>
      </c>
      <c r="L11" s="323">
        <v>0</v>
      </c>
      <c r="M11" s="324"/>
      <c r="N11" s="223" t="s">
        <v>232</v>
      </c>
      <c r="O11" s="325">
        <v>0</v>
      </c>
      <c r="P11" s="325"/>
      <c r="Q11" s="223" t="s">
        <v>233</v>
      </c>
      <c r="R11" s="323">
        <v>0</v>
      </c>
      <c r="S11" s="324"/>
      <c r="T11" s="331"/>
      <c r="U11" s="332"/>
      <c r="V11" s="321"/>
      <c r="W11" s="322"/>
      <c r="X11" s="310"/>
      <c r="Y11" s="311"/>
      <c r="Z11" s="177"/>
      <c r="AA11" s="82"/>
    </row>
    <row r="12" spans="2:27" ht="21.75" customHeight="1" x14ac:dyDescent="0.15">
      <c r="B12" s="315" t="s">
        <v>239</v>
      </c>
      <c r="C12" s="177"/>
      <c r="D12" s="180"/>
      <c r="E12" s="180"/>
      <c r="F12" s="177"/>
      <c r="G12" s="177"/>
      <c r="H12" s="177"/>
      <c r="I12" s="177"/>
      <c r="J12" s="177"/>
      <c r="K12" s="177"/>
      <c r="L12" s="177"/>
      <c r="M12" s="177"/>
      <c r="N12" s="177"/>
      <c r="O12" s="177"/>
      <c r="P12" s="177"/>
      <c r="Q12" s="177"/>
      <c r="R12" s="177"/>
      <c r="S12" s="177"/>
      <c r="T12" s="177"/>
      <c r="U12" s="177"/>
      <c r="V12" s="177"/>
      <c r="W12" s="177"/>
      <c r="X12" s="177"/>
      <c r="Y12" s="177"/>
      <c r="Z12" s="177"/>
      <c r="AA12" s="82"/>
    </row>
    <row r="13" spans="2:27" ht="21.75" customHeight="1" x14ac:dyDescent="0.15">
      <c r="B13" s="316"/>
      <c r="C13" s="177"/>
      <c r="D13" s="180"/>
      <c r="E13" s="180"/>
      <c r="F13" s="177"/>
      <c r="G13" s="177"/>
      <c r="H13" s="177"/>
      <c r="I13" s="177"/>
      <c r="J13" s="177"/>
      <c r="K13" s="177"/>
      <c r="L13" s="177"/>
      <c r="M13" s="177"/>
      <c r="N13" s="177"/>
      <c r="O13" s="177"/>
      <c r="P13" s="177"/>
      <c r="Q13" s="177"/>
      <c r="R13" s="177"/>
      <c r="S13" s="177"/>
      <c r="T13" s="177"/>
      <c r="U13" s="177"/>
      <c r="V13" s="181"/>
      <c r="W13" s="181"/>
      <c r="X13" s="181"/>
      <c r="Y13" s="181"/>
      <c r="Z13" s="177"/>
      <c r="AA13" s="82"/>
    </row>
    <row r="14" spans="2:27" ht="21.75" customHeight="1" x14ac:dyDescent="0.15">
      <c r="B14" s="316"/>
      <c r="C14" s="177"/>
      <c r="D14" s="180"/>
      <c r="E14" s="180"/>
      <c r="F14" s="177"/>
      <c r="G14" s="177"/>
      <c r="H14" s="177"/>
      <c r="I14" s="177"/>
      <c r="J14" s="177"/>
      <c r="K14" s="177"/>
      <c r="L14" s="177"/>
      <c r="M14" s="177"/>
      <c r="N14" s="177"/>
      <c r="O14" s="177"/>
      <c r="P14" s="177"/>
      <c r="Q14" s="177"/>
      <c r="R14" s="177"/>
      <c r="S14" s="177"/>
      <c r="T14" s="181"/>
      <c r="U14" s="181"/>
      <c r="V14" s="182"/>
      <c r="W14" s="182"/>
      <c r="X14" s="182"/>
      <c r="Y14" s="182"/>
      <c r="Z14" s="183"/>
      <c r="AA14" s="82"/>
    </row>
    <row r="15" spans="2:27" ht="21.75" customHeight="1" x14ac:dyDescent="0.15">
      <c r="B15" s="316"/>
      <c r="C15" s="177"/>
      <c r="D15" s="180"/>
      <c r="E15" s="180"/>
      <c r="F15" s="177"/>
      <c r="G15" s="177"/>
      <c r="H15" s="177"/>
      <c r="I15" s="177"/>
      <c r="J15" s="177"/>
      <c r="K15" s="177"/>
      <c r="L15" s="177"/>
      <c r="M15" s="177"/>
      <c r="N15" s="177"/>
      <c r="O15" s="177"/>
      <c r="P15" s="177"/>
      <c r="Q15" s="177"/>
      <c r="R15" s="177"/>
      <c r="S15" s="177"/>
      <c r="T15" s="181"/>
      <c r="U15" s="181"/>
      <c r="V15" s="177"/>
      <c r="W15" s="177"/>
      <c r="X15" s="184"/>
      <c r="Y15" s="184"/>
      <c r="Z15" s="183"/>
    </row>
    <row r="16" spans="2:27" ht="21.75" customHeight="1" x14ac:dyDescent="0.15">
      <c r="B16" s="316"/>
      <c r="C16" s="177"/>
      <c r="D16" s="180"/>
      <c r="E16" s="180"/>
      <c r="F16" s="177"/>
      <c r="G16" s="177"/>
      <c r="H16" s="177"/>
      <c r="I16" s="177"/>
      <c r="J16" s="177"/>
      <c r="K16" s="177"/>
      <c r="L16" s="177"/>
      <c r="M16" s="177"/>
      <c r="N16" s="177"/>
      <c r="O16" s="177"/>
      <c r="P16" s="177"/>
      <c r="Q16" s="177"/>
      <c r="R16" s="177"/>
      <c r="S16" s="177"/>
      <c r="T16" s="185"/>
      <c r="U16" s="185"/>
      <c r="V16" s="185"/>
      <c r="W16" s="185"/>
      <c r="X16" s="185"/>
      <c r="Y16" s="185"/>
      <c r="Z16" s="183"/>
    </row>
    <row r="17" spans="2:26" ht="21.75" customHeight="1" x14ac:dyDescent="0.15">
      <c r="B17" s="316"/>
      <c r="C17" s="177"/>
      <c r="D17" s="180"/>
      <c r="E17" s="180"/>
      <c r="F17" s="177"/>
      <c r="G17" s="177"/>
      <c r="H17" s="177"/>
      <c r="I17" s="177"/>
      <c r="J17" s="177"/>
      <c r="K17" s="177"/>
      <c r="L17" s="177"/>
      <c r="M17" s="177"/>
      <c r="N17" s="177"/>
      <c r="O17" s="177"/>
      <c r="P17" s="177"/>
      <c r="Q17" s="177"/>
      <c r="R17" s="177"/>
      <c r="S17" s="177"/>
      <c r="T17" s="177"/>
      <c r="U17" s="177"/>
      <c r="V17" s="181"/>
      <c r="W17" s="181"/>
      <c r="X17" s="181"/>
      <c r="Y17" s="181"/>
      <c r="Z17" s="183"/>
    </row>
    <row r="18" spans="2:26" ht="21.75" customHeight="1" x14ac:dyDescent="0.15">
      <c r="B18" s="316"/>
      <c r="C18" s="177"/>
      <c r="D18" s="180"/>
      <c r="E18" s="180"/>
      <c r="F18" s="177"/>
      <c r="G18" s="177"/>
      <c r="H18" s="177"/>
      <c r="I18" s="177"/>
      <c r="J18" s="177"/>
      <c r="K18" s="177"/>
      <c r="L18" s="177"/>
      <c r="M18" s="177"/>
      <c r="N18" s="177"/>
      <c r="O18" s="177"/>
      <c r="P18" s="177"/>
      <c r="Q18" s="177"/>
      <c r="R18" s="177"/>
      <c r="S18" s="177"/>
      <c r="T18" s="177"/>
      <c r="U18" s="177"/>
      <c r="V18" s="177"/>
      <c r="W18" s="177"/>
      <c r="X18" s="184"/>
      <c r="Y18" s="184"/>
      <c r="Z18" s="183"/>
    </row>
    <row r="19" spans="2:26" ht="21.75" customHeight="1" x14ac:dyDescent="0.15">
      <c r="B19" s="316"/>
      <c r="C19" s="177"/>
      <c r="D19" s="180"/>
      <c r="E19" s="180"/>
      <c r="F19" s="177"/>
      <c r="G19" s="177"/>
      <c r="H19" s="177"/>
      <c r="I19" s="177"/>
      <c r="J19" s="177"/>
      <c r="K19" s="177"/>
      <c r="L19" s="177"/>
      <c r="M19" s="177"/>
      <c r="N19" s="177"/>
      <c r="O19" s="177"/>
      <c r="P19" s="177"/>
      <c r="Q19" s="177"/>
      <c r="R19" s="177"/>
      <c r="S19" s="177"/>
      <c r="T19" s="177"/>
      <c r="U19" s="177"/>
      <c r="V19" s="177"/>
      <c r="W19" s="177"/>
      <c r="X19" s="184"/>
      <c r="Y19" s="184"/>
      <c r="Z19" s="183"/>
    </row>
    <row r="20" spans="2:26" ht="21.75" customHeight="1" x14ac:dyDescent="0.15">
      <c r="B20" s="316"/>
      <c r="C20" s="185"/>
      <c r="D20" s="185"/>
      <c r="E20" s="185"/>
      <c r="F20" s="185"/>
      <c r="G20" s="185"/>
      <c r="H20" s="185"/>
      <c r="I20" s="185"/>
      <c r="J20" s="185"/>
      <c r="K20" s="185"/>
      <c r="L20" s="185"/>
      <c r="M20" s="185"/>
      <c r="N20" s="185"/>
      <c r="O20" s="185"/>
      <c r="P20" s="185"/>
      <c r="Q20" s="185"/>
      <c r="R20" s="185"/>
      <c r="S20" s="185"/>
      <c r="T20" s="185"/>
      <c r="U20" s="185"/>
      <c r="V20" s="185"/>
      <c r="W20" s="185"/>
      <c r="X20" s="185"/>
      <c r="Y20" s="185"/>
      <c r="Z20" s="186"/>
    </row>
    <row r="21" spans="2:26" ht="21.75" customHeight="1" x14ac:dyDescent="0.15">
      <c r="B21" s="316"/>
      <c r="C21" s="181"/>
      <c r="D21" s="181"/>
      <c r="E21" s="181"/>
      <c r="F21" s="181"/>
      <c r="G21" s="181"/>
      <c r="H21" s="187"/>
      <c r="I21" s="181"/>
      <c r="J21" s="181"/>
      <c r="K21" s="181"/>
      <c r="L21" s="181"/>
      <c r="M21" s="187"/>
      <c r="N21" s="187"/>
      <c r="O21" s="187"/>
      <c r="P21" s="181"/>
      <c r="Q21" s="187"/>
      <c r="R21" s="181"/>
      <c r="S21" s="181"/>
      <c r="T21" s="181"/>
      <c r="U21" s="181"/>
      <c r="V21" s="181"/>
      <c r="W21" s="181"/>
      <c r="X21" s="181"/>
      <c r="Y21" s="181"/>
      <c r="Z21" s="188"/>
    </row>
    <row r="22" spans="2:26" ht="21.75" customHeight="1" x14ac:dyDescent="0.15">
      <c r="B22" s="316"/>
      <c r="C22" s="181"/>
      <c r="D22" s="181"/>
      <c r="E22" s="181"/>
      <c r="F22" s="181"/>
      <c r="G22" s="181"/>
      <c r="H22" s="187"/>
      <c r="I22" s="181"/>
      <c r="J22" s="181"/>
      <c r="K22" s="181"/>
      <c r="L22" s="181"/>
      <c r="M22" s="187"/>
      <c r="N22" s="187"/>
      <c r="O22" s="187"/>
      <c r="P22" s="181"/>
      <c r="Q22" s="187"/>
      <c r="R22" s="181"/>
      <c r="S22" s="181"/>
      <c r="T22" s="181"/>
      <c r="U22" s="181"/>
      <c r="V22" s="181"/>
      <c r="W22" s="181"/>
      <c r="X22" s="181"/>
      <c r="Y22" s="181"/>
      <c r="Z22" s="188"/>
    </row>
    <row r="23" spans="2:26" ht="21.75" customHeight="1" x14ac:dyDescent="0.15">
      <c r="B23" s="316"/>
      <c r="C23" s="187"/>
      <c r="D23" s="181"/>
      <c r="E23" s="181"/>
      <c r="F23" s="187"/>
      <c r="G23" s="187"/>
      <c r="H23" s="181"/>
      <c r="I23" s="181"/>
      <c r="J23" s="181"/>
      <c r="K23" s="181"/>
      <c r="L23" s="181"/>
      <c r="M23" s="187"/>
      <c r="N23" s="187"/>
      <c r="O23" s="187"/>
      <c r="P23" s="181"/>
      <c r="Q23" s="187"/>
      <c r="R23" s="181"/>
      <c r="S23" s="181"/>
      <c r="T23" s="181"/>
      <c r="U23" s="181"/>
      <c r="V23" s="181"/>
      <c r="W23" s="181"/>
      <c r="X23" s="181"/>
      <c r="Y23" s="181"/>
      <c r="Z23" s="188"/>
    </row>
    <row r="24" spans="2:26" ht="21.75" customHeight="1" x14ac:dyDescent="0.15">
      <c r="B24" s="316"/>
      <c r="C24" s="187"/>
      <c r="D24" s="181"/>
      <c r="E24" s="181"/>
      <c r="F24" s="187"/>
      <c r="G24" s="187"/>
      <c r="H24" s="181"/>
      <c r="I24" s="181"/>
      <c r="J24" s="181"/>
      <c r="K24" s="181"/>
      <c r="L24" s="181"/>
      <c r="M24" s="187"/>
      <c r="N24" s="187"/>
      <c r="O24" s="187"/>
      <c r="P24" s="181"/>
      <c r="Q24" s="187"/>
      <c r="R24" s="181"/>
      <c r="S24" s="181"/>
      <c r="T24" s="181"/>
      <c r="U24" s="181"/>
      <c r="V24" s="181"/>
      <c r="W24" s="181"/>
      <c r="X24" s="181"/>
      <c r="Y24" s="181"/>
      <c r="Z24" s="188"/>
    </row>
    <row r="25" spans="2:26" ht="21.75" customHeight="1" x14ac:dyDescent="0.15">
      <c r="B25" s="316"/>
      <c r="C25" s="187"/>
      <c r="D25" s="181"/>
      <c r="E25" s="181"/>
      <c r="F25" s="187"/>
      <c r="G25" s="187"/>
      <c r="H25" s="181"/>
      <c r="I25" s="181"/>
      <c r="J25" s="181"/>
      <c r="K25" s="181"/>
      <c r="L25" s="181"/>
      <c r="M25" s="187"/>
      <c r="N25" s="187"/>
      <c r="O25" s="187"/>
      <c r="P25" s="181"/>
      <c r="Q25" s="187"/>
      <c r="R25" s="181"/>
      <c r="S25" s="181"/>
      <c r="T25" s="181"/>
      <c r="U25" s="181"/>
      <c r="V25" s="181"/>
      <c r="W25" s="181"/>
      <c r="X25" s="181"/>
      <c r="Y25" s="181"/>
      <c r="Z25" s="188"/>
    </row>
    <row r="26" spans="2:26" ht="21.75" customHeight="1" x14ac:dyDescent="0.15">
      <c r="B26" s="316"/>
      <c r="C26" s="187"/>
      <c r="D26" s="181"/>
      <c r="E26" s="181"/>
      <c r="F26" s="187"/>
      <c r="G26" s="187"/>
      <c r="H26" s="181"/>
      <c r="I26" s="181"/>
      <c r="J26" s="181"/>
      <c r="K26" s="181"/>
      <c r="L26" s="181"/>
      <c r="M26" s="187"/>
      <c r="N26" s="187"/>
      <c r="O26" s="187"/>
      <c r="P26" s="181"/>
      <c r="Q26" s="187"/>
      <c r="R26" s="181"/>
      <c r="S26" s="181"/>
      <c r="T26" s="181"/>
      <c r="U26" s="181"/>
      <c r="V26" s="181"/>
      <c r="W26" s="181"/>
      <c r="X26" s="181"/>
      <c r="Y26" s="181"/>
      <c r="Z26" s="188"/>
    </row>
    <row r="27" spans="2:26" ht="21.75" customHeight="1" x14ac:dyDescent="0.15">
      <c r="B27" s="316"/>
      <c r="C27" s="187"/>
      <c r="D27" s="181"/>
      <c r="E27" s="181"/>
      <c r="F27" s="187"/>
      <c r="G27" s="187"/>
      <c r="H27" s="181"/>
      <c r="I27" s="181"/>
      <c r="J27" s="181"/>
      <c r="K27" s="181"/>
      <c r="L27" s="181"/>
      <c r="M27" s="187"/>
      <c r="N27" s="187"/>
      <c r="O27" s="187"/>
      <c r="P27" s="181"/>
      <c r="Q27" s="187"/>
      <c r="R27" s="181"/>
      <c r="S27" s="181"/>
      <c r="T27" s="181"/>
      <c r="U27" s="181"/>
      <c r="V27" s="181"/>
      <c r="W27" s="181"/>
      <c r="X27" s="181"/>
      <c r="Y27" s="181"/>
      <c r="Z27" s="188"/>
    </row>
    <row r="28" spans="2:26" ht="21.75" customHeight="1" x14ac:dyDescent="0.15">
      <c r="B28" s="316"/>
      <c r="C28" s="187"/>
      <c r="D28" s="181"/>
      <c r="E28" s="181"/>
      <c r="F28" s="189"/>
      <c r="G28" s="190"/>
      <c r="H28" s="190"/>
      <c r="I28" s="190"/>
      <c r="J28" s="190"/>
      <c r="K28" s="190"/>
      <c r="L28" s="181"/>
      <c r="M28" s="187"/>
      <c r="N28" s="187"/>
      <c r="O28" s="187"/>
      <c r="P28" s="181"/>
      <c r="Q28" s="190"/>
      <c r="R28" s="182"/>
      <c r="S28" s="182"/>
      <c r="T28" s="182"/>
      <c r="U28" s="182"/>
      <c r="V28" s="182"/>
      <c r="W28" s="182"/>
      <c r="X28" s="182"/>
      <c r="Y28" s="182"/>
      <c r="Z28" s="191"/>
    </row>
    <row r="29" spans="2:26" ht="47.25" customHeight="1" x14ac:dyDescent="0.15">
      <c r="B29" s="317"/>
      <c r="C29" s="192"/>
      <c r="D29" s="192"/>
      <c r="E29" s="193"/>
      <c r="F29" s="194"/>
      <c r="G29" s="192"/>
      <c r="H29" s="192"/>
      <c r="I29" s="192"/>
      <c r="J29" s="318" t="s">
        <v>240</v>
      </c>
      <c r="K29" s="318"/>
      <c r="L29" s="318"/>
      <c r="M29" s="318"/>
      <c r="N29" s="318"/>
      <c r="O29" s="318"/>
      <c r="P29" s="318"/>
      <c r="Q29" s="318" t="s">
        <v>241</v>
      </c>
      <c r="R29" s="318"/>
      <c r="S29" s="318"/>
      <c r="T29" s="318"/>
      <c r="U29" s="318"/>
      <c r="V29" s="318"/>
      <c r="W29" s="318"/>
      <c r="X29" s="318"/>
      <c r="Y29" s="318"/>
      <c r="Z29" s="195"/>
    </row>
    <row r="30" spans="2:26" ht="15" customHeight="1" x14ac:dyDescent="0.15">
      <c r="C30" s="250"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経度を小数点以下５桁まで入力する。" sqref="X4:Z4 X6:Z6" xr:uid="{DD1BFDF0-2C01-4AC7-9F29-DAB61C4CAE90}"/>
    <dataValidation allowBlank="1" showInputMessage="1" showErrorMessage="1" prompt="緯度を小数点以下５桁まで入力する。" sqref="X3:Z3 X5:Z5" xr:uid="{8545EF12-8E91-4C17-849F-37EC30A1BD0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8BEFB7A-1793-4A19-A5D1-BD585F4327F6}">
          <x14:formula1>
            <xm:f>'(参考)リスト'!$G$16:$G$19</xm:f>
          </x14:formula1>
          <xm:sqref>D7:E11</xm:sqref>
        </x14:dataValidation>
        <x14:dataValidation type="list" allowBlank="1" showInputMessage="1" showErrorMessage="1" xr:uid="{47BAF01B-C1F9-4935-9117-34CA2CFFEE2E}">
          <x14:formula1>
            <xm:f>'(参考)リスト'!$E$6:$E$10</xm:f>
          </x14:formula1>
          <xm:sqref>U6</xm:sqref>
        </x14:dataValidation>
        <x14:dataValidation type="list" allowBlank="1" showInputMessage="1" showErrorMessage="1" xr:uid="{0D75D0AD-B38E-49A3-A3E3-B36F691E3564}">
          <x14:formula1>
            <xm:f>'(参考)リスト'!$F$6:$F$7</xm:f>
          </x14:formula1>
          <xm:sqref>U5</xm:sqref>
        </x14:dataValidation>
        <x14:dataValidation type="list" allowBlank="1" showInputMessage="1" showErrorMessage="1" xr:uid="{7976D444-9970-47C2-9ABC-1B4E59F03D2D}">
          <x14:formula1>
            <xm:f>'(参考)リスト'!$D$6:$D$7</xm:f>
          </x14:formula1>
          <xm:sqref>R5:R6</xm:sqref>
        </x14:dataValidation>
        <x14:dataValidation type="list" allowBlank="1" showInputMessage="1" showErrorMessage="1" xr:uid="{8C198EA4-1C1E-488C-8F39-7826FDF53FDB}">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DFFF6-D6EA-47E8-805E-E18C94007342}">
  <sheetPr>
    <pageSetUpPr fitToPage="1"/>
  </sheetPr>
  <dimension ref="B1:AA37"/>
  <sheetViews>
    <sheetView showGridLines="0" view="pageBreakPreview" zoomScaleNormal="70" zoomScaleSheetLayoutView="100" workbookViewId="0">
      <selection activeCell="X8" sqref="X8:Y9"/>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2" t="s">
        <v>211</v>
      </c>
      <c r="C2" s="167"/>
      <c r="D2" s="167"/>
      <c r="E2" s="167"/>
      <c r="F2" s="167"/>
      <c r="G2" s="167"/>
      <c r="H2" s="167"/>
      <c r="I2" s="167"/>
      <c r="J2" s="167"/>
      <c r="K2" s="167"/>
      <c r="L2" s="167"/>
      <c r="M2" s="169"/>
      <c r="N2" s="268" t="s">
        <v>212</v>
      </c>
      <c r="O2" s="268"/>
      <c r="P2" s="269">
        <v>45929</v>
      </c>
      <c r="Q2" s="270"/>
      <c r="R2" s="271"/>
      <c r="S2" s="268" t="s">
        <v>213</v>
      </c>
      <c r="T2" s="268"/>
      <c r="U2" s="268"/>
      <c r="V2" s="272" t="s">
        <v>870</v>
      </c>
      <c r="W2" s="272"/>
      <c r="X2" s="272"/>
      <c r="Y2" s="272"/>
      <c r="Z2" s="272"/>
    </row>
    <row r="3" spans="2:27" ht="20.100000000000001" customHeight="1" x14ac:dyDescent="0.15">
      <c r="B3" s="219" t="s">
        <v>60</v>
      </c>
      <c r="C3" s="273" t="s">
        <v>551</v>
      </c>
      <c r="D3" s="274"/>
      <c r="E3" s="274"/>
      <c r="F3" s="275"/>
      <c r="G3" s="276" t="s">
        <v>214</v>
      </c>
      <c r="H3" s="273" t="s">
        <v>575</v>
      </c>
      <c r="I3" s="274"/>
      <c r="J3" s="275"/>
      <c r="K3" s="276" t="s">
        <v>215</v>
      </c>
      <c r="L3" s="281" t="s">
        <v>576</v>
      </c>
      <c r="M3" s="281"/>
      <c r="N3" s="281"/>
      <c r="O3" s="281"/>
      <c r="P3" s="281"/>
      <c r="Q3" s="283" t="s">
        <v>216</v>
      </c>
      <c r="R3" s="284"/>
      <c r="S3" s="287" t="s">
        <v>582</v>
      </c>
      <c r="T3" s="288"/>
      <c r="U3" s="289"/>
      <c r="V3" s="290" t="s">
        <v>217</v>
      </c>
      <c r="W3" s="170" t="s">
        <v>218</v>
      </c>
      <c r="X3" s="292">
        <v>34.223970000000001</v>
      </c>
      <c r="Y3" s="293"/>
      <c r="Z3" s="294"/>
    </row>
    <row r="4" spans="2:27" ht="20.100000000000001" customHeight="1" x14ac:dyDescent="0.15">
      <c r="B4" s="216" t="s">
        <v>64</v>
      </c>
      <c r="C4" s="278" t="s">
        <v>552</v>
      </c>
      <c r="D4" s="279"/>
      <c r="E4" s="279"/>
      <c r="F4" s="280"/>
      <c r="G4" s="277"/>
      <c r="H4" s="278"/>
      <c r="I4" s="279"/>
      <c r="J4" s="280"/>
      <c r="K4" s="277"/>
      <c r="L4" s="282"/>
      <c r="M4" s="282"/>
      <c r="N4" s="282"/>
      <c r="O4" s="282"/>
      <c r="P4" s="282"/>
      <c r="Q4" s="285"/>
      <c r="R4" s="286"/>
      <c r="S4" s="278" t="s">
        <v>584</v>
      </c>
      <c r="T4" s="279"/>
      <c r="U4" s="280"/>
      <c r="V4" s="291"/>
      <c r="W4" s="228" t="s">
        <v>219</v>
      </c>
      <c r="X4" s="292">
        <v>131.30972</v>
      </c>
      <c r="Y4" s="293"/>
      <c r="Z4" s="294"/>
    </row>
    <row r="5" spans="2:27" ht="20.100000000000001" customHeight="1" x14ac:dyDescent="0.15">
      <c r="B5" s="295" t="s">
        <v>66</v>
      </c>
      <c r="C5" s="223" t="s">
        <v>67</v>
      </c>
      <c r="D5" s="287" t="s">
        <v>578</v>
      </c>
      <c r="E5" s="288"/>
      <c r="F5" s="288"/>
      <c r="G5" s="297" t="s">
        <v>220</v>
      </c>
      <c r="H5" s="298"/>
      <c r="I5" s="287" t="s">
        <v>579</v>
      </c>
      <c r="J5" s="288"/>
      <c r="K5" s="289"/>
      <c r="L5" s="268" t="s">
        <v>70</v>
      </c>
      <c r="M5" s="268"/>
      <c r="N5" s="217" t="s">
        <v>71</v>
      </c>
      <c r="O5" s="171">
        <v>230</v>
      </c>
      <c r="P5" s="218" t="s">
        <v>72</v>
      </c>
      <c r="Q5" s="301" t="s">
        <v>221</v>
      </c>
      <c r="R5" s="299" t="s">
        <v>567</v>
      </c>
      <c r="S5" s="276" t="s">
        <v>222</v>
      </c>
      <c r="T5" s="276"/>
      <c r="U5" s="172" t="s">
        <v>585</v>
      </c>
      <c r="V5" s="283" t="s">
        <v>223</v>
      </c>
      <c r="W5" s="170" t="s">
        <v>218</v>
      </c>
      <c r="X5" s="292" t="s">
        <v>643</v>
      </c>
      <c r="Y5" s="293"/>
      <c r="Z5" s="294"/>
    </row>
    <row r="6" spans="2:27" ht="20.100000000000001" customHeight="1" x14ac:dyDescent="0.15">
      <c r="B6" s="296"/>
      <c r="C6" s="223" t="s">
        <v>73</v>
      </c>
      <c r="D6" s="287" t="s">
        <v>578</v>
      </c>
      <c r="E6" s="288"/>
      <c r="F6" s="288"/>
      <c r="G6" s="268" t="s">
        <v>224</v>
      </c>
      <c r="H6" s="268"/>
      <c r="I6" s="287" t="s">
        <v>580</v>
      </c>
      <c r="J6" s="288"/>
      <c r="K6" s="289"/>
      <c r="L6" s="268" t="s">
        <v>225</v>
      </c>
      <c r="M6" s="268"/>
      <c r="N6" s="217" t="s">
        <v>71</v>
      </c>
      <c r="O6" s="214">
        <v>10.6</v>
      </c>
      <c r="P6" s="218" t="s">
        <v>72</v>
      </c>
      <c r="Q6" s="286"/>
      <c r="R6" s="300"/>
      <c r="S6" s="268" t="s">
        <v>226</v>
      </c>
      <c r="T6" s="268"/>
      <c r="U6" s="173" t="s">
        <v>586</v>
      </c>
      <c r="V6" s="285"/>
      <c r="W6" s="170" t="s">
        <v>219</v>
      </c>
      <c r="X6" s="292" t="s">
        <v>644</v>
      </c>
      <c r="Y6" s="293"/>
      <c r="Z6" s="294"/>
    </row>
    <row r="7" spans="2:27" ht="7.5" customHeight="1" x14ac:dyDescent="0.15">
      <c r="B7" s="326" t="s">
        <v>227</v>
      </c>
      <c r="C7" s="326"/>
      <c r="D7" s="327" t="s">
        <v>795</v>
      </c>
      <c r="E7" s="327"/>
      <c r="F7" s="174"/>
      <c r="G7" s="174"/>
      <c r="H7" s="174"/>
      <c r="I7" s="174"/>
      <c r="J7" s="174"/>
      <c r="K7" s="174"/>
      <c r="L7" s="174"/>
      <c r="M7" s="174"/>
      <c r="N7" s="174"/>
      <c r="O7" s="174"/>
      <c r="P7" s="174"/>
      <c r="Q7" s="174"/>
      <c r="R7" s="174"/>
      <c r="S7" s="174"/>
      <c r="T7" s="174"/>
      <c r="U7" s="174"/>
      <c r="V7" s="174"/>
      <c r="W7" s="174"/>
      <c r="X7" s="175"/>
      <c r="Y7" s="175"/>
      <c r="Z7" s="176"/>
    </row>
    <row r="8" spans="2:27" ht="21.75" customHeight="1" x14ac:dyDescent="0.15">
      <c r="B8" s="326"/>
      <c r="C8" s="326"/>
      <c r="D8" s="327"/>
      <c r="E8" s="327"/>
      <c r="F8" s="177"/>
      <c r="G8" s="328" t="s">
        <v>228</v>
      </c>
      <c r="H8" s="301"/>
      <c r="I8" s="333" t="s">
        <v>229</v>
      </c>
      <c r="J8" s="178" t="s">
        <v>230</v>
      </c>
      <c r="K8" s="179" t="s">
        <v>231</v>
      </c>
      <c r="L8" s="312">
        <v>44</v>
      </c>
      <c r="M8" s="313"/>
      <c r="N8" s="223" t="s">
        <v>232</v>
      </c>
      <c r="O8" s="314">
        <v>0</v>
      </c>
      <c r="P8" s="314"/>
      <c r="Q8" s="223" t="s">
        <v>233</v>
      </c>
      <c r="R8" s="312">
        <v>0</v>
      </c>
      <c r="S8" s="313"/>
      <c r="T8" s="328" t="s">
        <v>234</v>
      </c>
      <c r="U8" s="301"/>
      <c r="V8" s="328" t="s">
        <v>235</v>
      </c>
      <c r="W8" s="301"/>
      <c r="X8" s="302">
        <v>46</v>
      </c>
      <c r="Y8" s="303"/>
      <c r="Z8" s="177"/>
      <c r="AA8" s="82"/>
    </row>
    <row r="9" spans="2:27" ht="10.9" customHeight="1" x14ac:dyDescent="0.15">
      <c r="B9" s="326"/>
      <c r="C9" s="326"/>
      <c r="D9" s="327"/>
      <c r="E9" s="327"/>
      <c r="F9" s="177"/>
      <c r="G9" s="329"/>
      <c r="H9" s="330"/>
      <c r="I9" s="334"/>
      <c r="J9" s="306" t="s">
        <v>236</v>
      </c>
      <c r="K9" s="308" t="s">
        <v>231</v>
      </c>
      <c r="L9" s="302">
        <v>9</v>
      </c>
      <c r="M9" s="303"/>
      <c r="N9" s="306" t="s">
        <v>232</v>
      </c>
      <c r="O9" s="302">
        <v>0</v>
      </c>
      <c r="P9" s="303"/>
      <c r="Q9" s="306" t="s">
        <v>233</v>
      </c>
      <c r="R9" s="302">
        <v>0</v>
      </c>
      <c r="S9" s="303"/>
      <c r="T9" s="329"/>
      <c r="U9" s="330"/>
      <c r="V9" s="331"/>
      <c r="W9" s="332"/>
      <c r="X9" s="304"/>
      <c r="Y9" s="305"/>
      <c r="Z9" s="177"/>
      <c r="AA9" s="82"/>
    </row>
    <row r="10" spans="2:27" ht="10.9" customHeight="1" x14ac:dyDescent="0.15">
      <c r="B10" s="326"/>
      <c r="C10" s="326"/>
      <c r="D10" s="327"/>
      <c r="E10" s="327"/>
      <c r="F10" s="177"/>
      <c r="G10" s="329"/>
      <c r="H10" s="330"/>
      <c r="I10" s="334"/>
      <c r="J10" s="307"/>
      <c r="K10" s="309"/>
      <c r="L10" s="310"/>
      <c r="M10" s="311"/>
      <c r="N10" s="307"/>
      <c r="O10" s="310"/>
      <c r="P10" s="311"/>
      <c r="Q10" s="307"/>
      <c r="R10" s="310"/>
      <c r="S10" s="311"/>
      <c r="T10" s="329"/>
      <c r="U10" s="330"/>
      <c r="V10" s="319" t="s">
        <v>237</v>
      </c>
      <c r="W10" s="320"/>
      <c r="X10" s="302">
        <v>3</v>
      </c>
      <c r="Y10" s="303"/>
      <c r="Z10" s="177"/>
      <c r="AA10" s="82"/>
    </row>
    <row r="11" spans="2:27" ht="21.75" customHeight="1" x14ac:dyDescent="0.15">
      <c r="B11" s="326"/>
      <c r="C11" s="326"/>
      <c r="D11" s="327"/>
      <c r="E11" s="327"/>
      <c r="F11" s="177"/>
      <c r="G11" s="331"/>
      <c r="H11" s="332"/>
      <c r="I11" s="335"/>
      <c r="J11" s="223" t="s">
        <v>238</v>
      </c>
      <c r="K11" s="179" t="s">
        <v>231</v>
      </c>
      <c r="L11" s="323">
        <v>0</v>
      </c>
      <c r="M11" s="324"/>
      <c r="N11" s="223" t="s">
        <v>232</v>
      </c>
      <c r="O11" s="325">
        <v>0</v>
      </c>
      <c r="P11" s="325"/>
      <c r="Q11" s="223" t="s">
        <v>233</v>
      </c>
      <c r="R11" s="323">
        <v>0</v>
      </c>
      <c r="S11" s="324"/>
      <c r="T11" s="331"/>
      <c r="U11" s="332"/>
      <c r="V11" s="321"/>
      <c r="W11" s="322"/>
      <c r="X11" s="310"/>
      <c r="Y11" s="311"/>
      <c r="Z11" s="177"/>
      <c r="AA11" s="82"/>
    </row>
    <row r="12" spans="2:27" ht="21.75" customHeight="1" x14ac:dyDescent="0.15">
      <c r="B12" s="315" t="s">
        <v>239</v>
      </c>
      <c r="C12" s="177"/>
      <c r="D12" s="180"/>
      <c r="E12" s="180"/>
      <c r="F12" s="177"/>
      <c r="G12" s="177"/>
      <c r="H12" s="177"/>
      <c r="I12" s="177"/>
      <c r="J12" s="177"/>
      <c r="K12" s="177"/>
      <c r="L12" s="177"/>
      <c r="M12" s="177"/>
      <c r="N12" s="177"/>
      <c r="O12" s="177"/>
      <c r="P12" s="177"/>
      <c r="Q12" s="177"/>
      <c r="R12" s="177"/>
      <c r="S12" s="177"/>
      <c r="T12" s="177"/>
      <c r="U12" s="177"/>
      <c r="V12" s="177"/>
      <c r="W12" s="177"/>
      <c r="X12" s="177"/>
      <c r="Y12" s="177"/>
      <c r="Z12" s="177"/>
      <c r="AA12" s="82"/>
    </row>
    <row r="13" spans="2:27" ht="21.75" customHeight="1" x14ac:dyDescent="0.15">
      <c r="B13" s="316"/>
      <c r="C13" s="177"/>
      <c r="D13" s="180"/>
      <c r="E13" s="180"/>
      <c r="F13" s="177"/>
      <c r="G13" s="177"/>
      <c r="H13" s="177"/>
      <c r="I13" s="177"/>
      <c r="J13" s="177"/>
      <c r="K13" s="177"/>
      <c r="L13" s="177"/>
      <c r="M13" s="177"/>
      <c r="N13" s="177"/>
      <c r="O13" s="177"/>
      <c r="P13" s="177"/>
      <c r="Q13" s="177"/>
      <c r="R13" s="177"/>
      <c r="S13" s="177"/>
      <c r="T13" s="177"/>
      <c r="U13" s="177"/>
      <c r="V13" s="181"/>
      <c r="W13" s="181"/>
      <c r="X13" s="181"/>
      <c r="Y13" s="181"/>
      <c r="Z13" s="177"/>
      <c r="AA13" s="82"/>
    </row>
    <row r="14" spans="2:27" ht="21.75" customHeight="1" x14ac:dyDescent="0.15">
      <c r="B14" s="316"/>
      <c r="C14" s="177"/>
      <c r="D14" s="180"/>
      <c r="E14" s="180"/>
      <c r="F14" s="177"/>
      <c r="G14" s="177"/>
      <c r="H14" s="177"/>
      <c r="I14" s="177"/>
      <c r="J14" s="177"/>
      <c r="K14" s="177"/>
      <c r="L14" s="177"/>
      <c r="M14" s="177"/>
      <c r="N14" s="177"/>
      <c r="O14" s="177"/>
      <c r="P14" s="177"/>
      <c r="Q14" s="177"/>
      <c r="R14" s="177"/>
      <c r="S14" s="177"/>
      <c r="T14" s="181"/>
      <c r="U14" s="181"/>
      <c r="V14" s="182"/>
      <c r="W14" s="182"/>
      <c r="X14" s="182"/>
      <c r="Y14" s="182"/>
      <c r="Z14" s="183"/>
      <c r="AA14" s="82"/>
    </row>
    <row r="15" spans="2:27" ht="21.75" customHeight="1" x14ac:dyDescent="0.15">
      <c r="B15" s="316"/>
      <c r="C15" s="177"/>
      <c r="D15" s="180"/>
      <c r="E15" s="180"/>
      <c r="F15" s="177"/>
      <c r="G15" s="177"/>
      <c r="H15" s="177"/>
      <c r="I15" s="177"/>
      <c r="J15" s="177"/>
      <c r="K15" s="177"/>
      <c r="L15" s="177"/>
      <c r="M15" s="177"/>
      <c r="N15" s="177"/>
      <c r="O15" s="177"/>
      <c r="P15" s="177"/>
      <c r="Q15" s="177"/>
      <c r="R15" s="177"/>
      <c r="S15" s="177"/>
      <c r="T15" s="181"/>
      <c r="U15" s="181"/>
      <c r="V15" s="177"/>
      <c r="W15" s="177"/>
      <c r="X15" s="184"/>
      <c r="Y15" s="184"/>
      <c r="Z15" s="183"/>
    </row>
    <row r="16" spans="2:27" ht="21.75" customHeight="1" x14ac:dyDescent="0.15">
      <c r="B16" s="316"/>
      <c r="C16" s="177"/>
      <c r="D16" s="180"/>
      <c r="E16" s="180"/>
      <c r="F16" s="177"/>
      <c r="G16" s="177"/>
      <c r="H16" s="177"/>
      <c r="I16" s="177"/>
      <c r="J16" s="177"/>
      <c r="K16" s="177"/>
      <c r="L16" s="177"/>
      <c r="M16" s="177"/>
      <c r="N16" s="177"/>
      <c r="O16" s="177"/>
      <c r="P16" s="177"/>
      <c r="Q16" s="177"/>
      <c r="R16" s="177"/>
      <c r="S16" s="177"/>
      <c r="T16" s="185"/>
      <c r="U16" s="185"/>
      <c r="V16" s="185"/>
      <c r="W16" s="185"/>
      <c r="X16" s="185"/>
      <c r="Y16" s="185"/>
      <c r="Z16" s="183"/>
    </row>
    <row r="17" spans="2:26" ht="21.75" customHeight="1" x14ac:dyDescent="0.15">
      <c r="B17" s="316"/>
      <c r="C17" s="177"/>
      <c r="D17" s="180"/>
      <c r="E17" s="180"/>
      <c r="F17" s="177"/>
      <c r="G17" s="177"/>
      <c r="H17" s="177"/>
      <c r="I17" s="177"/>
      <c r="J17" s="177"/>
      <c r="K17" s="177"/>
      <c r="L17" s="177"/>
      <c r="M17" s="177"/>
      <c r="N17" s="177"/>
      <c r="O17" s="177"/>
      <c r="P17" s="177"/>
      <c r="Q17" s="177"/>
      <c r="R17" s="177"/>
      <c r="S17" s="177"/>
      <c r="T17" s="177"/>
      <c r="U17" s="177"/>
      <c r="V17" s="181"/>
      <c r="W17" s="181"/>
      <c r="X17" s="181"/>
      <c r="Y17" s="181"/>
      <c r="Z17" s="183"/>
    </row>
    <row r="18" spans="2:26" ht="21.75" customHeight="1" x14ac:dyDescent="0.15">
      <c r="B18" s="316"/>
      <c r="C18" s="177"/>
      <c r="D18" s="180"/>
      <c r="E18" s="180"/>
      <c r="F18" s="177"/>
      <c r="G18" s="177"/>
      <c r="H18" s="177"/>
      <c r="I18" s="177"/>
      <c r="J18" s="177"/>
      <c r="K18" s="177"/>
      <c r="L18" s="177"/>
      <c r="M18" s="177"/>
      <c r="N18" s="177"/>
      <c r="O18" s="177"/>
      <c r="P18" s="177"/>
      <c r="Q18" s="177"/>
      <c r="R18" s="177"/>
      <c r="S18" s="177"/>
      <c r="T18" s="177"/>
      <c r="U18" s="177"/>
      <c r="V18" s="177"/>
      <c r="W18" s="177"/>
      <c r="X18" s="184"/>
      <c r="Y18" s="184"/>
      <c r="Z18" s="183"/>
    </row>
    <row r="19" spans="2:26" ht="21.75" customHeight="1" x14ac:dyDescent="0.15">
      <c r="B19" s="316"/>
      <c r="C19" s="177"/>
      <c r="D19" s="180"/>
      <c r="E19" s="180"/>
      <c r="F19" s="177"/>
      <c r="G19" s="177"/>
      <c r="H19" s="177"/>
      <c r="I19" s="177"/>
      <c r="J19" s="177"/>
      <c r="K19" s="177"/>
      <c r="L19" s="177"/>
      <c r="M19" s="177"/>
      <c r="N19" s="177"/>
      <c r="O19" s="177"/>
      <c r="P19" s="177"/>
      <c r="Q19" s="177"/>
      <c r="R19" s="177"/>
      <c r="S19" s="177"/>
      <c r="T19" s="177"/>
      <c r="U19" s="177"/>
      <c r="V19" s="177"/>
      <c r="W19" s="177"/>
      <c r="X19" s="184"/>
      <c r="Y19" s="184"/>
      <c r="Z19" s="183"/>
    </row>
    <row r="20" spans="2:26" ht="21.75" customHeight="1" x14ac:dyDescent="0.15">
      <c r="B20" s="316"/>
      <c r="C20" s="185"/>
      <c r="D20" s="185"/>
      <c r="E20" s="185"/>
      <c r="F20" s="185"/>
      <c r="G20" s="185"/>
      <c r="H20" s="185"/>
      <c r="I20" s="185"/>
      <c r="J20" s="185"/>
      <c r="K20" s="185"/>
      <c r="L20" s="185"/>
      <c r="M20" s="185"/>
      <c r="N20" s="185"/>
      <c r="O20" s="185"/>
      <c r="P20" s="185"/>
      <c r="Q20" s="185"/>
      <c r="R20" s="185"/>
      <c r="S20" s="185"/>
      <c r="T20" s="185"/>
      <c r="U20" s="185"/>
      <c r="V20" s="185"/>
      <c r="W20" s="185"/>
      <c r="X20" s="185"/>
      <c r="Y20" s="185"/>
      <c r="Z20" s="186"/>
    </row>
    <row r="21" spans="2:26" ht="21.75" customHeight="1" x14ac:dyDescent="0.15">
      <c r="B21" s="316"/>
      <c r="C21" s="181"/>
      <c r="D21" s="181"/>
      <c r="E21" s="181"/>
      <c r="F21" s="181"/>
      <c r="G21" s="181"/>
      <c r="H21" s="187"/>
      <c r="I21" s="181"/>
      <c r="J21" s="181"/>
      <c r="K21" s="181"/>
      <c r="L21" s="181"/>
      <c r="M21" s="187"/>
      <c r="N21" s="187"/>
      <c r="O21" s="187"/>
      <c r="P21" s="181"/>
      <c r="Q21" s="187"/>
      <c r="R21" s="181"/>
      <c r="S21" s="181"/>
      <c r="T21" s="181"/>
      <c r="U21" s="181"/>
      <c r="V21" s="181"/>
      <c r="W21" s="181"/>
      <c r="X21" s="181"/>
      <c r="Y21" s="181"/>
      <c r="Z21" s="188"/>
    </row>
    <row r="22" spans="2:26" ht="21.75" customHeight="1" x14ac:dyDescent="0.15">
      <c r="B22" s="316"/>
      <c r="C22" s="181"/>
      <c r="D22" s="181"/>
      <c r="E22" s="181"/>
      <c r="F22" s="181"/>
      <c r="G22" s="181"/>
      <c r="H22" s="187"/>
      <c r="I22" s="181"/>
      <c r="J22" s="181"/>
      <c r="K22" s="181"/>
      <c r="L22" s="181"/>
      <c r="M22" s="187"/>
      <c r="N22" s="187"/>
      <c r="O22" s="187"/>
      <c r="P22" s="181"/>
      <c r="Q22" s="187"/>
      <c r="R22" s="181"/>
      <c r="S22" s="181"/>
      <c r="T22" s="181"/>
      <c r="U22" s="181"/>
      <c r="V22" s="181"/>
      <c r="W22" s="181"/>
      <c r="X22" s="181"/>
      <c r="Y22" s="181"/>
      <c r="Z22" s="188"/>
    </row>
    <row r="23" spans="2:26" ht="21.75" customHeight="1" x14ac:dyDescent="0.15">
      <c r="B23" s="316"/>
      <c r="C23" s="187"/>
      <c r="D23" s="181"/>
      <c r="E23" s="181"/>
      <c r="F23" s="187"/>
      <c r="G23" s="187"/>
      <c r="H23" s="181"/>
      <c r="I23" s="181"/>
      <c r="J23" s="181"/>
      <c r="K23" s="181"/>
      <c r="L23" s="181"/>
      <c r="M23" s="187"/>
      <c r="N23" s="187"/>
      <c r="O23" s="187"/>
      <c r="P23" s="181"/>
      <c r="Q23" s="187"/>
      <c r="R23" s="181"/>
      <c r="S23" s="181"/>
      <c r="T23" s="181"/>
      <c r="U23" s="181"/>
      <c r="V23" s="181"/>
      <c r="W23" s="181"/>
      <c r="X23" s="181"/>
      <c r="Y23" s="181"/>
      <c r="Z23" s="188"/>
    </row>
    <row r="24" spans="2:26" ht="21.75" customHeight="1" x14ac:dyDescent="0.15">
      <c r="B24" s="316"/>
      <c r="C24" s="187"/>
      <c r="D24" s="181"/>
      <c r="E24" s="181"/>
      <c r="F24" s="187"/>
      <c r="G24" s="187"/>
      <c r="H24" s="181"/>
      <c r="I24" s="181"/>
      <c r="J24" s="181"/>
      <c r="K24" s="181"/>
      <c r="L24" s="181"/>
      <c r="M24" s="187"/>
      <c r="N24" s="187"/>
      <c r="O24" s="187"/>
      <c r="P24" s="181"/>
      <c r="Q24" s="187"/>
      <c r="R24" s="181"/>
      <c r="S24" s="181"/>
      <c r="T24" s="181"/>
      <c r="U24" s="181"/>
      <c r="V24" s="181"/>
      <c r="W24" s="181"/>
      <c r="X24" s="181"/>
      <c r="Y24" s="181"/>
      <c r="Z24" s="188"/>
    </row>
    <row r="25" spans="2:26" ht="21.75" customHeight="1" x14ac:dyDescent="0.15">
      <c r="B25" s="316"/>
      <c r="C25" s="187"/>
      <c r="D25" s="181"/>
      <c r="E25" s="181"/>
      <c r="F25" s="187"/>
      <c r="G25" s="187"/>
      <c r="H25" s="181"/>
      <c r="I25" s="181"/>
      <c r="J25" s="181"/>
      <c r="K25" s="181"/>
      <c r="L25" s="181"/>
      <c r="M25" s="187"/>
      <c r="N25" s="187"/>
      <c r="O25" s="187"/>
      <c r="P25" s="181"/>
      <c r="Q25" s="187"/>
      <c r="R25" s="181"/>
      <c r="S25" s="181"/>
      <c r="T25" s="181"/>
      <c r="U25" s="181"/>
      <c r="V25" s="181"/>
      <c r="W25" s="181"/>
      <c r="X25" s="181"/>
      <c r="Y25" s="181"/>
      <c r="Z25" s="188"/>
    </row>
    <row r="26" spans="2:26" ht="21.75" customHeight="1" x14ac:dyDescent="0.15">
      <c r="B26" s="316"/>
      <c r="C26" s="187"/>
      <c r="D26" s="181"/>
      <c r="E26" s="181"/>
      <c r="F26" s="187"/>
      <c r="G26" s="187"/>
      <c r="H26" s="181"/>
      <c r="I26" s="181"/>
      <c r="J26" s="181"/>
      <c r="K26" s="181"/>
      <c r="L26" s="181"/>
      <c r="M26" s="187"/>
      <c r="N26" s="187"/>
      <c r="O26" s="187"/>
      <c r="P26" s="181"/>
      <c r="Q26" s="187"/>
      <c r="R26" s="181"/>
      <c r="S26" s="181"/>
      <c r="T26" s="181"/>
      <c r="U26" s="181"/>
      <c r="V26" s="181"/>
      <c r="W26" s="181"/>
      <c r="X26" s="181"/>
      <c r="Y26" s="181"/>
      <c r="Z26" s="188"/>
    </row>
    <row r="27" spans="2:26" ht="21.75" customHeight="1" x14ac:dyDescent="0.15">
      <c r="B27" s="316"/>
      <c r="C27" s="187"/>
      <c r="D27" s="181"/>
      <c r="E27" s="181"/>
      <c r="F27" s="187"/>
      <c r="G27" s="187"/>
      <c r="H27" s="181"/>
      <c r="I27" s="181"/>
      <c r="J27" s="181"/>
      <c r="K27" s="181"/>
      <c r="L27" s="181"/>
      <c r="M27" s="187"/>
      <c r="N27" s="187"/>
      <c r="O27" s="187"/>
      <c r="P27" s="181"/>
      <c r="Q27" s="187"/>
      <c r="R27" s="181"/>
      <c r="S27" s="181"/>
      <c r="T27" s="181"/>
      <c r="U27" s="181"/>
      <c r="V27" s="181"/>
      <c r="W27" s="181"/>
      <c r="X27" s="181"/>
      <c r="Y27" s="181"/>
      <c r="Z27" s="188"/>
    </row>
    <row r="28" spans="2:26" ht="21.75" customHeight="1" x14ac:dyDescent="0.15">
      <c r="B28" s="316"/>
      <c r="C28" s="187"/>
      <c r="D28" s="181"/>
      <c r="E28" s="181"/>
      <c r="F28" s="189"/>
      <c r="G28" s="190"/>
      <c r="H28" s="190"/>
      <c r="I28" s="190"/>
      <c r="J28" s="190"/>
      <c r="K28" s="190"/>
      <c r="L28" s="181"/>
      <c r="M28" s="187"/>
      <c r="N28" s="187"/>
      <c r="O28" s="187"/>
      <c r="P28" s="181"/>
      <c r="Q28" s="190"/>
      <c r="R28" s="182"/>
      <c r="S28" s="182"/>
      <c r="T28" s="182"/>
      <c r="U28" s="182"/>
      <c r="V28" s="182"/>
      <c r="W28" s="182"/>
      <c r="X28" s="182"/>
      <c r="Y28" s="182"/>
      <c r="Z28" s="191"/>
    </row>
    <row r="29" spans="2:26" ht="47.25" customHeight="1" x14ac:dyDescent="0.15">
      <c r="B29" s="317"/>
      <c r="C29" s="192"/>
      <c r="D29" s="192"/>
      <c r="E29" s="193"/>
      <c r="F29" s="194"/>
      <c r="G29" s="192"/>
      <c r="H29" s="192"/>
      <c r="I29" s="192"/>
      <c r="J29" s="318" t="s">
        <v>240</v>
      </c>
      <c r="K29" s="318"/>
      <c r="L29" s="318"/>
      <c r="M29" s="318"/>
      <c r="N29" s="318"/>
      <c r="O29" s="318"/>
      <c r="P29" s="318"/>
      <c r="Q29" s="318" t="s">
        <v>241</v>
      </c>
      <c r="R29" s="318"/>
      <c r="S29" s="318"/>
      <c r="T29" s="318"/>
      <c r="U29" s="318"/>
      <c r="V29" s="318"/>
      <c r="W29" s="318"/>
      <c r="X29" s="318"/>
      <c r="Y29" s="318"/>
      <c r="Z29" s="195"/>
    </row>
    <row r="30" spans="2:26" ht="15" customHeight="1" x14ac:dyDescent="0.15">
      <c r="C30" s="250"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経度を小数点以下５桁まで入力する。" sqref="X4:Z4 X6:Z6" xr:uid="{586695F3-8ADD-48C9-9735-50A783ACC086}"/>
    <dataValidation allowBlank="1" showInputMessage="1" showErrorMessage="1" prompt="緯度を小数点以下５桁まで入力する。" sqref="X3:Z3 X5:Z5" xr:uid="{78990511-7B07-4495-999D-743A47C9CE6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AE174B-76D3-47B4-8717-DA97A57F14C8}">
          <x14:formula1>
            <xm:f>'(参考)リスト'!$G$16:$G$19</xm:f>
          </x14:formula1>
          <xm:sqref>D7:E11</xm:sqref>
        </x14:dataValidation>
        <x14:dataValidation type="list" allowBlank="1" showInputMessage="1" showErrorMessage="1" xr:uid="{9EB37AB1-A927-4F9B-8BCF-C410DFC668A3}">
          <x14:formula1>
            <xm:f>'(参考)リスト'!$E$6:$E$10</xm:f>
          </x14:formula1>
          <xm:sqref>U6</xm:sqref>
        </x14:dataValidation>
        <x14:dataValidation type="list" allowBlank="1" showInputMessage="1" showErrorMessage="1" xr:uid="{ABE0BD1C-6284-4EB1-BE67-A706D46A0BC2}">
          <x14:formula1>
            <xm:f>'(参考)リスト'!$F$6:$F$7</xm:f>
          </x14:formula1>
          <xm:sqref>U5</xm:sqref>
        </x14:dataValidation>
        <x14:dataValidation type="list" allowBlank="1" showInputMessage="1" showErrorMessage="1" xr:uid="{D09DF5CD-72B6-4E1B-BC50-85CB1B1D8045}">
          <x14:formula1>
            <xm:f>'(参考)リスト'!$D$6:$D$7</xm:f>
          </x14:formula1>
          <xm:sqref>R5:R6</xm:sqref>
        </x14:dataValidation>
        <x14:dataValidation type="list" allowBlank="1" showInputMessage="1" showErrorMessage="1" xr:uid="{9AEDF7C0-624D-4E53-A5F4-B0984C3EE182}">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CE429-8315-4140-B5A8-924A2137B1E5}">
  <sheetPr>
    <pageSetUpPr fitToPage="1"/>
  </sheetPr>
  <dimension ref="B1:Y48"/>
  <sheetViews>
    <sheetView showGridLines="0" view="pageBreakPreview" zoomScaleNormal="55" zoomScaleSheetLayoutView="100" workbookViewId="0">
      <selection activeCell="B5" sqref="B5:D4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67" t="s">
        <v>246</v>
      </c>
      <c r="C2" s="567"/>
      <c r="D2" s="567"/>
      <c r="E2" s="567"/>
      <c r="F2" s="568"/>
      <c r="G2" s="568"/>
      <c r="H2" s="568"/>
      <c r="I2" s="567"/>
      <c r="J2" s="567"/>
      <c r="K2" s="567"/>
      <c r="L2" s="567"/>
      <c r="M2" s="567"/>
      <c r="N2" s="567"/>
      <c r="O2" s="567"/>
      <c r="P2" s="567"/>
      <c r="Q2" s="567"/>
      <c r="R2" s="567"/>
      <c r="S2" s="567"/>
      <c r="T2" s="567"/>
      <c r="U2" s="567"/>
      <c r="V2" s="567"/>
      <c r="W2" s="567"/>
      <c r="X2" s="567"/>
      <c r="Y2" s="181"/>
    </row>
    <row r="3" spans="2:25" ht="20.100000000000001" customHeight="1" x14ac:dyDescent="0.15">
      <c r="B3" s="399" t="s">
        <v>60</v>
      </c>
      <c r="C3" s="408"/>
      <c r="D3" s="408"/>
      <c r="E3" s="408"/>
      <c r="F3" s="569" t="s">
        <v>551</v>
      </c>
      <c r="G3" s="569"/>
      <c r="H3" s="569"/>
      <c r="I3" s="344" t="s">
        <v>61</v>
      </c>
      <c r="J3" s="345"/>
      <c r="K3" s="287" t="s">
        <v>575</v>
      </c>
      <c r="L3" s="288"/>
      <c r="M3" s="288"/>
      <c r="N3" s="289"/>
      <c r="O3" s="276" t="s">
        <v>247</v>
      </c>
      <c r="P3" s="388" t="s">
        <v>581</v>
      </c>
      <c r="Q3" s="281"/>
      <c r="R3" s="281"/>
      <c r="S3" s="570"/>
      <c r="T3" s="328" t="s">
        <v>248</v>
      </c>
      <c r="U3" s="571"/>
      <c r="V3" s="571"/>
      <c r="W3" s="301"/>
      <c r="X3" s="575">
        <v>45929</v>
      </c>
      <c r="Y3" s="576"/>
    </row>
    <row r="4" spans="2:25" ht="20.100000000000001" customHeight="1" x14ac:dyDescent="0.15">
      <c r="B4" s="365" t="s">
        <v>165</v>
      </c>
      <c r="C4" s="366"/>
      <c r="D4" s="366"/>
      <c r="E4" s="366"/>
      <c r="F4" s="579" t="s">
        <v>552</v>
      </c>
      <c r="G4" s="579"/>
      <c r="H4" s="579"/>
      <c r="I4" s="580" t="s">
        <v>166</v>
      </c>
      <c r="J4" s="581"/>
      <c r="K4" s="287" t="s">
        <v>576</v>
      </c>
      <c r="L4" s="288"/>
      <c r="M4" s="288"/>
      <c r="N4" s="289"/>
      <c r="O4" s="277"/>
      <c r="P4" s="582" t="s">
        <v>583</v>
      </c>
      <c r="Q4" s="282"/>
      <c r="R4" s="282"/>
      <c r="S4" s="574"/>
      <c r="T4" s="572"/>
      <c r="U4" s="573"/>
      <c r="V4" s="573"/>
      <c r="W4" s="574"/>
      <c r="X4" s="577"/>
      <c r="Y4" s="578"/>
    </row>
    <row r="5" spans="2:25" ht="15" customHeight="1" x14ac:dyDescent="0.15">
      <c r="B5" s="316" t="s">
        <v>249</v>
      </c>
      <c r="C5" s="583" t="s">
        <v>250</v>
      </c>
      <c r="D5" s="584"/>
      <c r="E5" s="585" t="s">
        <v>251</v>
      </c>
      <c r="F5" s="585" t="s">
        <v>252</v>
      </c>
      <c r="G5" s="587" t="s">
        <v>253</v>
      </c>
      <c r="H5" s="588"/>
      <c r="I5" s="399" t="s">
        <v>254</v>
      </c>
      <c r="J5" s="408"/>
      <c r="K5" s="408"/>
      <c r="L5" s="408"/>
      <c r="M5" s="408"/>
      <c r="N5" s="409"/>
      <c r="O5" s="196" t="s">
        <v>255</v>
      </c>
      <c r="P5" s="295" t="s">
        <v>256</v>
      </c>
      <c r="Q5" s="591"/>
      <c r="R5" s="591"/>
      <c r="S5" s="592"/>
      <c r="T5" s="587" t="s">
        <v>257</v>
      </c>
      <c r="U5" s="595"/>
      <c r="V5" s="595"/>
      <c r="W5" s="595"/>
      <c r="X5" s="588"/>
      <c r="Y5" s="597" t="s">
        <v>258</v>
      </c>
    </row>
    <row r="6" spans="2:25" ht="15" customHeight="1" x14ac:dyDescent="0.15">
      <c r="B6" s="316"/>
      <c r="C6" s="583"/>
      <c r="D6" s="584"/>
      <c r="E6" s="585"/>
      <c r="F6" s="585"/>
      <c r="G6" s="589"/>
      <c r="H6" s="590"/>
      <c r="I6" s="365"/>
      <c r="J6" s="366"/>
      <c r="K6" s="366"/>
      <c r="L6" s="366"/>
      <c r="M6" s="366"/>
      <c r="N6" s="367"/>
      <c r="O6" s="197">
        <v>44214</v>
      </c>
      <c r="P6" s="296"/>
      <c r="Q6" s="593"/>
      <c r="R6" s="593"/>
      <c r="S6" s="594"/>
      <c r="T6" s="589"/>
      <c r="U6" s="596"/>
      <c r="V6" s="596"/>
      <c r="W6" s="596"/>
      <c r="X6" s="590"/>
      <c r="Y6" s="585"/>
    </row>
    <row r="7" spans="2:25" ht="16.149999999999999" customHeight="1" x14ac:dyDescent="0.15">
      <c r="B7" s="316"/>
      <c r="C7" s="583"/>
      <c r="D7" s="584"/>
      <c r="E7" s="585"/>
      <c r="F7" s="585"/>
      <c r="G7" s="326" t="s">
        <v>259</v>
      </c>
      <c r="H7" s="326" t="s">
        <v>260</v>
      </c>
      <c r="I7" s="600" t="s">
        <v>261</v>
      </c>
      <c r="J7" s="600" t="s">
        <v>262</v>
      </c>
      <c r="K7" s="601"/>
      <c r="L7" s="601"/>
      <c r="M7" s="602" t="s">
        <v>263</v>
      </c>
      <c r="N7" s="603" t="s">
        <v>264</v>
      </c>
      <c r="O7" s="600" t="s">
        <v>265</v>
      </c>
      <c r="P7" s="386" t="s">
        <v>266</v>
      </c>
      <c r="Q7" s="601"/>
      <c r="R7" s="326" t="s">
        <v>267</v>
      </c>
      <c r="S7" s="326" t="s">
        <v>268</v>
      </c>
      <c r="T7" s="606" t="s">
        <v>269</v>
      </c>
      <c r="U7" s="326" t="s">
        <v>270</v>
      </c>
      <c r="V7" s="601"/>
      <c r="W7" s="601"/>
      <c r="X7" s="601"/>
      <c r="Y7" s="585"/>
    </row>
    <row r="8" spans="2:25" ht="16.149999999999999" customHeight="1" x14ac:dyDescent="0.15">
      <c r="B8" s="316"/>
      <c r="C8" s="365"/>
      <c r="D8" s="367"/>
      <c r="E8" s="586"/>
      <c r="F8" s="586"/>
      <c r="G8" s="599"/>
      <c r="H8" s="599"/>
      <c r="I8" s="601"/>
      <c r="J8" s="601"/>
      <c r="K8" s="601"/>
      <c r="L8" s="601"/>
      <c r="M8" s="601"/>
      <c r="N8" s="601"/>
      <c r="O8" s="601"/>
      <c r="P8" s="198" t="s">
        <v>271</v>
      </c>
      <c r="Q8" s="198" t="s">
        <v>272</v>
      </c>
      <c r="R8" s="601"/>
      <c r="S8" s="601"/>
      <c r="T8" s="601"/>
      <c r="U8" s="601"/>
      <c r="V8" s="601"/>
      <c r="W8" s="601"/>
      <c r="X8" s="601"/>
      <c r="Y8" s="598"/>
    </row>
    <row r="9" spans="2:25" ht="15.75" customHeight="1" x14ac:dyDescent="0.15">
      <c r="B9" s="316"/>
      <c r="C9" s="604" t="s">
        <v>563</v>
      </c>
      <c r="D9" s="605"/>
      <c r="E9" s="162">
        <v>1</v>
      </c>
      <c r="F9" s="256">
        <v>0.53</v>
      </c>
      <c r="G9" s="213" t="s">
        <v>645</v>
      </c>
      <c r="H9" s="213" t="s">
        <v>646</v>
      </c>
      <c r="I9" s="213" t="s">
        <v>647</v>
      </c>
      <c r="J9" s="352" t="s">
        <v>504</v>
      </c>
      <c r="K9" s="352"/>
      <c r="L9" s="352"/>
      <c r="M9" s="213" t="s">
        <v>819</v>
      </c>
      <c r="N9" s="213" t="s">
        <v>820</v>
      </c>
      <c r="O9" s="213" t="s">
        <v>648</v>
      </c>
      <c r="P9" s="213" t="s">
        <v>550</v>
      </c>
      <c r="Q9" s="213" t="s">
        <v>648</v>
      </c>
      <c r="R9" s="224" t="s">
        <v>821</v>
      </c>
      <c r="S9" s="224" t="s">
        <v>821</v>
      </c>
      <c r="T9" s="224" t="s">
        <v>649</v>
      </c>
      <c r="U9" s="352"/>
      <c r="V9" s="601"/>
      <c r="W9" s="601"/>
      <c r="X9" s="601"/>
      <c r="Y9" s="224"/>
    </row>
    <row r="10" spans="2:25" ht="15.95" customHeight="1" x14ac:dyDescent="0.15">
      <c r="B10" s="316"/>
      <c r="C10" s="604" t="s">
        <v>563</v>
      </c>
      <c r="D10" s="605"/>
      <c r="E10" s="162">
        <v>2</v>
      </c>
      <c r="F10" s="256">
        <v>0.93</v>
      </c>
      <c r="G10" s="213" t="s">
        <v>645</v>
      </c>
      <c r="H10" s="213" t="s">
        <v>650</v>
      </c>
      <c r="I10" s="213" t="s">
        <v>647</v>
      </c>
      <c r="J10" s="352" t="s">
        <v>479</v>
      </c>
      <c r="K10" s="352"/>
      <c r="L10" s="352"/>
      <c r="M10" s="213" t="s">
        <v>651</v>
      </c>
      <c r="N10" s="213" t="s">
        <v>651</v>
      </c>
      <c r="O10" s="213" t="s">
        <v>652</v>
      </c>
      <c r="P10" s="213" t="s">
        <v>550</v>
      </c>
      <c r="Q10" s="213" t="s">
        <v>652</v>
      </c>
      <c r="R10" s="224" t="s">
        <v>821</v>
      </c>
      <c r="S10" s="224" t="s">
        <v>822</v>
      </c>
      <c r="T10" s="224" t="s">
        <v>823</v>
      </c>
      <c r="U10" s="352" t="s">
        <v>824</v>
      </c>
      <c r="V10" s="601"/>
      <c r="W10" s="601"/>
      <c r="X10" s="601"/>
      <c r="Y10" s="224"/>
    </row>
    <row r="11" spans="2:25" ht="15.95" customHeight="1" x14ac:dyDescent="0.15">
      <c r="B11" s="316"/>
      <c r="C11" s="604">
        <v>1</v>
      </c>
      <c r="D11" s="605"/>
      <c r="E11" s="162">
        <v>1</v>
      </c>
      <c r="F11" s="256">
        <v>7.95</v>
      </c>
      <c r="G11" s="213" t="s">
        <v>645</v>
      </c>
      <c r="H11" s="213" t="s">
        <v>650</v>
      </c>
      <c r="I11" s="213" t="s">
        <v>647</v>
      </c>
      <c r="J11" s="352" t="s">
        <v>462</v>
      </c>
      <c r="K11" s="352"/>
      <c r="L11" s="352"/>
      <c r="M11" s="213" t="s">
        <v>653</v>
      </c>
      <c r="N11" s="213" t="s">
        <v>825</v>
      </c>
      <c r="O11" s="213" t="s">
        <v>652</v>
      </c>
      <c r="P11" s="213" t="s">
        <v>550</v>
      </c>
      <c r="Q11" s="213" t="s">
        <v>652</v>
      </c>
      <c r="R11" s="224" t="s">
        <v>821</v>
      </c>
      <c r="S11" s="224" t="s">
        <v>822</v>
      </c>
      <c r="T11" s="224" t="s">
        <v>823</v>
      </c>
      <c r="U11" s="352" t="s">
        <v>824</v>
      </c>
      <c r="V11" s="601"/>
      <c r="W11" s="601"/>
      <c r="X11" s="601"/>
      <c r="Y11" s="224"/>
    </row>
    <row r="12" spans="2:25" ht="15.95" customHeight="1" x14ac:dyDescent="0.15">
      <c r="B12" s="316"/>
      <c r="C12" s="604">
        <v>1</v>
      </c>
      <c r="D12" s="605"/>
      <c r="E12" s="162">
        <v>2</v>
      </c>
      <c r="F12" s="256">
        <v>1.45</v>
      </c>
      <c r="G12" s="213" t="s">
        <v>654</v>
      </c>
      <c r="H12" s="213" t="s">
        <v>655</v>
      </c>
      <c r="I12" s="213" t="s">
        <v>647</v>
      </c>
      <c r="J12" s="352" t="s">
        <v>462</v>
      </c>
      <c r="K12" s="352"/>
      <c r="L12" s="352"/>
      <c r="M12" s="213" t="s">
        <v>656</v>
      </c>
      <c r="N12" s="213" t="s">
        <v>656</v>
      </c>
      <c r="O12" s="213" t="s">
        <v>648</v>
      </c>
      <c r="P12" s="213"/>
      <c r="Q12" s="213"/>
      <c r="R12" s="224" t="s">
        <v>821</v>
      </c>
      <c r="S12" s="224" t="s">
        <v>821</v>
      </c>
      <c r="T12" s="224" t="s">
        <v>550</v>
      </c>
      <c r="U12" s="352" t="s">
        <v>550</v>
      </c>
      <c r="V12" s="601"/>
      <c r="W12" s="601"/>
      <c r="X12" s="601"/>
      <c r="Y12" s="224"/>
    </row>
    <row r="13" spans="2:25" ht="15.95" customHeight="1" x14ac:dyDescent="0.15">
      <c r="B13" s="316"/>
      <c r="C13" s="604">
        <v>2</v>
      </c>
      <c r="D13" s="605"/>
      <c r="E13" s="162">
        <v>1</v>
      </c>
      <c r="F13" s="256">
        <v>17.21</v>
      </c>
      <c r="G13" s="213" t="s">
        <v>645</v>
      </c>
      <c r="H13" s="213" t="s">
        <v>657</v>
      </c>
      <c r="I13" s="213" t="s">
        <v>647</v>
      </c>
      <c r="J13" s="352" t="s">
        <v>462</v>
      </c>
      <c r="K13" s="352"/>
      <c r="L13" s="352"/>
      <c r="M13" s="213" t="s">
        <v>658</v>
      </c>
      <c r="N13" s="213" t="s">
        <v>826</v>
      </c>
      <c r="O13" s="213" t="s">
        <v>652</v>
      </c>
      <c r="P13" s="213" t="s">
        <v>550</v>
      </c>
      <c r="Q13" s="213" t="s">
        <v>652</v>
      </c>
      <c r="R13" s="224" t="s">
        <v>821</v>
      </c>
      <c r="S13" s="224" t="s">
        <v>822</v>
      </c>
      <c r="T13" s="224" t="s">
        <v>823</v>
      </c>
      <c r="U13" s="352" t="s">
        <v>824</v>
      </c>
      <c r="V13" s="601"/>
      <c r="W13" s="601"/>
      <c r="X13" s="601"/>
      <c r="Y13" s="224"/>
    </row>
    <row r="14" spans="2:25" ht="15.95" customHeight="1" x14ac:dyDescent="0.15">
      <c r="B14" s="316"/>
      <c r="C14" s="604">
        <v>2</v>
      </c>
      <c r="D14" s="605"/>
      <c r="E14" s="162">
        <v>2</v>
      </c>
      <c r="F14" s="256">
        <v>11.8</v>
      </c>
      <c r="G14" s="213" t="s">
        <v>645</v>
      </c>
      <c r="H14" s="213" t="s">
        <v>646</v>
      </c>
      <c r="I14" s="213" t="s">
        <v>647</v>
      </c>
      <c r="J14" s="352" t="s">
        <v>504</v>
      </c>
      <c r="K14" s="352"/>
      <c r="L14" s="352"/>
      <c r="M14" s="213" t="s">
        <v>819</v>
      </c>
      <c r="N14" s="213" t="s">
        <v>820</v>
      </c>
      <c r="O14" s="213" t="s">
        <v>648</v>
      </c>
      <c r="P14" s="213" t="s">
        <v>550</v>
      </c>
      <c r="Q14" s="213" t="s">
        <v>648</v>
      </c>
      <c r="R14" s="224" t="s">
        <v>821</v>
      </c>
      <c r="S14" s="224" t="s">
        <v>821</v>
      </c>
      <c r="T14" s="224" t="s">
        <v>649</v>
      </c>
      <c r="U14" s="352"/>
      <c r="V14" s="601"/>
      <c r="W14" s="601"/>
      <c r="X14" s="601"/>
      <c r="Y14" s="224"/>
    </row>
    <row r="15" spans="2:25" ht="15.95" customHeight="1" x14ac:dyDescent="0.15">
      <c r="B15" s="316"/>
      <c r="C15" s="604">
        <v>2</v>
      </c>
      <c r="D15" s="605"/>
      <c r="E15" s="162">
        <v>3</v>
      </c>
      <c r="F15" s="256">
        <v>20</v>
      </c>
      <c r="G15" s="213" t="s">
        <v>654</v>
      </c>
      <c r="H15" s="213" t="s">
        <v>659</v>
      </c>
      <c r="I15" s="213" t="s">
        <v>647</v>
      </c>
      <c r="J15" s="352" t="s">
        <v>470</v>
      </c>
      <c r="K15" s="352"/>
      <c r="L15" s="352"/>
      <c r="M15" s="213" t="s">
        <v>660</v>
      </c>
      <c r="N15" s="213" t="s">
        <v>660</v>
      </c>
      <c r="O15" s="213" t="s">
        <v>648</v>
      </c>
      <c r="P15" s="213"/>
      <c r="Q15" s="213"/>
      <c r="R15" s="224" t="s">
        <v>821</v>
      </c>
      <c r="S15" s="224" t="s">
        <v>821</v>
      </c>
      <c r="T15" s="224" t="s">
        <v>550</v>
      </c>
      <c r="U15" s="352" t="s">
        <v>550</v>
      </c>
      <c r="V15" s="601"/>
      <c r="W15" s="601"/>
      <c r="X15" s="601"/>
      <c r="Y15" s="224"/>
    </row>
    <row r="16" spans="2:25" ht="15.95" customHeight="1" x14ac:dyDescent="0.15">
      <c r="B16" s="316"/>
      <c r="C16" s="604">
        <v>3</v>
      </c>
      <c r="D16" s="605"/>
      <c r="E16" s="162">
        <v>1</v>
      </c>
      <c r="F16" s="256">
        <v>23.92</v>
      </c>
      <c r="G16" s="213" t="s">
        <v>645</v>
      </c>
      <c r="H16" s="213" t="s">
        <v>657</v>
      </c>
      <c r="I16" s="213" t="s">
        <v>647</v>
      </c>
      <c r="J16" s="352" t="s">
        <v>479</v>
      </c>
      <c r="K16" s="352"/>
      <c r="L16" s="352"/>
      <c r="M16" s="213" t="s">
        <v>661</v>
      </c>
      <c r="N16" s="213" t="s">
        <v>661</v>
      </c>
      <c r="O16" s="213" t="s">
        <v>652</v>
      </c>
      <c r="P16" s="213" t="s">
        <v>550</v>
      </c>
      <c r="Q16" s="213" t="s">
        <v>652</v>
      </c>
      <c r="R16" s="224" t="s">
        <v>821</v>
      </c>
      <c r="S16" s="224" t="s">
        <v>822</v>
      </c>
      <c r="T16" s="224" t="s">
        <v>823</v>
      </c>
      <c r="U16" s="352" t="s">
        <v>824</v>
      </c>
      <c r="V16" s="601"/>
      <c r="W16" s="601"/>
      <c r="X16" s="601"/>
      <c r="Y16" s="224"/>
    </row>
    <row r="17" spans="2:25" ht="15.95" customHeight="1" x14ac:dyDescent="0.15">
      <c r="B17" s="316"/>
      <c r="C17" s="604">
        <v>3</v>
      </c>
      <c r="D17" s="605"/>
      <c r="E17" s="162">
        <v>2</v>
      </c>
      <c r="F17" s="256">
        <v>22.15</v>
      </c>
      <c r="G17" s="213" t="s">
        <v>645</v>
      </c>
      <c r="H17" s="213" t="s">
        <v>650</v>
      </c>
      <c r="I17" s="213" t="s">
        <v>647</v>
      </c>
      <c r="J17" s="352" t="s">
        <v>462</v>
      </c>
      <c r="K17" s="352"/>
      <c r="L17" s="352"/>
      <c r="M17" s="213" t="s">
        <v>662</v>
      </c>
      <c r="N17" s="213" t="s">
        <v>827</v>
      </c>
      <c r="O17" s="213" t="s">
        <v>652</v>
      </c>
      <c r="P17" s="213" t="s">
        <v>550</v>
      </c>
      <c r="Q17" s="213" t="s">
        <v>652</v>
      </c>
      <c r="R17" s="224" t="s">
        <v>821</v>
      </c>
      <c r="S17" s="224" t="s">
        <v>822</v>
      </c>
      <c r="T17" s="224" t="s">
        <v>823</v>
      </c>
      <c r="U17" s="352" t="s">
        <v>824</v>
      </c>
      <c r="V17" s="601"/>
      <c r="W17" s="601"/>
      <c r="X17" s="601"/>
      <c r="Y17" s="224"/>
    </row>
    <row r="18" spans="2:25" ht="15.95" customHeight="1" x14ac:dyDescent="0.15">
      <c r="B18" s="316"/>
      <c r="C18" s="604">
        <v>3</v>
      </c>
      <c r="D18" s="605"/>
      <c r="E18" s="162">
        <v>3</v>
      </c>
      <c r="F18" s="256">
        <v>29.16</v>
      </c>
      <c r="G18" s="213" t="s">
        <v>645</v>
      </c>
      <c r="H18" s="213" t="s">
        <v>650</v>
      </c>
      <c r="I18" s="213" t="s">
        <v>647</v>
      </c>
      <c r="J18" s="352" t="s">
        <v>470</v>
      </c>
      <c r="K18" s="352"/>
      <c r="L18" s="352"/>
      <c r="M18" s="213" t="s">
        <v>663</v>
      </c>
      <c r="N18" s="213" t="s">
        <v>663</v>
      </c>
      <c r="O18" s="213" t="s">
        <v>652</v>
      </c>
      <c r="P18" s="213" t="s">
        <v>550</v>
      </c>
      <c r="Q18" s="213" t="s">
        <v>652</v>
      </c>
      <c r="R18" s="224" t="s">
        <v>821</v>
      </c>
      <c r="S18" s="224" t="s">
        <v>822</v>
      </c>
      <c r="T18" s="224" t="s">
        <v>823</v>
      </c>
      <c r="U18" s="352" t="s">
        <v>824</v>
      </c>
      <c r="V18" s="601"/>
      <c r="W18" s="601"/>
      <c r="X18" s="601"/>
      <c r="Y18" s="224"/>
    </row>
    <row r="19" spans="2:25" ht="15.95" customHeight="1" x14ac:dyDescent="0.15">
      <c r="B19" s="316"/>
      <c r="C19" s="604">
        <v>3</v>
      </c>
      <c r="D19" s="605"/>
      <c r="E19" s="162">
        <v>4</v>
      </c>
      <c r="F19" s="256">
        <v>30.1</v>
      </c>
      <c r="G19" s="213" t="s">
        <v>654</v>
      </c>
      <c r="H19" s="213" t="s">
        <v>659</v>
      </c>
      <c r="I19" s="213" t="s">
        <v>647</v>
      </c>
      <c r="J19" s="352" t="s">
        <v>470</v>
      </c>
      <c r="K19" s="352"/>
      <c r="L19" s="352"/>
      <c r="M19" s="213" t="s">
        <v>664</v>
      </c>
      <c r="N19" s="213" t="s">
        <v>664</v>
      </c>
      <c r="O19" s="213" t="s">
        <v>648</v>
      </c>
      <c r="P19" s="213"/>
      <c r="Q19" s="213"/>
      <c r="R19" s="224" t="s">
        <v>821</v>
      </c>
      <c r="S19" s="224" t="s">
        <v>821</v>
      </c>
      <c r="T19" s="224" t="s">
        <v>550</v>
      </c>
      <c r="U19" s="352" t="s">
        <v>550</v>
      </c>
      <c r="V19" s="601"/>
      <c r="W19" s="601"/>
      <c r="X19" s="601"/>
      <c r="Y19" s="224"/>
    </row>
    <row r="20" spans="2:25" ht="15.95" customHeight="1" x14ac:dyDescent="0.15">
      <c r="B20" s="316"/>
      <c r="C20" s="604">
        <v>4</v>
      </c>
      <c r="D20" s="605"/>
      <c r="E20" s="162">
        <v>1</v>
      </c>
      <c r="F20" s="256">
        <v>33.299999999999997</v>
      </c>
      <c r="G20" s="213" t="s">
        <v>645</v>
      </c>
      <c r="H20" s="213" t="s">
        <v>657</v>
      </c>
      <c r="I20" s="213" t="s">
        <v>647</v>
      </c>
      <c r="J20" s="352" t="s">
        <v>462</v>
      </c>
      <c r="K20" s="352"/>
      <c r="L20" s="352"/>
      <c r="M20" s="213" t="s">
        <v>665</v>
      </c>
      <c r="N20" s="213" t="s">
        <v>828</v>
      </c>
      <c r="O20" s="213" t="s">
        <v>652</v>
      </c>
      <c r="P20" s="213" t="s">
        <v>550</v>
      </c>
      <c r="Q20" s="213" t="s">
        <v>652</v>
      </c>
      <c r="R20" s="224" t="s">
        <v>821</v>
      </c>
      <c r="S20" s="224" t="s">
        <v>822</v>
      </c>
      <c r="T20" s="224" t="s">
        <v>823</v>
      </c>
      <c r="U20" s="352" t="s">
        <v>824</v>
      </c>
      <c r="V20" s="601"/>
      <c r="W20" s="601"/>
      <c r="X20" s="601"/>
      <c r="Y20" s="224"/>
    </row>
    <row r="21" spans="2:25" ht="15.95" customHeight="1" x14ac:dyDescent="0.15">
      <c r="B21" s="316"/>
      <c r="C21" s="604">
        <v>4</v>
      </c>
      <c r="D21" s="605"/>
      <c r="E21" s="162">
        <v>2</v>
      </c>
      <c r="F21" s="256">
        <v>33.33</v>
      </c>
      <c r="G21" s="213" t="s">
        <v>645</v>
      </c>
      <c r="H21" s="213" t="s">
        <v>650</v>
      </c>
      <c r="I21" s="213" t="s">
        <v>647</v>
      </c>
      <c r="J21" s="352" t="s">
        <v>470</v>
      </c>
      <c r="K21" s="352"/>
      <c r="L21" s="352"/>
      <c r="M21" s="213" t="s">
        <v>666</v>
      </c>
      <c r="N21" s="213" t="s">
        <v>666</v>
      </c>
      <c r="O21" s="213" t="s">
        <v>652</v>
      </c>
      <c r="P21" s="213" t="s">
        <v>550</v>
      </c>
      <c r="Q21" s="213" t="s">
        <v>652</v>
      </c>
      <c r="R21" s="224" t="s">
        <v>821</v>
      </c>
      <c r="S21" s="224" t="s">
        <v>822</v>
      </c>
      <c r="T21" s="224" t="s">
        <v>823</v>
      </c>
      <c r="U21" s="352" t="s">
        <v>824</v>
      </c>
      <c r="V21" s="601"/>
      <c r="W21" s="601"/>
      <c r="X21" s="601"/>
      <c r="Y21" s="224"/>
    </row>
    <row r="22" spans="2:25" ht="15.95" customHeight="1" x14ac:dyDescent="0.15">
      <c r="B22" s="316"/>
      <c r="C22" s="604">
        <v>4</v>
      </c>
      <c r="D22" s="605"/>
      <c r="E22" s="162">
        <v>3</v>
      </c>
      <c r="F22" s="256">
        <v>32.71</v>
      </c>
      <c r="G22" s="213" t="s">
        <v>645</v>
      </c>
      <c r="H22" s="213" t="s">
        <v>650</v>
      </c>
      <c r="I22" s="213" t="s">
        <v>647</v>
      </c>
      <c r="J22" s="352" t="s">
        <v>462</v>
      </c>
      <c r="K22" s="352"/>
      <c r="L22" s="352"/>
      <c r="M22" s="213" t="s">
        <v>667</v>
      </c>
      <c r="N22" s="213" t="s">
        <v>829</v>
      </c>
      <c r="O22" s="213" t="s">
        <v>652</v>
      </c>
      <c r="P22" s="213" t="s">
        <v>550</v>
      </c>
      <c r="Q22" s="213" t="s">
        <v>652</v>
      </c>
      <c r="R22" s="224" t="s">
        <v>821</v>
      </c>
      <c r="S22" s="224" t="s">
        <v>822</v>
      </c>
      <c r="T22" s="224" t="s">
        <v>823</v>
      </c>
      <c r="U22" s="352" t="s">
        <v>824</v>
      </c>
      <c r="V22" s="601"/>
      <c r="W22" s="601"/>
      <c r="X22" s="601"/>
      <c r="Y22" s="224"/>
    </row>
    <row r="23" spans="2:25" ht="15.95" customHeight="1" x14ac:dyDescent="0.15">
      <c r="B23" s="316"/>
      <c r="C23" s="604">
        <v>4</v>
      </c>
      <c r="D23" s="605"/>
      <c r="E23" s="162">
        <v>4</v>
      </c>
      <c r="F23" s="256">
        <v>33.53</v>
      </c>
      <c r="G23" s="213" t="s">
        <v>645</v>
      </c>
      <c r="H23" s="213" t="s">
        <v>650</v>
      </c>
      <c r="I23" s="213" t="s">
        <v>647</v>
      </c>
      <c r="J23" s="352" t="s">
        <v>470</v>
      </c>
      <c r="K23" s="352"/>
      <c r="L23" s="352"/>
      <c r="M23" s="213" t="s">
        <v>668</v>
      </c>
      <c r="N23" s="213" t="s">
        <v>669</v>
      </c>
      <c r="O23" s="213" t="s">
        <v>652</v>
      </c>
      <c r="P23" s="213" t="s">
        <v>550</v>
      </c>
      <c r="Q23" s="213" t="s">
        <v>648</v>
      </c>
      <c r="R23" s="224" t="s">
        <v>821</v>
      </c>
      <c r="S23" s="224" t="s">
        <v>821</v>
      </c>
      <c r="T23" s="224" t="s">
        <v>670</v>
      </c>
      <c r="U23" s="352"/>
      <c r="V23" s="601"/>
      <c r="W23" s="601"/>
      <c r="X23" s="601"/>
      <c r="Y23" s="224" t="s">
        <v>830</v>
      </c>
    </row>
    <row r="24" spans="2:25" ht="15.95" customHeight="1" x14ac:dyDescent="0.15">
      <c r="B24" s="316"/>
      <c r="C24" s="604">
        <v>4</v>
      </c>
      <c r="D24" s="605"/>
      <c r="E24" s="162">
        <v>5</v>
      </c>
      <c r="F24" s="256">
        <v>42.81</v>
      </c>
      <c r="G24" s="213" t="s">
        <v>645</v>
      </c>
      <c r="H24" s="213" t="s">
        <v>650</v>
      </c>
      <c r="I24" s="213" t="s">
        <v>498</v>
      </c>
      <c r="J24" s="352" t="s">
        <v>498</v>
      </c>
      <c r="K24" s="352"/>
      <c r="L24" s="352"/>
      <c r="M24" s="213" t="s">
        <v>671</v>
      </c>
      <c r="N24" s="213" t="s">
        <v>569</v>
      </c>
      <c r="O24" s="213" t="s">
        <v>569</v>
      </c>
      <c r="P24" s="213" t="s">
        <v>550</v>
      </c>
      <c r="Q24" s="213" t="s">
        <v>652</v>
      </c>
      <c r="R24" s="224" t="s">
        <v>821</v>
      </c>
      <c r="S24" s="224" t="s">
        <v>822</v>
      </c>
      <c r="T24" s="224" t="s">
        <v>670</v>
      </c>
      <c r="U24" s="352" t="s">
        <v>550</v>
      </c>
      <c r="V24" s="601"/>
      <c r="W24" s="601"/>
      <c r="X24" s="601"/>
      <c r="Y24" s="224"/>
    </row>
    <row r="25" spans="2:25" ht="15.95" customHeight="1" x14ac:dyDescent="0.15">
      <c r="B25" s="316"/>
      <c r="C25" s="604">
        <v>5</v>
      </c>
      <c r="D25" s="605"/>
      <c r="E25" s="162">
        <v>1</v>
      </c>
      <c r="F25" s="256">
        <v>43.22</v>
      </c>
      <c r="G25" s="213" t="s">
        <v>645</v>
      </c>
      <c r="H25" s="213" t="s">
        <v>672</v>
      </c>
      <c r="I25" s="213" t="s">
        <v>647</v>
      </c>
      <c r="J25" s="352" t="s">
        <v>462</v>
      </c>
      <c r="K25" s="352"/>
      <c r="L25" s="352"/>
      <c r="M25" s="213" t="s">
        <v>673</v>
      </c>
      <c r="N25" s="213" t="s">
        <v>831</v>
      </c>
      <c r="O25" s="213" t="s">
        <v>652</v>
      </c>
      <c r="P25" s="213" t="s">
        <v>550</v>
      </c>
      <c r="Q25" s="213" t="s">
        <v>652</v>
      </c>
      <c r="R25" s="224" t="s">
        <v>821</v>
      </c>
      <c r="S25" s="224" t="s">
        <v>822</v>
      </c>
      <c r="T25" s="224" t="s">
        <v>823</v>
      </c>
      <c r="U25" s="352" t="s">
        <v>824</v>
      </c>
      <c r="V25" s="601"/>
      <c r="W25" s="601"/>
      <c r="X25" s="601"/>
      <c r="Y25" s="224"/>
    </row>
    <row r="26" spans="2:25" ht="15.95" customHeight="1" x14ac:dyDescent="0.15">
      <c r="B26" s="316"/>
      <c r="C26" s="604">
        <v>5</v>
      </c>
      <c r="D26" s="605"/>
      <c r="E26" s="162">
        <v>2</v>
      </c>
      <c r="F26" s="256">
        <v>43.74</v>
      </c>
      <c r="G26" s="213" t="s">
        <v>645</v>
      </c>
      <c r="H26" s="213" t="s">
        <v>674</v>
      </c>
      <c r="I26" s="213" t="s">
        <v>647</v>
      </c>
      <c r="J26" s="352" t="s">
        <v>462</v>
      </c>
      <c r="K26" s="352"/>
      <c r="L26" s="352"/>
      <c r="M26" s="213" t="s">
        <v>675</v>
      </c>
      <c r="N26" s="213" t="s">
        <v>832</v>
      </c>
      <c r="O26" s="213" t="s">
        <v>652</v>
      </c>
      <c r="P26" s="213" t="s">
        <v>550</v>
      </c>
      <c r="Q26" s="213" t="s">
        <v>652</v>
      </c>
      <c r="R26" s="224" t="s">
        <v>821</v>
      </c>
      <c r="S26" s="224" t="s">
        <v>822</v>
      </c>
      <c r="T26" s="224" t="s">
        <v>823</v>
      </c>
      <c r="U26" s="352" t="s">
        <v>824</v>
      </c>
      <c r="V26" s="601"/>
      <c r="W26" s="601"/>
      <c r="X26" s="601"/>
      <c r="Y26" s="224"/>
    </row>
    <row r="27" spans="2:25" ht="15.95" customHeight="1" x14ac:dyDescent="0.15">
      <c r="B27" s="316"/>
      <c r="C27" s="604">
        <v>6</v>
      </c>
      <c r="D27" s="605"/>
      <c r="E27" s="162">
        <v>1</v>
      </c>
      <c r="F27" s="256">
        <v>54.73</v>
      </c>
      <c r="G27" s="213" t="s">
        <v>645</v>
      </c>
      <c r="H27" s="213" t="s">
        <v>646</v>
      </c>
      <c r="I27" s="213" t="s">
        <v>647</v>
      </c>
      <c r="J27" s="352" t="s">
        <v>470</v>
      </c>
      <c r="K27" s="352"/>
      <c r="L27" s="352"/>
      <c r="M27" s="213" t="s">
        <v>676</v>
      </c>
      <c r="N27" s="213" t="s">
        <v>676</v>
      </c>
      <c r="O27" s="213" t="s">
        <v>652</v>
      </c>
      <c r="P27" s="213" t="s">
        <v>550</v>
      </c>
      <c r="Q27" s="213" t="s">
        <v>677</v>
      </c>
      <c r="R27" s="224" t="s">
        <v>821</v>
      </c>
      <c r="S27" s="224" t="s">
        <v>822</v>
      </c>
      <c r="T27" s="224" t="s">
        <v>823</v>
      </c>
      <c r="U27" s="352" t="s">
        <v>833</v>
      </c>
      <c r="V27" s="601"/>
      <c r="W27" s="601"/>
      <c r="X27" s="601"/>
      <c r="Y27" s="224" t="s">
        <v>830</v>
      </c>
    </row>
    <row r="28" spans="2:25" ht="15.95" customHeight="1" x14ac:dyDescent="0.15">
      <c r="B28" s="316"/>
      <c r="C28" s="604">
        <v>6</v>
      </c>
      <c r="D28" s="605"/>
      <c r="E28" s="162">
        <v>2</v>
      </c>
      <c r="F28" s="256">
        <v>54.73</v>
      </c>
      <c r="G28" s="213" t="s">
        <v>645</v>
      </c>
      <c r="H28" s="213" t="s">
        <v>646</v>
      </c>
      <c r="I28" s="213" t="s">
        <v>647</v>
      </c>
      <c r="J28" s="352" t="s">
        <v>462</v>
      </c>
      <c r="K28" s="352"/>
      <c r="L28" s="352"/>
      <c r="M28" s="213" t="s">
        <v>678</v>
      </c>
      <c r="N28" s="213" t="s">
        <v>834</v>
      </c>
      <c r="O28" s="213" t="s">
        <v>652</v>
      </c>
      <c r="P28" s="213" t="s">
        <v>550</v>
      </c>
      <c r="Q28" s="213" t="s">
        <v>652</v>
      </c>
      <c r="R28" s="224" t="s">
        <v>821</v>
      </c>
      <c r="S28" s="224" t="s">
        <v>822</v>
      </c>
      <c r="T28" s="224" t="s">
        <v>823</v>
      </c>
      <c r="U28" s="352" t="s">
        <v>824</v>
      </c>
      <c r="V28" s="601"/>
      <c r="W28" s="601"/>
      <c r="X28" s="601"/>
      <c r="Y28" s="224"/>
    </row>
    <row r="29" spans="2:25" ht="15.95" customHeight="1" x14ac:dyDescent="0.15">
      <c r="B29" s="316"/>
      <c r="C29" s="604">
        <v>6</v>
      </c>
      <c r="D29" s="605"/>
      <c r="E29" s="162">
        <v>3</v>
      </c>
      <c r="F29" s="256">
        <v>62.09</v>
      </c>
      <c r="G29" s="213" t="s">
        <v>645</v>
      </c>
      <c r="H29" s="213" t="s">
        <v>657</v>
      </c>
      <c r="I29" s="213" t="s">
        <v>647</v>
      </c>
      <c r="J29" s="352" t="s">
        <v>470</v>
      </c>
      <c r="K29" s="352"/>
      <c r="L29" s="352"/>
      <c r="M29" s="213" t="s">
        <v>679</v>
      </c>
      <c r="N29" s="213" t="s">
        <v>679</v>
      </c>
      <c r="O29" s="213" t="s">
        <v>677</v>
      </c>
      <c r="P29" s="213" t="s">
        <v>550</v>
      </c>
      <c r="Q29" s="213" t="s">
        <v>677</v>
      </c>
      <c r="R29" s="224" t="s">
        <v>821</v>
      </c>
      <c r="S29" s="224" t="s">
        <v>822</v>
      </c>
      <c r="T29" s="224" t="s">
        <v>823</v>
      </c>
      <c r="U29" s="352" t="s">
        <v>833</v>
      </c>
      <c r="V29" s="601"/>
      <c r="W29" s="601"/>
      <c r="X29" s="601"/>
      <c r="Y29" s="224"/>
    </row>
    <row r="30" spans="2:25" ht="15.95" customHeight="1" x14ac:dyDescent="0.15">
      <c r="B30" s="316"/>
      <c r="C30" s="604">
        <v>6</v>
      </c>
      <c r="D30" s="605"/>
      <c r="E30" s="162">
        <v>4</v>
      </c>
      <c r="F30" s="256">
        <v>60.43</v>
      </c>
      <c r="G30" s="213" t="s">
        <v>654</v>
      </c>
      <c r="H30" s="213" t="s">
        <v>659</v>
      </c>
      <c r="I30" s="213" t="s">
        <v>647</v>
      </c>
      <c r="J30" s="352" t="s">
        <v>470</v>
      </c>
      <c r="K30" s="352"/>
      <c r="L30" s="352"/>
      <c r="M30" s="213" t="s">
        <v>835</v>
      </c>
      <c r="N30" s="213" t="s">
        <v>835</v>
      </c>
      <c r="O30" s="213" t="s">
        <v>648</v>
      </c>
      <c r="P30" s="213"/>
      <c r="Q30" s="213"/>
      <c r="R30" s="224" t="s">
        <v>821</v>
      </c>
      <c r="S30" s="224" t="s">
        <v>821</v>
      </c>
      <c r="T30" s="224" t="s">
        <v>550</v>
      </c>
      <c r="U30" s="352" t="s">
        <v>550</v>
      </c>
      <c r="V30" s="601"/>
      <c r="W30" s="601"/>
      <c r="X30" s="601"/>
      <c r="Y30" s="224"/>
    </row>
    <row r="31" spans="2:25" ht="15.95" customHeight="1" x14ac:dyDescent="0.15">
      <c r="B31" s="316"/>
      <c r="C31" s="604">
        <v>6</v>
      </c>
      <c r="D31" s="605"/>
      <c r="E31" s="162">
        <v>5</v>
      </c>
      <c r="F31" s="256">
        <v>53.47</v>
      </c>
      <c r="G31" s="213" t="s">
        <v>645</v>
      </c>
      <c r="H31" s="213" t="s">
        <v>674</v>
      </c>
      <c r="I31" s="213" t="s">
        <v>647</v>
      </c>
      <c r="J31" s="352" t="s">
        <v>470</v>
      </c>
      <c r="K31" s="352"/>
      <c r="L31" s="352"/>
      <c r="M31" s="213" t="s">
        <v>680</v>
      </c>
      <c r="N31" s="213" t="s">
        <v>569</v>
      </c>
      <c r="O31" s="213" t="s">
        <v>569</v>
      </c>
      <c r="P31" s="213" t="s">
        <v>550</v>
      </c>
      <c r="Q31" s="213" t="s">
        <v>677</v>
      </c>
      <c r="R31" s="224" t="s">
        <v>821</v>
      </c>
      <c r="S31" s="224" t="s">
        <v>822</v>
      </c>
      <c r="T31" s="224" t="s">
        <v>670</v>
      </c>
      <c r="U31" s="352" t="s">
        <v>550</v>
      </c>
      <c r="V31" s="601"/>
      <c r="W31" s="601"/>
      <c r="X31" s="601"/>
      <c r="Y31" s="224"/>
    </row>
    <row r="32" spans="2:25" ht="15.95" customHeight="1" x14ac:dyDescent="0.15">
      <c r="B32" s="316"/>
      <c r="C32" s="604">
        <v>7</v>
      </c>
      <c r="D32" s="605"/>
      <c r="E32" s="162">
        <v>1</v>
      </c>
      <c r="F32" s="256">
        <v>71.510000000000005</v>
      </c>
      <c r="G32" s="213" t="s">
        <v>645</v>
      </c>
      <c r="H32" s="213" t="s">
        <v>657</v>
      </c>
      <c r="I32" s="213" t="s">
        <v>647</v>
      </c>
      <c r="J32" s="352" t="s">
        <v>470</v>
      </c>
      <c r="K32" s="352"/>
      <c r="L32" s="352"/>
      <c r="M32" s="213" t="s">
        <v>669</v>
      </c>
      <c r="N32" s="213" t="s">
        <v>669</v>
      </c>
      <c r="O32" s="213" t="s">
        <v>677</v>
      </c>
      <c r="P32" s="213" t="s">
        <v>550</v>
      </c>
      <c r="Q32" s="213" t="s">
        <v>677</v>
      </c>
      <c r="R32" s="224" t="s">
        <v>821</v>
      </c>
      <c r="S32" s="224" t="s">
        <v>822</v>
      </c>
      <c r="T32" s="224" t="s">
        <v>823</v>
      </c>
      <c r="U32" s="352" t="s">
        <v>833</v>
      </c>
      <c r="V32" s="601"/>
      <c r="W32" s="601"/>
      <c r="X32" s="601"/>
      <c r="Y32" s="224"/>
    </row>
    <row r="33" spans="2:25" ht="15.95" customHeight="1" x14ac:dyDescent="0.15">
      <c r="B33" s="316"/>
      <c r="C33" s="604">
        <v>7</v>
      </c>
      <c r="D33" s="605"/>
      <c r="E33" s="162">
        <v>2</v>
      </c>
      <c r="F33" s="256">
        <v>67.650000000000006</v>
      </c>
      <c r="G33" s="213" t="s">
        <v>645</v>
      </c>
      <c r="H33" s="213" t="s">
        <v>650</v>
      </c>
      <c r="I33" s="213" t="s">
        <v>647</v>
      </c>
      <c r="J33" s="352" t="s">
        <v>470</v>
      </c>
      <c r="K33" s="352"/>
      <c r="L33" s="352"/>
      <c r="M33" s="213" t="s">
        <v>681</v>
      </c>
      <c r="N33" s="213" t="s">
        <v>836</v>
      </c>
      <c r="O33" s="213" t="s">
        <v>652</v>
      </c>
      <c r="P33" s="213" t="s">
        <v>550</v>
      </c>
      <c r="Q33" s="213" t="s">
        <v>648</v>
      </c>
      <c r="R33" s="224" t="s">
        <v>821</v>
      </c>
      <c r="S33" s="224" t="s">
        <v>821</v>
      </c>
      <c r="T33" s="224" t="s">
        <v>670</v>
      </c>
      <c r="U33" s="352"/>
      <c r="V33" s="601"/>
      <c r="W33" s="601"/>
      <c r="X33" s="601"/>
      <c r="Y33" s="224" t="s">
        <v>830</v>
      </c>
    </row>
    <row r="34" spans="2:25" ht="15.95" customHeight="1" x14ac:dyDescent="0.15">
      <c r="B34" s="316"/>
      <c r="C34" s="604">
        <v>7</v>
      </c>
      <c r="D34" s="605"/>
      <c r="E34" s="162">
        <v>3</v>
      </c>
      <c r="F34" s="256">
        <v>70.650000000000006</v>
      </c>
      <c r="G34" s="213" t="s">
        <v>654</v>
      </c>
      <c r="H34" s="213" t="s">
        <v>659</v>
      </c>
      <c r="I34" s="213" t="s">
        <v>647</v>
      </c>
      <c r="J34" s="352" t="s">
        <v>470</v>
      </c>
      <c r="K34" s="352"/>
      <c r="L34" s="352"/>
      <c r="M34" s="213" t="s">
        <v>837</v>
      </c>
      <c r="N34" s="213" t="s">
        <v>837</v>
      </c>
      <c r="O34" s="213" t="s">
        <v>648</v>
      </c>
      <c r="P34" s="213"/>
      <c r="Q34" s="213"/>
      <c r="R34" s="224" t="s">
        <v>821</v>
      </c>
      <c r="S34" s="224" t="s">
        <v>821</v>
      </c>
      <c r="T34" s="224" t="s">
        <v>550</v>
      </c>
      <c r="U34" s="352" t="s">
        <v>550</v>
      </c>
      <c r="V34" s="601"/>
      <c r="W34" s="601"/>
      <c r="X34" s="601"/>
      <c r="Y34" s="224"/>
    </row>
    <row r="35" spans="2:25" ht="15.95" customHeight="1" x14ac:dyDescent="0.15">
      <c r="B35" s="316"/>
      <c r="C35" s="604">
        <v>8</v>
      </c>
      <c r="D35" s="605"/>
      <c r="E35" s="162">
        <v>1</v>
      </c>
      <c r="F35" s="256">
        <v>79.930000000000007</v>
      </c>
      <c r="G35" s="213" t="s">
        <v>645</v>
      </c>
      <c r="H35" s="213" t="s">
        <v>674</v>
      </c>
      <c r="I35" s="213" t="s">
        <v>647</v>
      </c>
      <c r="J35" s="352" t="s">
        <v>462</v>
      </c>
      <c r="K35" s="352"/>
      <c r="L35" s="352"/>
      <c r="M35" s="213" t="s">
        <v>682</v>
      </c>
      <c r="N35" s="213" t="s">
        <v>838</v>
      </c>
      <c r="O35" s="213" t="s">
        <v>652</v>
      </c>
      <c r="P35" s="213" t="s">
        <v>550</v>
      </c>
      <c r="Q35" s="213" t="s">
        <v>652</v>
      </c>
      <c r="R35" s="224" t="s">
        <v>821</v>
      </c>
      <c r="S35" s="224" t="s">
        <v>822</v>
      </c>
      <c r="T35" s="224" t="s">
        <v>823</v>
      </c>
      <c r="U35" s="352" t="s">
        <v>824</v>
      </c>
      <c r="V35" s="601"/>
      <c r="W35" s="601"/>
      <c r="X35" s="601"/>
      <c r="Y35" s="224"/>
    </row>
    <row r="36" spans="2:25" ht="15.95" customHeight="1" x14ac:dyDescent="0.15">
      <c r="B36" s="316"/>
      <c r="C36" s="604">
        <v>8</v>
      </c>
      <c r="D36" s="605"/>
      <c r="E36" s="162">
        <v>2</v>
      </c>
      <c r="F36" s="256">
        <v>80.41</v>
      </c>
      <c r="G36" s="213" t="s">
        <v>654</v>
      </c>
      <c r="H36" s="213" t="s">
        <v>659</v>
      </c>
      <c r="I36" s="213" t="s">
        <v>647</v>
      </c>
      <c r="J36" s="352" t="s">
        <v>470</v>
      </c>
      <c r="K36" s="352"/>
      <c r="L36" s="352"/>
      <c r="M36" s="213" t="s">
        <v>839</v>
      </c>
      <c r="N36" s="213" t="s">
        <v>839</v>
      </c>
      <c r="O36" s="213" t="s">
        <v>648</v>
      </c>
      <c r="P36" s="213"/>
      <c r="Q36" s="213"/>
      <c r="R36" s="224" t="s">
        <v>821</v>
      </c>
      <c r="S36" s="224" t="s">
        <v>821</v>
      </c>
      <c r="T36" s="224" t="s">
        <v>550</v>
      </c>
      <c r="U36" s="352" t="s">
        <v>550</v>
      </c>
      <c r="V36" s="601"/>
      <c r="W36" s="601"/>
      <c r="X36" s="601"/>
      <c r="Y36" s="224"/>
    </row>
    <row r="37" spans="2:25" ht="15.95" customHeight="1" x14ac:dyDescent="0.15">
      <c r="B37" s="316"/>
      <c r="C37" s="604">
        <v>9</v>
      </c>
      <c r="D37" s="605"/>
      <c r="E37" s="162">
        <v>1</v>
      </c>
      <c r="F37" s="256">
        <v>89.99</v>
      </c>
      <c r="G37" s="213" t="s">
        <v>645</v>
      </c>
      <c r="H37" s="213" t="s">
        <v>646</v>
      </c>
      <c r="I37" s="213" t="s">
        <v>647</v>
      </c>
      <c r="J37" s="352" t="s">
        <v>470</v>
      </c>
      <c r="K37" s="352"/>
      <c r="L37" s="352"/>
      <c r="M37" s="213" t="s">
        <v>683</v>
      </c>
      <c r="N37" s="213" t="s">
        <v>683</v>
      </c>
      <c r="O37" s="213" t="s">
        <v>677</v>
      </c>
      <c r="P37" s="213" t="s">
        <v>550</v>
      </c>
      <c r="Q37" s="213" t="s">
        <v>677</v>
      </c>
      <c r="R37" s="224" t="s">
        <v>821</v>
      </c>
      <c r="S37" s="224" t="s">
        <v>822</v>
      </c>
      <c r="T37" s="224" t="s">
        <v>823</v>
      </c>
      <c r="U37" s="352" t="s">
        <v>833</v>
      </c>
      <c r="V37" s="601"/>
      <c r="W37" s="601"/>
      <c r="X37" s="601"/>
      <c r="Y37" s="224"/>
    </row>
    <row r="38" spans="2:25" ht="15.95" customHeight="1" x14ac:dyDescent="0.15">
      <c r="B38" s="316"/>
      <c r="C38" s="604">
        <v>9</v>
      </c>
      <c r="D38" s="605"/>
      <c r="E38" s="162">
        <v>2</v>
      </c>
      <c r="F38" s="256">
        <v>85.26</v>
      </c>
      <c r="G38" s="213" t="s">
        <v>645</v>
      </c>
      <c r="H38" s="213" t="s">
        <v>646</v>
      </c>
      <c r="I38" s="213" t="s">
        <v>647</v>
      </c>
      <c r="J38" s="352" t="s">
        <v>462</v>
      </c>
      <c r="K38" s="352"/>
      <c r="L38" s="352"/>
      <c r="M38" s="213" t="s">
        <v>684</v>
      </c>
      <c r="N38" s="213" t="s">
        <v>840</v>
      </c>
      <c r="O38" s="213" t="s">
        <v>652</v>
      </c>
      <c r="P38" s="213" t="s">
        <v>550</v>
      </c>
      <c r="Q38" s="213" t="s">
        <v>652</v>
      </c>
      <c r="R38" s="224" t="s">
        <v>821</v>
      </c>
      <c r="S38" s="224" t="s">
        <v>822</v>
      </c>
      <c r="T38" s="224" t="s">
        <v>823</v>
      </c>
      <c r="U38" s="352" t="s">
        <v>824</v>
      </c>
      <c r="V38" s="601"/>
      <c r="W38" s="601"/>
      <c r="X38" s="601"/>
      <c r="Y38" s="224"/>
    </row>
    <row r="39" spans="2:25" ht="15.95" customHeight="1" x14ac:dyDescent="0.15">
      <c r="B39" s="316"/>
      <c r="C39" s="604">
        <v>9</v>
      </c>
      <c r="D39" s="605"/>
      <c r="E39" s="162">
        <v>3</v>
      </c>
      <c r="F39" s="256">
        <v>92.27</v>
      </c>
      <c r="G39" s="213" t="s">
        <v>645</v>
      </c>
      <c r="H39" s="213" t="s">
        <v>650</v>
      </c>
      <c r="I39" s="213" t="s">
        <v>498</v>
      </c>
      <c r="J39" s="352" t="s">
        <v>498</v>
      </c>
      <c r="K39" s="352"/>
      <c r="L39" s="352"/>
      <c r="M39" s="213" t="s">
        <v>685</v>
      </c>
      <c r="N39" s="213" t="s">
        <v>841</v>
      </c>
      <c r="O39" s="213" t="s">
        <v>652</v>
      </c>
      <c r="P39" s="213" t="s">
        <v>550</v>
      </c>
      <c r="Q39" s="213" t="s">
        <v>652</v>
      </c>
      <c r="R39" s="224" t="s">
        <v>821</v>
      </c>
      <c r="S39" s="224" t="s">
        <v>822</v>
      </c>
      <c r="T39" s="224" t="s">
        <v>823</v>
      </c>
      <c r="U39" s="352" t="s">
        <v>824</v>
      </c>
      <c r="V39" s="601"/>
      <c r="W39" s="601"/>
      <c r="X39" s="601"/>
      <c r="Y39" s="224"/>
    </row>
    <row r="40" spans="2:25" ht="15.95" customHeight="1" x14ac:dyDescent="0.15">
      <c r="B40" s="316"/>
      <c r="C40" s="604">
        <v>10</v>
      </c>
      <c r="D40" s="605"/>
      <c r="E40" s="162">
        <v>1</v>
      </c>
      <c r="F40" s="256">
        <v>95.16</v>
      </c>
      <c r="G40" s="213" t="s">
        <v>645</v>
      </c>
      <c r="H40" s="213" t="s">
        <v>657</v>
      </c>
      <c r="I40" s="213" t="s">
        <v>647</v>
      </c>
      <c r="J40" s="352" t="s">
        <v>470</v>
      </c>
      <c r="K40" s="352"/>
      <c r="L40" s="352"/>
      <c r="M40" s="213" t="s">
        <v>686</v>
      </c>
      <c r="N40" s="213" t="s">
        <v>686</v>
      </c>
      <c r="O40" s="213" t="s">
        <v>652</v>
      </c>
      <c r="P40" s="213" t="s">
        <v>550</v>
      </c>
      <c r="Q40" s="213" t="s">
        <v>677</v>
      </c>
      <c r="R40" s="224" t="s">
        <v>821</v>
      </c>
      <c r="S40" s="224" t="s">
        <v>822</v>
      </c>
      <c r="T40" s="224" t="s">
        <v>823</v>
      </c>
      <c r="U40" s="352" t="s">
        <v>833</v>
      </c>
      <c r="V40" s="601"/>
      <c r="W40" s="601"/>
      <c r="X40" s="601"/>
      <c r="Y40" s="224" t="s">
        <v>830</v>
      </c>
    </row>
    <row r="41" spans="2:25" ht="15.95" customHeight="1" x14ac:dyDescent="0.15">
      <c r="B41" s="316"/>
      <c r="C41" s="604">
        <v>10</v>
      </c>
      <c r="D41" s="605"/>
      <c r="E41" s="162">
        <v>2</v>
      </c>
      <c r="F41" s="256">
        <v>95.93</v>
      </c>
      <c r="G41" s="213" t="s">
        <v>645</v>
      </c>
      <c r="H41" s="213" t="s">
        <v>646</v>
      </c>
      <c r="I41" s="213" t="s">
        <v>647</v>
      </c>
      <c r="J41" s="352" t="s">
        <v>470</v>
      </c>
      <c r="K41" s="352"/>
      <c r="L41" s="352"/>
      <c r="M41" s="213" t="s">
        <v>687</v>
      </c>
      <c r="N41" s="213" t="s">
        <v>687</v>
      </c>
      <c r="O41" s="213" t="s">
        <v>677</v>
      </c>
      <c r="P41" s="213" t="s">
        <v>550</v>
      </c>
      <c r="Q41" s="213" t="s">
        <v>677</v>
      </c>
      <c r="R41" s="224" t="s">
        <v>821</v>
      </c>
      <c r="S41" s="224" t="s">
        <v>822</v>
      </c>
      <c r="T41" s="224" t="s">
        <v>823</v>
      </c>
      <c r="U41" s="352" t="s">
        <v>833</v>
      </c>
      <c r="V41" s="601"/>
      <c r="W41" s="601"/>
      <c r="X41" s="601"/>
      <c r="Y41" s="224"/>
    </row>
    <row r="42" spans="2:25" ht="15.95" customHeight="1" x14ac:dyDescent="0.15">
      <c r="B42" s="317"/>
      <c r="C42" s="604">
        <v>10</v>
      </c>
      <c r="D42" s="605"/>
      <c r="E42" s="162">
        <v>3</v>
      </c>
      <c r="F42" s="256">
        <v>101.87</v>
      </c>
      <c r="G42" s="213" t="s">
        <v>645</v>
      </c>
      <c r="H42" s="213" t="s">
        <v>646</v>
      </c>
      <c r="I42" s="213" t="s">
        <v>647</v>
      </c>
      <c r="J42" s="352" t="s">
        <v>470</v>
      </c>
      <c r="K42" s="352"/>
      <c r="L42" s="352"/>
      <c r="M42" s="213" t="s">
        <v>688</v>
      </c>
      <c r="N42" s="213" t="s">
        <v>688</v>
      </c>
      <c r="O42" s="213" t="s">
        <v>677</v>
      </c>
      <c r="P42" s="213" t="s">
        <v>550</v>
      </c>
      <c r="Q42" s="213" t="s">
        <v>677</v>
      </c>
      <c r="R42" s="224" t="s">
        <v>821</v>
      </c>
      <c r="S42" s="224" t="s">
        <v>822</v>
      </c>
      <c r="T42" s="224" t="s">
        <v>823</v>
      </c>
      <c r="U42" s="352" t="s">
        <v>833</v>
      </c>
      <c r="V42" s="601"/>
      <c r="W42" s="601"/>
      <c r="X42" s="601"/>
      <c r="Y42" s="224"/>
    </row>
    <row r="43" spans="2:25" ht="15.95" customHeight="1" x14ac:dyDescent="0.15">
      <c r="B43" s="19"/>
      <c r="C43" s="1" t="s">
        <v>273</v>
      </c>
      <c r="D43" s="5"/>
      <c r="F43" s="5"/>
      <c r="G43" s="17"/>
      <c r="H43" s="17"/>
      <c r="I43" s="17"/>
      <c r="J43" s="17"/>
      <c r="K43" s="17"/>
      <c r="L43" s="17"/>
      <c r="M43" s="17"/>
      <c r="N43" s="17"/>
      <c r="O43" s="17"/>
      <c r="P43" s="18"/>
      <c r="Q43" s="28"/>
      <c r="R43" s="5"/>
      <c r="S43" s="5"/>
      <c r="T43" s="17"/>
      <c r="U43" s="29"/>
      <c r="V43" s="29"/>
      <c r="W43" s="29"/>
      <c r="X43" s="29"/>
      <c r="Y43" s="5"/>
    </row>
    <row r="44" spans="2:25" ht="15.95" customHeight="1" x14ac:dyDescent="0.15">
      <c r="B44" s="19"/>
      <c r="C44" s="23" t="s">
        <v>274</v>
      </c>
      <c r="D44" s="5"/>
      <c r="F44" s="5"/>
      <c r="G44" s="17"/>
      <c r="H44" s="17"/>
      <c r="I44" s="17"/>
      <c r="J44" s="17"/>
      <c r="K44" s="17"/>
      <c r="L44" s="17"/>
      <c r="M44" s="17"/>
      <c r="N44" s="17"/>
      <c r="O44" s="17"/>
      <c r="P44" s="18"/>
      <c r="Q44" s="28"/>
      <c r="R44" s="5"/>
      <c r="S44" s="5"/>
      <c r="T44" s="17"/>
      <c r="U44" s="29"/>
      <c r="V44" s="29"/>
      <c r="W44" s="29"/>
      <c r="X44" s="29"/>
      <c r="Y44" s="5"/>
    </row>
    <row r="45" spans="2:25" ht="15.95" customHeight="1" x14ac:dyDescent="0.15">
      <c r="B45" s="20"/>
      <c r="C45" s="250" t="s">
        <v>275</v>
      </c>
      <c r="D45" s="250"/>
      <c r="E45" s="250"/>
      <c r="F45" s="250"/>
      <c r="G45" s="250"/>
      <c r="H45" s="250"/>
      <c r="I45" s="250"/>
      <c r="J45" s="250"/>
      <c r="K45" s="250"/>
      <c r="L45" s="250"/>
      <c r="M45" s="250"/>
      <c r="N45" s="250"/>
      <c r="O45" s="250"/>
      <c r="P45" s="250"/>
      <c r="Q45" s="250"/>
      <c r="R45" s="250"/>
      <c r="S45" s="250"/>
      <c r="T45" s="250"/>
      <c r="U45" s="250"/>
      <c r="V45" s="250"/>
      <c r="W45" s="250"/>
      <c r="X45" s="250"/>
    </row>
    <row r="46" spans="2:25" ht="15.95" customHeight="1" x14ac:dyDescent="0.15">
      <c r="B46" s="250"/>
      <c r="C46" s="250" t="s">
        <v>276</v>
      </c>
      <c r="D46" s="250"/>
      <c r="E46" s="250"/>
      <c r="F46" s="250"/>
      <c r="G46" s="250"/>
      <c r="H46" s="250"/>
      <c r="I46" s="250"/>
      <c r="J46" s="250"/>
      <c r="K46" s="250"/>
      <c r="L46" s="250"/>
      <c r="M46" s="250"/>
      <c r="N46" s="250"/>
      <c r="O46" s="250"/>
      <c r="P46" s="250"/>
      <c r="Q46" s="250"/>
      <c r="R46" s="250"/>
      <c r="S46" s="250"/>
      <c r="T46" s="250"/>
      <c r="U46" s="250"/>
      <c r="V46" s="250"/>
      <c r="W46" s="250"/>
      <c r="X46" s="250"/>
    </row>
    <row r="47" spans="2:25" ht="15.95" customHeight="1" x14ac:dyDescent="0.15">
      <c r="B47" s="250"/>
      <c r="C47" s="250" t="s">
        <v>277</v>
      </c>
      <c r="D47" s="250"/>
      <c r="E47" s="250"/>
      <c r="F47" s="250"/>
      <c r="G47" s="250"/>
      <c r="H47" s="250"/>
      <c r="I47" s="250"/>
      <c r="J47" s="250"/>
      <c r="K47" s="250"/>
      <c r="L47" s="250"/>
      <c r="M47" s="250"/>
      <c r="N47" s="250"/>
      <c r="O47" s="250"/>
      <c r="P47" s="250"/>
      <c r="Q47" s="250"/>
      <c r="R47" s="250"/>
      <c r="S47" s="250"/>
      <c r="T47" s="250"/>
      <c r="U47" s="250"/>
      <c r="V47" s="250"/>
      <c r="W47" s="250"/>
      <c r="X47" s="250"/>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2" xr:uid="{32C2519F-D104-4334-8966-5366CFEC8371}"/>
    <dataValidation allowBlank="1" showInputMessage="1" showErrorMessage="1" prompt="前回の定期点検年月日を入力" sqref="O6" xr:uid="{977D4C75-C518-4BA2-8A4A-720B8B5A6D37}"/>
    <dataValidation type="list" errorStyle="warning" allowBlank="1" showInputMessage="1" showErrorMessage="1" error="選択出来ません" sqref="H9:H42" xr:uid="{B2A6F01B-52CC-4A78-B9A5-3D6078295F98}">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A50F043A-7341-4AC1-8B57-04E2E5621ED2}">
          <x14:formula1>
            <xm:f>'(参考)リスト'!$E$16:$E$27</xm:f>
          </x14:formula1>
          <xm:sqref>J9:L42</xm:sqref>
        </x14:dataValidation>
        <x14:dataValidation type="list" showInputMessage="1" showErrorMessage="1" xr:uid="{59563A3B-BB4D-48FE-AF41-00DD26E3D7B7}">
          <x14:formula1>
            <xm:f>'(参考)リスト'!$B$16:$B$21</xm:f>
          </x14:formula1>
          <xm:sqref>G9:G42</xm:sqref>
        </x14:dataValidation>
        <x14:dataValidation type="list" allowBlank="1" showInputMessage="1" showErrorMessage="1" xr:uid="{2622CB4B-41BE-4309-80A1-3F8E65CD44B9}">
          <x14:formula1>
            <xm:f>'(参考)リスト'!$F$16:$F$21</xm:f>
          </x14:formula1>
          <xm:sqref>O9:Q42</xm:sqref>
        </x14:dataValidation>
        <x14:dataValidation type="list" allowBlank="1" showInputMessage="1" showErrorMessage="1" xr:uid="{8540B61F-6F88-40B0-B612-ED48D667DBDD}">
          <x14:formula1>
            <xm:f>'(参考)リスト'!$I$16:$I$18</xm:f>
          </x14:formula1>
          <xm:sqref>S9:S42</xm:sqref>
        </x14:dataValidation>
        <x14:dataValidation type="list" allowBlank="1" showInputMessage="1" showErrorMessage="1" xr:uid="{7F3D2010-83E2-4DD1-A376-9F69EFCE2CF3}">
          <x14:formula1>
            <xm:f>'(参考)リスト'!$H$16:$H$17</xm:f>
          </x14:formula1>
          <xm:sqref>R9:R42</xm:sqref>
        </x14:dataValidation>
        <x14:dataValidation type="list" allowBlank="1" showInputMessage="1" showErrorMessage="1" xr:uid="{CB93D3C0-F682-4DCB-BD2F-7F4A931737ED}">
          <x14:formula1>
            <xm:f>'(参考)リスト'!$J$16:$J$18</xm:f>
          </x14:formula1>
          <xm:sqref>T9:T42</xm:sqref>
        </x14:dataValidation>
        <x14:dataValidation type="list" allowBlank="1" showInputMessage="1" showErrorMessage="1" xr:uid="{76A41033-3DEC-4897-8594-B9483B31EA98}">
          <x14:formula1>
            <xm:f>'(参考)リスト'!$D$16:$D$18</xm:f>
          </x14:formula1>
          <xm:sqref>I9:I42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2C72-8B8F-4C54-8B8E-CE50F7932520}">
  <sheetPr>
    <pageSetUpPr fitToPage="1"/>
  </sheetPr>
  <dimension ref="B1:Y48"/>
  <sheetViews>
    <sheetView showGridLines="0" view="pageBreakPreview" topLeftCell="A6" zoomScaleNormal="55" zoomScaleSheetLayoutView="100" workbookViewId="0">
      <selection activeCell="B5" sqref="B5:D6"/>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67" t="s">
        <v>246</v>
      </c>
      <c r="C2" s="567"/>
      <c r="D2" s="567"/>
      <c r="E2" s="567"/>
      <c r="F2" s="568"/>
      <c r="G2" s="568"/>
      <c r="H2" s="568"/>
      <c r="I2" s="567"/>
      <c r="J2" s="567"/>
      <c r="K2" s="567"/>
      <c r="L2" s="567"/>
      <c r="M2" s="567"/>
      <c r="N2" s="567"/>
      <c r="O2" s="567"/>
      <c r="P2" s="567"/>
      <c r="Q2" s="567"/>
      <c r="R2" s="567"/>
      <c r="S2" s="567"/>
      <c r="T2" s="567"/>
      <c r="U2" s="567"/>
      <c r="V2" s="567"/>
      <c r="W2" s="567"/>
      <c r="X2" s="567"/>
      <c r="Y2" s="181"/>
    </row>
    <row r="3" spans="2:25" ht="20.100000000000001" customHeight="1" x14ac:dyDescent="0.15">
      <c r="B3" s="399" t="s">
        <v>60</v>
      </c>
      <c r="C3" s="408"/>
      <c r="D3" s="408"/>
      <c r="E3" s="408"/>
      <c r="F3" s="569" t="s">
        <v>551</v>
      </c>
      <c r="G3" s="569"/>
      <c r="H3" s="569"/>
      <c r="I3" s="344" t="s">
        <v>61</v>
      </c>
      <c r="J3" s="345"/>
      <c r="K3" s="287" t="s">
        <v>575</v>
      </c>
      <c r="L3" s="288"/>
      <c r="M3" s="288"/>
      <c r="N3" s="289"/>
      <c r="O3" s="276" t="s">
        <v>247</v>
      </c>
      <c r="P3" s="388" t="s">
        <v>581</v>
      </c>
      <c r="Q3" s="281"/>
      <c r="R3" s="281"/>
      <c r="S3" s="570"/>
      <c r="T3" s="328" t="s">
        <v>248</v>
      </c>
      <c r="U3" s="571"/>
      <c r="V3" s="571"/>
      <c r="W3" s="301"/>
      <c r="X3" s="575">
        <v>45929</v>
      </c>
      <c r="Y3" s="576"/>
    </row>
    <row r="4" spans="2:25" ht="20.100000000000001" customHeight="1" x14ac:dyDescent="0.15">
      <c r="B4" s="365" t="s">
        <v>165</v>
      </c>
      <c r="C4" s="366"/>
      <c r="D4" s="366"/>
      <c r="E4" s="366"/>
      <c r="F4" s="579" t="s">
        <v>552</v>
      </c>
      <c r="G4" s="579"/>
      <c r="H4" s="579"/>
      <c r="I4" s="580" t="s">
        <v>166</v>
      </c>
      <c r="J4" s="581"/>
      <c r="K4" s="287" t="s">
        <v>576</v>
      </c>
      <c r="L4" s="288"/>
      <c r="M4" s="288"/>
      <c r="N4" s="289"/>
      <c r="O4" s="277"/>
      <c r="P4" s="582" t="s">
        <v>583</v>
      </c>
      <c r="Q4" s="282"/>
      <c r="R4" s="282"/>
      <c r="S4" s="574"/>
      <c r="T4" s="572"/>
      <c r="U4" s="573"/>
      <c r="V4" s="573"/>
      <c r="W4" s="574"/>
      <c r="X4" s="577"/>
      <c r="Y4" s="578"/>
    </row>
    <row r="5" spans="2:25" ht="15" customHeight="1" x14ac:dyDescent="0.15">
      <c r="B5" s="316" t="s">
        <v>249</v>
      </c>
      <c r="C5" s="583" t="s">
        <v>250</v>
      </c>
      <c r="D5" s="584"/>
      <c r="E5" s="585" t="s">
        <v>251</v>
      </c>
      <c r="F5" s="585" t="s">
        <v>252</v>
      </c>
      <c r="G5" s="587" t="s">
        <v>253</v>
      </c>
      <c r="H5" s="588"/>
      <c r="I5" s="399" t="s">
        <v>254</v>
      </c>
      <c r="J5" s="408"/>
      <c r="K5" s="408"/>
      <c r="L5" s="408"/>
      <c r="M5" s="408"/>
      <c r="N5" s="409"/>
      <c r="O5" s="196" t="s">
        <v>255</v>
      </c>
      <c r="P5" s="295" t="s">
        <v>256</v>
      </c>
      <c r="Q5" s="591"/>
      <c r="R5" s="591"/>
      <c r="S5" s="592"/>
      <c r="T5" s="587" t="s">
        <v>257</v>
      </c>
      <c r="U5" s="595"/>
      <c r="V5" s="595"/>
      <c r="W5" s="595"/>
      <c r="X5" s="588"/>
      <c r="Y5" s="597" t="s">
        <v>258</v>
      </c>
    </row>
    <row r="6" spans="2:25" ht="15" customHeight="1" x14ac:dyDescent="0.15">
      <c r="B6" s="316"/>
      <c r="C6" s="583"/>
      <c r="D6" s="584"/>
      <c r="E6" s="585"/>
      <c r="F6" s="585"/>
      <c r="G6" s="589"/>
      <c r="H6" s="590"/>
      <c r="I6" s="365"/>
      <c r="J6" s="366"/>
      <c r="K6" s="366"/>
      <c r="L6" s="366"/>
      <c r="M6" s="366"/>
      <c r="N6" s="367"/>
      <c r="O6" s="197">
        <v>44214</v>
      </c>
      <c r="P6" s="296"/>
      <c r="Q6" s="593"/>
      <c r="R6" s="593"/>
      <c r="S6" s="594"/>
      <c r="T6" s="589"/>
      <c r="U6" s="596"/>
      <c r="V6" s="596"/>
      <c r="W6" s="596"/>
      <c r="X6" s="590"/>
      <c r="Y6" s="585"/>
    </row>
    <row r="7" spans="2:25" ht="16.149999999999999" customHeight="1" x14ac:dyDescent="0.15">
      <c r="B7" s="316"/>
      <c r="C7" s="583"/>
      <c r="D7" s="584"/>
      <c r="E7" s="585"/>
      <c r="F7" s="585"/>
      <c r="G7" s="326" t="s">
        <v>259</v>
      </c>
      <c r="H7" s="326" t="s">
        <v>260</v>
      </c>
      <c r="I7" s="600" t="s">
        <v>261</v>
      </c>
      <c r="J7" s="600" t="s">
        <v>262</v>
      </c>
      <c r="K7" s="601"/>
      <c r="L7" s="601"/>
      <c r="M7" s="602" t="s">
        <v>263</v>
      </c>
      <c r="N7" s="603" t="s">
        <v>264</v>
      </c>
      <c r="O7" s="600" t="s">
        <v>265</v>
      </c>
      <c r="P7" s="386" t="s">
        <v>266</v>
      </c>
      <c r="Q7" s="601"/>
      <c r="R7" s="326" t="s">
        <v>267</v>
      </c>
      <c r="S7" s="326" t="s">
        <v>268</v>
      </c>
      <c r="T7" s="606" t="s">
        <v>269</v>
      </c>
      <c r="U7" s="326" t="s">
        <v>270</v>
      </c>
      <c r="V7" s="601"/>
      <c r="W7" s="601"/>
      <c r="X7" s="601"/>
      <c r="Y7" s="585"/>
    </row>
    <row r="8" spans="2:25" ht="16.149999999999999" customHeight="1" x14ac:dyDescent="0.15">
      <c r="B8" s="316"/>
      <c r="C8" s="365"/>
      <c r="D8" s="367"/>
      <c r="E8" s="586"/>
      <c r="F8" s="586"/>
      <c r="G8" s="599"/>
      <c r="H8" s="599"/>
      <c r="I8" s="601"/>
      <c r="J8" s="601"/>
      <c r="K8" s="601"/>
      <c r="L8" s="601"/>
      <c r="M8" s="601"/>
      <c r="N8" s="601"/>
      <c r="O8" s="601"/>
      <c r="P8" s="198" t="s">
        <v>271</v>
      </c>
      <c r="Q8" s="198" t="s">
        <v>272</v>
      </c>
      <c r="R8" s="601"/>
      <c r="S8" s="601"/>
      <c r="T8" s="601"/>
      <c r="U8" s="601"/>
      <c r="V8" s="601"/>
      <c r="W8" s="601"/>
      <c r="X8" s="601"/>
      <c r="Y8" s="598"/>
    </row>
    <row r="9" spans="2:25" ht="15.75" customHeight="1" x14ac:dyDescent="0.15">
      <c r="B9" s="316"/>
      <c r="C9" s="604">
        <v>10</v>
      </c>
      <c r="D9" s="605"/>
      <c r="E9" s="162">
        <v>4</v>
      </c>
      <c r="F9" s="256">
        <v>100.42</v>
      </c>
      <c r="G9" s="213" t="s">
        <v>654</v>
      </c>
      <c r="H9" s="213" t="s">
        <v>659</v>
      </c>
      <c r="I9" s="213" t="s">
        <v>647</v>
      </c>
      <c r="J9" s="352" t="s">
        <v>470</v>
      </c>
      <c r="K9" s="352"/>
      <c r="L9" s="352"/>
      <c r="M9" s="213" t="s">
        <v>689</v>
      </c>
      <c r="N9" s="213" t="s">
        <v>689</v>
      </c>
      <c r="O9" s="213" t="s">
        <v>648</v>
      </c>
      <c r="P9" s="213"/>
      <c r="Q9" s="213"/>
      <c r="R9" s="224" t="s">
        <v>821</v>
      </c>
      <c r="S9" s="224" t="s">
        <v>821</v>
      </c>
      <c r="T9" s="224" t="s">
        <v>550</v>
      </c>
      <c r="U9" s="352" t="s">
        <v>550</v>
      </c>
      <c r="V9" s="601"/>
      <c r="W9" s="601"/>
      <c r="X9" s="601"/>
      <c r="Y9" s="224"/>
    </row>
    <row r="10" spans="2:25" ht="15.95" customHeight="1" x14ac:dyDescent="0.15">
      <c r="B10" s="316"/>
      <c r="C10" s="604">
        <v>10</v>
      </c>
      <c r="D10" s="605"/>
      <c r="E10" s="162">
        <v>5</v>
      </c>
      <c r="F10" s="256">
        <v>95.15</v>
      </c>
      <c r="G10" s="213" t="s">
        <v>645</v>
      </c>
      <c r="H10" s="213" t="s">
        <v>657</v>
      </c>
      <c r="I10" s="213" t="s">
        <v>647</v>
      </c>
      <c r="J10" s="352" t="s">
        <v>470</v>
      </c>
      <c r="K10" s="352"/>
      <c r="L10" s="352"/>
      <c r="M10" s="213" t="s">
        <v>690</v>
      </c>
      <c r="N10" s="213" t="s">
        <v>569</v>
      </c>
      <c r="O10" s="213" t="s">
        <v>569</v>
      </c>
      <c r="P10" s="213" t="s">
        <v>550</v>
      </c>
      <c r="Q10" s="213" t="s">
        <v>677</v>
      </c>
      <c r="R10" s="224" t="s">
        <v>821</v>
      </c>
      <c r="S10" s="224" t="s">
        <v>822</v>
      </c>
      <c r="T10" s="224" t="s">
        <v>670</v>
      </c>
      <c r="U10" s="352" t="s">
        <v>550</v>
      </c>
      <c r="V10" s="601"/>
      <c r="W10" s="601"/>
      <c r="X10" s="601"/>
      <c r="Y10" s="224"/>
    </row>
    <row r="11" spans="2:25" ht="15.95" customHeight="1" x14ac:dyDescent="0.15">
      <c r="B11" s="316"/>
      <c r="C11" s="604">
        <v>10</v>
      </c>
      <c r="D11" s="605"/>
      <c r="E11" s="162">
        <v>6</v>
      </c>
      <c r="F11" s="256">
        <v>101.94</v>
      </c>
      <c r="G11" s="213" t="s">
        <v>645</v>
      </c>
      <c r="H11" s="213" t="s">
        <v>672</v>
      </c>
      <c r="I11" s="213" t="s">
        <v>498</v>
      </c>
      <c r="J11" s="352" t="s">
        <v>498</v>
      </c>
      <c r="K11" s="352"/>
      <c r="L11" s="352"/>
      <c r="M11" s="213" t="s">
        <v>691</v>
      </c>
      <c r="N11" s="213" t="s">
        <v>569</v>
      </c>
      <c r="O11" s="213" t="s">
        <v>569</v>
      </c>
      <c r="P11" s="213" t="s">
        <v>550</v>
      </c>
      <c r="Q11" s="213" t="s">
        <v>652</v>
      </c>
      <c r="R11" s="224" t="s">
        <v>821</v>
      </c>
      <c r="S11" s="224" t="s">
        <v>822</v>
      </c>
      <c r="T11" s="224" t="s">
        <v>670</v>
      </c>
      <c r="U11" s="352" t="s">
        <v>550</v>
      </c>
      <c r="V11" s="601"/>
      <c r="W11" s="601"/>
      <c r="X11" s="601"/>
      <c r="Y11" s="224"/>
    </row>
    <row r="12" spans="2:25" ht="15.95" customHeight="1" x14ac:dyDescent="0.15">
      <c r="B12" s="316"/>
      <c r="C12" s="604">
        <v>10</v>
      </c>
      <c r="D12" s="605"/>
      <c r="E12" s="162">
        <v>7</v>
      </c>
      <c r="F12" s="256">
        <v>103.25</v>
      </c>
      <c r="G12" s="213" t="s">
        <v>645</v>
      </c>
      <c r="H12" s="213" t="s">
        <v>650</v>
      </c>
      <c r="I12" s="213" t="s">
        <v>498</v>
      </c>
      <c r="J12" s="352" t="s">
        <v>498</v>
      </c>
      <c r="K12" s="352"/>
      <c r="L12" s="352"/>
      <c r="M12" s="213" t="s">
        <v>692</v>
      </c>
      <c r="N12" s="213" t="s">
        <v>569</v>
      </c>
      <c r="O12" s="213" t="s">
        <v>569</v>
      </c>
      <c r="P12" s="213" t="s">
        <v>550</v>
      </c>
      <c r="Q12" s="213" t="s">
        <v>652</v>
      </c>
      <c r="R12" s="224" t="s">
        <v>821</v>
      </c>
      <c r="S12" s="224" t="s">
        <v>822</v>
      </c>
      <c r="T12" s="224" t="s">
        <v>670</v>
      </c>
      <c r="U12" s="352" t="s">
        <v>550</v>
      </c>
      <c r="V12" s="601"/>
      <c r="W12" s="601"/>
      <c r="X12" s="601"/>
      <c r="Y12" s="224"/>
    </row>
    <row r="13" spans="2:25" ht="15.95" customHeight="1" x14ac:dyDescent="0.15">
      <c r="B13" s="316"/>
      <c r="C13" s="604">
        <v>11</v>
      </c>
      <c r="D13" s="605"/>
      <c r="E13" s="162">
        <v>1</v>
      </c>
      <c r="F13" s="256">
        <v>106.09</v>
      </c>
      <c r="G13" s="213" t="s">
        <v>645</v>
      </c>
      <c r="H13" s="213" t="s">
        <v>646</v>
      </c>
      <c r="I13" s="213" t="s">
        <v>647</v>
      </c>
      <c r="J13" s="352" t="s">
        <v>462</v>
      </c>
      <c r="K13" s="352"/>
      <c r="L13" s="352"/>
      <c r="M13" s="213" t="s">
        <v>693</v>
      </c>
      <c r="N13" s="213" t="s">
        <v>842</v>
      </c>
      <c r="O13" s="213" t="s">
        <v>652</v>
      </c>
      <c r="P13" s="213" t="s">
        <v>550</v>
      </c>
      <c r="Q13" s="213" t="s">
        <v>652</v>
      </c>
      <c r="R13" s="224" t="s">
        <v>821</v>
      </c>
      <c r="S13" s="224" t="s">
        <v>822</v>
      </c>
      <c r="T13" s="224" t="s">
        <v>823</v>
      </c>
      <c r="U13" s="352" t="s">
        <v>824</v>
      </c>
      <c r="V13" s="601"/>
      <c r="W13" s="601"/>
      <c r="X13" s="601"/>
      <c r="Y13" s="224"/>
    </row>
    <row r="14" spans="2:25" ht="15.95" customHeight="1" x14ac:dyDescent="0.15">
      <c r="B14" s="316"/>
      <c r="C14" s="604">
        <v>11</v>
      </c>
      <c r="D14" s="605"/>
      <c r="E14" s="162">
        <v>2</v>
      </c>
      <c r="F14" s="256">
        <v>110.48</v>
      </c>
      <c r="G14" s="213" t="s">
        <v>654</v>
      </c>
      <c r="H14" s="213" t="s">
        <v>655</v>
      </c>
      <c r="I14" s="213" t="s">
        <v>647</v>
      </c>
      <c r="J14" s="352" t="s">
        <v>470</v>
      </c>
      <c r="K14" s="352"/>
      <c r="L14" s="352"/>
      <c r="M14" s="213" t="s">
        <v>694</v>
      </c>
      <c r="N14" s="213" t="s">
        <v>694</v>
      </c>
      <c r="O14" s="213" t="s">
        <v>648</v>
      </c>
      <c r="P14" s="213"/>
      <c r="Q14" s="213"/>
      <c r="R14" s="224" t="s">
        <v>821</v>
      </c>
      <c r="S14" s="224" t="s">
        <v>821</v>
      </c>
      <c r="T14" s="224" t="s">
        <v>550</v>
      </c>
      <c r="U14" s="352" t="s">
        <v>550</v>
      </c>
      <c r="V14" s="601"/>
      <c r="W14" s="601"/>
      <c r="X14" s="601"/>
      <c r="Y14" s="224"/>
    </row>
    <row r="15" spans="2:25" ht="15.95" customHeight="1" x14ac:dyDescent="0.15">
      <c r="B15" s="316"/>
      <c r="C15" s="604">
        <v>12</v>
      </c>
      <c r="D15" s="605"/>
      <c r="E15" s="162">
        <v>1</v>
      </c>
      <c r="F15" s="256">
        <v>115.97</v>
      </c>
      <c r="G15" s="213" t="s">
        <v>645</v>
      </c>
      <c r="H15" s="213" t="s">
        <v>657</v>
      </c>
      <c r="I15" s="213" t="s">
        <v>647</v>
      </c>
      <c r="J15" s="352" t="s">
        <v>470</v>
      </c>
      <c r="K15" s="352"/>
      <c r="L15" s="352"/>
      <c r="M15" s="213" t="s">
        <v>695</v>
      </c>
      <c r="N15" s="213" t="s">
        <v>695</v>
      </c>
      <c r="O15" s="213" t="s">
        <v>652</v>
      </c>
      <c r="P15" s="213" t="s">
        <v>550</v>
      </c>
      <c r="Q15" s="213" t="s">
        <v>677</v>
      </c>
      <c r="R15" s="224" t="s">
        <v>821</v>
      </c>
      <c r="S15" s="224" t="s">
        <v>822</v>
      </c>
      <c r="T15" s="224" t="s">
        <v>823</v>
      </c>
      <c r="U15" s="352" t="s">
        <v>833</v>
      </c>
      <c r="V15" s="601"/>
      <c r="W15" s="601"/>
      <c r="X15" s="601"/>
      <c r="Y15" s="224" t="s">
        <v>830</v>
      </c>
    </row>
    <row r="16" spans="2:25" ht="15.95" customHeight="1" x14ac:dyDescent="0.15">
      <c r="B16" s="316"/>
      <c r="C16" s="604">
        <v>12</v>
      </c>
      <c r="D16" s="605"/>
      <c r="E16" s="162">
        <v>2</v>
      </c>
      <c r="F16" s="256">
        <v>116.54</v>
      </c>
      <c r="G16" s="213" t="s">
        <v>645</v>
      </c>
      <c r="H16" s="213" t="s">
        <v>646</v>
      </c>
      <c r="I16" s="213" t="s">
        <v>647</v>
      </c>
      <c r="J16" s="352" t="s">
        <v>462</v>
      </c>
      <c r="K16" s="352"/>
      <c r="L16" s="352"/>
      <c r="M16" s="213" t="s">
        <v>696</v>
      </c>
      <c r="N16" s="213" t="s">
        <v>843</v>
      </c>
      <c r="O16" s="213" t="s">
        <v>652</v>
      </c>
      <c r="P16" s="213" t="s">
        <v>550</v>
      </c>
      <c r="Q16" s="213" t="s">
        <v>652</v>
      </c>
      <c r="R16" s="224" t="s">
        <v>821</v>
      </c>
      <c r="S16" s="224" t="s">
        <v>822</v>
      </c>
      <c r="T16" s="224" t="s">
        <v>823</v>
      </c>
      <c r="U16" s="352" t="s">
        <v>824</v>
      </c>
      <c r="V16" s="601"/>
      <c r="W16" s="601"/>
      <c r="X16" s="601"/>
      <c r="Y16" s="224"/>
    </row>
    <row r="17" spans="2:25" ht="15.95" customHeight="1" x14ac:dyDescent="0.15">
      <c r="B17" s="316"/>
      <c r="C17" s="604">
        <v>12</v>
      </c>
      <c r="D17" s="605"/>
      <c r="E17" s="162">
        <v>3</v>
      </c>
      <c r="F17" s="256">
        <v>120.58</v>
      </c>
      <c r="G17" s="213" t="s">
        <v>654</v>
      </c>
      <c r="H17" s="213" t="s">
        <v>659</v>
      </c>
      <c r="I17" s="213" t="s">
        <v>647</v>
      </c>
      <c r="J17" s="352" t="s">
        <v>470</v>
      </c>
      <c r="K17" s="352"/>
      <c r="L17" s="352"/>
      <c r="M17" s="213" t="s">
        <v>697</v>
      </c>
      <c r="N17" s="213" t="s">
        <v>697</v>
      </c>
      <c r="O17" s="213" t="s">
        <v>648</v>
      </c>
      <c r="P17" s="213"/>
      <c r="Q17" s="213"/>
      <c r="R17" s="224" t="s">
        <v>821</v>
      </c>
      <c r="S17" s="224" t="s">
        <v>821</v>
      </c>
      <c r="T17" s="224" t="s">
        <v>550</v>
      </c>
      <c r="U17" s="352" t="s">
        <v>550</v>
      </c>
      <c r="V17" s="601"/>
      <c r="W17" s="601"/>
      <c r="X17" s="601"/>
      <c r="Y17" s="224"/>
    </row>
    <row r="18" spans="2:25" ht="15.95" customHeight="1" x14ac:dyDescent="0.15">
      <c r="B18" s="316"/>
      <c r="C18" s="604">
        <v>12</v>
      </c>
      <c r="D18" s="605"/>
      <c r="E18" s="162">
        <v>4</v>
      </c>
      <c r="F18" s="256">
        <v>119.85</v>
      </c>
      <c r="G18" s="213" t="s">
        <v>645</v>
      </c>
      <c r="H18" s="213" t="s">
        <v>650</v>
      </c>
      <c r="I18" s="213" t="s">
        <v>498</v>
      </c>
      <c r="J18" s="352" t="s">
        <v>498</v>
      </c>
      <c r="K18" s="352"/>
      <c r="L18" s="352"/>
      <c r="M18" s="213" t="s">
        <v>698</v>
      </c>
      <c r="N18" s="213" t="s">
        <v>569</v>
      </c>
      <c r="O18" s="213" t="s">
        <v>569</v>
      </c>
      <c r="P18" s="213" t="s">
        <v>550</v>
      </c>
      <c r="Q18" s="213" t="s">
        <v>652</v>
      </c>
      <c r="R18" s="224" t="s">
        <v>821</v>
      </c>
      <c r="S18" s="224" t="s">
        <v>822</v>
      </c>
      <c r="T18" s="224" t="s">
        <v>670</v>
      </c>
      <c r="U18" s="352" t="s">
        <v>550</v>
      </c>
      <c r="V18" s="601"/>
      <c r="W18" s="601"/>
      <c r="X18" s="601"/>
      <c r="Y18" s="224"/>
    </row>
    <row r="19" spans="2:25" ht="15.95" customHeight="1" x14ac:dyDescent="0.15">
      <c r="B19" s="316"/>
      <c r="C19" s="604">
        <v>12</v>
      </c>
      <c r="D19" s="605"/>
      <c r="E19" s="162">
        <v>5</v>
      </c>
      <c r="F19" s="256">
        <v>124.41</v>
      </c>
      <c r="G19" s="213" t="s">
        <v>645</v>
      </c>
      <c r="H19" s="213" t="s">
        <v>650</v>
      </c>
      <c r="I19" s="213" t="s">
        <v>498</v>
      </c>
      <c r="J19" s="352" t="s">
        <v>498</v>
      </c>
      <c r="K19" s="352"/>
      <c r="L19" s="352"/>
      <c r="M19" s="213" t="s">
        <v>699</v>
      </c>
      <c r="N19" s="213" t="s">
        <v>569</v>
      </c>
      <c r="O19" s="213" t="s">
        <v>569</v>
      </c>
      <c r="P19" s="213" t="s">
        <v>550</v>
      </c>
      <c r="Q19" s="213" t="s">
        <v>652</v>
      </c>
      <c r="R19" s="224" t="s">
        <v>821</v>
      </c>
      <c r="S19" s="224" t="s">
        <v>822</v>
      </c>
      <c r="T19" s="224" t="s">
        <v>670</v>
      </c>
      <c r="U19" s="352" t="s">
        <v>550</v>
      </c>
      <c r="V19" s="601"/>
      <c r="W19" s="601"/>
      <c r="X19" s="601"/>
      <c r="Y19" s="224"/>
    </row>
    <row r="20" spans="2:25" ht="15.95" customHeight="1" x14ac:dyDescent="0.15">
      <c r="B20" s="316"/>
      <c r="C20" s="604">
        <v>13</v>
      </c>
      <c r="D20" s="605"/>
      <c r="E20" s="162">
        <v>1</v>
      </c>
      <c r="F20" s="256">
        <v>128.63</v>
      </c>
      <c r="G20" s="213" t="s">
        <v>645</v>
      </c>
      <c r="H20" s="213" t="s">
        <v>646</v>
      </c>
      <c r="I20" s="213" t="s">
        <v>647</v>
      </c>
      <c r="J20" s="352" t="s">
        <v>470</v>
      </c>
      <c r="K20" s="352"/>
      <c r="L20" s="352"/>
      <c r="M20" s="213" t="s">
        <v>669</v>
      </c>
      <c r="N20" s="213" t="s">
        <v>669</v>
      </c>
      <c r="O20" s="213" t="s">
        <v>677</v>
      </c>
      <c r="P20" s="213" t="s">
        <v>550</v>
      </c>
      <c r="Q20" s="213" t="s">
        <v>677</v>
      </c>
      <c r="R20" s="224" t="s">
        <v>821</v>
      </c>
      <c r="S20" s="224" t="s">
        <v>822</v>
      </c>
      <c r="T20" s="224" t="s">
        <v>823</v>
      </c>
      <c r="U20" s="352" t="s">
        <v>833</v>
      </c>
      <c r="V20" s="601"/>
      <c r="W20" s="601"/>
      <c r="X20" s="601"/>
      <c r="Y20" s="224"/>
    </row>
    <row r="21" spans="2:25" ht="15.95" customHeight="1" x14ac:dyDescent="0.15">
      <c r="B21" s="316"/>
      <c r="C21" s="604">
        <v>13</v>
      </c>
      <c r="D21" s="605"/>
      <c r="E21" s="162">
        <v>2</v>
      </c>
      <c r="F21" s="256">
        <v>133.38999999999999</v>
      </c>
      <c r="G21" s="213" t="s">
        <v>645</v>
      </c>
      <c r="H21" s="213" t="s">
        <v>646</v>
      </c>
      <c r="I21" s="213" t="s">
        <v>647</v>
      </c>
      <c r="J21" s="352" t="s">
        <v>470</v>
      </c>
      <c r="K21" s="352"/>
      <c r="L21" s="352"/>
      <c r="M21" s="213" t="s">
        <v>669</v>
      </c>
      <c r="N21" s="213" t="s">
        <v>669</v>
      </c>
      <c r="O21" s="213" t="s">
        <v>677</v>
      </c>
      <c r="P21" s="213" t="s">
        <v>550</v>
      </c>
      <c r="Q21" s="213" t="s">
        <v>677</v>
      </c>
      <c r="R21" s="224" t="s">
        <v>821</v>
      </c>
      <c r="S21" s="224" t="s">
        <v>822</v>
      </c>
      <c r="T21" s="224" t="s">
        <v>823</v>
      </c>
      <c r="U21" s="352" t="s">
        <v>833</v>
      </c>
      <c r="V21" s="601"/>
      <c r="W21" s="601"/>
      <c r="X21" s="601"/>
      <c r="Y21" s="224"/>
    </row>
    <row r="22" spans="2:25" ht="15.95" customHeight="1" x14ac:dyDescent="0.15">
      <c r="B22" s="316"/>
      <c r="C22" s="604">
        <v>13</v>
      </c>
      <c r="D22" s="605"/>
      <c r="E22" s="162">
        <v>3</v>
      </c>
      <c r="F22" s="256">
        <v>135.07</v>
      </c>
      <c r="G22" s="213" t="s">
        <v>654</v>
      </c>
      <c r="H22" s="213" t="s">
        <v>655</v>
      </c>
      <c r="I22" s="213" t="s">
        <v>647</v>
      </c>
      <c r="J22" s="352" t="s">
        <v>470</v>
      </c>
      <c r="K22" s="352"/>
      <c r="L22" s="352"/>
      <c r="M22" s="213" t="s">
        <v>700</v>
      </c>
      <c r="N22" s="213" t="s">
        <v>844</v>
      </c>
      <c r="O22" s="213" t="s">
        <v>648</v>
      </c>
      <c r="P22" s="213"/>
      <c r="Q22" s="213"/>
      <c r="R22" s="224" t="s">
        <v>821</v>
      </c>
      <c r="S22" s="224" t="s">
        <v>821</v>
      </c>
      <c r="T22" s="224" t="s">
        <v>550</v>
      </c>
      <c r="U22" s="352" t="s">
        <v>550</v>
      </c>
      <c r="V22" s="601"/>
      <c r="W22" s="601"/>
      <c r="X22" s="601"/>
      <c r="Y22" s="224"/>
    </row>
    <row r="23" spans="2:25" ht="15.95" customHeight="1" x14ac:dyDescent="0.15">
      <c r="B23" s="316"/>
      <c r="C23" s="604">
        <v>13</v>
      </c>
      <c r="D23" s="605"/>
      <c r="E23" s="162">
        <v>4</v>
      </c>
      <c r="F23" s="256">
        <v>126.72</v>
      </c>
      <c r="G23" s="213" t="s">
        <v>645</v>
      </c>
      <c r="H23" s="213" t="s">
        <v>650</v>
      </c>
      <c r="I23" s="213" t="s">
        <v>498</v>
      </c>
      <c r="J23" s="352" t="s">
        <v>498</v>
      </c>
      <c r="K23" s="352"/>
      <c r="L23" s="352"/>
      <c r="M23" s="213" t="s">
        <v>701</v>
      </c>
      <c r="N23" s="213" t="s">
        <v>569</v>
      </c>
      <c r="O23" s="213" t="s">
        <v>569</v>
      </c>
      <c r="P23" s="213" t="s">
        <v>550</v>
      </c>
      <c r="Q23" s="213" t="s">
        <v>652</v>
      </c>
      <c r="R23" s="224" t="s">
        <v>821</v>
      </c>
      <c r="S23" s="224" t="s">
        <v>822</v>
      </c>
      <c r="T23" s="224" t="s">
        <v>670</v>
      </c>
      <c r="U23" s="352" t="s">
        <v>550</v>
      </c>
      <c r="V23" s="601"/>
      <c r="W23" s="601"/>
      <c r="X23" s="601"/>
      <c r="Y23" s="224"/>
    </row>
    <row r="24" spans="2:25" ht="15.95" customHeight="1" x14ac:dyDescent="0.15">
      <c r="B24" s="316"/>
      <c r="C24" s="604">
        <v>14</v>
      </c>
      <c r="D24" s="605"/>
      <c r="E24" s="162">
        <v>1</v>
      </c>
      <c r="F24" s="256">
        <v>140.91999999999999</v>
      </c>
      <c r="G24" s="213" t="s">
        <v>645</v>
      </c>
      <c r="H24" s="213" t="s">
        <v>646</v>
      </c>
      <c r="I24" s="213" t="s">
        <v>647</v>
      </c>
      <c r="J24" s="352" t="s">
        <v>470</v>
      </c>
      <c r="K24" s="352"/>
      <c r="L24" s="352"/>
      <c r="M24" s="213" t="s">
        <v>702</v>
      </c>
      <c r="N24" s="213" t="s">
        <v>702</v>
      </c>
      <c r="O24" s="213" t="s">
        <v>677</v>
      </c>
      <c r="P24" s="213" t="s">
        <v>550</v>
      </c>
      <c r="Q24" s="213" t="s">
        <v>677</v>
      </c>
      <c r="R24" s="224" t="s">
        <v>821</v>
      </c>
      <c r="S24" s="224" t="s">
        <v>822</v>
      </c>
      <c r="T24" s="224" t="s">
        <v>823</v>
      </c>
      <c r="U24" s="352" t="s">
        <v>833</v>
      </c>
      <c r="V24" s="601"/>
      <c r="W24" s="601"/>
      <c r="X24" s="601"/>
      <c r="Y24" s="224"/>
    </row>
    <row r="25" spans="2:25" ht="15.95" customHeight="1" x14ac:dyDescent="0.15">
      <c r="B25" s="316"/>
      <c r="C25" s="604">
        <v>14</v>
      </c>
      <c r="D25" s="605"/>
      <c r="E25" s="162">
        <v>2</v>
      </c>
      <c r="F25" s="256">
        <v>140.87</v>
      </c>
      <c r="G25" s="213" t="s">
        <v>645</v>
      </c>
      <c r="H25" s="213" t="s">
        <v>646</v>
      </c>
      <c r="I25" s="213" t="s">
        <v>647</v>
      </c>
      <c r="J25" s="352" t="s">
        <v>462</v>
      </c>
      <c r="K25" s="352"/>
      <c r="L25" s="352"/>
      <c r="M25" s="213" t="s">
        <v>703</v>
      </c>
      <c r="N25" s="213" t="s">
        <v>845</v>
      </c>
      <c r="O25" s="213" t="s">
        <v>652</v>
      </c>
      <c r="P25" s="213" t="s">
        <v>550</v>
      </c>
      <c r="Q25" s="213" t="s">
        <v>652</v>
      </c>
      <c r="R25" s="224" t="s">
        <v>821</v>
      </c>
      <c r="S25" s="224" t="s">
        <v>822</v>
      </c>
      <c r="T25" s="224" t="s">
        <v>823</v>
      </c>
      <c r="U25" s="352" t="s">
        <v>824</v>
      </c>
      <c r="V25" s="601"/>
      <c r="W25" s="601"/>
      <c r="X25" s="601"/>
      <c r="Y25" s="224"/>
    </row>
    <row r="26" spans="2:25" ht="15.95" customHeight="1" x14ac:dyDescent="0.15">
      <c r="B26" s="316"/>
      <c r="C26" s="604">
        <v>15</v>
      </c>
      <c r="D26" s="605"/>
      <c r="E26" s="162">
        <v>1</v>
      </c>
      <c r="F26" s="256">
        <v>148.84</v>
      </c>
      <c r="G26" s="213" t="s">
        <v>645</v>
      </c>
      <c r="H26" s="213" t="s">
        <v>646</v>
      </c>
      <c r="I26" s="213" t="s">
        <v>647</v>
      </c>
      <c r="J26" s="352" t="s">
        <v>470</v>
      </c>
      <c r="K26" s="352"/>
      <c r="L26" s="352"/>
      <c r="M26" s="213" t="s">
        <v>666</v>
      </c>
      <c r="N26" s="213" t="s">
        <v>666</v>
      </c>
      <c r="O26" s="213" t="s">
        <v>677</v>
      </c>
      <c r="P26" s="213" t="s">
        <v>550</v>
      </c>
      <c r="Q26" s="213" t="s">
        <v>677</v>
      </c>
      <c r="R26" s="224" t="s">
        <v>821</v>
      </c>
      <c r="S26" s="224" t="s">
        <v>822</v>
      </c>
      <c r="T26" s="224" t="s">
        <v>823</v>
      </c>
      <c r="U26" s="352" t="s">
        <v>833</v>
      </c>
      <c r="V26" s="601"/>
      <c r="W26" s="601"/>
      <c r="X26" s="601"/>
      <c r="Y26" s="224"/>
    </row>
    <row r="27" spans="2:25" ht="15.95" customHeight="1" x14ac:dyDescent="0.15">
      <c r="B27" s="316"/>
      <c r="C27" s="604">
        <v>15</v>
      </c>
      <c r="D27" s="605"/>
      <c r="E27" s="162">
        <v>2</v>
      </c>
      <c r="F27" s="256">
        <v>151.22</v>
      </c>
      <c r="G27" s="213" t="s">
        <v>645</v>
      </c>
      <c r="H27" s="213" t="s">
        <v>657</v>
      </c>
      <c r="I27" s="213" t="s">
        <v>647</v>
      </c>
      <c r="J27" s="352" t="s">
        <v>470</v>
      </c>
      <c r="K27" s="352"/>
      <c r="L27" s="352"/>
      <c r="M27" s="213" t="s">
        <v>704</v>
      </c>
      <c r="N27" s="213" t="s">
        <v>846</v>
      </c>
      <c r="O27" s="213" t="s">
        <v>677</v>
      </c>
      <c r="P27" s="213" t="s">
        <v>550</v>
      </c>
      <c r="Q27" s="213" t="s">
        <v>677</v>
      </c>
      <c r="R27" s="224" t="s">
        <v>821</v>
      </c>
      <c r="S27" s="224" t="s">
        <v>822</v>
      </c>
      <c r="T27" s="224" t="s">
        <v>823</v>
      </c>
      <c r="U27" s="352" t="s">
        <v>833</v>
      </c>
      <c r="V27" s="601"/>
      <c r="W27" s="601"/>
      <c r="X27" s="601"/>
      <c r="Y27" s="224"/>
    </row>
    <row r="28" spans="2:25" ht="15.95" customHeight="1" x14ac:dyDescent="0.15">
      <c r="B28" s="316"/>
      <c r="C28" s="604">
        <v>15</v>
      </c>
      <c r="D28" s="605"/>
      <c r="E28" s="162">
        <v>3</v>
      </c>
      <c r="F28" s="256">
        <v>155.75</v>
      </c>
      <c r="G28" s="213" t="s">
        <v>645</v>
      </c>
      <c r="H28" s="213" t="s">
        <v>646</v>
      </c>
      <c r="I28" s="213" t="s">
        <v>647</v>
      </c>
      <c r="J28" s="352" t="s">
        <v>462</v>
      </c>
      <c r="K28" s="352"/>
      <c r="L28" s="352"/>
      <c r="M28" s="213" t="s">
        <v>705</v>
      </c>
      <c r="N28" s="213" t="s">
        <v>847</v>
      </c>
      <c r="O28" s="213" t="s">
        <v>652</v>
      </c>
      <c r="P28" s="213" t="s">
        <v>550</v>
      </c>
      <c r="Q28" s="213" t="s">
        <v>652</v>
      </c>
      <c r="R28" s="224" t="s">
        <v>821</v>
      </c>
      <c r="S28" s="224" t="s">
        <v>822</v>
      </c>
      <c r="T28" s="224" t="s">
        <v>823</v>
      </c>
      <c r="U28" s="352" t="s">
        <v>824</v>
      </c>
      <c r="V28" s="601"/>
      <c r="W28" s="601"/>
      <c r="X28" s="601"/>
      <c r="Y28" s="224"/>
    </row>
    <row r="29" spans="2:25" ht="15.95" customHeight="1" x14ac:dyDescent="0.15">
      <c r="B29" s="316"/>
      <c r="C29" s="604">
        <v>16</v>
      </c>
      <c r="D29" s="605"/>
      <c r="E29" s="162">
        <v>1</v>
      </c>
      <c r="F29" s="256">
        <v>157.81</v>
      </c>
      <c r="G29" s="213" t="s">
        <v>645</v>
      </c>
      <c r="H29" s="213" t="s">
        <v>657</v>
      </c>
      <c r="I29" s="213" t="s">
        <v>647</v>
      </c>
      <c r="J29" s="352" t="s">
        <v>470</v>
      </c>
      <c r="K29" s="352"/>
      <c r="L29" s="352"/>
      <c r="M29" s="213" t="s">
        <v>666</v>
      </c>
      <c r="N29" s="213" t="s">
        <v>666</v>
      </c>
      <c r="O29" s="213" t="s">
        <v>677</v>
      </c>
      <c r="P29" s="213" t="s">
        <v>550</v>
      </c>
      <c r="Q29" s="213" t="s">
        <v>677</v>
      </c>
      <c r="R29" s="224" t="s">
        <v>821</v>
      </c>
      <c r="S29" s="224" t="s">
        <v>822</v>
      </c>
      <c r="T29" s="224" t="s">
        <v>823</v>
      </c>
      <c r="U29" s="352" t="s">
        <v>833</v>
      </c>
      <c r="V29" s="601"/>
      <c r="W29" s="601"/>
      <c r="X29" s="601"/>
      <c r="Y29" s="224"/>
    </row>
    <row r="30" spans="2:25" ht="15.95" customHeight="1" x14ac:dyDescent="0.15">
      <c r="B30" s="316"/>
      <c r="C30" s="604">
        <v>16</v>
      </c>
      <c r="D30" s="605"/>
      <c r="E30" s="162">
        <v>2</v>
      </c>
      <c r="F30" s="256">
        <v>161.19999999999999</v>
      </c>
      <c r="G30" s="213" t="s">
        <v>654</v>
      </c>
      <c r="H30" s="213" t="s">
        <v>659</v>
      </c>
      <c r="I30" s="213" t="s">
        <v>647</v>
      </c>
      <c r="J30" s="352" t="s">
        <v>470</v>
      </c>
      <c r="K30" s="352"/>
      <c r="L30" s="352"/>
      <c r="M30" s="213" t="s">
        <v>706</v>
      </c>
      <c r="N30" s="213" t="s">
        <v>706</v>
      </c>
      <c r="O30" s="213" t="s">
        <v>648</v>
      </c>
      <c r="P30" s="213"/>
      <c r="Q30" s="213"/>
      <c r="R30" s="224" t="s">
        <v>821</v>
      </c>
      <c r="S30" s="224" t="s">
        <v>821</v>
      </c>
      <c r="T30" s="224" t="s">
        <v>550</v>
      </c>
      <c r="U30" s="352" t="s">
        <v>550</v>
      </c>
      <c r="V30" s="601"/>
      <c r="W30" s="601"/>
      <c r="X30" s="601"/>
      <c r="Y30" s="224"/>
    </row>
    <row r="31" spans="2:25" ht="15.95" customHeight="1" x14ac:dyDescent="0.15">
      <c r="B31" s="316"/>
      <c r="C31" s="604">
        <v>17</v>
      </c>
      <c r="D31" s="605"/>
      <c r="E31" s="162">
        <v>1</v>
      </c>
      <c r="F31" s="256">
        <v>167.4</v>
      </c>
      <c r="G31" s="213" t="s">
        <v>645</v>
      </c>
      <c r="H31" s="213" t="s">
        <v>672</v>
      </c>
      <c r="I31" s="213" t="s">
        <v>647</v>
      </c>
      <c r="J31" s="352" t="s">
        <v>504</v>
      </c>
      <c r="K31" s="352"/>
      <c r="L31" s="352"/>
      <c r="M31" s="213" t="s">
        <v>550</v>
      </c>
      <c r="N31" s="213" t="s">
        <v>686</v>
      </c>
      <c r="O31" s="213" t="s">
        <v>652</v>
      </c>
      <c r="P31" s="213" t="s">
        <v>550</v>
      </c>
      <c r="Q31" s="213" t="s">
        <v>648</v>
      </c>
      <c r="R31" s="224" t="s">
        <v>821</v>
      </c>
      <c r="S31" s="224" t="s">
        <v>821</v>
      </c>
      <c r="T31" s="224" t="s">
        <v>670</v>
      </c>
      <c r="U31" s="352"/>
      <c r="V31" s="601"/>
      <c r="W31" s="601"/>
      <c r="X31" s="601"/>
      <c r="Y31" s="224"/>
    </row>
    <row r="32" spans="2:25" ht="15.95" customHeight="1" x14ac:dyDescent="0.15">
      <c r="B32" s="316"/>
      <c r="C32" s="604">
        <v>17</v>
      </c>
      <c r="D32" s="605"/>
      <c r="E32" s="162">
        <v>2</v>
      </c>
      <c r="F32" s="256">
        <v>167.96</v>
      </c>
      <c r="G32" s="213" t="s">
        <v>645</v>
      </c>
      <c r="H32" s="213" t="s">
        <v>657</v>
      </c>
      <c r="I32" s="213" t="s">
        <v>647</v>
      </c>
      <c r="J32" s="352" t="s">
        <v>462</v>
      </c>
      <c r="K32" s="352"/>
      <c r="L32" s="352"/>
      <c r="M32" s="213" t="s">
        <v>707</v>
      </c>
      <c r="N32" s="213" t="s">
        <v>848</v>
      </c>
      <c r="O32" s="213" t="s">
        <v>652</v>
      </c>
      <c r="P32" s="213" t="s">
        <v>550</v>
      </c>
      <c r="Q32" s="213" t="s">
        <v>652</v>
      </c>
      <c r="R32" s="224" t="s">
        <v>821</v>
      </c>
      <c r="S32" s="224" t="s">
        <v>822</v>
      </c>
      <c r="T32" s="224" t="s">
        <v>823</v>
      </c>
      <c r="U32" s="352" t="s">
        <v>824</v>
      </c>
      <c r="V32" s="601"/>
      <c r="W32" s="601"/>
      <c r="X32" s="601"/>
      <c r="Y32" s="224"/>
    </row>
    <row r="33" spans="2:25" ht="15.95" customHeight="1" x14ac:dyDescent="0.15">
      <c r="B33" s="316"/>
      <c r="C33" s="604">
        <v>18</v>
      </c>
      <c r="D33" s="605"/>
      <c r="E33" s="162">
        <v>1</v>
      </c>
      <c r="F33" s="256">
        <v>185.25</v>
      </c>
      <c r="G33" s="213" t="s">
        <v>645</v>
      </c>
      <c r="H33" s="213" t="s">
        <v>672</v>
      </c>
      <c r="I33" s="213" t="s">
        <v>647</v>
      </c>
      <c r="J33" s="352" t="s">
        <v>470</v>
      </c>
      <c r="K33" s="352"/>
      <c r="L33" s="352"/>
      <c r="M33" s="213" t="s">
        <v>666</v>
      </c>
      <c r="N33" s="213" t="s">
        <v>666</v>
      </c>
      <c r="O33" s="213" t="s">
        <v>652</v>
      </c>
      <c r="P33" s="213" t="s">
        <v>550</v>
      </c>
      <c r="Q33" s="213" t="s">
        <v>652</v>
      </c>
      <c r="R33" s="224" t="s">
        <v>821</v>
      </c>
      <c r="S33" s="224" t="s">
        <v>822</v>
      </c>
      <c r="T33" s="224" t="s">
        <v>823</v>
      </c>
      <c r="U33" s="352" t="s">
        <v>824</v>
      </c>
      <c r="V33" s="601"/>
      <c r="W33" s="601"/>
      <c r="X33" s="601"/>
      <c r="Y33" s="224"/>
    </row>
    <row r="34" spans="2:25" ht="15.95" customHeight="1" x14ac:dyDescent="0.15">
      <c r="B34" s="316"/>
      <c r="C34" s="604">
        <v>18</v>
      </c>
      <c r="D34" s="605"/>
      <c r="E34" s="162">
        <v>2</v>
      </c>
      <c r="F34" s="256">
        <v>180.25</v>
      </c>
      <c r="G34" s="213" t="s">
        <v>645</v>
      </c>
      <c r="H34" s="213" t="s">
        <v>646</v>
      </c>
      <c r="I34" s="213" t="s">
        <v>647</v>
      </c>
      <c r="J34" s="352" t="s">
        <v>462</v>
      </c>
      <c r="K34" s="352"/>
      <c r="L34" s="352"/>
      <c r="M34" s="213" t="s">
        <v>707</v>
      </c>
      <c r="N34" s="213" t="s">
        <v>849</v>
      </c>
      <c r="O34" s="213" t="s">
        <v>652</v>
      </c>
      <c r="P34" s="213" t="s">
        <v>550</v>
      </c>
      <c r="Q34" s="213" t="s">
        <v>652</v>
      </c>
      <c r="R34" s="224" t="s">
        <v>821</v>
      </c>
      <c r="S34" s="224" t="s">
        <v>822</v>
      </c>
      <c r="T34" s="224" t="s">
        <v>823</v>
      </c>
      <c r="U34" s="352" t="s">
        <v>824</v>
      </c>
      <c r="V34" s="601"/>
      <c r="W34" s="601"/>
      <c r="X34" s="601"/>
      <c r="Y34" s="224"/>
    </row>
    <row r="35" spans="2:25" ht="15.95" customHeight="1" x14ac:dyDescent="0.15">
      <c r="B35" s="316"/>
      <c r="C35" s="604">
        <v>18</v>
      </c>
      <c r="D35" s="605"/>
      <c r="E35" s="162">
        <v>3</v>
      </c>
      <c r="F35" s="256">
        <v>180.18</v>
      </c>
      <c r="G35" s="213" t="s">
        <v>654</v>
      </c>
      <c r="H35" s="213" t="s">
        <v>659</v>
      </c>
      <c r="I35" s="213" t="s">
        <v>647</v>
      </c>
      <c r="J35" s="352" t="s">
        <v>470</v>
      </c>
      <c r="K35" s="352"/>
      <c r="L35" s="352"/>
      <c r="M35" s="213" t="s">
        <v>708</v>
      </c>
      <c r="N35" s="213" t="s">
        <v>708</v>
      </c>
      <c r="O35" s="213" t="s">
        <v>648</v>
      </c>
      <c r="P35" s="213"/>
      <c r="Q35" s="213"/>
      <c r="R35" s="224" t="s">
        <v>821</v>
      </c>
      <c r="S35" s="224" t="s">
        <v>821</v>
      </c>
      <c r="T35" s="224" t="s">
        <v>550</v>
      </c>
      <c r="U35" s="352" t="s">
        <v>550</v>
      </c>
      <c r="V35" s="601"/>
      <c r="W35" s="601"/>
      <c r="X35" s="601"/>
      <c r="Y35" s="224"/>
    </row>
    <row r="36" spans="2:25" ht="15.95" customHeight="1" x14ac:dyDescent="0.15">
      <c r="B36" s="316"/>
      <c r="C36" s="604">
        <v>19</v>
      </c>
      <c r="D36" s="605"/>
      <c r="E36" s="162">
        <v>1</v>
      </c>
      <c r="F36" s="256">
        <v>198.23</v>
      </c>
      <c r="G36" s="213" t="s">
        <v>645</v>
      </c>
      <c r="H36" s="213" t="s">
        <v>650</v>
      </c>
      <c r="I36" s="213" t="s">
        <v>647</v>
      </c>
      <c r="J36" s="352" t="s">
        <v>470</v>
      </c>
      <c r="K36" s="352"/>
      <c r="L36" s="352"/>
      <c r="M36" s="213" t="s">
        <v>709</v>
      </c>
      <c r="N36" s="213" t="s">
        <v>709</v>
      </c>
      <c r="O36" s="213" t="s">
        <v>652</v>
      </c>
      <c r="P36" s="213" t="s">
        <v>550</v>
      </c>
      <c r="Q36" s="213" t="s">
        <v>652</v>
      </c>
      <c r="R36" s="224" t="s">
        <v>821</v>
      </c>
      <c r="S36" s="224" t="s">
        <v>822</v>
      </c>
      <c r="T36" s="224" t="s">
        <v>823</v>
      </c>
      <c r="U36" s="352" t="s">
        <v>824</v>
      </c>
      <c r="V36" s="601"/>
      <c r="W36" s="601"/>
      <c r="X36" s="601"/>
      <c r="Y36" s="224"/>
    </row>
    <row r="37" spans="2:25" ht="15.95" customHeight="1" x14ac:dyDescent="0.15">
      <c r="B37" s="316"/>
      <c r="C37" s="604">
        <v>19</v>
      </c>
      <c r="D37" s="605"/>
      <c r="E37" s="162">
        <v>2</v>
      </c>
      <c r="F37" s="256">
        <v>198.19</v>
      </c>
      <c r="G37" s="213" t="s">
        <v>645</v>
      </c>
      <c r="H37" s="213" t="s">
        <v>650</v>
      </c>
      <c r="I37" s="213" t="s">
        <v>498</v>
      </c>
      <c r="J37" s="352" t="s">
        <v>498</v>
      </c>
      <c r="K37" s="352"/>
      <c r="L37" s="352"/>
      <c r="M37" s="213" t="s">
        <v>710</v>
      </c>
      <c r="N37" s="213" t="s">
        <v>850</v>
      </c>
      <c r="O37" s="213" t="s">
        <v>652</v>
      </c>
      <c r="P37" s="213" t="s">
        <v>550</v>
      </c>
      <c r="Q37" s="213" t="s">
        <v>652</v>
      </c>
      <c r="R37" s="224" t="s">
        <v>821</v>
      </c>
      <c r="S37" s="224" t="s">
        <v>822</v>
      </c>
      <c r="T37" s="224" t="s">
        <v>823</v>
      </c>
      <c r="U37" s="352" t="s">
        <v>824</v>
      </c>
      <c r="V37" s="601"/>
      <c r="W37" s="601"/>
      <c r="X37" s="601"/>
      <c r="Y37" s="224"/>
    </row>
    <row r="38" spans="2:25" ht="15.95" customHeight="1" x14ac:dyDescent="0.15">
      <c r="B38" s="316"/>
      <c r="C38" s="604">
        <v>19</v>
      </c>
      <c r="D38" s="605"/>
      <c r="E38" s="162">
        <v>3</v>
      </c>
      <c r="F38" s="256">
        <v>190.3</v>
      </c>
      <c r="G38" s="213" t="s">
        <v>654</v>
      </c>
      <c r="H38" s="213" t="s">
        <v>659</v>
      </c>
      <c r="I38" s="213" t="s">
        <v>647</v>
      </c>
      <c r="J38" s="352" t="s">
        <v>470</v>
      </c>
      <c r="K38" s="352"/>
      <c r="L38" s="352"/>
      <c r="M38" s="213" t="s">
        <v>711</v>
      </c>
      <c r="N38" s="213" t="s">
        <v>711</v>
      </c>
      <c r="O38" s="213" t="s">
        <v>648</v>
      </c>
      <c r="P38" s="213"/>
      <c r="Q38" s="213"/>
      <c r="R38" s="224" t="s">
        <v>821</v>
      </c>
      <c r="S38" s="224" t="s">
        <v>821</v>
      </c>
      <c r="T38" s="224" t="s">
        <v>550</v>
      </c>
      <c r="U38" s="352" t="s">
        <v>550</v>
      </c>
      <c r="V38" s="601"/>
      <c r="W38" s="601"/>
      <c r="X38" s="601"/>
      <c r="Y38" s="224"/>
    </row>
    <row r="39" spans="2:25" ht="15.95" customHeight="1" x14ac:dyDescent="0.15">
      <c r="B39" s="316"/>
      <c r="C39" s="604">
        <v>20</v>
      </c>
      <c r="D39" s="605"/>
      <c r="E39" s="162">
        <v>1</v>
      </c>
      <c r="F39" s="256">
        <v>199.92</v>
      </c>
      <c r="G39" s="213" t="s">
        <v>645</v>
      </c>
      <c r="H39" s="213" t="s">
        <v>650</v>
      </c>
      <c r="I39" s="213" t="s">
        <v>647</v>
      </c>
      <c r="J39" s="352" t="s">
        <v>479</v>
      </c>
      <c r="K39" s="352"/>
      <c r="L39" s="352"/>
      <c r="M39" s="213" t="s">
        <v>709</v>
      </c>
      <c r="N39" s="213" t="s">
        <v>709</v>
      </c>
      <c r="O39" s="213" t="s">
        <v>652</v>
      </c>
      <c r="P39" s="213" t="s">
        <v>550</v>
      </c>
      <c r="Q39" s="213" t="s">
        <v>652</v>
      </c>
      <c r="R39" s="224" t="s">
        <v>821</v>
      </c>
      <c r="S39" s="224" t="s">
        <v>822</v>
      </c>
      <c r="T39" s="224" t="s">
        <v>823</v>
      </c>
      <c r="U39" s="352" t="s">
        <v>824</v>
      </c>
      <c r="V39" s="601"/>
      <c r="W39" s="601"/>
      <c r="X39" s="601"/>
      <c r="Y39" s="224"/>
    </row>
    <row r="40" spans="2:25" ht="15.95" customHeight="1" x14ac:dyDescent="0.15">
      <c r="B40" s="316"/>
      <c r="C40" s="604">
        <v>20</v>
      </c>
      <c r="D40" s="605"/>
      <c r="E40" s="162">
        <v>2</v>
      </c>
      <c r="F40" s="256">
        <v>200.38</v>
      </c>
      <c r="G40" s="213" t="s">
        <v>654</v>
      </c>
      <c r="H40" s="213" t="s">
        <v>659</v>
      </c>
      <c r="I40" s="213" t="s">
        <v>647</v>
      </c>
      <c r="J40" s="352" t="s">
        <v>470</v>
      </c>
      <c r="K40" s="352"/>
      <c r="L40" s="352"/>
      <c r="M40" s="213" t="s">
        <v>712</v>
      </c>
      <c r="N40" s="213" t="s">
        <v>712</v>
      </c>
      <c r="O40" s="213" t="s">
        <v>648</v>
      </c>
      <c r="P40" s="213"/>
      <c r="Q40" s="213"/>
      <c r="R40" s="224" t="s">
        <v>821</v>
      </c>
      <c r="S40" s="224" t="s">
        <v>821</v>
      </c>
      <c r="T40" s="224" t="s">
        <v>550</v>
      </c>
      <c r="U40" s="352" t="s">
        <v>550</v>
      </c>
      <c r="V40" s="601"/>
      <c r="W40" s="601"/>
      <c r="X40" s="601"/>
      <c r="Y40" s="224" t="s">
        <v>851</v>
      </c>
    </row>
    <row r="41" spans="2:25" ht="15.95" customHeight="1" x14ac:dyDescent="0.15">
      <c r="B41" s="316"/>
      <c r="C41" s="604">
        <v>21</v>
      </c>
      <c r="D41" s="605"/>
      <c r="E41" s="162">
        <v>1</v>
      </c>
      <c r="F41" s="256">
        <v>212.66</v>
      </c>
      <c r="G41" s="213" t="s">
        <v>645</v>
      </c>
      <c r="H41" s="213" t="s">
        <v>672</v>
      </c>
      <c r="I41" s="213" t="s">
        <v>647</v>
      </c>
      <c r="J41" s="352" t="s">
        <v>470</v>
      </c>
      <c r="K41" s="352"/>
      <c r="L41" s="352"/>
      <c r="M41" s="213" t="s">
        <v>686</v>
      </c>
      <c r="N41" s="213" t="s">
        <v>850</v>
      </c>
      <c r="O41" s="213" t="s">
        <v>652</v>
      </c>
      <c r="P41" s="213" t="s">
        <v>550</v>
      </c>
      <c r="Q41" s="213" t="s">
        <v>652</v>
      </c>
      <c r="R41" s="224" t="s">
        <v>821</v>
      </c>
      <c r="S41" s="224" t="s">
        <v>822</v>
      </c>
      <c r="T41" s="224" t="s">
        <v>823</v>
      </c>
      <c r="U41" s="352" t="s">
        <v>824</v>
      </c>
      <c r="V41" s="601"/>
      <c r="W41" s="601"/>
      <c r="X41" s="601"/>
      <c r="Y41" s="224"/>
    </row>
    <row r="42" spans="2:25" ht="15.95" customHeight="1" x14ac:dyDescent="0.15">
      <c r="B42" s="317"/>
      <c r="C42" s="604">
        <v>21</v>
      </c>
      <c r="D42" s="605"/>
      <c r="E42" s="162">
        <v>2</v>
      </c>
      <c r="F42" s="256">
        <v>216.46</v>
      </c>
      <c r="G42" s="213" t="s">
        <v>645</v>
      </c>
      <c r="H42" s="213" t="s">
        <v>657</v>
      </c>
      <c r="I42" s="213" t="s">
        <v>647</v>
      </c>
      <c r="J42" s="352" t="s">
        <v>479</v>
      </c>
      <c r="K42" s="352"/>
      <c r="L42" s="352"/>
      <c r="M42" s="213" t="s">
        <v>663</v>
      </c>
      <c r="N42" s="213" t="s">
        <v>663</v>
      </c>
      <c r="O42" s="213" t="s">
        <v>652</v>
      </c>
      <c r="P42" s="213" t="s">
        <v>550</v>
      </c>
      <c r="Q42" s="213" t="s">
        <v>652</v>
      </c>
      <c r="R42" s="224" t="s">
        <v>821</v>
      </c>
      <c r="S42" s="224" t="s">
        <v>822</v>
      </c>
      <c r="T42" s="224" t="s">
        <v>823</v>
      </c>
      <c r="U42" s="352" t="s">
        <v>824</v>
      </c>
      <c r="V42" s="601"/>
      <c r="W42" s="601"/>
      <c r="X42" s="601"/>
      <c r="Y42" s="224"/>
    </row>
    <row r="43" spans="2:25" ht="15.95" customHeight="1" x14ac:dyDescent="0.15">
      <c r="B43" s="19"/>
      <c r="C43" s="1" t="s">
        <v>273</v>
      </c>
      <c r="D43" s="5"/>
      <c r="F43" s="5"/>
      <c r="G43" s="17"/>
      <c r="H43" s="17"/>
      <c r="I43" s="17"/>
      <c r="J43" s="17"/>
      <c r="K43" s="17"/>
      <c r="L43" s="17"/>
      <c r="M43" s="17"/>
      <c r="N43" s="17"/>
      <c r="O43" s="17"/>
      <c r="P43" s="18"/>
      <c r="Q43" s="28"/>
      <c r="R43" s="5"/>
      <c r="S43" s="5"/>
      <c r="T43" s="17"/>
      <c r="U43" s="29"/>
      <c r="V43" s="29"/>
      <c r="W43" s="29"/>
      <c r="X43" s="29"/>
      <c r="Y43" s="5"/>
    </row>
    <row r="44" spans="2:25" ht="15.95" customHeight="1" x14ac:dyDescent="0.15">
      <c r="B44" s="19"/>
      <c r="C44" s="23" t="s">
        <v>274</v>
      </c>
      <c r="D44" s="5"/>
      <c r="F44" s="5"/>
      <c r="G44" s="17"/>
      <c r="H44" s="17"/>
      <c r="I44" s="17"/>
      <c r="J44" s="17"/>
      <c r="K44" s="17"/>
      <c r="L44" s="17"/>
      <c r="M44" s="17"/>
      <c r="N44" s="17"/>
      <c r="O44" s="17"/>
      <c r="P44" s="18"/>
      <c r="Q44" s="28"/>
      <c r="R44" s="5"/>
      <c r="S44" s="5"/>
      <c r="T44" s="17"/>
      <c r="U44" s="29"/>
      <c r="V44" s="29"/>
      <c r="W44" s="29"/>
      <c r="X44" s="29"/>
      <c r="Y44" s="5"/>
    </row>
    <row r="45" spans="2:25" ht="15.95" customHeight="1" x14ac:dyDescent="0.15">
      <c r="B45" s="20"/>
      <c r="C45" s="250" t="s">
        <v>275</v>
      </c>
      <c r="D45" s="250"/>
      <c r="E45" s="250"/>
      <c r="F45" s="250"/>
      <c r="G45" s="250"/>
      <c r="H45" s="250"/>
      <c r="I45" s="250"/>
      <c r="J45" s="250"/>
      <c r="K45" s="250"/>
      <c r="L45" s="250"/>
      <c r="M45" s="250"/>
      <c r="N45" s="250"/>
      <c r="O45" s="250"/>
      <c r="P45" s="250"/>
      <c r="Q45" s="250"/>
      <c r="R45" s="250"/>
      <c r="S45" s="250"/>
      <c r="T45" s="250"/>
      <c r="U45" s="250"/>
      <c r="V45" s="250"/>
      <c r="W45" s="250"/>
      <c r="X45" s="250"/>
    </row>
    <row r="46" spans="2:25" ht="15.95" customHeight="1" x14ac:dyDescent="0.15">
      <c r="B46" s="250"/>
      <c r="C46" s="250" t="s">
        <v>276</v>
      </c>
      <c r="D46" s="250"/>
      <c r="E46" s="250"/>
      <c r="F46" s="250"/>
      <c r="G46" s="250"/>
      <c r="H46" s="250"/>
      <c r="I46" s="250"/>
      <c r="J46" s="250"/>
      <c r="K46" s="250"/>
      <c r="L46" s="250"/>
      <c r="M46" s="250"/>
      <c r="N46" s="250"/>
      <c r="O46" s="250"/>
      <c r="P46" s="250"/>
      <c r="Q46" s="250"/>
      <c r="R46" s="250"/>
      <c r="S46" s="250"/>
      <c r="T46" s="250"/>
      <c r="U46" s="250"/>
      <c r="V46" s="250"/>
      <c r="W46" s="250"/>
      <c r="X46" s="250"/>
    </row>
    <row r="47" spans="2:25" ht="15.95" customHeight="1" x14ac:dyDescent="0.15">
      <c r="B47" s="250"/>
      <c r="C47" s="250" t="s">
        <v>277</v>
      </c>
      <c r="D47" s="250"/>
      <c r="E47" s="250"/>
      <c r="F47" s="250"/>
      <c r="G47" s="250"/>
      <c r="H47" s="250"/>
      <c r="I47" s="250"/>
      <c r="J47" s="250"/>
      <c r="K47" s="250"/>
      <c r="L47" s="250"/>
      <c r="M47" s="250"/>
      <c r="N47" s="250"/>
      <c r="O47" s="250"/>
      <c r="P47" s="250"/>
      <c r="Q47" s="250"/>
      <c r="R47" s="250"/>
      <c r="S47" s="250"/>
      <c r="T47" s="250"/>
      <c r="U47" s="250"/>
      <c r="V47" s="250"/>
      <c r="W47" s="250"/>
      <c r="X47" s="250"/>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2" xr:uid="{CE93482A-1A14-419E-BD77-4B9D9A00CEB6}"/>
    <dataValidation allowBlank="1" showInputMessage="1" showErrorMessage="1" prompt="前回の定期点検年月日を入力" sqref="O6" xr:uid="{A0FBEF55-684E-4569-9BA5-E78BFC83F6F5}"/>
    <dataValidation type="list" errorStyle="warning" allowBlank="1" showInputMessage="1" showErrorMessage="1" error="選択出来ません" sqref="H9:H42" xr:uid="{3254A0F7-173D-4F47-BC34-6396D193B7DF}">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9031C969-E9D4-403B-AB3F-3BA965C39E20}">
          <x14:formula1>
            <xm:f>'(参考)リスト'!$E$16:$E$27</xm:f>
          </x14:formula1>
          <xm:sqref>J9:L42</xm:sqref>
        </x14:dataValidation>
        <x14:dataValidation type="list" showInputMessage="1" showErrorMessage="1" xr:uid="{6C310B68-571B-4FE0-94F4-E346CA1A8740}">
          <x14:formula1>
            <xm:f>'(参考)リスト'!$B$16:$B$21</xm:f>
          </x14:formula1>
          <xm:sqref>G9:G42</xm:sqref>
        </x14:dataValidation>
        <x14:dataValidation type="list" allowBlank="1" showInputMessage="1" showErrorMessage="1" xr:uid="{4C0A88B0-D7E1-4153-8314-284A1193A6C9}">
          <x14:formula1>
            <xm:f>'(参考)リスト'!$F$16:$F$21</xm:f>
          </x14:formula1>
          <xm:sqref>O9:Q42</xm:sqref>
        </x14:dataValidation>
        <x14:dataValidation type="list" allowBlank="1" showInputMessage="1" showErrorMessage="1" xr:uid="{A615ACEC-C8E8-43F3-A535-2E02B22483FE}">
          <x14:formula1>
            <xm:f>'(参考)リスト'!$I$16:$I$18</xm:f>
          </x14:formula1>
          <xm:sqref>S9:S42</xm:sqref>
        </x14:dataValidation>
        <x14:dataValidation type="list" allowBlank="1" showInputMessage="1" showErrorMessage="1" xr:uid="{925DB0B0-8FD3-4ED3-8D38-19D9BC363933}">
          <x14:formula1>
            <xm:f>'(参考)リスト'!$H$16:$H$17</xm:f>
          </x14:formula1>
          <xm:sqref>R9:R42</xm:sqref>
        </x14:dataValidation>
        <x14:dataValidation type="list" allowBlank="1" showInputMessage="1" showErrorMessage="1" xr:uid="{1B59EC6F-21C4-4259-AE89-94DD5D26989F}">
          <x14:formula1>
            <xm:f>'(参考)リスト'!$J$16:$J$18</xm:f>
          </x14:formula1>
          <xm:sqref>T9:T42</xm:sqref>
        </x14:dataValidation>
        <x14:dataValidation type="list" allowBlank="1" showInputMessage="1" showErrorMessage="1" xr:uid="{1DA78A24-081A-44D9-8446-FBF653D6EED2}">
          <x14:formula1>
            <xm:f>'(参考)リスト'!$D$16:$D$18</xm:f>
          </x14:formula1>
          <xm:sqref>I9:I42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8E93E-BF11-41B8-B65E-78313B70F645}">
  <sheetPr>
    <pageSetUpPr fitToPage="1"/>
  </sheetPr>
  <dimension ref="B1:Y48"/>
  <sheetViews>
    <sheetView showGridLines="0" view="pageBreakPreview" zoomScaleNormal="55" zoomScaleSheetLayoutView="100" workbookViewId="0">
      <selection activeCell="U12" sqref="U12:X1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67" t="s">
        <v>246</v>
      </c>
      <c r="C2" s="567"/>
      <c r="D2" s="567"/>
      <c r="E2" s="567"/>
      <c r="F2" s="568"/>
      <c r="G2" s="568"/>
      <c r="H2" s="568"/>
      <c r="I2" s="567"/>
      <c r="J2" s="567"/>
      <c r="K2" s="567"/>
      <c r="L2" s="567"/>
      <c r="M2" s="567"/>
      <c r="N2" s="567"/>
      <c r="O2" s="567"/>
      <c r="P2" s="567"/>
      <c r="Q2" s="567"/>
      <c r="R2" s="567"/>
      <c r="S2" s="567"/>
      <c r="T2" s="567"/>
      <c r="U2" s="567"/>
      <c r="V2" s="567"/>
      <c r="W2" s="567"/>
      <c r="X2" s="567"/>
      <c r="Y2" s="181"/>
    </row>
    <row r="3" spans="2:25" ht="20.100000000000001" customHeight="1" x14ac:dyDescent="0.15">
      <c r="B3" s="399" t="s">
        <v>60</v>
      </c>
      <c r="C3" s="408"/>
      <c r="D3" s="408"/>
      <c r="E3" s="408"/>
      <c r="F3" s="569" t="s">
        <v>551</v>
      </c>
      <c r="G3" s="569"/>
      <c r="H3" s="569"/>
      <c r="I3" s="344" t="s">
        <v>61</v>
      </c>
      <c r="J3" s="345"/>
      <c r="K3" s="287" t="s">
        <v>575</v>
      </c>
      <c r="L3" s="288"/>
      <c r="M3" s="288"/>
      <c r="N3" s="289"/>
      <c r="O3" s="276" t="s">
        <v>247</v>
      </c>
      <c r="P3" s="388" t="s">
        <v>581</v>
      </c>
      <c r="Q3" s="281"/>
      <c r="R3" s="281"/>
      <c r="S3" s="570"/>
      <c r="T3" s="328" t="s">
        <v>248</v>
      </c>
      <c r="U3" s="571"/>
      <c r="V3" s="571"/>
      <c r="W3" s="301"/>
      <c r="X3" s="575">
        <v>45929</v>
      </c>
      <c r="Y3" s="576"/>
    </row>
    <row r="4" spans="2:25" ht="20.100000000000001" customHeight="1" x14ac:dyDescent="0.15">
      <c r="B4" s="365" t="s">
        <v>165</v>
      </c>
      <c r="C4" s="366"/>
      <c r="D4" s="366"/>
      <c r="E4" s="366"/>
      <c r="F4" s="579" t="s">
        <v>552</v>
      </c>
      <c r="G4" s="579"/>
      <c r="H4" s="579"/>
      <c r="I4" s="580" t="s">
        <v>166</v>
      </c>
      <c r="J4" s="581"/>
      <c r="K4" s="287" t="s">
        <v>576</v>
      </c>
      <c r="L4" s="288"/>
      <c r="M4" s="288"/>
      <c r="N4" s="289"/>
      <c r="O4" s="277"/>
      <c r="P4" s="582" t="s">
        <v>583</v>
      </c>
      <c r="Q4" s="282"/>
      <c r="R4" s="282"/>
      <c r="S4" s="574"/>
      <c r="T4" s="572"/>
      <c r="U4" s="573"/>
      <c r="V4" s="573"/>
      <c r="W4" s="574"/>
      <c r="X4" s="577"/>
      <c r="Y4" s="578"/>
    </row>
    <row r="5" spans="2:25" ht="15" customHeight="1" x14ac:dyDescent="0.15">
      <c r="B5" s="316" t="s">
        <v>249</v>
      </c>
      <c r="C5" s="583" t="s">
        <v>250</v>
      </c>
      <c r="D5" s="584"/>
      <c r="E5" s="585" t="s">
        <v>251</v>
      </c>
      <c r="F5" s="585" t="s">
        <v>252</v>
      </c>
      <c r="G5" s="587" t="s">
        <v>253</v>
      </c>
      <c r="H5" s="588"/>
      <c r="I5" s="399" t="s">
        <v>254</v>
      </c>
      <c r="J5" s="408"/>
      <c r="K5" s="408"/>
      <c r="L5" s="408"/>
      <c r="M5" s="408"/>
      <c r="N5" s="409"/>
      <c r="O5" s="196" t="s">
        <v>255</v>
      </c>
      <c r="P5" s="295" t="s">
        <v>256</v>
      </c>
      <c r="Q5" s="591"/>
      <c r="R5" s="591"/>
      <c r="S5" s="592"/>
      <c r="T5" s="587" t="s">
        <v>257</v>
      </c>
      <c r="U5" s="595"/>
      <c r="V5" s="595"/>
      <c r="W5" s="595"/>
      <c r="X5" s="588"/>
      <c r="Y5" s="597" t="s">
        <v>258</v>
      </c>
    </row>
    <row r="6" spans="2:25" ht="15" customHeight="1" x14ac:dyDescent="0.15">
      <c r="B6" s="316"/>
      <c r="C6" s="583"/>
      <c r="D6" s="584"/>
      <c r="E6" s="585"/>
      <c r="F6" s="585"/>
      <c r="G6" s="589"/>
      <c r="H6" s="590"/>
      <c r="I6" s="365"/>
      <c r="J6" s="366"/>
      <c r="K6" s="366"/>
      <c r="L6" s="366"/>
      <c r="M6" s="366"/>
      <c r="N6" s="367"/>
      <c r="O6" s="197">
        <v>44214</v>
      </c>
      <c r="P6" s="296"/>
      <c r="Q6" s="593"/>
      <c r="R6" s="593"/>
      <c r="S6" s="594"/>
      <c r="T6" s="589"/>
      <c r="U6" s="596"/>
      <c r="V6" s="596"/>
      <c r="W6" s="596"/>
      <c r="X6" s="590"/>
      <c r="Y6" s="585"/>
    </row>
    <row r="7" spans="2:25" ht="16.149999999999999" customHeight="1" x14ac:dyDescent="0.15">
      <c r="B7" s="316"/>
      <c r="C7" s="583"/>
      <c r="D7" s="584"/>
      <c r="E7" s="585"/>
      <c r="F7" s="585"/>
      <c r="G7" s="326" t="s">
        <v>259</v>
      </c>
      <c r="H7" s="326" t="s">
        <v>260</v>
      </c>
      <c r="I7" s="600" t="s">
        <v>261</v>
      </c>
      <c r="J7" s="600" t="s">
        <v>262</v>
      </c>
      <c r="K7" s="601"/>
      <c r="L7" s="601"/>
      <c r="M7" s="602" t="s">
        <v>263</v>
      </c>
      <c r="N7" s="603" t="s">
        <v>264</v>
      </c>
      <c r="O7" s="600" t="s">
        <v>265</v>
      </c>
      <c r="P7" s="386" t="s">
        <v>266</v>
      </c>
      <c r="Q7" s="601"/>
      <c r="R7" s="326" t="s">
        <v>267</v>
      </c>
      <c r="S7" s="326" t="s">
        <v>268</v>
      </c>
      <c r="T7" s="606" t="s">
        <v>269</v>
      </c>
      <c r="U7" s="326" t="s">
        <v>270</v>
      </c>
      <c r="V7" s="601"/>
      <c r="W7" s="601"/>
      <c r="X7" s="601"/>
      <c r="Y7" s="585"/>
    </row>
    <row r="8" spans="2:25" ht="16.149999999999999" customHeight="1" x14ac:dyDescent="0.15">
      <c r="B8" s="316"/>
      <c r="C8" s="365"/>
      <c r="D8" s="367"/>
      <c r="E8" s="586"/>
      <c r="F8" s="586"/>
      <c r="G8" s="599"/>
      <c r="H8" s="599"/>
      <c r="I8" s="601"/>
      <c r="J8" s="601"/>
      <c r="K8" s="601"/>
      <c r="L8" s="601"/>
      <c r="M8" s="601"/>
      <c r="N8" s="601"/>
      <c r="O8" s="601"/>
      <c r="P8" s="198" t="s">
        <v>271</v>
      </c>
      <c r="Q8" s="198" t="s">
        <v>272</v>
      </c>
      <c r="R8" s="601"/>
      <c r="S8" s="601"/>
      <c r="T8" s="601"/>
      <c r="U8" s="601"/>
      <c r="V8" s="601"/>
      <c r="W8" s="601"/>
      <c r="X8" s="601"/>
      <c r="Y8" s="598"/>
    </row>
    <row r="9" spans="2:25" ht="15.75" customHeight="1" x14ac:dyDescent="0.15">
      <c r="B9" s="316"/>
      <c r="C9" s="604">
        <v>21</v>
      </c>
      <c r="D9" s="605"/>
      <c r="E9" s="162">
        <v>3</v>
      </c>
      <c r="F9" s="256">
        <v>214.35</v>
      </c>
      <c r="G9" s="213" t="s">
        <v>645</v>
      </c>
      <c r="H9" s="213" t="s">
        <v>657</v>
      </c>
      <c r="I9" s="213" t="s">
        <v>647</v>
      </c>
      <c r="J9" s="352" t="s">
        <v>504</v>
      </c>
      <c r="K9" s="352"/>
      <c r="L9" s="352"/>
      <c r="M9" s="213" t="s">
        <v>713</v>
      </c>
      <c r="N9" s="213" t="s">
        <v>852</v>
      </c>
      <c r="O9" s="213" t="s">
        <v>652</v>
      </c>
      <c r="P9" s="213" t="s">
        <v>550</v>
      </c>
      <c r="Q9" s="213" t="s">
        <v>652</v>
      </c>
      <c r="R9" s="224" t="s">
        <v>821</v>
      </c>
      <c r="S9" s="224" t="s">
        <v>822</v>
      </c>
      <c r="T9" s="224" t="s">
        <v>823</v>
      </c>
      <c r="U9" s="352" t="s">
        <v>824</v>
      </c>
      <c r="V9" s="601"/>
      <c r="W9" s="601"/>
      <c r="X9" s="601"/>
      <c r="Y9" s="224" t="s">
        <v>851</v>
      </c>
    </row>
    <row r="10" spans="2:25" ht="15.95" customHeight="1" x14ac:dyDescent="0.15">
      <c r="B10" s="316"/>
      <c r="C10" s="604">
        <v>21</v>
      </c>
      <c r="D10" s="605"/>
      <c r="E10" s="162">
        <v>4</v>
      </c>
      <c r="F10" s="256">
        <v>210.27</v>
      </c>
      <c r="G10" s="213" t="s">
        <v>654</v>
      </c>
      <c r="H10" s="213" t="s">
        <v>659</v>
      </c>
      <c r="I10" s="213" t="s">
        <v>647</v>
      </c>
      <c r="J10" s="352" t="s">
        <v>470</v>
      </c>
      <c r="K10" s="352"/>
      <c r="L10" s="352"/>
      <c r="M10" s="213" t="s">
        <v>714</v>
      </c>
      <c r="N10" s="213" t="s">
        <v>714</v>
      </c>
      <c r="O10" s="213" t="s">
        <v>648</v>
      </c>
      <c r="P10" s="213"/>
      <c r="Q10" s="213"/>
      <c r="R10" s="224" t="s">
        <v>821</v>
      </c>
      <c r="S10" s="224" t="s">
        <v>821</v>
      </c>
      <c r="T10" s="224" t="s">
        <v>550</v>
      </c>
      <c r="U10" s="352" t="s">
        <v>550</v>
      </c>
      <c r="V10" s="601"/>
      <c r="W10" s="601"/>
      <c r="X10" s="601"/>
      <c r="Y10" s="224"/>
    </row>
    <row r="11" spans="2:25" ht="15.95" customHeight="1" x14ac:dyDescent="0.15">
      <c r="B11" s="316"/>
      <c r="C11" s="604">
        <v>21</v>
      </c>
      <c r="D11" s="605"/>
      <c r="E11" s="162">
        <v>5</v>
      </c>
      <c r="F11" s="256">
        <v>214.46</v>
      </c>
      <c r="G11" s="213" t="s">
        <v>645</v>
      </c>
      <c r="H11" s="213" t="s">
        <v>657</v>
      </c>
      <c r="I11" s="213" t="s">
        <v>647</v>
      </c>
      <c r="J11" s="352" t="s">
        <v>470</v>
      </c>
      <c r="K11" s="352"/>
      <c r="L11" s="352"/>
      <c r="M11" s="213" t="s">
        <v>651</v>
      </c>
      <c r="N11" s="213" t="s">
        <v>550</v>
      </c>
      <c r="O11" s="213" t="s">
        <v>550</v>
      </c>
      <c r="P11" s="213" t="s">
        <v>715</v>
      </c>
      <c r="Q11" s="213" t="s">
        <v>648</v>
      </c>
      <c r="R11" s="224" t="s">
        <v>821</v>
      </c>
      <c r="S11" s="224" t="s">
        <v>821</v>
      </c>
      <c r="T11" s="224" t="s">
        <v>649</v>
      </c>
      <c r="U11" s="352" t="s">
        <v>864</v>
      </c>
      <c r="V11" s="601"/>
      <c r="W11" s="601"/>
      <c r="X11" s="601"/>
      <c r="Y11" s="224"/>
    </row>
    <row r="12" spans="2:25" ht="15.95" customHeight="1" x14ac:dyDescent="0.15">
      <c r="B12" s="316"/>
      <c r="C12" s="604">
        <v>22</v>
      </c>
      <c r="D12" s="605"/>
      <c r="E12" s="162">
        <v>1</v>
      </c>
      <c r="F12" s="256">
        <v>222.3</v>
      </c>
      <c r="G12" s="213" t="s">
        <v>645</v>
      </c>
      <c r="H12" s="213" t="s">
        <v>646</v>
      </c>
      <c r="I12" s="213" t="s">
        <v>647</v>
      </c>
      <c r="J12" s="352" t="s">
        <v>462</v>
      </c>
      <c r="K12" s="352"/>
      <c r="L12" s="352"/>
      <c r="M12" s="213" t="s">
        <v>716</v>
      </c>
      <c r="N12" s="213" t="s">
        <v>853</v>
      </c>
      <c r="O12" s="213" t="s">
        <v>652</v>
      </c>
      <c r="P12" s="213" t="s">
        <v>550</v>
      </c>
      <c r="Q12" s="213" t="s">
        <v>652</v>
      </c>
      <c r="R12" s="224" t="s">
        <v>821</v>
      </c>
      <c r="S12" s="224" t="s">
        <v>822</v>
      </c>
      <c r="T12" s="224" t="s">
        <v>823</v>
      </c>
      <c r="U12" s="352" t="s">
        <v>824</v>
      </c>
      <c r="V12" s="601"/>
      <c r="W12" s="601"/>
      <c r="X12" s="601"/>
      <c r="Y12" s="224"/>
    </row>
    <row r="13" spans="2:25" ht="15.95" customHeight="1" x14ac:dyDescent="0.15">
      <c r="B13" s="316"/>
      <c r="C13" s="604">
        <v>22</v>
      </c>
      <c r="D13" s="605"/>
      <c r="E13" s="162">
        <v>2</v>
      </c>
      <c r="F13" s="256">
        <v>229.81</v>
      </c>
      <c r="G13" s="213" t="s">
        <v>654</v>
      </c>
      <c r="H13" s="213" t="s">
        <v>717</v>
      </c>
      <c r="I13" s="213" t="s">
        <v>647</v>
      </c>
      <c r="J13" s="352" t="s">
        <v>504</v>
      </c>
      <c r="K13" s="352"/>
      <c r="L13" s="352"/>
      <c r="M13" s="213" t="s">
        <v>718</v>
      </c>
      <c r="N13" s="213" t="s">
        <v>854</v>
      </c>
      <c r="O13" s="213" t="s">
        <v>648</v>
      </c>
      <c r="P13" s="213"/>
      <c r="Q13" s="213"/>
      <c r="R13" s="224" t="s">
        <v>821</v>
      </c>
      <c r="S13" s="224" t="s">
        <v>821</v>
      </c>
      <c r="T13" s="224" t="s">
        <v>550</v>
      </c>
      <c r="U13" s="352" t="s">
        <v>550</v>
      </c>
      <c r="V13" s="601"/>
      <c r="W13" s="601"/>
      <c r="X13" s="601"/>
      <c r="Y13" s="224"/>
    </row>
    <row r="14" spans="2:25" ht="15.95" customHeight="1" x14ac:dyDescent="0.15">
      <c r="B14" s="316"/>
      <c r="C14" s="604">
        <v>22</v>
      </c>
      <c r="D14" s="605"/>
      <c r="E14" s="162">
        <v>3</v>
      </c>
      <c r="F14" s="256">
        <v>221.97</v>
      </c>
      <c r="G14" s="213" t="s">
        <v>645</v>
      </c>
      <c r="H14" s="213" t="s">
        <v>657</v>
      </c>
      <c r="I14" s="213" t="s">
        <v>498</v>
      </c>
      <c r="J14" s="352" t="s">
        <v>498</v>
      </c>
      <c r="K14" s="352"/>
      <c r="L14" s="352"/>
      <c r="M14" s="213" t="s">
        <v>719</v>
      </c>
      <c r="N14" s="213" t="s">
        <v>569</v>
      </c>
      <c r="O14" s="213" t="s">
        <v>569</v>
      </c>
      <c r="P14" s="213" t="s">
        <v>550</v>
      </c>
      <c r="Q14" s="213" t="s">
        <v>652</v>
      </c>
      <c r="R14" s="224" t="s">
        <v>821</v>
      </c>
      <c r="S14" s="224" t="s">
        <v>822</v>
      </c>
      <c r="T14" s="224" t="s">
        <v>670</v>
      </c>
      <c r="U14" s="352" t="s">
        <v>550</v>
      </c>
      <c r="V14" s="601"/>
      <c r="W14" s="601"/>
      <c r="X14" s="601"/>
      <c r="Y14" s="224"/>
    </row>
    <row r="15" spans="2:25" ht="15.95" customHeight="1" x14ac:dyDescent="0.15">
      <c r="B15" s="316"/>
      <c r="C15" s="604">
        <v>22</v>
      </c>
      <c r="D15" s="605"/>
      <c r="E15" s="162">
        <v>4</v>
      </c>
      <c r="F15" s="256">
        <v>227.37</v>
      </c>
      <c r="G15" s="213" t="s">
        <v>645</v>
      </c>
      <c r="H15" s="213" t="s">
        <v>674</v>
      </c>
      <c r="I15" s="213" t="s">
        <v>647</v>
      </c>
      <c r="J15" s="352" t="s">
        <v>479</v>
      </c>
      <c r="K15" s="352"/>
      <c r="L15" s="352"/>
      <c r="M15" s="213" t="s">
        <v>669</v>
      </c>
      <c r="N15" s="213" t="s">
        <v>569</v>
      </c>
      <c r="O15" s="213" t="s">
        <v>569</v>
      </c>
      <c r="P15" s="213" t="s">
        <v>550</v>
      </c>
      <c r="Q15" s="213" t="s">
        <v>652</v>
      </c>
      <c r="R15" s="224" t="s">
        <v>821</v>
      </c>
      <c r="S15" s="224" t="s">
        <v>822</v>
      </c>
      <c r="T15" s="224" t="s">
        <v>670</v>
      </c>
      <c r="U15" s="352" t="s">
        <v>550</v>
      </c>
      <c r="V15" s="601"/>
      <c r="W15" s="601"/>
      <c r="X15" s="601"/>
      <c r="Y15" s="224"/>
    </row>
    <row r="16" spans="2:25" ht="15.95" customHeight="1" x14ac:dyDescent="0.15">
      <c r="B16" s="316"/>
      <c r="C16" s="604"/>
      <c r="D16" s="605"/>
      <c r="E16" s="162"/>
      <c r="F16" s="256"/>
      <c r="G16" s="213"/>
      <c r="H16" s="213"/>
      <c r="I16" s="213"/>
      <c r="J16" s="352"/>
      <c r="K16" s="352"/>
      <c r="L16" s="352"/>
      <c r="M16" s="213"/>
      <c r="N16" s="213"/>
      <c r="O16" s="213"/>
      <c r="P16" s="213"/>
      <c r="Q16" s="213"/>
      <c r="R16" s="224"/>
      <c r="S16" s="224"/>
      <c r="T16" s="224"/>
      <c r="U16" s="352"/>
      <c r="V16" s="601"/>
      <c r="W16" s="601"/>
      <c r="X16" s="601"/>
      <c r="Y16" s="224"/>
    </row>
    <row r="17" spans="2:25" ht="15.95" customHeight="1" x14ac:dyDescent="0.15">
      <c r="B17" s="316"/>
      <c r="C17" s="604"/>
      <c r="D17" s="605"/>
      <c r="E17" s="162"/>
      <c r="F17" s="256"/>
      <c r="G17" s="213"/>
      <c r="H17" s="213"/>
      <c r="I17" s="213"/>
      <c r="J17" s="352"/>
      <c r="K17" s="352"/>
      <c r="L17" s="352"/>
      <c r="M17" s="213"/>
      <c r="N17" s="213"/>
      <c r="O17" s="213"/>
      <c r="P17" s="213"/>
      <c r="Q17" s="213"/>
      <c r="R17" s="224"/>
      <c r="S17" s="224"/>
      <c r="T17" s="224"/>
      <c r="U17" s="352"/>
      <c r="V17" s="601"/>
      <c r="W17" s="601"/>
      <c r="X17" s="601"/>
      <c r="Y17" s="224"/>
    </row>
    <row r="18" spans="2:25" ht="15.95" customHeight="1" x14ac:dyDescent="0.15">
      <c r="B18" s="316"/>
      <c r="C18" s="604"/>
      <c r="D18" s="605"/>
      <c r="E18" s="162"/>
      <c r="F18" s="256"/>
      <c r="G18" s="213"/>
      <c r="H18" s="213"/>
      <c r="I18" s="213"/>
      <c r="J18" s="352"/>
      <c r="K18" s="352"/>
      <c r="L18" s="352"/>
      <c r="M18" s="213"/>
      <c r="N18" s="213"/>
      <c r="O18" s="213"/>
      <c r="P18" s="213"/>
      <c r="Q18" s="213"/>
      <c r="R18" s="224"/>
      <c r="S18" s="224"/>
      <c r="T18" s="224"/>
      <c r="U18" s="352"/>
      <c r="V18" s="601"/>
      <c r="W18" s="601"/>
      <c r="X18" s="601"/>
      <c r="Y18" s="224"/>
    </row>
    <row r="19" spans="2:25" ht="15.95" customHeight="1" x14ac:dyDescent="0.15">
      <c r="B19" s="316"/>
      <c r="C19" s="604"/>
      <c r="D19" s="605"/>
      <c r="E19" s="162"/>
      <c r="F19" s="256"/>
      <c r="G19" s="213"/>
      <c r="H19" s="213"/>
      <c r="I19" s="213"/>
      <c r="J19" s="352"/>
      <c r="K19" s="352"/>
      <c r="L19" s="352"/>
      <c r="M19" s="213"/>
      <c r="N19" s="213"/>
      <c r="O19" s="213"/>
      <c r="P19" s="213"/>
      <c r="Q19" s="213"/>
      <c r="R19" s="224"/>
      <c r="S19" s="224"/>
      <c r="T19" s="224"/>
      <c r="U19" s="352"/>
      <c r="V19" s="601"/>
      <c r="W19" s="601"/>
      <c r="X19" s="601"/>
      <c r="Y19" s="224"/>
    </row>
    <row r="20" spans="2:25" ht="15.95" customHeight="1" x14ac:dyDescent="0.15">
      <c r="B20" s="316"/>
      <c r="C20" s="604"/>
      <c r="D20" s="605"/>
      <c r="E20" s="162"/>
      <c r="F20" s="256"/>
      <c r="G20" s="213"/>
      <c r="H20" s="213"/>
      <c r="I20" s="213"/>
      <c r="J20" s="352"/>
      <c r="K20" s="352"/>
      <c r="L20" s="352"/>
      <c r="M20" s="213"/>
      <c r="N20" s="213"/>
      <c r="O20" s="213"/>
      <c r="P20" s="213"/>
      <c r="Q20" s="213"/>
      <c r="R20" s="224"/>
      <c r="S20" s="224"/>
      <c r="T20" s="224"/>
      <c r="U20" s="352"/>
      <c r="V20" s="601"/>
      <c r="W20" s="601"/>
      <c r="X20" s="601"/>
      <c r="Y20" s="224"/>
    </row>
    <row r="21" spans="2:25" ht="15.95" customHeight="1" x14ac:dyDescent="0.15">
      <c r="B21" s="316"/>
      <c r="C21" s="604"/>
      <c r="D21" s="605"/>
      <c r="E21" s="162"/>
      <c r="F21" s="256"/>
      <c r="G21" s="213"/>
      <c r="H21" s="213"/>
      <c r="I21" s="213"/>
      <c r="J21" s="352"/>
      <c r="K21" s="352"/>
      <c r="L21" s="352"/>
      <c r="M21" s="213"/>
      <c r="N21" s="213"/>
      <c r="O21" s="213"/>
      <c r="P21" s="213"/>
      <c r="Q21" s="213"/>
      <c r="R21" s="224"/>
      <c r="S21" s="224"/>
      <c r="T21" s="224"/>
      <c r="U21" s="352"/>
      <c r="V21" s="601"/>
      <c r="W21" s="601"/>
      <c r="X21" s="601"/>
      <c r="Y21" s="224"/>
    </row>
    <row r="22" spans="2:25" ht="15.95" customHeight="1" x14ac:dyDescent="0.15">
      <c r="B22" s="316"/>
      <c r="C22" s="604"/>
      <c r="D22" s="605"/>
      <c r="E22" s="162"/>
      <c r="F22" s="256"/>
      <c r="G22" s="213"/>
      <c r="H22" s="213"/>
      <c r="I22" s="213"/>
      <c r="J22" s="352"/>
      <c r="K22" s="352"/>
      <c r="L22" s="352"/>
      <c r="M22" s="213"/>
      <c r="N22" s="213"/>
      <c r="O22" s="213"/>
      <c r="P22" s="213"/>
      <c r="Q22" s="213"/>
      <c r="R22" s="224"/>
      <c r="S22" s="224"/>
      <c r="T22" s="224"/>
      <c r="U22" s="352"/>
      <c r="V22" s="601"/>
      <c r="W22" s="601"/>
      <c r="X22" s="601"/>
      <c r="Y22" s="224"/>
    </row>
    <row r="23" spans="2:25" ht="15.95" customHeight="1" x14ac:dyDescent="0.15">
      <c r="B23" s="316"/>
      <c r="C23" s="604"/>
      <c r="D23" s="605"/>
      <c r="E23" s="162"/>
      <c r="F23" s="256"/>
      <c r="G23" s="213"/>
      <c r="H23" s="213"/>
      <c r="I23" s="213"/>
      <c r="J23" s="352"/>
      <c r="K23" s="352"/>
      <c r="L23" s="352"/>
      <c r="M23" s="213"/>
      <c r="N23" s="213"/>
      <c r="O23" s="213"/>
      <c r="P23" s="213"/>
      <c r="Q23" s="213"/>
      <c r="R23" s="224"/>
      <c r="S23" s="224"/>
      <c r="T23" s="224"/>
      <c r="U23" s="352"/>
      <c r="V23" s="601"/>
      <c r="W23" s="601"/>
      <c r="X23" s="601"/>
      <c r="Y23" s="224"/>
    </row>
    <row r="24" spans="2:25" ht="15.95" customHeight="1" x14ac:dyDescent="0.15">
      <c r="B24" s="316"/>
      <c r="C24" s="604"/>
      <c r="D24" s="605"/>
      <c r="E24" s="162"/>
      <c r="F24" s="256"/>
      <c r="G24" s="213"/>
      <c r="H24" s="213"/>
      <c r="I24" s="213"/>
      <c r="J24" s="352"/>
      <c r="K24" s="352"/>
      <c r="L24" s="352"/>
      <c r="M24" s="213"/>
      <c r="N24" s="213"/>
      <c r="O24" s="213"/>
      <c r="P24" s="213"/>
      <c r="Q24" s="213"/>
      <c r="R24" s="224"/>
      <c r="S24" s="224"/>
      <c r="T24" s="224"/>
      <c r="U24" s="352"/>
      <c r="V24" s="601"/>
      <c r="W24" s="601"/>
      <c r="X24" s="601"/>
      <c r="Y24" s="224"/>
    </row>
    <row r="25" spans="2:25" ht="15.95" customHeight="1" x14ac:dyDescent="0.15">
      <c r="B25" s="316"/>
      <c r="C25" s="604"/>
      <c r="D25" s="605"/>
      <c r="E25" s="162"/>
      <c r="F25" s="256"/>
      <c r="G25" s="213"/>
      <c r="H25" s="213"/>
      <c r="I25" s="213"/>
      <c r="J25" s="352"/>
      <c r="K25" s="352"/>
      <c r="L25" s="352"/>
      <c r="M25" s="213"/>
      <c r="N25" s="213"/>
      <c r="O25" s="213"/>
      <c r="P25" s="213"/>
      <c r="Q25" s="213"/>
      <c r="R25" s="224"/>
      <c r="S25" s="224"/>
      <c r="T25" s="224"/>
      <c r="U25" s="352"/>
      <c r="V25" s="601"/>
      <c r="W25" s="601"/>
      <c r="X25" s="601"/>
      <c r="Y25" s="224"/>
    </row>
    <row r="26" spans="2:25" ht="15.95" customHeight="1" x14ac:dyDescent="0.15">
      <c r="B26" s="316"/>
      <c r="C26" s="604"/>
      <c r="D26" s="605"/>
      <c r="E26" s="162"/>
      <c r="F26" s="256"/>
      <c r="G26" s="213"/>
      <c r="H26" s="213"/>
      <c r="I26" s="213"/>
      <c r="J26" s="352"/>
      <c r="K26" s="352"/>
      <c r="L26" s="352"/>
      <c r="M26" s="213"/>
      <c r="N26" s="213"/>
      <c r="O26" s="213"/>
      <c r="P26" s="213"/>
      <c r="Q26" s="213"/>
      <c r="R26" s="224"/>
      <c r="S26" s="224"/>
      <c r="T26" s="224"/>
      <c r="U26" s="352"/>
      <c r="V26" s="601"/>
      <c r="W26" s="601"/>
      <c r="X26" s="601"/>
      <c r="Y26" s="224"/>
    </row>
    <row r="27" spans="2:25" ht="15.95" customHeight="1" x14ac:dyDescent="0.15">
      <c r="B27" s="316"/>
      <c r="C27" s="604"/>
      <c r="D27" s="605"/>
      <c r="E27" s="162"/>
      <c r="F27" s="256"/>
      <c r="G27" s="213"/>
      <c r="H27" s="213"/>
      <c r="I27" s="213"/>
      <c r="J27" s="352"/>
      <c r="K27" s="352"/>
      <c r="L27" s="352"/>
      <c r="M27" s="213"/>
      <c r="N27" s="213"/>
      <c r="O27" s="213"/>
      <c r="P27" s="213"/>
      <c r="Q27" s="213"/>
      <c r="R27" s="224"/>
      <c r="S27" s="224"/>
      <c r="T27" s="224"/>
      <c r="U27" s="352"/>
      <c r="V27" s="601"/>
      <c r="W27" s="601"/>
      <c r="X27" s="601"/>
      <c r="Y27" s="224"/>
    </row>
    <row r="28" spans="2:25" ht="15.95" customHeight="1" x14ac:dyDescent="0.15">
      <c r="B28" s="316"/>
      <c r="C28" s="604"/>
      <c r="D28" s="605"/>
      <c r="E28" s="162"/>
      <c r="F28" s="256"/>
      <c r="G28" s="213"/>
      <c r="H28" s="213"/>
      <c r="I28" s="213"/>
      <c r="J28" s="352"/>
      <c r="K28" s="352"/>
      <c r="L28" s="352"/>
      <c r="M28" s="213"/>
      <c r="N28" s="213"/>
      <c r="O28" s="213"/>
      <c r="P28" s="213"/>
      <c r="Q28" s="213"/>
      <c r="R28" s="224"/>
      <c r="S28" s="224"/>
      <c r="T28" s="224"/>
      <c r="U28" s="352"/>
      <c r="V28" s="601"/>
      <c r="W28" s="601"/>
      <c r="X28" s="601"/>
      <c r="Y28" s="224"/>
    </row>
    <row r="29" spans="2:25" ht="15.95" customHeight="1" x14ac:dyDescent="0.15">
      <c r="B29" s="316"/>
      <c r="C29" s="604"/>
      <c r="D29" s="605"/>
      <c r="E29" s="162"/>
      <c r="F29" s="256"/>
      <c r="G29" s="213"/>
      <c r="H29" s="213"/>
      <c r="I29" s="213"/>
      <c r="J29" s="352"/>
      <c r="K29" s="352"/>
      <c r="L29" s="352"/>
      <c r="M29" s="213"/>
      <c r="N29" s="213"/>
      <c r="O29" s="213"/>
      <c r="P29" s="213"/>
      <c r="Q29" s="213"/>
      <c r="R29" s="224"/>
      <c r="S29" s="224"/>
      <c r="T29" s="224"/>
      <c r="U29" s="352"/>
      <c r="V29" s="601"/>
      <c r="W29" s="601"/>
      <c r="X29" s="601"/>
      <c r="Y29" s="224"/>
    </row>
    <row r="30" spans="2:25" ht="15.95" customHeight="1" x14ac:dyDescent="0.15">
      <c r="B30" s="316"/>
      <c r="C30" s="604"/>
      <c r="D30" s="605"/>
      <c r="E30" s="162"/>
      <c r="F30" s="256"/>
      <c r="G30" s="213"/>
      <c r="H30" s="213"/>
      <c r="I30" s="213"/>
      <c r="J30" s="352"/>
      <c r="K30" s="352"/>
      <c r="L30" s="352"/>
      <c r="M30" s="213"/>
      <c r="N30" s="213"/>
      <c r="O30" s="213"/>
      <c r="P30" s="213"/>
      <c r="Q30" s="213"/>
      <c r="R30" s="224"/>
      <c r="S30" s="224"/>
      <c r="T30" s="224"/>
      <c r="U30" s="352"/>
      <c r="V30" s="601"/>
      <c r="W30" s="601"/>
      <c r="X30" s="601"/>
      <c r="Y30" s="224"/>
    </row>
    <row r="31" spans="2:25" ht="15.95" customHeight="1" x14ac:dyDescent="0.15">
      <c r="B31" s="316"/>
      <c r="C31" s="604"/>
      <c r="D31" s="605"/>
      <c r="E31" s="162"/>
      <c r="F31" s="256"/>
      <c r="G31" s="213"/>
      <c r="H31" s="213"/>
      <c r="I31" s="213"/>
      <c r="J31" s="352"/>
      <c r="K31" s="352"/>
      <c r="L31" s="352"/>
      <c r="M31" s="213"/>
      <c r="N31" s="213"/>
      <c r="O31" s="213"/>
      <c r="P31" s="213"/>
      <c r="Q31" s="213"/>
      <c r="R31" s="224"/>
      <c r="S31" s="224"/>
      <c r="T31" s="224"/>
      <c r="U31" s="352"/>
      <c r="V31" s="601"/>
      <c r="W31" s="601"/>
      <c r="X31" s="601"/>
      <c r="Y31" s="224"/>
    </row>
    <row r="32" spans="2:25" ht="15.95" customHeight="1" x14ac:dyDescent="0.15">
      <c r="B32" s="316"/>
      <c r="C32" s="604"/>
      <c r="D32" s="605"/>
      <c r="E32" s="162"/>
      <c r="F32" s="256"/>
      <c r="G32" s="213"/>
      <c r="H32" s="213"/>
      <c r="I32" s="213"/>
      <c r="J32" s="352"/>
      <c r="K32" s="352"/>
      <c r="L32" s="352"/>
      <c r="M32" s="213"/>
      <c r="N32" s="213"/>
      <c r="O32" s="213"/>
      <c r="P32" s="213"/>
      <c r="Q32" s="213"/>
      <c r="R32" s="224"/>
      <c r="S32" s="224"/>
      <c r="T32" s="224"/>
      <c r="U32" s="352"/>
      <c r="V32" s="601"/>
      <c r="W32" s="601"/>
      <c r="X32" s="601"/>
      <c r="Y32" s="224"/>
    </row>
    <row r="33" spans="2:25" ht="15.95" customHeight="1" x14ac:dyDescent="0.15">
      <c r="B33" s="316"/>
      <c r="C33" s="604"/>
      <c r="D33" s="605"/>
      <c r="E33" s="162"/>
      <c r="F33" s="256"/>
      <c r="G33" s="213"/>
      <c r="H33" s="213"/>
      <c r="I33" s="213"/>
      <c r="J33" s="352"/>
      <c r="K33" s="352"/>
      <c r="L33" s="352"/>
      <c r="M33" s="213"/>
      <c r="N33" s="213"/>
      <c r="O33" s="213"/>
      <c r="P33" s="213"/>
      <c r="Q33" s="213"/>
      <c r="R33" s="224"/>
      <c r="S33" s="224"/>
      <c r="T33" s="224"/>
      <c r="U33" s="352"/>
      <c r="V33" s="601"/>
      <c r="W33" s="601"/>
      <c r="X33" s="601"/>
      <c r="Y33" s="224"/>
    </row>
    <row r="34" spans="2:25" ht="15.95" customHeight="1" x14ac:dyDescent="0.15">
      <c r="B34" s="316"/>
      <c r="C34" s="604"/>
      <c r="D34" s="605"/>
      <c r="E34" s="162"/>
      <c r="F34" s="256"/>
      <c r="G34" s="213"/>
      <c r="H34" s="213"/>
      <c r="I34" s="213"/>
      <c r="J34" s="352"/>
      <c r="K34" s="352"/>
      <c r="L34" s="352"/>
      <c r="M34" s="213"/>
      <c r="N34" s="213"/>
      <c r="O34" s="213"/>
      <c r="P34" s="213"/>
      <c r="Q34" s="213"/>
      <c r="R34" s="224"/>
      <c r="S34" s="224"/>
      <c r="T34" s="224"/>
      <c r="U34" s="352"/>
      <c r="V34" s="601"/>
      <c r="W34" s="601"/>
      <c r="X34" s="601"/>
      <c r="Y34" s="224"/>
    </row>
    <row r="35" spans="2:25" ht="15.95" customHeight="1" x14ac:dyDescent="0.15">
      <c r="B35" s="316"/>
      <c r="C35" s="604"/>
      <c r="D35" s="605"/>
      <c r="E35" s="162"/>
      <c r="F35" s="256"/>
      <c r="G35" s="213"/>
      <c r="H35" s="213"/>
      <c r="I35" s="213"/>
      <c r="J35" s="352"/>
      <c r="K35" s="352"/>
      <c r="L35" s="352"/>
      <c r="M35" s="213"/>
      <c r="N35" s="213"/>
      <c r="O35" s="213"/>
      <c r="P35" s="213"/>
      <c r="Q35" s="213"/>
      <c r="R35" s="224"/>
      <c r="S35" s="224"/>
      <c r="T35" s="224"/>
      <c r="U35" s="352"/>
      <c r="V35" s="601"/>
      <c r="W35" s="601"/>
      <c r="X35" s="601"/>
      <c r="Y35" s="224"/>
    </row>
    <row r="36" spans="2:25" ht="15.95" customHeight="1" x14ac:dyDescent="0.15">
      <c r="B36" s="316"/>
      <c r="C36" s="604"/>
      <c r="D36" s="605"/>
      <c r="E36" s="162"/>
      <c r="F36" s="256"/>
      <c r="G36" s="213"/>
      <c r="H36" s="213"/>
      <c r="I36" s="213"/>
      <c r="J36" s="352"/>
      <c r="K36" s="352"/>
      <c r="L36" s="352"/>
      <c r="M36" s="213"/>
      <c r="N36" s="213"/>
      <c r="O36" s="213"/>
      <c r="P36" s="213"/>
      <c r="Q36" s="213"/>
      <c r="R36" s="224"/>
      <c r="S36" s="224"/>
      <c r="T36" s="224"/>
      <c r="U36" s="352"/>
      <c r="V36" s="601"/>
      <c r="W36" s="601"/>
      <c r="X36" s="601"/>
      <c r="Y36" s="224"/>
    </row>
    <row r="37" spans="2:25" ht="15.95" customHeight="1" x14ac:dyDescent="0.15">
      <c r="B37" s="316"/>
      <c r="C37" s="604"/>
      <c r="D37" s="605"/>
      <c r="E37" s="162"/>
      <c r="F37" s="256"/>
      <c r="G37" s="213"/>
      <c r="H37" s="213"/>
      <c r="I37" s="213"/>
      <c r="J37" s="352"/>
      <c r="K37" s="352"/>
      <c r="L37" s="352"/>
      <c r="M37" s="213"/>
      <c r="N37" s="213"/>
      <c r="O37" s="213"/>
      <c r="P37" s="213"/>
      <c r="Q37" s="213"/>
      <c r="R37" s="224"/>
      <c r="S37" s="224"/>
      <c r="T37" s="224"/>
      <c r="U37" s="352"/>
      <c r="V37" s="601"/>
      <c r="W37" s="601"/>
      <c r="X37" s="601"/>
      <c r="Y37" s="224"/>
    </row>
    <row r="38" spans="2:25" ht="15.95" customHeight="1" x14ac:dyDescent="0.15">
      <c r="B38" s="316"/>
      <c r="C38" s="604"/>
      <c r="D38" s="605"/>
      <c r="E38" s="162"/>
      <c r="F38" s="256"/>
      <c r="G38" s="213"/>
      <c r="H38" s="213"/>
      <c r="I38" s="213"/>
      <c r="J38" s="352"/>
      <c r="K38" s="352"/>
      <c r="L38" s="352"/>
      <c r="M38" s="213"/>
      <c r="N38" s="213"/>
      <c r="O38" s="213"/>
      <c r="P38" s="213"/>
      <c r="Q38" s="213"/>
      <c r="R38" s="224"/>
      <c r="S38" s="224"/>
      <c r="T38" s="224"/>
      <c r="U38" s="352"/>
      <c r="V38" s="601"/>
      <c r="W38" s="601"/>
      <c r="X38" s="601"/>
      <c r="Y38" s="224"/>
    </row>
    <row r="39" spans="2:25" ht="15.95" customHeight="1" x14ac:dyDescent="0.15">
      <c r="B39" s="316"/>
      <c r="C39" s="604"/>
      <c r="D39" s="605"/>
      <c r="E39" s="162"/>
      <c r="F39" s="256"/>
      <c r="G39" s="213"/>
      <c r="H39" s="213"/>
      <c r="I39" s="213"/>
      <c r="J39" s="352"/>
      <c r="K39" s="352"/>
      <c r="L39" s="352"/>
      <c r="M39" s="213"/>
      <c r="N39" s="213"/>
      <c r="O39" s="213"/>
      <c r="P39" s="213"/>
      <c r="Q39" s="213"/>
      <c r="R39" s="224"/>
      <c r="S39" s="224"/>
      <c r="T39" s="224"/>
      <c r="U39" s="352"/>
      <c r="V39" s="601"/>
      <c r="W39" s="601"/>
      <c r="X39" s="601"/>
      <c r="Y39" s="224"/>
    </row>
    <row r="40" spans="2:25" ht="15.95" customHeight="1" x14ac:dyDescent="0.15">
      <c r="B40" s="316"/>
      <c r="C40" s="604"/>
      <c r="D40" s="605"/>
      <c r="E40" s="162"/>
      <c r="F40" s="256"/>
      <c r="G40" s="213"/>
      <c r="H40" s="213"/>
      <c r="I40" s="213"/>
      <c r="J40" s="352"/>
      <c r="K40" s="352"/>
      <c r="L40" s="352"/>
      <c r="M40" s="213"/>
      <c r="N40" s="213"/>
      <c r="O40" s="213"/>
      <c r="P40" s="213"/>
      <c r="Q40" s="213"/>
      <c r="R40" s="224"/>
      <c r="S40" s="224"/>
      <c r="T40" s="224"/>
      <c r="U40" s="352"/>
      <c r="V40" s="601"/>
      <c r="W40" s="601"/>
      <c r="X40" s="601"/>
      <c r="Y40" s="224"/>
    </row>
    <row r="41" spans="2:25" ht="15.95" customHeight="1" x14ac:dyDescent="0.15">
      <c r="B41" s="316"/>
      <c r="C41" s="604"/>
      <c r="D41" s="605"/>
      <c r="E41" s="162"/>
      <c r="F41" s="256"/>
      <c r="G41" s="213"/>
      <c r="H41" s="213"/>
      <c r="I41" s="213"/>
      <c r="J41" s="352"/>
      <c r="K41" s="352"/>
      <c r="L41" s="352"/>
      <c r="M41" s="213"/>
      <c r="N41" s="213"/>
      <c r="O41" s="213"/>
      <c r="P41" s="213"/>
      <c r="Q41" s="213"/>
      <c r="R41" s="224"/>
      <c r="S41" s="224"/>
      <c r="T41" s="224"/>
      <c r="U41" s="352"/>
      <c r="V41" s="601"/>
      <c r="W41" s="601"/>
      <c r="X41" s="601"/>
      <c r="Y41" s="224"/>
    </row>
    <row r="42" spans="2:25" ht="15.95" customHeight="1" x14ac:dyDescent="0.15">
      <c r="B42" s="317"/>
      <c r="C42" s="604"/>
      <c r="D42" s="605"/>
      <c r="E42" s="162"/>
      <c r="F42" s="256"/>
      <c r="G42" s="213"/>
      <c r="H42" s="213"/>
      <c r="I42" s="213"/>
      <c r="J42" s="352"/>
      <c r="K42" s="352"/>
      <c r="L42" s="352"/>
      <c r="M42" s="213"/>
      <c r="N42" s="213"/>
      <c r="O42" s="213"/>
      <c r="P42" s="213"/>
      <c r="Q42" s="213"/>
      <c r="R42" s="224"/>
      <c r="S42" s="224"/>
      <c r="T42" s="224"/>
      <c r="U42" s="352"/>
      <c r="V42" s="601"/>
      <c r="W42" s="601"/>
      <c r="X42" s="601"/>
      <c r="Y42" s="224"/>
    </row>
    <row r="43" spans="2:25" ht="15.95" customHeight="1" x14ac:dyDescent="0.15">
      <c r="B43" s="19"/>
      <c r="C43" s="1" t="s">
        <v>273</v>
      </c>
      <c r="D43" s="5"/>
      <c r="F43" s="5"/>
      <c r="G43" s="17"/>
      <c r="H43" s="17"/>
      <c r="I43" s="17"/>
      <c r="J43" s="17"/>
      <c r="K43" s="17"/>
      <c r="L43" s="17"/>
      <c r="M43" s="17"/>
      <c r="N43" s="17"/>
      <c r="O43" s="17"/>
      <c r="P43" s="18"/>
      <c r="Q43" s="28"/>
      <c r="R43" s="5"/>
      <c r="S43" s="5"/>
      <c r="T43" s="17"/>
      <c r="U43" s="29"/>
      <c r="V43" s="29"/>
      <c r="W43" s="29"/>
      <c r="X43" s="29"/>
      <c r="Y43" s="5"/>
    </row>
    <row r="44" spans="2:25" ht="15.95" customHeight="1" x14ac:dyDescent="0.15">
      <c r="B44" s="19"/>
      <c r="C44" s="23" t="s">
        <v>274</v>
      </c>
      <c r="D44" s="5"/>
      <c r="F44" s="5"/>
      <c r="G44" s="17"/>
      <c r="H44" s="17"/>
      <c r="I44" s="17"/>
      <c r="J44" s="17"/>
      <c r="K44" s="17"/>
      <c r="L44" s="17"/>
      <c r="M44" s="17"/>
      <c r="N44" s="17"/>
      <c r="O44" s="17"/>
      <c r="P44" s="18"/>
      <c r="Q44" s="28"/>
      <c r="R44" s="5"/>
      <c r="S44" s="5"/>
      <c r="T44" s="17"/>
      <c r="U44" s="29"/>
      <c r="V44" s="29"/>
      <c r="W44" s="29"/>
      <c r="X44" s="29"/>
      <c r="Y44" s="5"/>
    </row>
    <row r="45" spans="2:25" ht="15.95" customHeight="1" x14ac:dyDescent="0.15">
      <c r="B45" s="20"/>
      <c r="C45" s="250" t="s">
        <v>275</v>
      </c>
      <c r="D45" s="250"/>
      <c r="E45" s="250"/>
      <c r="F45" s="250"/>
      <c r="G45" s="250"/>
      <c r="H45" s="250"/>
      <c r="I45" s="250"/>
      <c r="J45" s="250"/>
      <c r="K45" s="250"/>
      <c r="L45" s="250"/>
      <c r="M45" s="250"/>
      <c r="N45" s="250"/>
      <c r="O45" s="250"/>
      <c r="P45" s="250"/>
      <c r="Q45" s="250"/>
      <c r="R45" s="250"/>
      <c r="S45" s="250"/>
      <c r="T45" s="250"/>
      <c r="U45" s="250"/>
      <c r="V45" s="250"/>
      <c r="W45" s="250"/>
      <c r="X45" s="250"/>
    </row>
    <row r="46" spans="2:25" ht="15.95" customHeight="1" x14ac:dyDescent="0.15">
      <c r="B46" s="250"/>
      <c r="C46" s="250" t="s">
        <v>276</v>
      </c>
      <c r="D46" s="250"/>
      <c r="E46" s="250"/>
      <c r="F46" s="250"/>
      <c r="G46" s="250"/>
      <c r="H46" s="250"/>
      <c r="I46" s="250"/>
      <c r="J46" s="250"/>
      <c r="K46" s="250"/>
      <c r="L46" s="250"/>
      <c r="M46" s="250"/>
      <c r="N46" s="250"/>
      <c r="O46" s="250"/>
      <c r="P46" s="250"/>
      <c r="Q46" s="250"/>
      <c r="R46" s="250"/>
      <c r="S46" s="250"/>
      <c r="T46" s="250"/>
      <c r="U46" s="250"/>
      <c r="V46" s="250"/>
      <c r="W46" s="250"/>
      <c r="X46" s="250"/>
    </row>
    <row r="47" spans="2:25" ht="15.95" customHeight="1" x14ac:dyDescent="0.15">
      <c r="B47" s="250"/>
      <c r="C47" s="250" t="s">
        <v>277</v>
      </c>
      <c r="D47" s="250"/>
      <c r="E47" s="250"/>
      <c r="F47" s="250"/>
      <c r="G47" s="250"/>
      <c r="H47" s="250"/>
      <c r="I47" s="250"/>
      <c r="J47" s="250"/>
      <c r="K47" s="250"/>
      <c r="L47" s="250"/>
      <c r="M47" s="250"/>
      <c r="N47" s="250"/>
      <c r="O47" s="250"/>
      <c r="P47" s="250"/>
      <c r="Q47" s="250"/>
      <c r="R47" s="250"/>
      <c r="S47" s="250"/>
      <c r="T47" s="250"/>
      <c r="U47" s="250"/>
      <c r="V47" s="250"/>
      <c r="W47" s="250"/>
      <c r="X47" s="250"/>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2" xr:uid="{D70B10F7-DAA7-4D93-AAD1-452699E7459D}"/>
    <dataValidation allowBlank="1" showInputMessage="1" showErrorMessage="1" prompt="前回の定期点検年月日を入力" sqref="O6" xr:uid="{160788FC-D8A3-4F71-A2E0-559D23C79876}"/>
    <dataValidation type="list" errorStyle="warning" allowBlank="1" showInputMessage="1" showErrorMessage="1" error="選択出来ません" sqref="H9:H42" xr:uid="{6CF86777-8397-4C49-AC28-889FE26809A1}">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35D99D20-8BC4-4FD9-B269-A67445DB38D5}">
          <x14:formula1>
            <xm:f>'(参考)リスト'!$E$16:$E$27</xm:f>
          </x14:formula1>
          <xm:sqref>J9:L42</xm:sqref>
        </x14:dataValidation>
        <x14:dataValidation type="list" showInputMessage="1" showErrorMessage="1" xr:uid="{8387C4CE-37FB-488C-8384-B0618911A574}">
          <x14:formula1>
            <xm:f>'(参考)リスト'!$B$16:$B$21</xm:f>
          </x14:formula1>
          <xm:sqref>G9:G42</xm:sqref>
        </x14:dataValidation>
        <x14:dataValidation type="list" allowBlank="1" showInputMessage="1" showErrorMessage="1" xr:uid="{D0A547CD-1278-409D-9011-371E71F59978}">
          <x14:formula1>
            <xm:f>'(参考)リスト'!$F$16:$F$21</xm:f>
          </x14:formula1>
          <xm:sqref>O9:Q42</xm:sqref>
        </x14:dataValidation>
        <x14:dataValidation type="list" allowBlank="1" showInputMessage="1" showErrorMessage="1" xr:uid="{1D36E734-0F60-4F9A-B10D-21FFD5ACAFC0}">
          <x14:formula1>
            <xm:f>'(参考)リスト'!$I$16:$I$18</xm:f>
          </x14:formula1>
          <xm:sqref>S9:S42</xm:sqref>
        </x14:dataValidation>
        <x14:dataValidation type="list" allowBlank="1" showInputMessage="1" showErrorMessage="1" xr:uid="{37B8A1F9-3E6B-4039-BDE1-0540C8EF4666}">
          <x14:formula1>
            <xm:f>'(参考)リスト'!$H$16:$H$17</xm:f>
          </x14:formula1>
          <xm:sqref>R9:R42</xm:sqref>
        </x14:dataValidation>
        <x14:dataValidation type="list" allowBlank="1" showInputMessage="1" showErrorMessage="1" xr:uid="{3A1E8816-2E1C-4F30-AC62-27C7561C0A14}">
          <x14:formula1>
            <xm:f>'(参考)リスト'!$J$16:$J$18</xm:f>
          </x14:formula1>
          <xm:sqref>T9:T42</xm:sqref>
        </x14:dataValidation>
        <x14:dataValidation type="list" allowBlank="1" showInputMessage="1" showErrorMessage="1" xr:uid="{2682B292-C05E-45C3-9431-48F6941E985F}">
          <x14:formula1>
            <xm:f>'(参考)リスト'!$D$16:$D$18</xm:f>
          </x14:formula1>
          <xm:sqref>I9:I42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568E0-873B-4FD7-933C-FCE24FC9B58F}">
  <sheetPr>
    <pageSetUpPr fitToPage="1"/>
  </sheetPr>
  <dimension ref="B1:X46"/>
  <sheetViews>
    <sheetView showGridLines="0" view="pageBreakPreview" topLeftCell="B1" zoomScaleNormal="70" zoomScaleSheetLayoutView="100" workbookViewId="0">
      <selection activeCell="B5" sqref="B5:D6"/>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50"/>
      <c r="X1" s="250"/>
    </row>
    <row r="2" spans="2:24" ht="24.75" customHeight="1" x14ac:dyDescent="0.15">
      <c r="B2" s="545" t="s">
        <v>278</v>
      </c>
      <c r="C2" s="545"/>
      <c r="D2" s="545"/>
      <c r="E2" s="545"/>
      <c r="F2" s="545"/>
      <c r="G2" s="545"/>
      <c r="H2" s="545"/>
      <c r="I2" s="545"/>
      <c r="J2" s="607"/>
      <c r="K2" s="607"/>
      <c r="L2" s="607"/>
      <c r="M2" s="607"/>
      <c r="N2" s="607"/>
      <c r="O2" s="607"/>
      <c r="P2" s="607"/>
      <c r="Q2" s="607"/>
      <c r="R2" s="607"/>
      <c r="S2" s="607"/>
      <c r="T2" s="607"/>
      <c r="U2" s="607"/>
      <c r="V2" s="607"/>
    </row>
    <row r="3" spans="2:24" ht="20.100000000000001" customHeight="1" x14ac:dyDescent="0.15">
      <c r="B3" s="399" t="s">
        <v>60</v>
      </c>
      <c r="C3" s="408"/>
      <c r="D3" s="408"/>
      <c r="E3" s="409"/>
      <c r="F3" s="608" t="s">
        <v>551</v>
      </c>
      <c r="G3" s="609"/>
      <c r="H3" s="609"/>
      <c r="I3" s="610"/>
      <c r="J3" s="232" t="s">
        <v>61</v>
      </c>
      <c r="K3" s="288" t="s">
        <v>575</v>
      </c>
      <c r="L3" s="288"/>
      <c r="M3" s="283" t="s">
        <v>279</v>
      </c>
      <c r="N3" s="284"/>
      <c r="O3" s="388" t="s">
        <v>581</v>
      </c>
      <c r="P3" s="281"/>
      <c r="Q3" s="281"/>
      <c r="R3" s="611"/>
      <c r="S3" s="328" t="s">
        <v>248</v>
      </c>
      <c r="T3" s="571"/>
      <c r="U3" s="571"/>
      <c r="V3" s="301"/>
      <c r="W3" s="575">
        <v>45929</v>
      </c>
      <c r="X3" s="576"/>
    </row>
    <row r="4" spans="2:24" ht="20.100000000000001" customHeight="1" x14ac:dyDescent="0.15">
      <c r="B4" s="365" t="s">
        <v>165</v>
      </c>
      <c r="C4" s="366"/>
      <c r="D4" s="366"/>
      <c r="E4" s="367"/>
      <c r="F4" s="612" t="s">
        <v>552</v>
      </c>
      <c r="G4" s="613"/>
      <c r="H4" s="613"/>
      <c r="I4" s="614"/>
      <c r="J4" s="229" t="s">
        <v>166</v>
      </c>
      <c r="K4" s="288" t="s">
        <v>576</v>
      </c>
      <c r="L4" s="288"/>
      <c r="M4" s="285"/>
      <c r="N4" s="286"/>
      <c r="O4" s="582" t="s">
        <v>583</v>
      </c>
      <c r="P4" s="282"/>
      <c r="Q4" s="282"/>
      <c r="R4" s="615"/>
      <c r="S4" s="572"/>
      <c r="T4" s="573"/>
      <c r="U4" s="573"/>
      <c r="V4" s="574"/>
      <c r="W4" s="577"/>
      <c r="X4" s="578"/>
    </row>
    <row r="5" spans="2:24" ht="30" customHeight="1" x14ac:dyDescent="0.15">
      <c r="B5" s="316" t="s">
        <v>249</v>
      </c>
      <c r="C5" s="583" t="s">
        <v>250</v>
      </c>
      <c r="D5" s="584"/>
      <c r="E5" s="585" t="s">
        <v>280</v>
      </c>
      <c r="F5" s="585" t="s">
        <v>252</v>
      </c>
      <c r="G5" s="583" t="s">
        <v>281</v>
      </c>
      <c r="H5" s="619"/>
      <c r="I5" s="620"/>
      <c r="J5" s="399" t="s">
        <v>282</v>
      </c>
      <c r="K5" s="408"/>
      <c r="L5" s="408"/>
      <c r="M5" s="408"/>
      <c r="N5" s="295" t="s">
        <v>249</v>
      </c>
      <c r="O5" s="592"/>
      <c r="P5" s="587" t="s">
        <v>283</v>
      </c>
      <c r="Q5" s="595"/>
      <c r="R5" s="595"/>
      <c r="S5" s="595"/>
      <c r="T5" s="595"/>
      <c r="U5" s="588"/>
      <c r="V5" s="587" t="s">
        <v>258</v>
      </c>
      <c r="W5" s="595"/>
      <c r="X5" s="588"/>
    </row>
    <row r="6" spans="2:24" ht="16.5" customHeight="1" x14ac:dyDescent="0.15">
      <c r="B6" s="316"/>
      <c r="C6" s="616"/>
      <c r="D6" s="584"/>
      <c r="E6" s="617"/>
      <c r="F6" s="617"/>
      <c r="G6" s="587" t="s">
        <v>284</v>
      </c>
      <c r="H6" s="588"/>
      <c r="I6" s="326" t="s">
        <v>260</v>
      </c>
      <c r="J6" s="600" t="s">
        <v>285</v>
      </c>
      <c r="K6" s="600"/>
      <c r="L6" s="602" t="s">
        <v>286</v>
      </c>
      <c r="M6" s="602"/>
      <c r="N6" s="326" t="s">
        <v>287</v>
      </c>
      <c r="O6" s="599"/>
      <c r="P6" s="606" t="s">
        <v>269</v>
      </c>
      <c r="Q6" s="326" t="s">
        <v>288</v>
      </c>
      <c r="R6" s="326"/>
      <c r="S6" s="326"/>
      <c r="T6" s="326"/>
      <c r="U6" s="326"/>
      <c r="V6" s="583"/>
      <c r="W6" s="619"/>
      <c r="X6" s="620"/>
    </row>
    <row r="7" spans="2:24" ht="16.5" customHeight="1" x14ac:dyDescent="0.15">
      <c r="B7" s="316"/>
      <c r="C7" s="577"/>
      <c r="D7" s="578"/>
      <c r="E7" s="618"/>
      <c r="F7" s="618"/>
      <c r="G7" s="589"/>
      <c r="H7" s="590"/>
      <c r="I7" s="599"/>
      <c r="J7" s="601"/>
      <c r="K7" s="601"/>
      <c r="L7" s="601"/>
      <c r="M7" s="601"/>
      <c r="N7" s="198" t="s">
        <v>271</v>
      </c>
      <c r="O7" s="198" t="s">
        <v>272</v>
      </c>
      <c r="P7" s="623"/>
      <c r="Q7" s="599"/>
      <c r="R7" s="599"/>
      <c r="S7" s="599"/>
      <c r="T7" s="599"/>
      <c r="U7" s="599"/>
      <c r="V7" s="231"/>
      <c r="W7" s="233"/>
      <c r="X7" s="234"/>
    </row>
    <row r="8" spans="2:24" ht="15.95" customHeight="1" x14ac:dyDescent="0.15">
      <c r="B8" s="316"/>
      <c r="C8" s="604">
        <v>1</v>
      </c>
      <c r="D8" s="605"/>
      <c r="E8" s="224">
        <v>101</v>
      </c>
      <c r="F8" s="256">
        <v>4.37</v>
      </c>
      <c r="G8" s="213" t="s">
        <v>587</v>
      </c>
      <c r="H8" s="213" t="s">
        <v>588</v>
      </c>
      <c r="I8" s="213" t="s">
        <v>589</v>
      </c>
      <c r="J8" s="352" t="s">
        <v>550</v>
      </c>
      <c r="K8" s="352"/>
      <c r="L8" s="621">
        <v>1</v>
      </c>
      <c r="M8" s="622"/>
      <c r="N8" s="213" t="s">
        <v>550</v>
      </c>
      <c r="O8" s="213" t="s">
        <v>565</v>
      </c>
      <c r="P8" s="224" t="s">
        <v>649</v>
      </c>
      <c r="Q8" s="352"/>
      <c r="R8" s="352"/>
      <c r="S8" s="352"/>
      <c r="T8" s="352"/>
      <c r="U8" s="352"/>
      <c r="V8" s="346"/>
      <c r="W8" s="347"/>
      <c r="X8" s="348"/>
    </row>
    <row r="9" spans="2:24" ht="15.95" customHeight="1" x14ac:dyDescent="0.15">
      <c r="B9" s="316"/>
      <c r="C9" s="604">
        <v>1</v>
      </c>
      <c r="D9" s="605"/>
      <c r="E9" s="224">
        <v>102</v>
      </c>
      <c r="F9" s="256">
        <v>9.3699999999999992</v>
      </c>
      <c r="G9" s="213" t="s">
        <v>587</v>
      </c>
      <c r="H9" s="213" t="s">
        <v>588</v>
      </c>
      <c r="I9" s="213" t="s">
        <v>589</v>
      </c>
      <c r="J9" s="352" t="s">
        <v>550</v>
      </c>
      <c r="K9" s="352"/>
      <c r="L9" s="621">
        <v>1</v>
      </c>
      <c r="M9" s="622"/>
      <c r="N9" s="213" t="s">
        <v>550</v>
      </c>
      <c r="O9" s="213" t="s">
        <v>565</v>
      </c>
      <c r="P9" s="224" t="s">
        <v>649</v>
      </c>
      <c r="Q9" s="352"/>
      <c r="R9" s="352"/>
      <c r="S9" s="352"/>
      <c r="T9" s="352"/>
      <c r="U9" s="352"/>
      <c r="V9" s="346"/>
      <c r="W9" s="347"/>
      <c r="X9" s="348"/>
    </row>
    <row r="10" spans="2:24" ht="15.95" customHeight="1" x14ac:dyDescent="0.15">
      <c r="B10" s="316"/>
      <c r="C10" s="604">
        <v>1</v>
      </c>
      <c r="D10" s="605"/>
      <c r="E10" s="224">
        <v>103</v>
      </c>
      <c r="F10" s="256">
        <v>9.5299999999999994</v>
      </c>
      <c r="G10" s="213" t="s">
        <v>587</v>
      </c>
      <c r="H10" s="213" t="s">
        <v>588</v>
      </c>
      <c r="I10" s="213" t="s">
        <v>589</v>
      </c>
      <c r="J10" s="352" t="s">
        <v>550</v>
      </c>
      <c r="K10" s="352"/>
      <c r="L10" s="621">
        <v>1</v>
      </c>
      <c r="M10" s="622"/>
      <c r="N10" s="213" t="s">
        <v>550</v>
      </c>
      <c r="O10" s="213" t="s">
        <v>565</v>
      </c>
      <c r="P10" s="224" t="s">
        <v>649</v>
      </c>
      <c r="Q10" s="352"/>
      <c r="R10" s="352"/>
      <c r="S10" s="352"/>
      <c r="T10" s="352"/>
      <c r="U10" s="352"/>
      <c r="V10" s="346"/>
      <c r="W10" s="347"/>
      <c r="X10" s="348"/>
    </row>
    <row r="11" spans="2:24" ht="15.95" customHeight="1" x14ac:dyDescent="0.15">
      <c r="B11" s="316"/>
      <c r="C11" s="604">
        <v>3</v>
      </c>
      <c r="D11" s="605"/>
      <c r="E11" s="224">
        <v>101</v>
      </c>
      <c r="F11" s="256">
        <v>22.69</v>
      </c>
      <c r="G11" s="213" t="s">
        <v>587</v>
      </c>
      <c r="H11" s="213" t="s">
        <v>588</v>
      </c>
      <c r="I11" s="213" t="s">
        <v>589</v>
      </c>
      <c r="J11" s="352" t="s">
        <v>550</v>
      </c>
      <c r="K11" s="352"/>
      <c r="L11" s="621">
        <v>1</v>
      </c>
      <c r="M11" s="622"/>
      <c r="N11" s="213" t="s">
        <v>550</v>
      </c>
      <c r="O11" s="213" t="s">
        <v>565</v>
      </c>
      <c r="P11" s="224" t="s">
        <v>649</v>
      </c>
      <c r="Q11" s="352"/>
      <c r="R11" s="352"/>
      <c r="S11" s="352"/>
      <c r="T11" s="352"/>
      <c r="U11" s="352"/>
      <c r="V11" s="346"/>
      <c r="W11" s="347"/>
      <c r="X11" s="348"/>
    </row>
    <row r="12" spans="2:24" ht="15.95" customHeight="1" x14ac:dyDescent="0.15">
      <c r="B12" s="316"/>
      <c r="C12" s="604">
        <v>3</v>
      </c>
      <c r="D12" s="605"/>
      <c r="E12" s="224">
        <v>102</v>
      </c>
      <c r="F12" s="256">
        <v>22.69</v>
      </c>
      <c r="G12" s="213" t="s">
        <v>587</v>
      </c>
      <c r="H12" s="213" t="s">
        <v>588</v>
      </c>
      <c r="I12" s="213" t="s">
        <v>589</v>
      </c>
      <c r="J12" s="352" t="s">
        <v>550</v>
      </c>
      <c r="K12" s="352"/>
      <c r="L12" s="621">
        <v>1</v>
      </c>
      <c r="M12" s="622"/>
      <c r="N12" s="213" t="s">
        <v>550</v>
      </c>
      <c r="O12" s="213" t="s">
        <v>565</v>
      </c>
      <c r="P12" s="224" t="s">
        <v>649</v>
      </c>
      <c r="Q12" s="352"/>
      <c r="R12" s="352"/>
      <c r="S12" s="352"/>
      <c r="T12" s="352"/>
      <c r="U12" s="352"/>
      <c r="V12" s="346"/>
      <c r="W12" s="347"/>
      <c r="X12" s="348"/>
    </row>
    <row r="13" spans="2:24" ht="15.95" customHeight="1" x14ac:dyDescent="0.15">
      <c r="B13" s="316"/>
      <c r="C13" s="604">
        <v>3</v>
      </c>
      <c r="D13" s="605"/>
      <c r="E13" s="224">
        <v>103</v>
      </c>
      <c r="F13" s="256">
        <v>29.05</v>
      </c>
      <c r="G13" s="213" t="s">
        <v>587</v>
      </c>
      <c r="H13" s="213" t="s">
        <v>588</v>
      </c>
      <c r="I13" s="213" t="s">
        <v>589</v>
      </c>
      <c r="J13" s="352" t="s">
        <v>550</v>
      </c>
      <c r="K13" s="352"/>
      <c r="L13" s="621">
        <v>1</v>
      </c>
      <c r="M13" s="622"/>
      <c r="N13" s="213" t="s">
        <v>550</v>
      </c>
      <c r="O13" s="213" t="s">
        <v>565</v>
      </c>
      <c r="P13" s="224" t="s">
        <v>649</v>
      </c>
      <c r="Q13" s="352"/>
      <c r="R13" s="352"/>
      <c r="S13" s="352"/>
      <c r="T13" s="352"/>
      <c r="U13" s="352"/>
      <c r="V13" s="346"/>
      <c r="W13" s="347"/>
      <c r="X13" s="348"/>
    </row>
    <row r="14" spans="2:24" ht="15.95" customHeight="1" x14ac:dyDescent="0.15">
      <c r="B14" s="316"/>
      <c r="C14" s="604">
        <v>4</v>
      </c>
      <c r="D14" s="605"/>
      <c r="E14" s="224">
        <v>101</v>
      </c>
      <c r="F14" s="256">
        <v>35.51</v>
      </c>
      <c r="G14" s="213" t="s">
        <v>587</v>
      </c>
      <c r="H14" s="213" t="s">
        <v>588</v>
      </c>
      <c r="I14" s="213" t="s">
        <v>589</v>
      </c>
      <c r="J14" s="352" t="s">
        <v>550</v>
      </c>
      <c r="K14" s="352"/>
      <c r="L14" s="621">
        <v>1</v>
      </c>
      <c r="M14" s="622"/>
      <c r="N14" s="213" t="s">
        <v>550</v>
      </c>
      <c r="O14" s="213" t="s">
        <v>565</v>
      </c>
      <c r="P14" s="224" t="s">
        <v>649</v>
      </c>
      <c r="Q14" s="352"/>
      <c r="R14" s="352"/>
      <c r="S14" s="352"/>
      <c r="T14" s="352"/>
      <c r="U14" s="352"/>
      <c r="V14" s="346"/>
      <c r="W14" s="347"/>
      <c r="X14" s="348"/>
    </row>
    <row r="15" spans="2:24" ht="15.95" customHeight="1" x14ac:dyDescent="0.15">
      <c r="B15" s="316"/>
      <c r="C15" s="604">
        <v>4</v>
      </c>
      <c r="D15" s="605"/>
      <c r="E15" s="224">
        <v>102</v>
      </c>
      <c r="F15" s="256">
        <v>35.49</v>
      </c>
      <c r="G15" s="213" t="s">
        <v>587</v>
      </c>
      <c r="H15" s="213" t="s">
        <v>588</v>
      </c>
      <c r="I15" s="213" t="s">
        <v>589</v>
      </c>
      <c r="J15" s="352" t="s">
        <v>550</v>
      </c>
      <c r="K15" s="352"/>
      <c r="L15" s="621">
        <v>1</v>
      </c>
      <c r="M15" s="622"/>
      <c r="N15" s="213" t="s">
        <v>550</v>
      </c>
      <c r="O15" s="213" t="s">
        <v>565</v>
      </c>
      <c r="P15" s="224" t="s">
        <v>649</v>
      </c>
      <c r="Q15" s="352"/>
      <c r="R15" s="352"/>
      <c r="S15" s="352"/>
      <c r="T15" s="352"/>
      <c r="U15" s="352"/>
      <c r="V15" s="346"/>
      <c r="W15" s="347"/>
      <c r="X15" s="348"/>
    </row>
    <row r="16" spans="2:24" ht="15.95" customHeight="1" x14ac:dyDescent="0.15">
      <c r="B16" s="316"/>
      <c r="C16" s="604">
        <v>5</v>
      </c>
      <c r="D16" s="605"/>
      <c r="E16" s="224">
        <v>101</v>
      </c>
      <c r="F16" s="256">
        <v>47.87</v>
      </c>
      <c r="G16" s="213" t="s">
        <v>587</v>
      </c>
      <c r="H16" s="213" t="s">
        <v>588</v>
      </c>
      <c r="I16" s="213" t="s">
        <v>589</v>
      </c>
      <c r="J16" s="352" t="s">
        <v>550</v>
      </c>
      <c r="K16" s="352"/>
      <c r="L16" s="621">
        <v>1</v>
      </c>
      <c r="M16" s="622"/>
      <c r="N16" s="213" t="s">
        <v>550</v>
      </c>
      <c r="O16" s="213" t="s">
        <v>565</v>
      </c>
      <c r="P16" s="224" t="s">
        <v>649</v>
      </c>
      <c r="Q16" s="352"/>
      <c r="R16" s="352"/>
      <c r="S16" s="352"/>
      <c r="T16" s="352"/>
      <c r="U16" s="352"/>
      <c r="V16" s="346"/>
      <c r="W16" s="347"/>
      <c r="X16" s="348"/>
    </row>
    <row r="17" spans="2:24" ht="15.95" customHeight="1" x14ac:dyDescent="0.15">
      <c r="B17" s="316"/>
      <c r="C17" s="604">
        <v>5</v>
      </c>
      <c r="D17" s="605"/>
      <c r="E17" s="224">
        <v>102</v>
      </c>
      <c r="F17" s="256">
        <v>47.88</v>
      </c>
      <c r="G17" s="213" t="s">
        <v>587</v>
      </c>
      <c r="H17" s="213" t="s">
        <v>588</v>
      </c>
      <c r="I17" s="213" t="s">
        <v>589</v>
      </c>
      <c r="J17" s="352" t="s">
        <v>550</v>
      </c>
      <c r="K17" s="352"/>
      <c r="L17" s="621">
        <v>1</v>
      </c>
      <c r="M17" s="622"/>
      <c r="N17" s="213" t="s">
        <v>550</v>
      </c>
      <c r="O17" s="213" t="s">
        <v>565</v>
      </c>
      <c r="P17" s="224" t="s">
        <v>649</v>
      </c>
      <c r="Q17" s="352"/>
      <c r="R17" s="352"/>
      <c r="S17" s="352"/>
      <c r="T17" s="352"/>
      <c r="U17" s="352"/>
      <c r="V17" s="346"/>
      <c r="W17" s="347"/>
      <c r="X17" s="348"/>
    </row>
    <row r="18" spans="2:24" ht="15.95" customHeight="1" x14ac:dyDescent="0.15">
      <c r="B18" s="316"/>
      <c r="C18" s="604">
        <v>6</v>
      </c>
      <c r="D18" s="605"/>
      <c r="E18" s="224">
        <v>101</v>
      </c>
      <c r="F18" s="256">
        <v>53.84</v>
      </c>
      <c r="G18" s="213" t="s">
        <v>587</v>
      </c>
      <c r="H18" s="213" t="s">
        <v>588</v>
      </c>
      <c r="I18" s="213" t="s">
        <v>589</v>
      </c>
      <c r="J18" s="352" t="s">
        <v>550</v>
      </c>
      <c r="K18" s="352"/>
      <c r="L18" s="621">
        <v>1</v>
      </c>
      <c r="M18" s="622"/>
      <c r="N18" s="213" t="s">
        <v>550</v>
      </c>
      <c r="O18" s="213" t="s">
        <v>565</v>
      </c>
      <c r="P18" s="224" t="s">
        <v>649</v>
      </c>
      <c r="Q18" s="352"/>
      <c r="R18" s="352"/>
      <c r="S18" s="352"/>
      <c r="T18" s="352"/>
      <c r="U18" s="352"/>
      <c r="V18" s="346"/>
      <c r="W18" s="347"/>
      <c r="X18" s="348"/>
    </row>
    <row r="19" spans="2:24" ht="15.95" customHeight="1" x14ac:dyDescent="0.15">
      <c r="B19" s="316"/>
      <c r="C19" s="604">
        <v>6</v>
      </c>
      <c r="D19" s="605"/>
      <c r="E19" s="224">
        <v>102</v>
      </c>
      <c r="F19" s="256">
        <v>59.55</v>
      </c>
      <c r="G19" s="213" t="s">
        <v>587</v>
      </c>
      <c r="H19" s="213" t="s">
        <v>588</v>
      </c>
      <c r="I19" s="213" t="s">
        <v>589</v>
      </c>
      <c r="J19" s="352" t="s">
        <v>550</v>
      </c>
      <c r="K19" s="352"/>
      <c r="L19" s="621">
        <v>1</v>
      </c>
      <c r="M19" s="622"/>
      <c r="N19" s="213" t="s">
        <v>550</v>
      </c>
      <c r="O19" s="213" t="s">
        <v>565</v>
      </c>
      <c r="P19" s="224" t="s">
        <v>649</v>
      </c>
      <c r="Q19" s="352"/>
      <c r="R19" s="352"/>
      <c r="S19" s="352"/>
      <c r="T19" s="352"/>
      <c r="U19" s="352"/>
      <c r="V19" s="346"/>
      <c r="W19" s="347"/>
      <c r="X19" s="348"/>
    </row>
    <row r="20" spans="2:24" ht="15.95" customHeight="1" x14ac:dyDescent="0.15">
      <c r="B20" s="316"/>
      <c r="C20" s="604">
        <v>6</v>
      </c>
      <c r="D20" s="605"/>
      <c r="E20" s="224">
        <v>103</v>
      </c>
      <c r="F20" s="256">
        <v>59.58</v>
      </c>
      <c r="G20" s="213" t="s">
        <v>587</v>
      </c>
      <c r="H20" s="213" t="s">
        <v>588</v>
      </c>
      <c r="I20" s="213" t="s">
        <v>589</v>
      </c>
      <c r="J20" s="352" t="s">
        <v>550</v>
      </c>
      <c r="K20" s="352"/>
      <c r="L20" s="621">
        <v>1</v>
      </c>
      <c r="M20" s="622"/>
      <c r="N20" s="213" t="s">
        <v>550</v>
      </c>
      <c r="O20" s="213" t="s">
        <v>565</v>
      </c>
      <c r="P20" s="224" t="s">
        <v>649</v>
      </c>
      <c r="Q20" s="352"/>
      <c r="R20" s="352"/>
      <c r="S20" s="352"/>
      <c r="T20" s="352"/>
      <c r="U20" s="352"/>
      <c r="V20" s="346"/>
      <c r="W20" s="347"/>
      <c r="X20" s="348"/>
    </row>
    <row r="21" spans="2:24" ht="15.95" customHeight="1" x14ac:dyDescent="0.15">
      <c r="B21" s="316"/>
      <c r="C21" s="604">
        <v>7</v>
      </c>
      <c r="D21" s="605"/>
      <c r="E21" s="224">
        <v>101</v>
      </c>
      <c r="F21" s="256">
        <v>71.86</v>
      </c>
      <c r="G21" s="213" t="s">
        <v>587</v>
      </c>
      <c r="H21" s="213" t="s">
        <v>588</v>
      </c>
      <c r="I21" s="213" t="s">
        <v>589</v>
      </c>
      <c r="J21" s="352" t="s">
        <v>550</v>
      </c>
      <c r="K21" s="352"/>
      <c r="L21" s="621">
        <v>1</v>
      </c>
      <c r="M21" s="622"/>
      <c r="N21" s="213" t="s">
        <v>550</v>
      </c>
      <c r="O21" s="213" t="s">
        <v>565</v>
      </c>
      <c r="P21" s="224" t="s">
        <v>649</v>
      </c>
      <c r="Q21" s="352"/>
      <c r="R21" s="352"/>
      <c r="S21" s="352"/>
      <c r="T21" s="352"/>
      <c r="U21" s="352"/>
      <c r="V21" s="346"/>
      <c r="W21" s="347"/>
      <c r="X21" s="348"/>
    </row>
    <row r="22" spans="2:24" ht="15.95" customHeight="1" x14ac:dyDescent="0.15">
      <c r="B22" s="316"/>
      <c r="C22" s="604">
        <v>7</v>
      </c>
      <c r="D22" s="605"/>
      <c r="E22" s="224">
        <v>102</v>
      </c>
      <c r="F22" s="256">
        <v>71.91</v>
      </c>
      <c r="G22" s="213" t="s">
        <v>587</v>
      </c>
      <c r="H22" s="213" t="s">
        <v>588</v>
      </c>
      <c r="I22" s="213" t="s">
        <v>589</v>
      </c>
      <c r="J22" s="352" t="s">
        <v>550</v>
      </c>
      <c r="K22" s="352"/>
      <c r="L22" s="621">
        <v>1</v>
      </c>
      <c r="M22" s="622"/>
      <c r="N22" s="213" t="s">
        <v>550</v>
      </c>
      <c r="O22" s="213" t="s">
        <v>565</v>
      </c>
      <c r="P22" s="224" t="s">
        <v>649</v>
      </c>
      <c r="Q22" s="352"/>
      <c r="R22" s="352"/>
      <c r="S22" s="352"/>
      <c r="T22" s="352"/>
      <c r="U22" s="352"/>
      <c r="V22" s="346"/>
      <c r="W22" s="347"/>
      <c r="X22" s="348"/>
    </row>
    <row r="23" spans="2:24" ht="15.95" customHeight="1" x14ac:dyDescent="0.15">
      <c r="B23" s="316"/>
      <c r="C23" s="604">
        <v>8</v>
      </c>
      <c r="D23" s="605"/>
      <c r="E23" s="224">
        <v>101</v>
      </c>
      <c r="F23" s="256">
        <v>78.11</v>
      </c>
      <c r="G23" s="213" t="s">
        <v>587</v>
      </c>
      <c r="H23" s="213" t="s">
        <v>588</v>
      </c>
      <c r="I23" s="213" t="s">
        <v>589</v>
      </c>
      <c r="J23" s="352" t="s">
        <v>550</v>
      </c>
      <c r="K23" s="352"/>
      <c r="L23" s="621">
        <v>1</v>
      </c>
      <c r="M23" s="622"/>
      <c r="N23" s="213" t="s">
        <v>550</v>
      </c>
      <c r="O23" s="213" t="s">
        <v>565</v>
      </c>
      <c r="P23" s="224" t="s">
        <v>649</v>
      </c>
      <c r="Q23" s="352"/>
      <c r="R23" s="352"/>
      <c r="S23" s="352"/>
      <c r="T23" s="352"/>
      <c r="U23" s="352"/>
      <c r="V23" s="346"/>
      <c r="W23" s="347"/>
      <c r="X23" s="348"/>
    </row>
    <row r="24" spans="2:24" ht="15.95" customHeight="1" x14ac:dyDescent="0.15">
      <c r="B24" s="316"/>
      <c r="C24" s="604">
        <v>9</v>
      </c>
      <c r="D24" s="605"/>
      <c r="E24" s="224">
        <v>101</v>
      </c>
      <c r="F24" s="256">
        <v>85.32</v>
      </c>
      <c r="G24" s="213" t="s">
        <v>587</v>
      </c>
      <c r="H24" s="213" t="s">
        <v>588</v>
      </c>
      <c r="I24" s="213" t="s">
        <v>589</v>
      </c>
      <c r="J24" s="352" t="s">
        <v>550</v>
      </c>
      <c r="K24" s="352"/>
      <c r="L24" s="621">
        <v>1</v>
      </c>
      <c r="M24" s="622"/>
      <c r="N24" s="213" t="s">
        <v>550</v>
      </c>
      <c r="O24" s="213" t="s">
        <v>565</v>
      </c>
      <c r="P24" s="224" t="s">
        <v>649</v>
      </c>
      <c r="Q24" s="352"/>
      <c r="R24" s="352"/>
      <c r="S24" s="352"/>
      <c r="T24" s="352"/>
      <c r="U24" s="352"/>
      <c r="V24" s="346"/>
      <c r="W24" s="347"/>
      <c r="X24" s="348"/>
    </row>
    <row r="25" spans="2:24" ht="15.95" customHeight="1" x14ac:dyDescent="0.15">
      <c r="B25" s="316"/>
      <c r="C25" s="604">
        <v>9</v>
      </c>
      <c r="D25" s="605"/>
      <c r="E25" s="224">
        <v>102</v>
      </c>
      <c r="F25" s="256">
        <v>85.31</v>
      </c>
      <c r="G25" s="213" t="s">
        <v>587</v>
      </c>
      <c r="H25" s="213" t="s">
        <v>588</v>
      </c>
      <c r="I25" s="213" t="s">
        <v>589</v>
      </c>
      <c r="J25" s="352" t="s">
        <v>550</v>
      </c>
      <c r="K25" s="352"/>
      <c r="L25" s="621">
        <v>1</v>
      </c>
      <c r="M25" s="622"/>
      <c r="N25" s="213" t="s">
        <v>550</v>
      </c>
      <c r="O25" s="213" t="s">
        <v>565</v>
      </c>
      <c r="P25" s="224" t="s">
        <v>649</v>
      </c>
      <c r="Q25" s="352"/>
      <c r="R25" s="352"/>
      <c r="S25" s="352"/>
      <c r="T25" s="352"/>
      <c r="U25" s="352"/>
      <c r="V25" s="346"/>
      <c r="W25" s="347"/>
      <c r="X25" s="348"/>
    </row>
    <row r="26" spans="2:24" ht="15.95" customHeight="1" x14ac:dyDescent="0.15">
      <c r="B26" s="316"/>
      <c r="C26" s="604">
        <v>10</v>
      </c>
      <c r="D26" s="605"/>
      <c r="E26" s="224">
        <v>101</v>
      </c>
      <c r="F26" s="256">
        <v>97.8</v>
      </c>
      <c r="G26" s="213" t="s">
        <v>587</v>
      </c>
      <c r="H26" s="213" t="s">
        <v>588</v>
      </c>
      <c r="I26" s="213" t="s">
        <v>589</v>
      </c>
      <c r="J26" s="352" t="s">
        <v>550</v>
      </c>
      <c r="K26" s="352"/>
      <c r="L26" s="621">
        <v>1</v>
      </c>
      <c r="M26" s="622"/>
      <c r="N26" s="213" t="s">
        <v>550</v>
      </c>
      <c r="O26" s="213" t="s">
        <v>565</v>
      </c>
      <c r="P26" s="224" t="s">
        <v>649</v>
      </c>
      <c r="Q26" s="352"/>
      <c r="R26" s="352"/>
      <c r="S26" s="352"/>
      <c r="T26" s="352"/>
      <c r="U26" s="352"/>
      <c r="V26" s="346"/>
      <c r="W26" s="347"/>
      <c r="X26" s="348"/>
    </row>
    <row r="27" spans="2:24" ht="15.95" customHeight="1" x14ac:dyDescent="0.15">
      <c r="B27" s="316"/>
      <c r="C27" s="604">
        <v>10</v>
      </c>
      <c r="D27" s="605"/>
      <c r="E27" s="224">
        <v>102</v>
      </c>
      <c r="F27" s="256">
        <v>102.7</v>
      </c>
      <c r="G27" s="213" t="s">
        <v>587</v>
      </c>
      <c r="H27" s="213" t="s">
        <v>588</v>
      </c>
      <c r="I27" s="213" t="s">
        <v>589</v>
      </c>
      <c r="J27" s="352" t="s">
        <v>550</v>
      </c>
      <c r="K27" s="352"/>
      <c r="L27" s="621">
        <v>1</v>
      </c>
      <c r="M27" s="622"/>
      <c r="N27" s="213" t="s">
        <v>550</v>
      </c>
      <c r="O27" s="213" t="s">
        <v>565</v>
      </c>
      <c r="P27" s="224" t="s">
        <v>649</v>
      </c>
      <c r="Q27" s="352"/>
      <c r="R27" s="352"/>
      <c r="S27" s="352"/>
      <c r="T27" s="352"/>
      <c r="U27" s="352"/>
      <c r="V27" s="346"/>
      <c r="W27" s="347"/>
      <c r="X27" s="348"/>
    </row>
    <row r="28" spans="2:24" ht="15.95" customHeight="1" x14ac:dyDescent="0.15">
      <c r="B28" s="316"/>
      <c r="C28" s="604">
        <v>10</v>
      </c>
      <c r="D28" s="605"/>
      <c r="E28" s="224">
        <v>103</v>
      </c>
      <c r="F28" s="256">
        <v>97.82</v>
      </c>
      <c r="G28" s="213" t="s">
        <v>587</v>
      </c>
      <c r="H28" s="213" t="s">
        <v>588</v>
      </c>
      <c r="I28" s="213" t="s">
        <v>589</v>
      </c>
      <c r="J28" s="352" t="s">
        <v>550</v>
      </c>
      <c r="K28" s="352"/>
      <c r="L28" s="621">
        <v>1</v>
      </c>
      <c r="M28" s="622"/>
      <c r="N28" s="213" t="s">
        <v>550</v>
      </c>
      <c r="O28" s="213" t="s">
        <v>565</v>
      </c>
      <c r="P28" s="224" t="s">
        <v>649</v>
      </c>
      <c r="Q28" s="352"/>
      <c r="R28" s="352"/>
      <c r="S28" s="352"/>
      <c r="T28" s="352"/>
      <c r="U28" s="352"/>
      <c r="V28" s="346"/>
      <c r="W28" s="347"/>
      <c r="X28" s="348"/>
    </row>
    <row r="29" spans="2:24" ht="15.95" customHeight="1" x14ac:dyDescent="0.15">
      <c r="B29" s="316"/>
      <c r="C29" s="604">
        <v>11</v>
      </c>
      <c r="D29" s="605"/>
      <c r="E29" s="224">
        <v>101</v>
      </c>
      <c r="F29" s="256">
        <v>107.68</v>
      </c>
      <c r="G29" s="213" t="s">
        <v>587</v>
      </c>
      <c r="H29" s="213" t="s">
        <v>588</v>
      </c>
      <c r="I29" s="213" t="s">
        <v>589</v>
      </c>
      <c r="J29" s="352" t="s">
        <v>550</v>
      </c>
      <c r="K29" s="352"/>
      <c r="L29" s="621">
        <v>1</v>
      </c>
      <c r="M29" s="622"/>
      <c r="N29" s="213" t="s">
        <v>550</v>
      </c>
      <c r="O29" s="213" t="s">
        <v>565</v>
      </c>
      <c r="P29" s="224" t="s">
        <v>649</v>
      </c>
      <c r="Q29" s="352"/>
      <c r="R29" s="352"/>
      <c r="S29" s="352"/>
      <c r="T29" s="352"/>
      <c r="U29" s="352"/>
      <c r="V29" s="346"/>
      <c r="W29" s="347"/>
      <c r="X29" s="348"/>
    </row>
    <row r="30" spans="2:24" ht="15.95" customHeight="1" x14ac:dyDescent="0.15">
      <c r="B30" s="316"/>
      <c r="C30" s="604">
        <v>11</v>
      </c>
      <c r="D30" s="605"/>
      <c r="E30" s="224">
        <v>102</v>
      </c>
      <c r="F30" s="256">
        <v>107.68</v>
      </c>
      <c r="G30" s="213" t="s">
        <v>587</v>
      </c>
      <c r="H30" s="213" t="s">
        <v>588</v>
      </c>
      <c r="I30" s="213" t="s">
        <v>589</v>
      </c>
      <c r="J30" s="352" t="s">
        <v>550</v>
      </c>
      <c r="K30" s="352"/>
      <c r="L30" s="621">
        <v>1</v>
      </c>
      <c r="M30" s="622"/>
      <c r="N30" s="213" t="s">
        <v>550</v>
      </c>
      <c r="O30" s="213" t="s">
        <v>565</v>
      </c>
      <c r="P30" s="224" t="s">
        <v>649</v>
      </c>
      <c r="Q30" s="352"/>
      <c r="R30" s="352"/>
      <c r="S30" s="352"/>
      <c r="T30" s="352"/>
      <c r="U30" s="352"/>
      <c r="V30" s="346"/>
      <c r="W30" s="347"/>
      <c r="X30" s="348"/>
    </row>
    <row r="31" spans="2:24" ht="15.95" customHeight="1" x14ac:dyDescent="0.15">
      <c r="B31" s="316"/>
      <c r="C31" s="604">
        <v>12</v>
      </c>
      <c r="D31" s="605"/>
      <c r="E31" s="224">
        <v>101</v>
      </c>
      <c r="F31" s="256">
        <v>120.02</v>
      </c>
      <c r="G31" s="213" t="s">
        <v>587</v>
      </c>
      <c r="H31" s="213" t="s">
        <v>588</v>
      </c>
      <c r="I31" s="213" t="s">
        <v>589</v>
      </c>
      <c r="J31" s="352" t="s">
        <v>550</v>
      </c>
      <c r="K31" s="352"/>
      <c r="L31" s="621">
        <v>1</v>
      </c>
      <c r="M31" s="622"/>
      <c r="N31" s="213" t="s">
        <v>550</v>
      </c>
      <c r="O31" s="213" t="s">
        <v>565</v>
      </c>
      <c r="P31" s="224" t="s">
        <v>649</v>
      </c>
      <c r="Q31" s="352"/>
      <c r="R31" s="352"/>
      <c r="S31" s="352"/>
      <c r="T31" s="352"/>
      <c r="U31" s="352"/>
      <c r="V31" s="346"/>
      <c r="W31" s="347"/>
      <c r="X31" s="348"/>
    </row>
    <row r="32" spans="2:24" ht="15.95" customHeight="1" x14ac:dyDescent="0.15">
      <c r="B32" s="316"/>
      <c r="C32" s="604">
        <v>12</v>
      </c>
      <c r="D32" s="605"/>
      <c r="E32" s="224">
        <v>102</v>
      </c>
      <c r="F32" s="256">
        <v>120</v>
      </c>
      <c r="G32" s="213" t="s">
        <v>587</v>
      </c>
      <c r="H32" s="213" t="s">
        <v>588</v>
      </c>
      <c r="I32" s="213" t="s">
        <v>589</v>
      </c>
      <c r="J32" s="352" t="s">
        <v>550</v>
      </c>
      <c r="K32" s="352"/>
      <c r="L32" s="621">
        <v>1</v>
      </c>
      <c r="M32" s="622"/>
      <c r="N32" s="213" t="s">
        <v>550</v>
      </c>
      <c r="O32" s="213" t="s">
        <v>565</v>
      </c>
      <c r="P32" s="224" t="s">
        <v>649</v>
      </c>
      <c r="Q32" s="352"/>
      <c r="R32" s="352"/>
      <c r="S32" s="352"/>
      <c r="T32" s="352"/>
      <c r="U32" s="352"/>
      <c r="V32" s="346"/>
      <c r="W32" s="347"/>
      <c r="X32" s="348"/>
    </row>
    <row r="33" spans="2:24" ht="15.95" customHeight="1" x14ac:dyDescent="0.15">
      <c r="B33" s="316"/>
      <c r="C33" s="604">
        <v>13</v>
      </c>
      <c r="D33" s="605"/>
      <c r="E33" s="224">
        <v>101</v>
      </c>
      <c r="F33" s="256">
        <v>132.82</v>
      </c>
      <c r="G33" s="213" t="s">
        <v>587</v>
      </c>
      <c r="H33" s="213" t="s">
        <v>588</v>
      </c>
      <c r="I33" s="213" t="s">
        <v>589</v>
      </c>
      <c r="J33" s="352" t="s">
        <v>550</v>
      </c>
      <c r="K33" s="352"/>
      <c r="L33" s="621">
        <v>1</v>
      </c>
      <c r="M33" s="622"/>
      <c r="N33" s="213" t="s">
        <v>550</v>
      </c>
      <c r="O33" s="213" t="s">
        <v>565</v>
      </c>
      <c r="P33" s="224" t="s">
        <v>649</v>
      </c>
      <c r="Q33" s="352"/>
      <c r="R33" s="352"/>
      <c r="S33" s="352"/>
      <c r="T33" s="352"/>
      <c r="U33" s="352"/>
      <c r="V33" s="346"/>
      <c r="W33" s="347"/>
      <c r="X33" s="348"/>
    </row>
    <row r="34" spans="2:24" ht="15.95" customHeight="1" x14ac:dyDescent="0.15">
      <c r="B34" s="316"/>
      <c r="C34" s="604">
        <v>13</v>
      </c>
      <c r="D34" s="605"/>
      <c r="E34" s="224">
        <v>102</v>
      </c>
      <c r="F34" s="256">
        <v>127.22</v>
      </c>
      <c r="G34" s="213" t="s">
        <v>587</v>
      </c>
      <c r="H34" s="213" t="s">
        <v>588</v>
      </c>
      <c r="I34" s="213" t="s">
        <v>589</v>
      </c>
      <c r="J34" s="352" t="s">
        <v>550</v>
      </c>
      <c r="K34" s="352"/>
      <c r="L34" s="621">
        <v>1</v>
      </c>
      <c r="M34" s="622"/>
      <c r="N34" s="213" t="s">
        <v>550</v>
      </c>
      <c r="O34" s="213" t="s">
        <v>565</v>
      </c>
      <c r="P34" s="224" t="s">
        <v>649</v>
      </c>
      <c r="Q34" s="352"/>
      <c r="R34" s="352"/>
      <c r="S34" s="352"/>
      <c r="T34" s="352"/>
      <c r="U34" s="352"/>
      <c r="V34" s="346"/>
      <c r="W34" s="347"/>
      <c r="X34" s="348"/>
    </row>
    <row r="35" spans="2:24" ht="15.95" customHeight="1" x14ac:dyDescent="0.15">
      <c r="B35" s="316"/>
      <c r="C35" s="604">
        <v>13</v>
      </c>
      <c r="D35" s="605"/>
      <c r="E35" s="224">
        <v>103</v>
      </c>
      <c r="F35" s="256">
        <v>132.66999999999999</v>
      </c>
      <c r="G35" s="213" t="s">
        <v>587</v>
      </c>
      <c r="H35" s="213" t="s">
        <v>588</v>
      </c>
      <c r="I35" s="213" t="s">
        <v>589</v>
      </c>
      <c r="J35" s="352" t="s">
        <v>550</v>
      </c>
      <c r="K35" s="352"/>
      <c r="L35" s="621">
        <v>1</v>
      </c>
      <c r="M35" s="622"/>
      <c r="N35" s="213" t="s">
        <v>550</v>
      </c>
      <c r="O35" s="213" t="s">
        <v>565</v>
      </c>
      <c r="P35" s="224" t="s">
        <v>649</v>
      </c>
      <c r="Q35" s="352"/>
      <c r="R35" s="352"/>
      <c r="S35" s="352"/>
      <c r="T35" s="352"/>
      <c r="U35" s="352"/>
      <c r="V35" s="346"/>
      <c r="W35" s="347"/>
      <c r="X35" s="348"/>
    </row>
    <row r="36" spans="2:24" ht="15.95" customHeight="1" x14ac:dyDescent="0.15">
      <c r="B36" s="316"/>
      <c r="C36" s="604">
        <v>14</v>
      </c>
      <c r="D36" s="605"/>
      <c r="E36" s="224">
        <v>101</v>
      </c>
      <c r="F36" s="256">
        <v>144.96</v>
      </c>
      <c r="G36" s="213" t="s">
        <v>587</v>
      </c>
      <c r="H36" s="213" t="s">
        <v>588</v>
      </c>
      <c r="I36" s="213" t="s">
        <v>589</v>
      </c>
      <c r="J36" s="352" t="s">
        <v>550</v>
      </c>
      <c r="K36" s="352"/>
      <c r="L36" s="621">
        <v>1</v>
      </c>
      <c r="M36" s="622"/>
      <c r="N36" s="213" t="s">
        <v>550</v>
      </c>
      <c r="O36" s="213" t="s">
        <v>565</v>
      </c>
      <c r="P36" s="224" t="s">
        <v>649</v>
      </c>
      <c r="Q36" s="352"/>
      <c r="R36" s="352"/>
      <c r="S36" s="352"/>
      <c r="T36" s="352"/>
      <c r="U36" s="352"/>
      <c r="V36" s="346"/>
      <c r="W36" s="347"/>
      <c r="X36" s="348"/>
    </row>
    <row r="37" spans="2:24" ht="15.95" customHeight="1" x14ac:dyDescent="0.15">
      <c r="B37" s="316"/>
      <c r="C37" s="604">
        <v>14</v>
      </c>
      <c r="D37" s="605"/>
      <c r="E37" s="224">
        <v>102</v>
      </c>
      <c r="F37" s="256">
        <v>144.94999999999999</v>
      </c>
      <c r="G37" s="213" t="s">
        <v>587</v>
      </c>
      <c r="H37" s="213" t="s">
        <v>588</v>
      </c>
      <c r="I37" s="213" t="s">
        <v>589</v>
      </c>
      <c r="J37" s="352" t="s">
        <v>550</v>
      </c>
      <c r="K37" s="352"/>
      <c r="L37" s="621">
        <v>1</v>
      </c>
      <c r="M37" s="622"/>
      <c r="N37" s="213" t="s">
        <v>550</v>
      </c>
      <c r="O37" s="213" t="s">
        <v>565</v>
      </c>
      <c r="P37" s="224" t="s">
        <v>649</v>
      </c>
      <c r="Q37" s="352"/>
      <c r="R37" s="352"/>
      <c r="S37" s="352"/>
      <c r="T37" s="352"/>
      <c r="U37" s="352"/>
      <c r="V37" s="346"/>
      <c r="W37" s="347"/>
      <c r="X37" s="348"/>
    </row>
    <row r="38" spans="2:24" ht="15.95" customHeight="1" x14ac:dyDescent="0.15">
      <c r="B38" s="316"/>
      <c r="C38" s="604">
        <v>15</v>
      </c>
      <c r="D38" s="605"/>
      <c r="E38" s="224">
        <v>101</v>
      </c>
      <c r="F38" s="256">
        <v>151.69</v>
      </c>
      <c r="G38" s="213" t="s">
        <v>587</v>
      </c>
      <c r="H38" s="213" t="s">
        <v>588</v>
      </c>
      <c r="I38" s="213" t="s">
        <v>589</v>
      </c>
      <c r="J38" s="352" t="s">
        <v>550</v>
      </c>
      <c r="K38" s="352"/>
      <c r="L38" s="621">
        <v>1</v>
      </c>
      <c r="M38" s="622"/>
      <c r="N38" s="213" t="s">
        <v>550</v>
      </c>
      <c r="O38" s="213" t="s">
        <v>565</v>
      </c>
      <c r="P38" s="224" t="s">
        <v>649</v>
      </c>
      <c r="Q38" s="352"/>
      <c r="R38" s="352"/>
      <c r="S38" s="352"/>
      <c r="T38" s="352"/>
      <c r="U38" s="352"/>
      <c r="V38" s="346"/>
      <c r="W38" s="347"/>
      <c r="X38" s="348"/>
    </row>
    <row r="39" spans="2:24" ht="15.95" customHeight="1" x14ac:dyDescent="0.15">
      <c r="B39" s="316"/>
      <c r="C39" s="604">
        <v>16</v>
      </c>
      <c r="D39" s="605"/>
      <c r="E39" s="224">
        <v>101</v>
      </c>
      <c r="F39" s="256">
        <v>157.41</v>
      </c>
      <c r="G39" s="213" t="s">
        <v>587</v>
      </c>
      <c r="H39" s="213" t="s">
        <v>588</v>
      </c>
      <c r="I39" s="213" t="s">
        <v>589</v>
      </c>
      <c r="J39" s="352" t="s">
        <v>550</v>
      </c>
      <c r="K39" s="352"/>
      <c r="L39" s="621">
        <v>1</v>
      </c>
      <c r="M39" s="622"/>
      <c r="N39" s="213" t="s">
        <v>550</v>
      </c>
      <c r="O39" s="213" t="s">
        <v>565</v>
      </c>
      <c r="P39" s="224" t="s">
        <v>649</v>
      </c>
      <c r="Q39" s="352"/>
      <c r="R39" s="352"/>
      <c r="S39" s="352"/>
      <c r="T39" s="352"/>
      <c r="U39" s="352"/>
      <c r="V39" s="346"/>
      <c r="W39" s="347"/>
      <c r="X39" s="348"/>
    </row>
    <row r="40" spans="2:24" ht="15.95" customHeight="1" x14ac:dyDescent="0.15">
      <c r="B40" s="316"/>
      <c r="C40" s="604">
        <v>16</v>
      </c>
      <c r="D40" s="605"/>
      <c r="E40" s="224">
        <v>102</v>
      </c>
      <c r="F40" s="256">
        <v>157.43</v>
      </c>
      <c r="G40" s="213" t="s">
        <v>587</v>
      </c>
      <c r="H40" s="213" t="s">
        <v>588</v>
      </c>
      <c r="I40" s="213" t="s">
        <v>589</v>
      </c>
      <c r="J40" s="352" t="s">
        <v>550</v>
      </c>
      <c r="K40" s="352"/>
      <c r="L40" s="621">
        <v>1</v>
      </c>
      <c r="M40" s="622"/>
      <c r="N40" s="213" t="s">
        <v>550</v>
      </c>
      <c r="O40" s="213" t="s">
        <v>565</v>
      </c>
      <c r="P40" s="224" t="s">
        <v>649</v>
      </c>
      <c r="Q40" s="352"/>
      <c r="R40" s="352"/>
      <c r="S40" s="352"/>
      <c r="T40" s="352"/>
      <c r="U40" s="352"/>
      <c r="V40" s="346"/>
      <c r="W40" s="347"/>
      <c r="X40" s="348"/>
    </row>
    <row r="41" spans="2:24" ht="15.95" customHeight="1" x14ac:dyDescent="0.15">
      <c r="B41" s="317"/>
      <c r="C41" s="604">
        <v>17</v>
      </c>
      <c r="D41" s="605"/>
      <c r="E41" s="224">
        <v>101</v>
      </c>
      <c r="F41" s="256">
        <v>169.57</v>
      </c>
      <c r="G41" s="213" t="s">
        <v>587</v>
      </c>
      <c r="H41" s="213" t="s">
        <v>588</v>
      </c>
      <c r="I41" s="213" t="s">
        <v>589</v>
      </c>
      <c r="J41" s="352" t="s">
        <v>550</v>
      </c>
      <c r="K41" s="352"/>
      <c r="L41" s="621">
        <v>1</v>
      </c>
      <c r="M41" s="622"/>
      <c r="N41" s="213" t="s">
        <v>550</v>
      </c>
      <c r="O41" s="213" t="s">
        <v>565</v>
      </c>
      <c r="P41" s="224" t="s">
        <v>649</v>
      </c>
      <c r="Q41" s="352"/>
      <c r="R41" s="352"/>
      <c r="S41" s="352"/>
      <c r="T41" s="352"/>
      <c r="U41" s="352"/>
      <c r="V41" s="346"/>
      <c r="W41" s="347"/>
      <c r="X41" s="348"/>
    </row>
    <row r="42" spans="2:24" ht="15.95" customHeight="1" x14ac:dyDescent="0.15">
      <c r="B42" s="19"/>
      <c r="C42" s="1" t="s">
        <v>289</v>
      </c>
      <c r="D42" s="5"/>
      <c r="F42" s="5"/>
      <c r="G42" s="17"/>
      <c r="H42" s="17"/>
      <c r="I42" s="17"/>
      <c r="J42" s="17"/>
      <c r="K42" s="17"/>
      <c r="L42" s="17"/>
      <c r="M42" s="17"/>
      <c r="N42" s="17"/>
      <c r="O42" s="17"/>
      <c r="P42" s="5"/>
      <c r="Q42" s="17"/>
      <c r="R42" s="17"/>
      <c r="S42" s="17"/>
      <c r="T42" s="17"/>
      <c r="U42" s="17"/>
      <c r="V42" s="5"/>
      <c r="W42" s="5"/>
      <c r="X42" s="5"/>
    </row>
    <row r="43" spans="2:24" ht="15.95" customHeight="1" x14ac:dyDescent="0.15">
      <c r="B43" s="19"/>
      <c r="C43" s="23" t="s">
        <v>290</v>
      </c>
      <c r="D43" s="5"/>
      <c r="F43" s="5"/>
      <c r="G43" s="17"/>
      <c r="H43" s="17"/>
      <c r="I43" s="17"/>
      <c r="J43" s="17"/>
      <c r="K43" s="17"/>
      <c r="L43" s="17"/>
      <c r="M43" s="17"/>
      <c r="N43" s="17"/>
      <c r="O43" s="17"/>
      <c r="P43" s="5"/>
      <c r="Q43" s="17"/>
      <c r="R43" s="17"/>
      <c r="S43" s="17"/>
      <c r="T43" s="17"/>
      <c r="U43" s="17"/>
      <c r="V43" s="5"/>
      <c r="W43" s="5"/>
      <c r="X43" s="5"/>
    </row>
    <row r="44" spans="2:24" ht="15.95" customHeight="1" x14ac:dyDescent="0.15">
      <c r="C44" s="250" t="s">
        <v>291</v>
      </c>
    </row>
    <row r="45" spans="2:24" ht="15.95" customHeight="1" x14ac:dyDescent="0.15">
      <c r="C45" s="250" t="s">
        <v>292</v>
      </c>
    </row>
    <row r="46" spans="2:24" ht="15.95" customHeight="1" x14ac:dyDescent="0.15">
      <c r="C46" s="3" t="s">
        <v>207</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11"/>
  <dataValidations count="4">
    <dataValidation allowBlank="1" showInputMessage="1" showErrorMessage="1" prompt="覆工スパン毎に連番を記入。_x000a_数値で入力する。" sqref="E8:E41" xr:uid="{D2470A16-D7B1-4C90-818D-97946ED5075A}"/>
    <dataValidation type="list" errorStyle="warning" allowBlank="1" showInputMessage="1" showErrorMessage="1" error="選択出来ません" sqref="H8:H41" xr:uid="{C9F2098D-A6C1-4BD8-A1E5-D4A22CC48618}">
      <formula1>INDIRECT(G8)</formula1>
    </dataValidation>
    <dataValidation type="list" showInputMessage="1" showErrorMessage="1" sqref="G42:H43" xr:uid="{71856BB3-7FF5-47F5-A535-676E3F58B6AA}">
      <formula1>部位本体</formula1>
    </dataValidation>
    <dataValidation type="list" allowBlank="1" showInputMessage="1" showErrorMessage="1" sqref="E42:E43" xr:uid="{ED86DEA4-68BD-42A9-9EC9-91A059D19212}">
      <formula1>個数</formula1>
    </dataValidation>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FED545C8-8B44-4C68-8DC8-BB64EAEF6118}">
          <x14:formula1>
            <xm:f>'(参考)リスト'!$E$52:$E$58</xm:f>
          </x14:formula1>
          <xm:sqref>J8:K41</xm:sqref>
        </x14:dataValidation>
        <x14:dataValidation type="list" allowBlank="1" showInputMessage="1" showErrorMessage="1" xr:uid="{024415DC-D4DA-419E-8C1E-B27E27176741}">
          <x14:formula1>
            <xm:f>'(参考)リスト'!$G$52:$G$54</xm:f>
          </x14:formula1>
          <xm:sqref>P8:P41</xm:sqref>
        </x14:dataValidation>
        <x14:dataValidation type="list" showInputMessage="1" showErrorMessage="1" xr:uid="{92D15859-8BD2-4E54-8D09-BFE5AED2908B}">
          <x14:formula1>
            <xm:f>'(参考)リスト'!$B$52:$B$55</xm:f>
          </x14:formula1>
          <xm:sqref>G8:G41</xm:sqref>
        </x14:dataValidation>
        <x14:dataValidation type="list" allowBlank="1" showInputMessage="1" showErrorMessage="1" xr:uid="{BE0D872E-40E8-49C7-846F-2DC420F6B989}">
          <x14:formula1>
            <xm:f>'(参考)リスト'!$F$52:$F$53</xm:f>
          </x14:formula1>
          <xm:sqref>N8:O41</xm:sqref>
        </x14:dataValidation>
        <x14:dataValidation type="list" allowBlank="1" showInputMessage="1" showErrorMessage="1" xr:uid="{5CFB2CE7-714C-4AF5-9A1A-F31249D7DE0F}">
          <x14:formula1>
            <xm:f>'(参考)リスト'!$D$52:$D$54</xm:f>
          </x14:formula1>
          <xm:sqref>I8:I41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547B8-E494-402F-855F-0B54A74A5C64}">
  <sheetPr>
    <pageSetUpPr fitToPage="1"/>
  </sheetPr>
  <dimension ref="B1:X46"/>
  <sheetViews>
    <sheetView showGridLines="0" view="pageBreakPreview" topLeftCell="B1" zoomScaleNormal="70" zoomScaleSheetLayoutView="100" workbookViewId="0">
      <selection activeCell="V23" sqref="V23:X23"/>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50"/>
      <c r="X1" s="250"/>
    </row>
    <row r="2" spans="2:24" ht="24.75" customHeight="1" x14ac:dyDescent="0.15">
      <c r="B2" s="545" t="s">
        <v>278</v>
      </c>
      <c r="C2" s="545"/>
      <c r="D2" s="545"/>
      <c r="E2" s="545"/>
      <c r="F2" s="545"/>
      <c r="G2" s="545"/>
      <c r="H2" s="545"/>
      <c r="I2" s="545"/>
      <c r="J2" s="607"/>
      <c r="K2" s="607"/>
      <c r="L2" s="607"/>
      <c r="M2" s="607"/>
      <c r="N2" s="607"/>
      <c r="O2" s="607"/>
      <c r="P2" s="607"/>
      <c r="Q2" s="607"/>
      <c r="R2" s="607"/>
      <c r="S2" s="607"/>
      <c r="T2" s="607"/>
      <c r="U2" s="607"/>
      <c r="V2" s="607"/>
    </row>
    <row r="3" spans="2:24" ht="20.100000000000001" customHeight="1" x14ac:dyDescent="0.15">
      <c r="B3" s="399" t="s">
        <v>60</v>
      </c>
      <c r="C3" s="408"/>
      <c r="D3" s="408"/>
      <c r="E3" s="409"/>
      <c r="F3" s="608" t="s">
        <v>551</v>
      </c>
      <c r="G3" s="609"/>
      <c r="H3" s="609"/>
      <c r="I3" s="610"/>
      <c r="J3" s="232" t="s">
        <v>61</v>
      </c>
      <c r="K3" s="288" t="s">
        <v>575</v>
      </c>
      <c r="L3" s="288"/>
      <c r="M3" s="283" t="s">
        <v>279</v>
      </c>
      <c r="N3" s="284"/>
      <c r="O3" s="388" t="s">
        <v>581</v>
      </c>
      <c r="P3" s="281"/>
      <c r="Q3" s="281"/>
      <c r="R3" s="611"/>
      <c r="S3" s="328" t="s">
        <v>248</v>
      </c>
      <c r="T3" s="571"/>
      <c r="U3" s="571"/>
      <c r="V3" s="301"/>
      <c r="W3" s="575">
        <v>45929</v>
      </c>
      <c r="X3" s="576"/>
    </row>
    <row r="4" spans="2:24" ht="20.100000000000001" customHeight="1" x14ac:dyDescent="0.15">
      <c r="B4" s="365" t="s">
        <v>165</v>
      </c>
      <c r="C4" s="366"/>
      <c r="D4" s="366"/>
      <c r="E4" s="367"/>
      <c r="F4" s="612" t="s">
        <v>552</v>
      </c>
      <c r="G4" s="613"/>
      <c r="H4" s="613"/>
      <c r="I4" s="614"/>
      <c r="J4" s="229" t="s">
        <v>166</v>
      </c>
      <c r="K4" s="288" t="s">
        <v>576</v>
      </c>
      <c r="L4" s="288"/>
      <c r="M4" s="285"/>
      <c r="N4" s="286"/>
      <c r="O4" s="582" t="s">
        <v>583</v>
      </c>
      <c r="P4" s="282"/>
      <c r="Q4" s="282"/>
      <c r="R4" s="615"/>
      <c r="S4" s="572"/>
      <c r="T4" s="573"/>
      <c r="U4" s="573"/>
      <c r="V4" s="574"/>
      <c r="W4" s="577"/>
      <c r="X4" s="578"/>
    </row>
    <row r="5" spans="2:24" ht="30" customHeight="1" x14ac:dyDescent="0.15">
      <c r="B5" s="316" t="s">
        <v>249</v>
      </c>
      <c r="C5" s="583" t="s">
        <v>250</v>
      </c>
      <c r="D5" s="584"/>
      <c r="E5" s="585" t="s">
        <v>280</v>
      </c>
      <c r="F5" s="585" t="s">
        <v>252</v>
      </c>
      <c r="G5" s="583" t="s">
        <v>281</v>
      </c>
      <c r="H5" s="619"/>
      <c r="I5" s="620"/>
      <c r="J5" s="399" t="s">
        <v>282</v>
      </c>
      <c r="K5" s="408"/>
      <c r="L5" s="408"/>
      <c r="M5" s="408"/>
      <c r="N5" s="295" t="s">
        <v>249</v>
      </c>
      <c r="O5" s="592"/>
      <c r="P5" s="587" t="s">
        <v>283</v>
      </c>
      <c r="Q5" s="595"/>
      <c r="R5" s="595"/>
      <c r="S5" s="595"/>
      <c r="T5" s="595"/>
      <c r="U5" s="588"/>
      <c r="V5" s="587" t="s">
        <v>258</v>
      </c>
      <c r="W5" s="595"/>
      <c r="X5" s="588"/>
    </row>
    <row r="6" spans="2:24" ht="16.5" customHeight="1" x14ac:dyDescent="0.15">
      <c r="B6" s="316"/>
      <c r="C6" s="616"/>
      <c r="D6" s="584"/>
      <c r="E6" s="617"/>
      <c r="F6" s="617"/>
      <c r="G6" s="587" t="s">
        <v>284</v>
      </c>
      <c r="H6" s="588"/>
      <c r="I6" s="326" t="s">
        <v>260</v>
      </c>
      <c r="J6" s="600" t="s">
        <v>285</v>
      </c>
      <c r="K6" s="600"/>
      <c r="L6" s="602" t="s">
        <v>286</v>
      </c>
      <c r="M6" s="602"/>
      <c r="N6" s="326" t="s">
        <v>287</v>
      </c>
      <c r="O6" s="599"/>
      <c r="P6" s="606" t="s">
        <v>269</v>
      </c>
      <c r="Q6" s="326" t="s">
        <v>288</v>
      </c>
      <c r="R6" s="326"/>
      <c r="S6" s="326"/>
      <c r="T6" s="326"/>
      <c r="U6" s="326"/>
      <c r="V6" s="583"/>
      <c r="W6" s="619"/>
      <c r="X6" s="620"/>
    </row>
    <row r="7" spans="2:24" ht="16.5" customHeight="1" x14ac:dyDescent="0.15">
      <c r="B7" s="316"/>
      <c r="C7" s="577"/>
      <c r="D7" s="578"/>
      <c r="E7" s="618"/>
      <c r="F7" s="618"/>
      <c r="G7" s="589"/>
      <c r="H7" s="590"/>
      <c r="I7" s="599"/>
      <c r="J7" s="601"/>
      <c r="K7" s="601"/>
      <c r="L7" s="601"/>
      <c r="M7" s="601"/>
      <c r="N7" s="198" t="s">
        <v>271</v>
      </c>
      <c r="O7" s="198" t="s">
        <v>272</v>
      </c>
      <c r="P7" s="623"/>
      <c r="Q7" s="599"/>
      <c r="R7" s="599"/>
      <c r="S7" s="599"/>
      <c r="T7" s="599"/>
      <c r="U7" s="599"/>
      <c r="V7" s="231"/>
      <c r="W7" s="233"/>
      <c r="X7" s="234"/>
    </row>
    <row r="8" spans="2:24" ht="15.95" customHeight="1" x14ac:dyDescent="0.15">
      <c r="B8" s="316"/>
      <c r="C8" s="604">
        <v>17</v>
      </c>
      <c r="D8" s="605"/>
      <c r="E8" s="224">
        <v>102</v>
      </c>
      <c r="F8" s="256">
        <v>169.55</v>
      </c>
      <c r="G8" s="213" t="s">
        <v>587</v>
      </c>
      <c r="H8" s="213" t="s">
        <v>588</v>
      </c>
      <c r="I8" s="213" t="s">
        <v>589</v>
      </c>
      <c r="J8" s="352" t="s">
        <v>550</v>
      </c>
      <c r="K8" s="352"/>
      <c r="L8" s="621">
        <v>1</v>
      </c>
      <c r="M8" s="622"/>
      <c r="N8" s="213" t="s">
        <v>550</v>
      </c>
      <c r="O8" s="213" t="s">
        <v>565</v>
      </c>
      <c r="P8" s="224" t="s">
        <v>649</v>
      </c>
      <c r="Q8" s="352"/>
      <c r="R8" s="352"/>
      <c r="S8" s="352"/>
      <c r="T8" s="352"/>
      <c r="U8" s="352"/>
      <c r="V8" s="346"/>
      <c r="W8" s="347"/>
      <c r="X8" s="348"/>
    </row>
    <row r="9" spans="2:24" ht="15.95" customHeight="1" x14ac:dyDescent="0.15">
      <c r="B9" s="316"/>
      <c r="C9" s="604">
        <v>17</v>
      </c>
      <c r="D9" s="605"/>
      <c r="E9" s="224">
        <v>103</v>
      </c>
      <c r="F9" s="256">
        <v>176.2</v>
      </c>
      <c r="G9" s="213" t="s">
        <v>587</v>
      </c>
      <c r="H9" s="213" t="s">
        <v>588</v>
      </c>
      <c r="I9" s="213" t="s">
        <v>589</v>
      </c>
      <c r="J9" s="352" t="s">
        <v>550</v>
      </c>
      <c r="K9" s="352"/>
      <c r="L9" s="621">
        <v>1</v>
      </c>
      <c r="M9" s="622"/>
      <c r="N9" s="213" t="s">
        <v>550</v>
      </c>
      <c r="O9" s="213" t="s">
        <v>565</v>
      </c>
      <c r="P9" s="224" t="s">
        <v>649</v>
      </c>
      <c r="Q9" s="352"/>
      <c r="R9" s="352"/>
      <c r="S9" s="352"/>
      <c r="T9" s="352"/>
      <c r="U9" s="352"/>
      <c r="V9" s="346"/>
      <c r="W9" s="347"/>
      <c r="X9" s="348"/>
    </row>
    <row r="10" spans="2:24" ht="15.95" customHeight="1" x14ac:dyDescent="0.15">
      <c r="B10" s="316"/>
      <c r="C10" s="604">
        <v>18</v>
      </c>
      <c r="D10" s="605"/>
      <c r="E10" s="224">
        <v>101</v>
      </c>
      <c r="F10" s="256">
        <v>182.2</v>
      </c>
      <c r="G10" s="213" t="s">
        <v>587</v>
      </c>
      <c r="H10" s="213" t="s">
        <v>588</v>
      </c>
      <c r="I10" s="213" t="s">
        <v>589</v>
      </c>
      <c r="J10" s="352" t="s">
        <v>550</v>
      </c>
      <c r="K10" s="352"/>
      <c r="L10" s="621">
        <v>1</v>
      </c>
      <c r="M10" s="622"/>
      <c r="N10" s="213" t="s">
        <v>550</v>
      </c>
      <c r="O10" s="213" t="s">
        <v>565</v>
      </c>
      <c r="P10" s="224" t="s">
        <v>649</v>
      </c>
      <c r="Q10" s="352"/>
      <c r="R10" s="352"/>
      <c r="S10" s="352"/>
      <c r="T10" s="352"/>
      <c r="U10" s="352"/>
      <c r="V10" s="346"/>
      <c r="W10" s="347"/>
      <c r="X10" s="348"/>
    </row>
    <row r="11" spans="2:24" ht="15.95" customHeight="1" x14ac:dyDescent="0.15">
      <c r="B11" s="316"/>
      <c r="C11" s="604">
        <v>18</v>
      </c>
      <c r="D11" s="605"/>
      <c r="E11" s="224">
        <v>102</v>
      </c>
      <c r="F11" s="256">
        <v>182.18</v>
      </c>
      <c r="G11" s="213" t="s">
        <v>587</v>
      </c>
      <c r="H11" s="213" t="s">
        <v>588</v>
      </c>
      <c r="I11" s="213" t="s">
        <v>589</v>
      </c>
      <c r="J11" s="352" t="s">
        <v>550</v>
      </c>
      <c r="K11" s="352"/>
      <c r="L11" s="621">
        <v>1</v>
      </c>
      <c r="M11" s="622"/>
      <c r="N11" s="213" t="s">
        <v>550</v>
      </c>
      <c r="O11" s="213" t="s">
        <v>565</v>
      </c>
      <c r="P11" s="224" t="s">
        <v>649</v>
      </c>
      <c r="Q11" s="352"/>
      <c r="R11" s="352"/>
      <c r="S11" s="352"/>
      <c r="T11" s="352"/>
      <c r="U11" s="352"/>
      <c r="V11" s="346"/>
      <c r="W11" s="347"/>
      <c r="X11" s="348"/>
    </row>
    <row r="12" spans="2:24" ht="15.95" customHeight="1" x14ac:dyDescent="0.15">
      <c r="B12" s="316"/>
      <c r="C12" s="604">
        <v>19</v>
      </c>
      <c r="D12" s="605"/>
      <c r="E12" s="224">
        <v>101</v>
      </c>
      <c r="F12" s="256">
        <v>194.51</v>
      </c>
      <c r="G12" s="213" t="s">
        <v>587</v>
      </c>
      <c r="H12" s="213" t="s">
        <v>588</v>
      </c>
      <c r="I12" s="213" t="s">
        <v>589</v>
      </c>
      <c r="J12" s="352" t="s">
        <v>550</v>
      </c>
      <c r="K12" s="352"/>
      <c r="L12" s="621">
        <v>1</v>
      </c>
      <c r="M12" s="622"/>
      <c r="N12" s="213" t="s">
        <v>550</v>
      </c>
      <c r="O12" s="213" t="s">
        <v>565</v>
      </c>
      <c r="P12" s="224" t="s">
        <v>649</v>
      </c>
      <c r="Q12" s="352"/>
      <c r="R12" s="352"/>
      <c r="S12" s="352"/>
      <c r="T12" s="352"/>
      <c r="U12" s="352"/>
      <c r="V12" s="346"/>
      <c r="W12" s="347"/>
      <c r="X12" s="348"/>
    </row>
    <row r="13" spans="2:24" ht="15.95" customHeight="1" x14ac:dyDescent="0.15">
      <c r="B13" s="316"/>
      <c r="C13" s="604">
        <v>19</v>
      </c>
      <c r="D13" s="605"/>
      <c r="E13" s="224">
        <v>102</v>
      </c>
      <c r="F13" s="256">
        <v>194.51</v>
      </c>
      <c r="G13" s="213" t="s">
        <v>587</v>
      </c>
      <c r="H13" s="213" t="s">
        <v>588</v>
      </c>
      <c r="I13" s="213" t="s">
        <v>589</v>
      </c>
      <c r="J13" s="352" t="s">
        <v>550</v>
      </c>
      <c r="K13" s="352"/>
      <c r="L13" s="621">
        <v>1</v>
      </c>
      <c r="M13" s="622"/>
      <c r="N13" s="213" t="s">
        <v>550</v>
      </c>
      <c r="O13" s="213" t="s">
        <v>565</v>
      </c>
      <c r="P13" s="224" t="s">
        <v>649</v>
      </c>
      <c r="Q13" s="352"/>
      <c r="R13" s="352"/>
      <c r="S13" s="352"/>
      <c r="T13" s="352"/>
      <c r="U13" s="352"/>
      <c r="V13" s="346"/>
      <c r="W13" s="347"/>
      <c r="X13" s="348"/>
    </row>
    <row r="14" spans="2:24" ht="15.95" customHeight="1" x14ac:dyDescent="0.15">
      <c r="B14" s="316"/>
      <c r="C14" s="604">
        <v>20</v>
      </c>
      <c r="D14" s="605"/>
      <c r="E14" s="224">
        <v>101</v>
      </c>
      <c r="F14" s="256">
        <v>200.58</v>
      </c>
      <c r="G14" s="213" t="s">
        <v>587</v>
      </c>
      <c r="H14" s="213" t="s">
        <v>588</v>
      </c>
      <c r="I14" s="213" t="s">
        <v>589</v>
      </c>
      <c r="J14" s="352" t="s">
        <v>550</v>
      </c>
      <c r="K14" s="352"/>
      <c r="L14" s="621">
        <v>1</v>
      </c>
      <c r="M14" s="622"/>
      <c r="N14" s="213" t="s">
        <v>550</v>
      </c>
      <c r="O14" s="213" t="s">
        <v>565</v>
      </c>
      <c r="P14" s="224" t="s">
        <v>649</v>
      </c>
      <c r="Q14" s="352"/>
      <c r="R14" s="352"/>
      <c r="S14" s="352"/>
      <c r="T14" s="352"/>
      <c r="U14" s="352"/>
      <c r="V14" s="346"/>
      <c r="W14" s="347"/>
      <c r="X14" s="348"/>
    </row>
    <row r="15" spans="2:24" ht="15.95" customHeight="1" x14ac:dyDescent="0.15">
      <c r="B15" s="316"/>
      <c r="C15" s="604">
        <v>20</v>
      </c>
      <c r="D15" s="605"/>
      <c r="E15" s="224">
        <v>102</v>
      </c>
      <c r="F15" s="256">
        <v>206.85</v>
      </c>
      <c r="G15" s="213" t="s">
        <v>587</v>
      </c>
      <c r="H15" s="213" t="s">
        <v>588</v>
      </c>
      <c r="I15" s="213" t="s">
        <v>589</v>
      </c>
      <c r="J15" s="352" t="s">
        <v>550</v>
      </c>
      <c r="K15" s="352"/>
      <c r="L15" s="621">
        <v>1</v>
      </c>
      <c r="M15" s="622"/>
      <c r="N15" s="213" t="s">
        <v>550</v>
      </c>
      <c r="O15" s="213" t="s">
        <v>565</v>
      </c>
      <c r="P15" s="224" t="s">
        <v>649</v>
      </c>
      <c r="Q15" s="352"/>
      <c r="R15" s="352"/>
      <c r="S15" s="352"/>
      <c r="T15" s="352"/>
      <c r="U15" s="352"/>
      <c r="V15" s="346"/>
      <c r="W15" s="347"/>
      <c r="X15" s="348"/>
    </row>
    <row r="16" spans="2:24" ht="15.95" customHeight="1" x14ac:dyDescent="0.15">
      <c r="B16" s="316"/>
      <c r="C16" s="604">
        <v>20</v>
      </c>
      <c r="D16" s="605"/>
      <c r="E16" s="224">
        <v>103</v>
      </c>
      <c r="F16" s="256">
        <v>206.95</v>
      </c>
      <c r="G16" s="213" t="s">
        <v>587</v>
      </c>
      <c r="H16" s="213" t="s">
        <v>588</v>
      </c>
      <c r="I16" s="213" t="s">
        <v>589</v>
      </c>
      <c r="J16" s="352" t="s">
        <v>550</v>
      </c>
      <c r="K16" s="352"/>
      <c r="L16" s="621">
        <v>1</v>
      </c>
      <c r="M16" s="622"/>
      <c r="N16" s="213" t="s">
        <v>550</v>
      </c>
      <c r="O16" s="213" t="s">
        <v>565</v>
      </c>
      <c r="P16" s="224" t="s">
        <v>649</v>
      </c>
      <c r="Q16" s="352"/>
      <c r="R16" s="352"/>
      <c r="S16" s="352"/>
      <c r="T16" s="352"/>
      <c r="U16" s="352"/>
      <c r="V16" s="346"/>
      <c r="W16" s="347"/>
      <c r="X16" s="348"/>
    </row>
    <row r="17" spans="2:24" ht="15.95" customHeight="1" x14ac:dyDescent="0.15">
      <c r="B17" s="316"/>
      <c r="C17" s="604">
        <v>20</v>
      </c>
      <c r="D17" s="605"/>
      <c r="E17" s="224">
        <v>104</v>
      </c>
      <c r="F17" s="256">
        <v>201.3</v>
      </c>
      <c r="G17" s="213" t="s">
        <v>633</v>
      </c>
      <c r="H17" s="213" t="s">
        <v>504</v>
      </c>
      <c r="I17" s="213" t="s">
        <v>589</v>
      </c>
      <c r="J17" s="352" t="s">
        <v>534</v>
      </c>
      <c r="K17" s="352"/>
      <c r="L17" s="621">
        <v>1</v>
      </c>
      <c r="M17" s="622"/>
      <c r="N17" s="213" t="s">
        <v>550</v>
      </c>
      <c r="O17" s="213" t="s">
        <v>634</v>
      </c>
      <c r="P17" s="224" t="s">
        <v>670</v>
      </c>
      <c r="Q17" s="352"/>
      <c r="R17" s="352"/>
      <c r="S17" s="352"/>
      <c r="T17" s="352"/>
      <c r="U17" s="352"/>
      <c r="V17" s="624" t="s">
        <v>865</v>
      </c>
      <c r="W17" s="625"/>
      <c r="X17" s="626"/>
    </row>
    <row r="18" spans="2:24" ht="15.95" customHeight="1" x14ac:dyDescent="0.15">
      <c r="B18" s="316"/>
      <c r="C18" s="604">
        <v>21</v>
      </c>
      <c r="D18" s="605"/>
      <c r="E18" s="224">
        <v>101</v>
      </c>
      <c r="F18" s="256">
        <v>208.6</v>
      </c>
      <c r="G18" s="213" t="s">
        <v>633</v>
      </c>
      <c r="H18" s="213" t="s">
        <v>504</v>
      </c>
      <c r="I18" s="213" t="s">
        <v>589</v>
      </c>
      <c r="J18" s="352" t="s">
        <v>534</v>
      </c>
      <c r="K18" s="352"/>
      <c r="L18" s="621">
        <v>1</v>
      </c>
      <c r="M18" s="622"/>
      <c r="N18" s="213" t="s">
        <v>550</v>
      </c>
      <c r="O18" s="213" t="s">
        <v>634</v>
      </c>
      <c r="P18" s="224" t="s">
        <v>670</v>
      </c>
      <c r="Q18" s="352"/>
      <c r="R18" s="352"/>
      <c r="S18" s="352"/>
      <c r="T18" s="352"/>
      <c r="U18" s="352"/>
      <c r="V18" s="624" t="s">
        <v>866</v>
      </c>
      <c r="W18" s="625"/>
      <c r="X18" s="626"/>
    </row>
    <row r="19" spans="2:24" ht="15.95" customHeight="1" x14ac:dyDescent="0.15">
      <c r="B19" s="316"/>
      <c r="C19" s="604">
        <v>22</v>
      </c>
      <c r="D19" s="605"/>
      <c r="E19" s="224">
        <v>101</v>
      </c>
      <c r="F19" s="256">
        <v>219.69</v>
      </c>
      <c r="G19" s="213" t="s">
        <v>587</v>
      </c>
      <c r="H19" s="213" t="s">
        <v>588</v>
      </c>
      <c r="I19" s="213" t="s">
        <v>589</v>
      </c>
      <c r="J19" s="352" t="s">
        <v>550</v>
      </c>
      <c r="K19" s="352"/>
      <c r="L19" s="621">
        <v>1</v>
      </c>
      <c r="M19" s="622"/>
      <c r="N19" s="213" t="s">
        <v>550</v>
      </c>
      <c r="O19" s="213" t="s">
        <v>565</v>
      </c>
      <c r="P19" s="224" t="s">
        <v>649</v>
      </c>
      <c r="Q19" s="352"/>
      <c r="R19" s="352"/>
      <c r="S19" s="352"/>
      <c r="T19" s="352"/>
      <c r="U19" s="352"/>
      <c r="V19" s="346"/>
      <c r="W19" s="347"/>
      <c r="X19" s="348"/>
    </row>
    <row r="20" spans="2:24" ht="15.95" customHeight="1" x14ac:dyDescent="0.15">
      <c r="B20" s="316"/>
      <c r="C20" s="604">
        <v>22</v>
      </c>
      <c r="D20" s="605"/>
      <c r="E20" s="224">
        <v>102</v>
      </c>
      <c r="F20" s="256">
        <v>219.81</v>
      </c>
      <c r="G20" s="213" t="s">
        <v>587</v>
      </c>
      <c r="H20" s="213" t="s">
        <v>588</v>
      </c>
      <c r="I20" s="213" t="s">
        <v>589</v>
      </c>
      <c r="J20" s="352" t="s">
        <v>550</v>
      </c>
      <c r="K20" s="352"/>
      <c r="L20" s="621">
        <v>1</v>
      </c>
      <c r="M20" s="622"/>
      <c r="N20" s="213" t="s">
        <v>550</v>
      </c>
      <c r="O20" s="213" t="s">
        <v>565</v>
      </c>
      <c r="P20" s="224" t="s">
        <v>649</v>
      </c>
      <c r="Q20" s="352"/>
      <c r="R20" s="352"/>
      <c r="S20" s="352"/>
      <c r="T20" s="352"/>
      <c r="U20" s="352"/>
      <c r="V20" s="346"/>
      <c r="W20" s="347"/>
      <c r="X20" s="348"/>
    </row>
    <row r="21" spans="2:24" ht="15.95" customHeight="1" x14ac:dyDescent="0.15">
      <c r="B21" s="316"/>
      <c r="C21" s="604">
        <v>22</v>
      </c>
      <c r="D21" s="605"/>
      <c r="E21" s="224">
        <v>103</v>
      </c>
      <c r="F21" s="256">
        <v>225.16</v>
      </c>
      <c r="G21" s="213" t="s">
        <v>587</v>
      </c>
      <c r="H21" s="213" t="s">
        <v>588</v>
      </c>
      <c r="I21" s="213" t="s">
        <v>589</v>
      </c>
      <c r="J21" s="352" t="s">
        <v>550</v>
      </c>
      <c r="K21" s="352"/>
      <c r="L21" s="621">
        <v>1</v>
      </c>
      <c r="M21" s="622"/>
      <c r="N21" s="213" t="s">
        <v>550</v>
      </c>
      <c r="O21" s="213" t="s">
        <v>565</v>
      </c>
      <c r="P21" s="224" t="s">
        <v>649</v>
      </c>
      <c r="Q21" s="352"/>
      <c r="R21" s="352"/>
      <c r="S21" s="352"/>
      <c r="T21" s="352"/>
      <c r="U21" s="352"/>
      <c r="V21" s="346"/>
      <c r="W21" s="347"/>
      <c r="X21" s="348"/>
    </row>
    <row r="22" spans="2:24" ht="15.95" customHeight="1" x14ac:dyDescent="0.15">
      <c r="B22" s="316"/>
      <c r="C22" s="604">
        <v>22</v>
      </c>
      <c r="D22" s="605"/>
      <c r="E22" s="224">
        <v>104</v>
      </c>
      <c r="F22" s="256">
        <v>218.85</v>
      </c>
      <c r="G22" s="213" t="s">
        <v>633</v>
      </c>
      <c r="H22" s="213" t="s">
        <v>504</v>
      </c>
      <c r="I22" s="213" t="s">
        <v>589</v>
      </c>
      <c r="J22" s="352" t="s">
        <v>534</v>
      </c>
      <c r="K22" s="352"/>
      <c r="L22" s="621">
        <v>1</v>
      </c>
      <c r="M22" s="622"/>
      <c r="N22" s="213" t="s">
        <v>550</v>
      </c>
      <c r="O22" s="213" t="s">
        <v>634</v>
      </c>
      <c r="P22" s="224" t="s">
        <v>670</v>
      </c>
      <c r="Q22" s="352"/>
      <c r="R22" s="352"/>
      <c r="S22" s="352"/>
      <c r="T22" s="352"/>
      <c r="U22" s="352"/>
      <c r="V22" s="624" t="s">
        <v>867</v>
      </c>
      <c r="W22" s="625"/>
      <c r="X22" s="626"/>
    </row>
    <row r="23" spans="2:24" ht="15.95" customHeight="1" x14ac:dyDescent="0.15">
      <c r="B23" s="316"/>
      <c r="C23" s="604"/>
      <c r="D23" s="605"/>
      <c r="E23" s="224"/>
      <c r="F23" s="256"/>
      <c r="G23" s="213"/>
      <c r="H23" s="213"/>
      <c r="I23" s="213"/>
      <c r="J23" s="352"/>
      <c r="K23" s="352"/>
      <c r="L23" s="621"/>
      <c r="M23" s="622"/>
      <c r="N23" s="213"/>
      <c r="O23" s="213"/>
      <c r="P23" s="224"/>
      <c r="Q23" s="352"/>
      <c r="R23" s="352"/>
      <c r="S23" s="352"/>
      <c r="T23" s="352"/>
      <c r="U23" s="352"/>
      <c r="V23" s="346"/>
      <c r="W23" s="347"/>
      <c r="X23" s="348"/>
    </row>
    <row r="24" spans="2:24" ht="15.95" customHeight="1" x14ac:dyDescent="0.15">
      <c r="B24" s="316"/>
      <c r="C24" s="604"/>
      <c r="D24" s="605"/>
      <c r="E24" s="224"/>
      <c r="F24" s="256"/>
      <c r="G24" s="213"/>
      <c r="H24" s="213"/>
      <c r="I24" s="213"/>
      <c r="J24" s="352"/>
      <c r="K24" s="352"/>
      <c r="L24" s="621"/>
      <c r="M24" s="622"/>
      <c r="N24" s="213"/>
      <c r="O24" s="213"/>
      <c r="P24" s="224"/>
      <c r="Q24" s="352"/>
      <c r="R24" s="352"/>
      <c r="S24" s="352"/>
      <c r="T24" s="352"/>
      <c r="U24" s="352"/>
      <c r="V24" s="346"/>
      <c r="W24" s="347"/>
      <c r="X24" s="348"/>
    </row>
    <row r="25" spans="2:24" ht="15.95" customHeight="1" x14ac:dyDescent="0.15">
      <c r="B25" s="316"/>
      <c r="C25" s="604"/>
      <c r="D25" s="605"/>
      <c r="E25" s="224"/>
      <c r="F25" s="256"/>
      <c r="G25" s="213"/>
      <c r="H25" s="213"/>
      <c r="I25" s="213"/>
      <c r="J25" s="352"/>
      <c r="K25" s="352"/>
      <c r="L25" s="621"/>
      <c r="M25" s="622"/>
      <c r="N25" s="213"/>
      <c r="O25" s="213"/>
      <c r="P25" s="224"/>
      <c r="Q25" s="352"/>
      <c r="R25" s="352"/>
      <c r="S25" s="352"/>
      <c r="T25" s="352"/>
      <c r="U25" s="352"/>
      <c r="V25" s="346"/>
      <c r="W25" s="347"/>
      <c r="X25" s="348"/>
    </row>
    <row r="26" spans="2:24" ht="15.95" customHeight="1" x14ac:dyDescent="0.15">
      <c r="B26" s="316"/>
      <c r="C26" s="604"/>
      <c r="D26" s="605"/>
      <c r="E26" s="224"/>
      <c r="F26" s="256"/>
      <c r="G26" s="213"/>
      <c r="H26" s="213"/>
      <c r="I26" s="213"/>
      <c r="J26" s="352"/>
      <c r="K26" s="352"/>
      <c r="L26" s="621"/>
      <c r="M26" s="622"/>
      <c r="N26" s="213"/>
      <c r="O26" s="213"/>
      <c r="P26" s="224"/>
      <c r="Q26" s="352"/>
      <c r="R26" s="352"/>
      <c r="S26" s="352"/>
      <c r="T26" s="352"/>
      <c r="U26" s="352"/>
      <c r="V26" s="346"/>
      <c r="W26" s="347"/>
      <c r="X26" s="348"/>
    </row>
    <row r="27" spans="2:24" ht="15.95" customHeight="1" x14ac:dyDescent="0.15">
      <c r="B27" s="316"/>
      <c r="C27" s="604"/>
      <c r="D27" s="605"/>
      <c r="E27" s="224"/>
      <c r="F27" s="256"/>
      <c r="G27" s="213"/>
      <c r="H27" s="213"/>
      <c r="I27" s="213"/>
      <c r="J27" s="352"/>
      <c r="K27" s="352"/>
      <c r="L27" s="621"/>
      <c r="M27" s="622"/>
      <c r="N27" s="213"/>
      <c r="O27" s="213"/>
      <c r="P27" s="224"/>
      <c r="Q27" s="352"/>
      <c r="R27" s="352"/>
      <c r="S27" s="352"/>
      <c r="T27" s="352"/>
      <c r="U27" s="352"/>
      <c r="V27" s="346"/>
      <c r="W27" s="347"/>
      <c r="X27" s="348"/>
    </row>
    <row r="28" spans="2:24" ht="15.95" customHeight="1" x14ac:dyDescent="0.15">
      <c r="B28" s="316"/>
      <c r="C28" s="604"/>
      <c r="D28" s="605"/>
      <c r="E28" s="224"/>
      <c r="F28" s="256"/>
      <c r="G28" s="213"/>
      <c r="H28" s="213"/>
      <c r="I28" s="213"/>
      <c r="J28" s="352"/>
      <c r="K28" s="352"/>
      <c r="L28" s="621"/>
      <c r="M28" s="622"/>
      <c r="N28" s="213"/>
      <c r="O28" s="213"/>
      <c r="P28" s="224"/>
      <c r="Q28" s="352"/>
      <c r="R28" s="352"/>
      <c r="S28" s="352"/>
      <c r="T28" s="352"/>
      <c r="U28" s="352"/>
      <c r="V28" s="346"/>
      <c r="W28" s="347"/>
      <c r="X28" s="348"/>
    </row>
    <row r="29" spans="2:24" ht="15.95" customHeight="1" x14ac:dyDescent="0.15">
      <c r="B29" s="316"/>
      <c r="C29" s="604"/>
      <c r="D29" s="605"/>
      <c r="E29" s="224"/>
      <c r="F29" s="256"/>
      <c r="G29" s="213"/>
      <c r="H29" s="213"/>
      <c r="I29" s="213"/>
      <c r="J29" s="352"/>
      <c r="K29" s="352"/>
      <c r="L29" s="621"/>
      <c r="M29" s="622"/>
      <c r="N29" s="213"/>
      <c r="O29" s="213"/>
      <c r="P29" s="224"/>
      <c r="Q29" s="352"/>
      <c r="R29" s="352"/>
      <c r="S29" s="352"/>
      <c r="T29" s="352"/>
      <c r="U29" s="352"/>
      <c r="V29" s="346"/>
      <c r="W29" s="347"/>
      <c r="X29" s="348"/>
    </row>
    <row r="30" spans="2:24" ht="15.95" customHeight="1" x14ac:dyDescent="0.15">
      <c r="B30" s="316"/>
      <c r="C30" s="604"/>
      <c r="D30" s="605"/>
      <c r="E30" s="224"/>
      <c r="F30" s="256"/>
      <c r="G30" s="213"/>
      <c r="H30" s="213"/>
      <c r="I30" s="213"/>
      <c r="J30" s="352"/>
      <c r="K30" s="352"/>
      <c r="L30" s="621"/>
      <c r="M30" s="622"/>
      <c r="N30" s="213"/>
      <c r="O30" s="213"/>
      <c r="P30" s="224"/>
      <c r="Q30" s="352"/>
      <c r="R30" s="352"/>
      <c r="S30" s="352"/>
      <c r="T30" s="352"/>
      <c r="U30" s="352"/>
      <c r="V30" s="346"/>
      <c r="W30" s="347"/>
      <c r="X30" s="348"/>
    </row>
    <row r="31" spans="2:24" ht="15.95" customHeight="1" x14ac:dyDescent="0.15">
      <c r="B31" s="316"/>
      <c r="C31" s="604"/>
      <c r="D31" s="605"/>
      <c r="E31" s="224"/>
      <c r="F31" s="256"/>
      <c r="G31" s="213"/>
      <c r="H31" s="213"/>
      <c r="I31" s="213"/>
      <c r="J31" s="352"/>
      <c r="K31" s="352"/>
      <c r="L31" s="621"/>
      <c r="M31" s="622"/>
      <c r="N31" s="213"/>
      <c r="O31" s="213"/>
      <c r="P31" s="224"/>
      <c r="Q31" s="352"/>
      <c r="R31" s="352"/>
      <c r="S31" s="352"/>
      <c r="T31" s="352"/>
      <c r="U31" s="352"/>
      <c r="V31" s="346"/>
      <c r="W31" s="347"/>
      <c r="X31" s="348"/>
    </row>
    <row r="32" spans="2:24" ht="15.95" customHeight="1" x14ac:dyDescent="0.15">
      <c r="B32" s="316"/>
      <c r="C32" s="604"/>
      <c r="D32" s="605"/>
      <c r="E32" s="224"/>
      <c r="F32" s="256"/>
      <c r="G32" s="213"/>
      <c r="H32" s="213"/>
      <c r="I32" s="213"/>
      <c r="J32" s="352"/>
      <c r="K32" s="352"/>
      <c r="L32" s="621"/>
      <c r="M32" s="622"/>
      <c r="N32" s="213"/>
      <c r="O32" s="213"/>
      <c r="P32" s="224"/>
      <c r="Q32" s="352"/>
      <c r="R32" s="352"/>
      <c r="S32" s="352"/>
      <c r="T32" s="352"/>
      <c r="U32" s="352"/>
      <c r="V32" s="346"/>
      <c r="W32" s="347"/>
      <c r="X32" s="348"/>
    </row>
    <row r="33" spans="2:24" ht="15.95" customHeight="1" x14ac:dyDescent="0.15">
      <c r="B33" s="316"/>
      <c r="C33" s="604"/>
      <c r="D33" s="605"/>
      <c r="E33" s="224"/>
      <c r="F33" s="256"/>
      <c r="G33" s="213"/>
      <c r="H33" s="213"/>
      <c r="I33" s="213"/>
      <c r="J33" s="352"/>
      <c r="K33" s="352"/>
      <c r="L33" s="621"/>
      <c r="M33" s="622"/>
      <c r="N33" s="213"/>
      <c r="O33" s="213"/>
      <c r="P33" s="224"/>
      <c r="Q33" s="352"/>
      <c r="R33" s="352"/>
      <c r="S33" s="352"/>
      <c r="T33" s="352"/>
      <c r="U33" s="352"/>
      <c r="V33" s="346"/>
      <c r="W33" s="347"/>
      <c r="X33" s="348"/>
    </row>
    <row r="34" spans="2:24" ht="15.95" customHeight="1" x14ac:dyDescent="0.15">
      <c r="B34" s="316"/>
      <c r="C34" s="604"/>
      <c r="D34" s="605"/>
      <c r="E34" s="224"/>
      <c r="F34" s="256"/>
      <c r="G34" s="213"/>
      <c r="H34" s="213"/>
      <c r="I34" s="213"/>
      <c r="J34" s="352"/>
      <c r="K34" s="352"/>
      <c r="L34" s="621"/>
      <c r="M34" s="622"/>
      <c r="N34" s="213"/>
      <c r="O34" s="213"/>
      <c r="P34" s="224"/>
      <c r="Q34" s="352"/>
      <c r="R34" s="352"/>
      <c r="S34" s="352"/>
      <c r="T34" s="352"/>
      <c r="U34" s="352"/>
      <c r="V34" s="346"/>
      <c r="W34" s="347"/>
      <c r="X34" s="348"/>
    </row>
    <row r="35" spans="2:24" ht="15.95" customHeight="1" x14ac:dyDescent="0.15">
      <c r="B35" s="316"/>
      <c r="C35" s="604"/>
      <c r="D35" s="605"/>
      <c r="E35" s="224"/>
      <c r="F35" s="256"/>
      <c r="G35" s="213"/>
      <c r="H35" s="213"/>
      <c r="I35" s="213"/>
      <c r="J35" s="352"/>
      <c r="K35" s="352"/>
      <c r="L35" s="621"/>
      <c r="M35" s="622"/>
      <c r="N35" s="213"/>
      <c r="O35" s="213"/>
      <c r="P35" s="224"/>
      <c r="Q35" s="352"/>
      <c r="R35" s="352"/>
      <c r="S35" s="352"/>
      <c r="T35" s="352"/>
      <c r="U35" s="352"/>
      <c r="V35" s="346"/>
      <c r="W35" s="347"/>
      <c r="X35" s="348"/>
    </row>
    <row r="36" spans="2:24" ht="15.95" customHeight="1" x14ac:dyDescent="0.15">
      <c r="B36" s="316"/>
      <c r="C36" s="604"/>
      <c r="D36" s="605"/>
      <c r="E36" s="224"/>
      <c r="F36" s="256"/>
      <c r="G36" s="213"/>
      <c r="H36" s="213"/>
      <c r="I36" s="213"/>
      <c r="J36" s="352"/>
      <c r="K36" s="352"/>
      <c r="L36" s="621"/>
      <c r="M36" s="622"/>
      <c r="N36" s="213"/>
      <c r="O36" s="213"/>
      <c r="P36" s="224"/>
      <c r="Q36" s="352"/>
      <c r="R36" s="352"/>
      <c r="S36" s="352"/>
      <c r="T36" s="352"/>
      <c r="U36" s="352"/>
      <c r="V36" s="346"/>
      <c r="W36" s="347"/>
      <c r="X36" s="348"/>
    </row>
    <row r="37" spans="2:24" ht="15.95" customHeight="1" x14ac:dyDescent="0.15">
      <c r="B37" s="316"/>
      <c r="C37" s="604"/>
      <c r="D37" s="605"/>
      <c r="E37" s="224"/>
      <c r="F37" s="256"/>
      <c r="G37" s="213"/>
      <c r="H37" s="213"/>
      <c r="I37" s="213"/>
      <c r="J37" s="352"/>
      <c r="K37" s="352"/>
      <c r="L37" s="621"/>
      <c r="M37" s="622"/>
      <c r="N37" s="213"/>
      <c r="O37" s="213"/>
      <c r="P37" s="224"/>
      <c r="Q37" s="352"/>
      <c r="R37" s="352"/>
      <c r="S37" s="352"/>
      <c r="T37" s="352"/>
      <c r="U37" s="352"/>
      <c r="V37" s="346"/>
      <c r="W37" s="347"/>
      <c r="X37" s="348"/>
    </row>
    <row r="38" spans="2:24" ht="15.95" customHeight="1" x14ac:dyDescent="0.15">
      <c r="B38" s="316"/>
      <c r="C38" s="604"/>
      <c r="D38" s="605"/>
      <c r="E38" s="224"/>
      <c r="F38" s="256"/>
      <c r="G38" s="213"/>
      <c r="H38" s="213"/>
      <c r="I38" s="213"/>
      <c r="J38" s="352"/>
      <c r="K38" s="352"/>
      <c r="L38" s="621"/>
      <c r="M38" s="622"/>
      <c r="N38" s="213"/>
      <c r="O38" s="213"/>
      <c r="P38" s="224"/>
      <c r="Q38" s="352"/>
      <c r="R38" s="352"/>
      <c r="S38" s="352"/>
      <c r="T38" s="352"/>
      <c r="U38" s="352"/>
      <c r="V38" s="346"/>
      <c r="W38" s="347"/>
      <c r="X38" s="348"/>
    </row>
    <row r="39" spans="2:24" ht="15.95" customHeight="1" x14ac:dyDescent="0.15">
      <c r="B39" s="316"/>
      <c r="C39" s="604"/>
      <c r="D39" s="605"/>
      <c r="E39" s="224"/>
      <c r="F39" s="256"/>
      <c r="G39" s="213"/>
      <c r="H39" s="213"/>
      <c r="I39" s="213"/>
      <c r="J39" s="352"/>
      <c r="K39" s="352"/>
      <c r="L39" s="621"/>
      <c r="M39" s="622"/>
      <c r="N39" s="213"/>
      <c r="O39" s="213"/>
      <c r="P39" s="224"/>
      <c r="Q39" s="352"/>
      <c r="R39" s="352"/>
      <c r="S39" s="352"/>
      <c r="T39" s="352"/>
      <c r="U39" s="352"/>
      <c r="V39" s="346"/>
      <c r="W39" s="347"/>
      <c r="X39" s="348"/>
    </row>
    <row r="40" spans="2:24" ht="15.95" customHeight="1" x14ac:dyDescent="0.15">
      <c r="B40" s="316"/>
      <c r="C40" s="604"/>
      <c r="D40" s="605"/>
      <c r="E40" s="224"/>
      <c r="F40" s="256"/>
      <c r="G40" s="213"/>
      <c r="H40" s="213"/>
      <c r="I40" s="213"/>
      <c r="J40" s="352"/>
      <c r="K40" s="352"/>
      <c r="L40" s="621"/>
      <c r="M40" s="622"/>
      <c r="N40" s="213"/>
      <c r="O40" s="213"/>
      <c r="P40" s="224"/>
      <c r="Q40" s="352"/>
      <c r="R40" s="352"/>
      <c r="S40" s="352"/>
      <c r="T40" s="352"/>
      <c r="U40" s="352"/>
      <c r="V40" s="346"/>
      <c r="W40" s="347"/>
      <c r="X40" s="348"/>
    </row>
    <row r="41" spans="2:24" ht="15.95" customHeight="1" x14ac:dyDescent="0.15">
      <c r="B41" s="317"/>
      <c r="C41" s="604"/>
      <c r="D41" s="605"/>
      <c r="E41" s="224"/>
      <c r="F41" s="256"/>
      <c r="G41" s="213"/>
      <c r="H41" s="213"/>
      <c r="I41" s="213"/>
      <c r="J41" s="352"/>
      <c r="K41" s="352"/>
      <c r="L41" s="621"/>
      <c r="M41" s="622"/>
      <c r="N41" s="213"/>
      <c r="O41" s="213"/>
      <c r="P41" s="224"/>
      <c r="Q41" s="352"/>
      <c r="R41" s="352"/>
      <c r="S41" s="352"/>
      <c r="T41" s="352"/>
      <c r="U41" s="352"/>
      <c r="V41" s="346"/>
      <c r="W41" s="347"/>
      <c r="X41" s="348"/>
    </row>
    <row r="42" spans="2:24" ht="15.95" customHeight="1" x14ac:dyDescent="0.15">
      <c r="B42" s="19"/>
      <c r="C42" s="1" t="s">
        <v>289</v>
      </c>
      <c r="D42" s="5"/>
      <c r="F42" s="5"/>
      <c r="G42" s="17"/>
      <c r="H42" s="17"/>
      <c r="I42" s="17"/>
      <c r="J42" s="17"/>
      <c r="K42" s="17"/>
      <c r="L42" s="17"/>
      <c r="M42" s="17"/>
      <c r="N42" s="17"/>
      <c r="O42" s="17"/>
      <c r="P42" s="5"/>
      <c r="Q42" s="17"/>
      <c r="R42" s="17"/>
      <c r="S42" s="17"/>
      <c r="T42" s="17"/>
      <c r="U42" s="17"/>
      <c r="V42" s="5"/>
      <c r="W42" s="5"/>
      <c r="X42" s="5"/>
    </row>
    <row r="43" spans="2:24" ht="15.95" customHeight="1" x14ac:dyDescent="0.15">
      <c r="B43" s="19"/>
      <c r="C43" s="23" t="s">
        <v>290</v>
      </c>
      <c r="D43" s="5"/>
      <c r="F43" s="5"/>
      <c r="G43" s="17"/>
      <c r="H43" s="17"/>
      <c r="I43" s="17"/>
      <c r="J43" s="17"/>
      <c r="K43" s="17"/>
      <c r="L43" s="17"/>
      <c r="M43" s="17"/>
      <c r="N43" s="17"/>
      <c r="O43" s="17"/>
      <c r="P43" s="5"/>
      <c r="Q43" s="17"/>
      <c r="R43" s="17"/>
      <c r="S43" s="17"/>
      <c r="T43" s="17"/>
      <c r="U43" s="17"/>
      <c r="V43" s="5"/>
      <c r="W43" s="5"/>
      <c r="X43" s="5"/>
    </row>
    <row r="44" spans="2:24" ht="15.95" customHeight="1" x14ac:dyDescent="0.15">
      <c r="C44" s="250" t="s">
        <v>291</v>
      </c>
    </row>
    <row r="45" spans="2:24" ht="15.95" customHeight="1" x14ac:dyDescent="0.15">
      <c r="C45" s="250" t="s">
        <v>292</v>
      </c>
    </row>
    <row r="46" spans="2:24" ht="15.95" customHeight="1" x14ac:dyDescent="0.15">
      <c r="C46" s="3" t="s">
        <v>207</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11"/>
  <dataValidations count="4">
    <dataValidation allowBlank="1" showInputMessage="1" showErrorMessage="1" prompt="覆工スパン毎に連番を記入。_x000a_数値で入力する。" sqref="E8:E41" xr:uid="{553D8459-2E1E-4A48-A692-8D34F3BCCE4A}"/>
    <dataValidation type="list" errorStyle="warning" allowBlank="1" showInputMessage="1" showErrorMessage="1" error="選択出来ません" sqref="H8:H41" xr:uid="{0E00F5BF-631B-480F-8D9B-61B8E9C9364C}">
      <formula1>INDIRECT(G8)</formula1>
    </dataValidation>
    <dataValidation type="list" showInputMessage="1" showErrorMessage="1" sqref="G42:H43" xr:uid="{986A86A9-7716-4CF4-88C0-16B8DA9AC639}">
      <formula1>部位本体</formula1>
    </dataValidation>
    <dataValidation type="list" allowBlank="1" showInputMessage="1" showErrorMessage="1" sqref="E42:E43" xr:uid="{F4D7222E-7068-43C8-AE11-93C83BA6813B}">
      <formula1>個数</formula1>
    </dataValidation>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109D5D66-7E95-478A-9CBF-FFD73D39092B}">
          <x14:formula1>
            <xm:f>'(参考)リスト'!$E$52:$E$58</xm:f>
          </x14:formula1>
          <xm:sqref>J8:K41</xm:sqref>
        </x14:dataValidation>
        <x14:dataValidation type="list" allowBlank="1" showInputMessage="1" showErrorMessage="1" xr:uid="{D23D0B02-09E8-45CC-B827-86699FFFF68E}">
          <x14:formula1>
            <xm:f>'(参考)リスト'!$G$52:$G$54</xm:f>
          </x14:formula1>
          <xm:sqref>P8:P41</xm:sqref>
        </x14:dataValidation>
        <x14:dataValidation type="list" showInputMessage="1" showErrorMessage="1" xr:uid="{22DF4882-C593-4F00-9408-85A9EEE2A18B}">
          <x14:formula1>
            <xm:f>'(参考)リスト'!$B$52:$B$55</xm:f>
          </x14:formula1>
          <xm:sqref>G8:G41</xm:sqref>
        </x14:dataValidation>
        <x14:dataValidation type="list" allowBlank="1" showInputMessage="1" showErrorMessage="1" xr:uid="{6070974C-D811-4F5D-A026-BD98BA3149BC}">
          <x14:formula1>
            <xm:f>'(参考)リスト'!$F$52:$F$53</xm:f>
          </x14:formula1>
          <xm:sqref>N8:O41</xm:sqref>
        </x14:dataValidation>
        <x14:dataValidation type="list" allowBlank="1" showInputMessage="1" showErrorMessage="1" xr:uid="{3B086779-8DB6-44EC-8802-1AA6B7CF60F3}">
          <x14:formula1>
            <xm:f>'(参考)リスト'!$D$52:$D$54</xm:f>
          </x14:formula1>
          <xm:sqref>I8:I41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B1:AB23"/>
  <sheetViews>
    <sheetView showGridLines="0" showZeros="0" view="pageBreakPreview" zoomScaleNormal="85" zoomScaleSheetLayoutView="100" workbookViewId="0">
      <pane xSplit="4" ySplit="6" topLeftCell="E7" activePane="bottomRight" state="frozen"/>
      <selection activeCell="B5" sqref="B5:D6"/>
      <selection pane="topRight" activeCell="B5" sqref="B5:D6"/>
      <selection pane="bottomLeft" activeCell="B5" sqref="B5:D6"/>
      <selection pane="bottomRight" activeCell="B5" sqref="B5:D6"/>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07" t="s">
        <v>293</v>
      </c>
      <c r="C2" s="607"/>
      <c r="D2" s="607"/>
      <c r="E2" s="545"/>
      <c r="F2" s="545"/>
      <c r="G2" s="545"/>
      <c r="H2" s="607"/>
      <c r="I2" s="607"/>
      <c r="J2" s="607"/>
      <c r="K2" s="607"/>
      <c r="L2" s="607"/>
      <c r="M2" s="607"/>
      <c r="N2" s="607"/>
      <c r="O2" s="607"/>
      <c r="P2" s="607"/>
      <c r="Q2" s="607"/>
      <c r="R2" s="607"/>
      <c r="S2" s="607"/>
      <c r="T2" s="607"/>
      <c r="U2" s="607"/>
      <c r="V2" s="607"/>
      <c r="W2" s="607"/>
      <c r="X2" s="607"/>
      <c r="Y2" s="607"/>
      <c r="Z2" s="607"/>
    </row>
    <row r="3" spans="2:28" ht="20.100000000000001" customHeight="1" x14ac:dyDescent="0.15">
      <c r="B3" s="650" t="s">
        <v>60</v>
      </c>
      <c r="C3" s="650"/>
      <c r="D3" s="546"/>
      <c r="E3" s="651" t="s">
        <v>551</v>
      </c>
      <c r="F3" s="652"/>
      <c r="G3" s="653"/>
      <c r="H3" s="654" t="s">
        <v>61</v>
      </c>
      <c r="I3" s="552"/>
      <c r="J3" s="655" t="s">
        <v>575</v>
      </c>
      <c r="K3" s="655"/>
      <c r="L3" s="655"/>
      <c r="M3" s="283" t="s">
        <v>294</v>
      </c>
      <c r="N3" s="356"/>
      <c r="O3" s="356"/>
      <c r="P3" s="356"/>
      <c r="Q3" s="667" t="s">
        <v>581</v>
      </c>
      <c r="R3" s="668"/>
      <c r="S3" s="668"/>
      <c r="T3" s="669"/>
      <c r="U3" s="539" t="s">
        <v>248</v>
      </c>
      <c r="V3" s="540"/>
      <c r="W3" s="541"/>
      <c r="X3" s="554">
        <v>45929</v>
      </c>
      <c r="Y3" s="555"/>
      <c r="Z3" s="556"/>
    </row>
    <row r="4" spans="2:28" ht="20.100000000000001" customHeight="1" x14ac:dyDescent="0.15">
      <c r="B4" s="662" t="s">
        <v>165</v>
      </c>
      <c r="C4" s="662"/>
      <c r="D4" s="560"/>
      <c r="E4" s="663" t="s">
        <v>552</v>
      </c>
      <c r="F4" s="664"/>
      <c r="G4" s="665"/>
      <c r="H4" s="666" t="s">
        <v>166</v>
      </c>
      <c r="I4" s="566"/>
      <c r="J4" s="655" t="s">
        <v>576</v>
      </c>
      <c r="K4" s="655"/>
      <c r="L4" s="655"/>
      <c r="M4" s="285"/>
      <c r="N4" s="357"/>
      <c r="O4" s="357"/>
      <c r="P4" s="357"/>
      <c r="Q4" s="670" t="s">
        <v>583</v>
      </c>
      <c r="R4" s="671"/>
      <c r="S4" s="671"/>
      <c r="T4" s="672"/>
      <c r="U4" s="656"/>
      <c r="V4" s="657"/>
      <c r="W4" s="658"/>
      <c r="X4" s="659"/>
      <c r="Y4" s="660"/>
      <c r="Z4" s="661"/>
    </row>
    <row r="5" spans="2:28" ht="28.5" customHeight="1" x14ac:dyDescent="0.15">
      <c r="B5" s="627" t="s">
        <v>295</v>
      </c>
      <c r="C5" s="630" t="s">
        <v>296</v>
      </c>
      <c r="D5" s="630"/>
      <c r="E5" s="631" t="s">
        <v>251</v>
      </c>
      <c r="F5" s="640" t="s">
        <v>295</v>
      </c>
      <c r="G5" s="641"/>
      <c r="H5" s="642"/>
      <c r="I5" s="642"/>
      <c r="J5" s="642"/>
      <c r="K5" s="642"/>
      <c r="L5" s="642"/>
      <c r="M5" s="642"/>
      <c r="N5" s="642"/>
      <c r="O5" s="642"/>
      <c r="P5" s="642"/>
      <c r="Q5" s="642"/>
      <c r="R5" s="642"/>
      <c r="S5" s="643"/>
      <c r="T5" s="643"/>
      <c r="U5" s="643"/>
      <c r="V5" s="643"/>
      <c r="W5" s="643"/>
      <c r="X5" s="643"/>
      <c r="Y5" s="643"/>
      <c r="Z5" s="644"/>
      <c r="AA5" s="14"/>
      <c r="AB5" s="243"/>
    </row>
    <row r="6" spans="2:28" ht="24.75" customHeight="1" x14ac:dyDescent="0.15">
      <c r="B6" s="627"/>
      <c r="C6" s="566"/>
      <c r="D6" s="566"/>
      <c r="E6" s="632"/>
      <c r="F6" s="552" t="s">
        <v>297</v>
      </c>
      <c r="G6" s="552"/>
      <c r="H6" s="646" t="s">
        <v>298</v>
      </c>
      <c r="I6" s="643"/>
      <c r="J6" s="643"/>
      <c r="K6" s="643"/>
      <c r="L6" s="643"/>
      <c r="M6" s="643"/>
      <c r="N6" s="644"/>
      <c r="O6" s="646" t="s">
        <v>299</v>
      </c>
      <c r="P6" s="642"/>
      <c r="Q6" s="642"/>
      <c r="R6" s="642"/>
      <c r="S6" s="642"/>
      <c r="T6" s="642"/>
      <c r="U6" s="642"/>
      <c r="V6" s="642"/>
      <c r="W6" s="642"/>
      <c r="X6" s="666"/>
      <c r="Y6" s="646" t="s">
        <v>300</v>
      </c>
      <c r="Z6" s="666"/>
      <c r="AA6" s="243"/>
      <c r="AB6" s="243"/>
    </row>
    <row r="7" spans="2:28" ht="27.75" customHeight="1" x14ac:dyDescent="0.15">
      <c r="B7" s="628"/>
      <c r="C7" s="633"/>
      <c r="D7" s="634"/>
      <c r="E7" s="235"/>
      <c r="F7" s="635"/>
      <c r="G7" s="635"/>
      <c r="H7" s="647"/>
      <c r="I7" s="648"/>
      <c r="J7" s="648"/>
      <c r="K7" s="648"/>
      <c r="L7" s="648"/>
      <c r="M7" s="648"/>
      <c r="N7" s="649"/>
      <c r="O7" s="681"/>
      <c r="P7" s="682"/>
      <c r="Q7" s="682"/>
      <c r="R7" s="682"/>
      <c r="S7" s="682"/>
      <c r="T7" s="682"/>
      <c r="U7" s="682"/>
      <c r="V7" s="682"/>
      <c r="W7" s="682"/>
      <c r="X7" s="683"/>
      <c r="Y7" s="645"/>
      <c r="Z7" s="645"/>
    </row>
    <row r="8" spans="2:28" ht="27.75" customHeight="1" x14ac:dyDescent="0.15">
      <c r="B8" s="628"/>
      <c r="C8" s="633"/>
      <c r="D8" s="634"/>
      <c r="E8" s="235"/>
      <c r="F8" s="635"/>
      <c r="G8" s="635"/>
      <c r="H8" s="647"/>
      <c r="I8" s="673"/>
      <c r="J8" s="673"/>
      <c r="K8" s="673"/>
      <c r="L8" s="648"/>
      <c r="M8" s="648"/>
      <c r="N8" s="649"/>
      <c r="O8" s="681"/>
      <c r="P8" s="682"/>
      <c r="Q8" s="682"/>
      <c r="R8" s="682"/>
      <c r="S8" s="682"/>
      <c r="T8" s="682"/>
      <c r="U8" s="682"/>
      <c r="V8" s="682"/>
      <c r="W8" s="682"/>
      <c r="X8" s="683"/>
      <c r="Y8" s="645"/>
      <c r="Z8" s="645"/>
    </row>
    <row r="9" spans="2:28" ht="27.75" customHeight="1" x14ac:dyDescent="0.15">
      <c r="B9" s="628"/>
      <c r="C9" s="636"/>
      <c r="D9" s="637"/>
      <c r="E9" s="235"/>
      <c r="F9" s="635"/>
      <c r="G9" s="635"/>
      <c r="H9" s="647"/>
      <c r="I9" s="673"/>
      <c r="J9" s="673"/>
      <c r="K9" s="673"/>
      <c r="L9" s="648"/>
      <c r="M9" s="648"/>
      <c r="N9" s="649"/>
      <c r="O9" s="681"/>
      <c r="P9" s="682"/>
      <c r="Q9" s="682"/>
      <c r="R9" s="682"/>
      <c r="S9" s="682"/>
      <c r="T9" s="682"/>
      <c r="U9" s="682"/>
      <c r="V9" s="682"/>
      <c r="W9" s="682"/>
      <c r="X9" s="683"/>
      <c r="Y9" s="638"/>
      <c r="Z9" s="639"/>
    </row>
    <row r="10" spans="2:28" ht="27.75" customHeight="1" x14ac:dyDescent="0.15">
      <c r="B10" s="628"/>
      <c r="C10" s="636"/>
      <c r="D10" s="637"/>
      <c r="E10" s="235"/>
      <c r="F10" s="674"/>
      <c r="G10" s="675"/>
      <c r="H10" s="647"/>
      <c r="I10" s="673"/>
      <c r="J10" s="673"/>
      <c r="K10" s="673"/>
      <c r="L10" s="673"/>
      <c r="M10" s="673"/>
      <c r="N10" s="678"/>
      <c r="O10" s="681"/>
      <c r="P10" s="682"/>
      <c r="Q10" s="682"/>
      <c r="R10" s="682"/>
      <c r="S10" s="682"/>
      <c r="T10" s="682"/>
      <c r="U10" s="682"/>
      <c r="V10" s="682"/>
      <c r="W10" s="682"/>
      <c r="X10" s="683"/>
      <c r="Y10" s="638"/>
      <c r="Z10" s="639"/>
    </row>
    <row r="11" spans="2:28" ht="27.75" customHeight="1" x14ac:dyDescent="0.15">
      <c r="B11" s="628"/>
      <c r="C11" s="638"/>
      <c r="D11" s="639"/>
      <c r="E11" s="13"/>
      <c r="F11" s="676"/>
      <c r="G11" s="677"/>
      <c r="H11" s="647"/>
      <c r="I11" s="673"/>
      <c r="J11" s="673"/>
      <c r="K11" s="673"/>
      <c r="L11" s="673"/>
      <c r="M11" s="673"/>
      <c r="N11" s="678"/>
      <c r="O11" s="638"/>
      <c r="P11" s="680"/>
      <c r="Q11" s="680"/>
      <c r="R11" s="680"/>
      <c r="S11" s="680"/>
      <c r="T11" s="680"/>
      <c r="U11" s="680"/>
      <c r="V11" s="680"/>
      <c r="W11" s="680"/>
      <c r="X11" s="639"/>
      <c r="Y11" s="638"/>
      <c r="Z11" s="639"/>
    </row>
    <row r="12" spans="2:28" ht="27.75" customHeight="1" x14ac:dyDescent="0.15">
      <c r="B12" s="628"/>
      <c r="C12" s="638"/>
      <c r="D12" s="639"/>
      <c r="E12" s="13"/>
      <c r="F12" s="679"/>
      <c r="G12" s="679"/>
      <c r="H12" s="647"/>
      <c r="I12" s="673"/>
      <c r="J12" s="673"/>
      <c r="K12" s="673"/>
      <c r="L12" s="648"/>
      <c r="M12" s="648"/>
      <c r="N12" s="649"/>
      <c r="O12" s="638"/>
      <c r="P12" s="680"/>
      <c r="Q12" s="680"/>
      <c r="R12" s="680"/>
      <c r="S12" s="680"/>
      <c r="T12" s="680"/>
      <c r="U12" s="680"/>
      <c r="V12" s="680"/>
      <c r="W12" s="680"/>
      <c r="X12" s="639"/>
      <c r="Y12" s="638"/>
      <c r="Z12" s="639"/>
    </row>
    <row r="13" spans="2:28" ht="27.75" customHeight="1" x14ac:dyDescent="0.15">
      <c r="B13" s="628"/>
      <c r="C13" s="638"/>
      <c r="D13" s="639"/>
      <c r="E13" s="13"/>
      <c r="F13" s="679"/>
      <c r="G13" s="679"/>
      <c r="H13" s="647"/>
      <c r="I13" s="673"/>
      <c r="J13" s="673"/>
      <c r="K13" s="673"/>
      <c r="L13" s="648"/>
      <c r="M13" s="648"/>
      <c r="N13" s="649"/>
      <c r="O13" s="638"/>
      <c r="P13" s="680"/>
      <c r="Q13" s="680"/>
      <c r="R13" s="680"/>
      <c r="S13" s="680"/>
      <c r="T13" s="680"/>
      <c r="U13" s="680"/>
      <c r="V13" s="680"/>
      <c r="W13" s="680"/>
      <c r="X13" s="639"/>
      <c r="Y13" s="638"/>
      <c r="Z13" s="639"/>
    </row>
    <row r="14" spans="2:28" ht="27.75" customHeight="1" x14ac:dyDescent="0.15">
      <c r="B14" s="628"/>
      <c r="C14" s="638"/>
      <c r="D14" s="639"/>
      <c r="E14" s="13"/>
      <c r="F14" s="635"/>
      <c r="G14" s="635"/>
      <c r="H14" s="647"/>
      <c r="I14" s="673"/>
      <c r="J14" s="673"/>
      <c r="K14" s="673"/>
      <c r="L14" s="648"/>
      <c r="M14" s="648"/>
      <c r="N14" s="649"/>
      <c r="O14" s="638"/>
      <c r="P14" s="680"/>
      <c r="Q14" s="680"/>
      <c r="R14" s="680"/>
      <c r="S14" s="680"/>
      <c r="T14" s="680"/>
      <c r="U14" s="680"/>
      <c r="V14" s="680"/>
      <c r="W14" s="680"/>
      <c r="X14" s="639"/>
      <c r="Y14" s="638"/>
      <c r="Z14" s="639"/>
    </row>
    <row r="15" spans="2:28" ht="27.75" customHeight="1" x14ac:dyDescent="0.15">
      <c r="B15" s="628"/>
      <c r="C15" s="638"/>
      <c r="D15" s="639"/>
      <c r="E15" s="13"/>
      <c r="F15" s="679"/>
      <c r="G15" s="679"/>
      <c r="H15" s="647"/>
      <c r="I15" s="673"/>
      <c r="J15" s="673"/>
      <c r="K15" s="673"/>
      <c r="L15" s="648"/>
      <c r="M15" s="648"/>
      <c r="N15" s="649"/>
      <c r="O15" s="638"/>
      <c r="P15" s="680"/>
      <c r="Q15" s="680"/>
      <c r="R15" s="680"/>
      <c r="S15" s="680"/>
      <c r="T15" s="680"/>
      <c r="U15" s="680"/>
      <c r="V15" s="680"/>
      <c r="W15" s="680"/>
      <c r="X15" s="639"/>
      <c r="Y15" s="638"/>
      <c r="Z15" s="639"/>
    </row>
    <row r="16" spans="2:28" ht="27.75" customHeight="1" x14ac:dyDescent="0.15">
      <c r="B16" s="628"/>
      <c r="C16" s="638"/>
      <c r="D16" s="639"/>
      <c r="E16" s="13"/>
      <c r="F16" s="679"/>
      <c r="G16" s="679"/>
      <c r="H16" s="647"/>
      <c r="I16" s="673"/>
      <c r="J16" s="673"/>
      <c r="K16" s="673"/>
      <c r="L16" s="648"/>
      <c r="M16" s="648"/>
      <c r="N16" s="649"/>
      <c r="O16" s="638"/>
      <c r="P16" s="680"/>
      <c r="Q16" s="680"/>
      <c r="R16" s="680"/>
      <c r="S16" s="680"/>
      <c r="T16" s="680"/>
      <c r="U16" s="680"/>
      <c r="V16" s="680"/>
      <c r="W16" s="680"/>
      <c r="X16" s="639"/>
      <c r="Y16" s="638"/>
      <c r="Z16" s="639"/>
    </row>
    <row r="17" spans="2:26" ht="27.75" customHeight="1" x14ac:dyDescent="0.15">
      <c r="B17" s="628"/>
      <c r="C17" s="638"/>
      <c r="D17" s="639"/>
      <c r="E17" s="13"/>
      <c r="F17" s="679"/>
      <c r="G17" s="679"/>
      <c r="H17" s="647"/>
      <c r="I17" s="673"/>
      <c r="J17" s="673"/>
      <c r="K17" s="673"/>
      <c r="L17" s="648"/>
      <c r="M17" s="648"/>
      <c r="N17" s="649"/>
      <c r="O17" s="638"/>
      <c r="P17" s="680"/>
      <c r="Q17" s="680"/>
      <c r="R17" s="680"/>
      <c r="S17" s="680"/>
      <c r="T17" s="680"/>
      <c r="U17" s="680"/>
      <c r="V17" s="680"/>
      <c r="W17" s="680"/>
      <c r="X17" s="639"/>
      <c r="Y17" s="638"/>
      <c r="Z17" s="639"/>
    </row>
    <row r="18" spans="2:26" ht="27.75" customHeight="1" x14ac:dyDescent="0.15">
      <c r="B18" s="628"/>
      <c r="C18" s="638"/>
      <c r="D18" s="639"/>
      <c r="E18" s="13"/>
      <c r="F18" s="679"/>
      <c r="G18" s="679"/>
      <c r="H18" s="647"/>
      <c r="I18" s="673"/>
      <c r="J18" s="673"/>
      <c r="K18" s="673"/>
      <c r="L18" s="648"/>
      <c r="M18" s="648"/>
      <c r="N18" s="649"/>
      <c r="O18" s="638"/>
      <c r="P18" s="680"/>
      <c r="Q18" s="680"/>
      <c r="R18" s="680"/>
      <c r="S18" s="680"/>
      <c r="T18" s="680"/>
      <c r="U18" s="680"/>
      <c r="V18" s="680"/>
      <c r="W18" s="680"/>
      <c r="X18" s="639"/>
      <c r="Y18" s="638"/>
      <c r="Z18" s="639"/>
    </row>
    <row r="19" spans="2:26" ht="27.75" customHeight="1" x14ac:dyDescent="0.15">
      <c r="B19" s="628"/>
      <c r="C19" s="638"/>
      <c r="D19" s="639"/>
      <c r="E19" s="13"/>
      <c r="F19" s="679"/>
      <c r="G19" s="679"/>
      <c r="H19" s="647"/>
      <c r="I19" s="673"/>
      <c r="J19" s="673"/>
      <c r="K19" s="673"/>
      <c r="L19" s="648"/>
      <c r="M19" s="648"/>
      <c r="N19" s="649"/>
      <c r="O19" s="638"/>
      <c r="P19" s="680"/>
      <c r="Q19" s="680"/>
      <c r="R19" s="680"/>
      <c r="S19" s="680"/>
      <c r="T19" s="680"/>
      <c r="U19" s="680"/>
      <c r="V19" s="680"/>
      <c r="W19" s="680"/>
      <c r="X19" s="639"/>
      <c r="Y19" s="638"/>
      <c r="Z19" s="639"/>
    </row>
    <row r="20" spans="2:26" ht="27.75" customHeight="1" x14ac:dyDescent="0.15">
      <c r="B20" s="628"/>
      <c r="C20" s="638"/>
      <c r="D20" s="639"/>
      <c r="E20" s="13"/>
      <c r="F20" s="679"/>
      <c r="G20" s="679"/>
      <c r="H20" s="647"/>
      <c r="I20" s="673"/>
      <c r="J20" s="673"/>
      <c r="K20" s="673"/>
      <c r="L20" s="648"/>
      <c r="M20" s="648"/>
      <c r="N20" s="649"/>
      <c r="O20" s="638"/>
      <c r="P20" s="680"/>
      <c r="Q20" s="680"/>
      <c r="R20" s="680"/>
      <c r="S20" s="680"/>
      <c r="T20" s="680"/>
      <c r="U20" s="680"/>
      <c r="V20" s="680"/>
      <c r="W20" s="680"/>
      <c r="X20" s="639"/>
      <c r="Y20" s="638"/>
      <c r="Z20" s="639"/>
    </row>
    <row r="21" spans="2:26" ht="27.75" customHeight="1" x14ac:dyDescent="0.15">
      <c r="B21" s="629"/>
      <c r="C21" s="638"/>
      <c r="D21" s="639"/>
      <c r="E21" s="13"/>
      <c r="F21" s="679"/>
      <c r="G21" s="679"/>
      <c r="H21" s="647"/>
      <c r="I21" s="673"/>
      <c r="J21" s="673"/>
      <c r="K21" s="673"/>
      <c r="L21" s="648"/>
      <c r="M21" s="648"/>
      <c r="N21" s="649"/>
      <c r="O21" s="638"/>
      <c r="P21" s="680"/>
      <c r="Q21" s="680"/>
      <c r="R21" s="680"/>
      <c r="S21" s="680"/>
      <c r="T21" s="680"/>
      <c r="U21" s="680"/>
      <c r="V21" s="680"/>
      <c r="W21" s="680"/>
      <c r="X21" s="639"/>
      <c r="Y21" s="638"/>
      <c r="Z21" s="639"/>
    </row>
    <row r="22" spans="2:26" ht="15.95" customHeight="1" x14ac:dyDescent="0.15">
      <c r="B22" s="1" t="s">
        <v>301</v>
      </c>
    </row>
    <row r="23" spans="2:26" ht="15.95" customHeight="1" x14ac:dyDescent="0.15">
      <c r="B23" s="3" t="s">
        <v>207</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Y12:Z21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E019-6949-4C2B-95A2-C3EAFFB3DD43}">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t="s">
        <v>563</v>
      </c>
      <c r="F5" s="719"/>
      <c r="G5" s="720"/>
      <c r="H5" s="720"/>
      <c r="I5" s="720"/>
      <c r="J5" s="720"/>
      <c r="K5" s="720"/>
      <c r="L5" s="721"/>
      <c r="M5" s="715" t="s">
        <v>308</v>
      </c>
      <c r="N5" s="717" t="s">
        <v>309</v>
      </c>
      <c r="O5" s="718"/>
      <c r="P5" s="201" t="s">
        <v>563</v>
      </c>
      <c r="Q5" s="722"/>
      <c r="R5" s="723"/>
      <c r="S5" s="723"/>
      <c r="T5" s="723"/>
      <c r="U5" s="723"/>
      <c r="V5" s="723"/>
      <c r="W5" s="724"/>
    </row>
    <row r="6" spans="2:23" s="24" customFormat="1" ht="25.5" customHeight="1" x14ac:dyDescent="0.15">
      <c r="B6" s="716"/>
      <c r="C6" s="717" t="s">
        <v>310</v>
      </c>
      <c r="D6" s="718"/>
      <c r="E6" s="237">
        <v>1</v>
      </c>
      <c r="F6" s="722"/>
      <c r="G6" s="723"/>
      <c r="H6" s="723"/>
      <c r="I6" s="723"/>
      <c r="J6" s="723"/>
      <c r="K6" s="723"/>
      <c r="L6" s="724"/>
      <c r="M6" s="716"/>
      <c r="N6" s="717" t="s">
        <v>310</v>
      </c>
      <c r="O6" s="718"/>
      <c r="P6" s="237">
        <v>2</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646</v>
      </c>
      <c r="F8" s="722"/>
      <c r="G8" s="723"/>
      <c r="H8" s="723"/>
      <c r="I8" s="723"/>
      <c r="J8" s="723"/>
      <c r="K8" s="723"/>
      <c r="L8" s="724"/>
      <c r="M8" s="728"/>
      <c r="N8" s="717" t="s">
        <v>260</v>
      </c>
      <c r="O8" s="718"/>
      <c r="P8" s="201" t="s">
        <v>650</v>
      </c>
      <c r="Q8" s="722"/>
      <c r="R8" s="723"/>
      <c r="S8" s="723"/>
      <c r="T8" s="723"/>
      <c r="U8" s="723"/>
      <c r="V8" s="723"/>
      <c r="W8" s="724"/>
    </row>
    <row r="9" spans="2:23" s="24" customFormat="1" ht="25.5" customHeight="1" x14ac:dyDescent="0.15">
      <c r="B9" s="729" t="s">
        <v>262</v>
      </c>
      <c r="C9" s="730"/>
      <c r="D9" s="731"/>
      <c r="E9" s="236" t="s">
        <v>504</v>
      </c>
      <c r="F9" s="722"/>
      <c r="G9" s="723"/>
      <c r="H9" s="723"/>
      <c r="I9" s="723"/>
      <c r="J9" s="723"/>
      <c r="K9" s="723"/>
      <c r="L9" s="724"/>
      <c r="M9" s="729" t="s">
        <v>262</v>
      </c>
      <c r="N9" s="730"/>
      <c r="O9" s="731"/>
      <c r="P9" s="236" t="s">
        <v>479</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648</v>
      </c>
      <c r="F12" s="725"/>
      <c r="G12" s="726"/>
      <c r="H12" s="726"/>
      <c r="I12" s="726"/>
      <c r="J12" s="726"/>
      <c r="K12" s="726"/>
      <c r="L12" s="727"/>
      <c r="M12" s="716"/>
      <c r="N12" s="732" t="s">
        <v>272</v>
      </c>
      <c r="O12" s="732"/>
      <c r="P12" s="213" t="s">
        <v>652</v>
      </c>
      <c r="Q12" s="722"/>
      <c r="R12" s="723"/>
      <c r="S12" s="723"/>
      <c r="T12" s="723"/>
      <c r="U12" s="723"/>
      <c r="V12" s="723"/>
      <c r="W12" s="724"/>
    </row>
    <row r="13" spans="2:23" s="24" customFormat="1" ht="25.5" customHeight="1" x14ac:dyDescent="0.15">
      <c r="B13" s="737" t="s">
        <v>314</v>
      </c>
      <c r="C13" s="737"/>
      <c r="D13" s="737"/>
      <c r="E13" s="750" t="s">
        <v>819</v>
      </c>
      <c r="F13" s="751"/>
      <c r="G13" s="752"/>
      <c r="H13" s="737" t="s">
        <v>315</v>
      </c>
      <c r="I13" s="737"/>
      <c r="J13" s="738" t="s">
        <v>855</v>
      </c>
      <c r="K13" s="738"/>
      <c r="L13" s="738"/>
      <c r="M13" s="737" t="s">
        <v>314</v>
      </c>
      <c r="N13" s="737"/>
      <c r="O13" s="737"/>
      <c r="P13" s="750" t="s">
        <v>651</v>
      </c>
      <c r="Q13" s="751"/>
      <c r="R13" s="752"/>
      <c r="S13" s="737" t="s">
        <v>315</v>
      </c>
      <c r="T13" s="737"/>
      <c r="U13" s="738" t="s">
        <v>721</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720</v>
      </c>
      <c r="F15" s="734"/>
      <c r="G15" s="734"/>
      <c r="H15" s="734"/>
      <c r="I15" s="734"/>
      <c r="J15" s="734"/>
      <c r="K15" s="734"/>
      <c r="L15" s="735"/>
      <c r="M15" s="732" t="s">
        <v>318</v>
      </c>
      <c r="N15" s="732"/>
      <c r="O15" s="732"/>
      <c r="P15" s="733" t="s">
        <v>722</v>
      </c>
      <c r="Q15" s="734"/>
      <c r="R15" s="734"/>
      <c r="S15" s="734"/>
      <c r="T15" s="734"/>
      <c r="U15" s="734"/>
      <c r="V15" s="734"/>
      <c r="W15" s="735"/>
    </row>
    <row r="16" spans="2:23" s="24" customFormat="1" ht="25.5" customHeight="1" x14ac:dyDescent="0.15">
      <c r="B16" s="736" t="s">
        <v>308</v>
      </c>
      <c r="C16" s="736" t="s">
        <v>309</v>
      </c>
      <c r="D16" s="736"/>
      <c r="E16" s="201">
        <v>1</v>
      </c>
      <c r="F16" s="719"/>
      <c r="G16" s="720"/>
      <c r="H16" s="720"/>
      <c r="I16" s="720"/>
      <c r="J16" s="720"/>
      <c r="K16" s="720"/>
      <c r="L16" s="721"/>
      <c r="M16" s="736" t="s">
        <v>308</v>
      </c>
      <c r="N16" s="736" t="s">
        <v>309</v>
      </c>
      <c r="O16" s="736"/>
      <c r="P16" s="201">
        <v>1</v>
      </c>
      <c r="Q16" s="722"/>
      <c r="R16" s="723"/>
      <c r="S16" s="723"/>
      <c r="T16" s="723"/>
      <c r="U16" s="723"/>
      <c r="V16" s="723"/>
      <c r="W16" s="724"/>
    </row>
    <row r="17" spans="2:24" s="24" customFormat="1" ht="25.5" customHeight="1" x14ac:dyDescent="0.15">
      <c r="B17" s="736"/>
      <c r="C17" s="736" t="s">
        <v>310</v>
      </c>
      <c r="D17" s="736"/>
      <c r="E17" s="237">
        <v>1</v>
      </c>
      <c r="F17" s="722"/>
      <c r="G17" s="723"/>
      <c r="H17" s="723"/>
      <c r="I17" s="723"/>
      <c r="J17" s="723"/>
      <c r="K17" s="723"/>
      <c r="L17" s="724"/>
      <c r="M17" s="736"/>
      <c r="N17" s="736" t="s">
        <v>310</v>
      </c>
      <c r="O17" s="736"/>
      <c r="P17" s="237">
        <v>2</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654</v>
      </c>
      <c r="Q18" s="722"/>
      <c r="R18" s="723"/>
      <c r="S18" s="723"/>
      <c r="T18" s="723"/>
      <c r="U18" s="723"/>
      <c r="V18" s="723"/>
      <c r="W18" s="724"/>
    </row>
    <row r="19" spans="2:24" s="24" customFormat="1" ht="25.5" customHeight="1" x14ac:dyDescent="0.15">
      <c r="B19" s="736"/>
      <c r="C19" s="736" t="s">
        <v>260</v>
      </c>
      <c r="D19" s="736"/>
      <c r="E19" s="201" t="s">
        <v>650</v>
      </c>
      <c r="F19" s="722"/>
      <c r="G19" s="723"/>
      <c r="H19" s="723"/>
      <c r="I19" s="723"/>
      <c r="J19" s="723"/>
      <c r="K19" s="723"/>
      <c r="L19" s="724"/>
      <c r="M19" s="736"/>
      <c r="N19" s="736" t="s">
        <v>260</v>
      </c>
      <c r="O19" s="736"/>
      <c r="P19" s="201" t="s">
        <v>655</v>
      </c>
      <c r="Q19" s="722"/>
      <c r="R19" s="723"/>
      <c r="S19" s="723"/>
      <c r="T19" s="723"/>
      <c r="U19" s="723"/>
      <c r="V19" s="723"/>
      <c r="W19" s="724"/>
    </row>
    <row r="20" spans="2:24" s="24" customFormat="1" ht="25.5" customHeight="1" x14ac:dyDescent="0.15">
      <c r="B20" s="732" t="s">
        <v>262</v>
      </c>
      <c r="C20" s="732"/>
      <c r="D20" s="732"/>
      <c r="E20" s="236" t="s">
        <v>462</v>
      </c>
      <c r="F20" s="722"/>
      <c r="G20" s="723"/>
      <c r="H20" s="723"/>
      <c r="I20" s="723"/>
      <c r="J20" s="723"/>
      <c r="K20" s="723"/>
      <c r="L20" s="724"/>
      <c r="M20" s="732" t="s">
        <v>262</v>
      </c>
      <c r="N20" s="732"/>
      <c r="O20" s="732"/>
      <c r="P20" s="236" t="s">
        <v>462</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c r="Q22" s="722"/>
      <c r="R22" s="723"/>
      <c r="S22" s="723"/>
      <c r="T22" s="723"/>
      <c r="U22" s="723"/>
      <c r="V22" s="723"/>
      <c r="W22" s="724"/>
    </row>
    <row r="23" spans="2:24" s="24" customFormat="1" ht="25.5" customHeight="1" x14ac:dyDescent="0.15">
      <c r="B23" s="716"/>
      <c r="C23" s="732" t="s">
        <v>272</v>
      </c>
      <c r="D23" s="732"/>
      <c r="E23" s="213" t="s">
        <v>652</v>
      </c>
      <c r="F23" s="725"/>
      <c r="G23" s="726"/>
      <c r="H23" s="726"/>
      <c r="I23" s="726"/>
      <c r="J23" s="726"/>
      <c r="K23" s="726"/>
      <c r="L23" s="727"/>
      <c r="M23" s="716"/>
      <c r="N23" s="732" t="s">
        <v>272</v>
      </c>
      <c r="O23" s="732"/>
      <c r="P23" s="213"/>
      <c r="Q23" s="722"/>
      <c r="R23" s="723"/>
      <c r="S23" s="723"/>
      <c r="T23" s="723"/>
      <c r="U23" s="723"/>
      <c r="V23" s="723"/>
      <c r="W23" s="724"/>
    </row>
    <row r="24" spans="2:24" s="24" customFormat="1" ht="25.5" customHeight="1" x14ac:dyDescent="0.15">
      <c r="B24" s="737" t="s">
        <v>314</v>
      </c>
      <c r="C24" s="737"/>
      <c r="D24" s="737"/>
      <c r="E24" s="750" t="s">
        <v>653</v>
      </c>
      <c r="F24" s="751"/>
      <c r="G24" s="752"/>
      <c r="H24" s="737" t="s">
        <v>315</v>
      </c>
      <c r="I24" s="737"/>
      <c r="J24" s="750" t="s">
        <v>723</v>
      </c>
      <c r="K24" s="751"/>
      <c r="L24" s="752"/>
      <c r="M24" s="737" t="s">
        <v>314</v>
      </c>
      <c r="N24" s="737"/>
      <c r="O24" s="737"/>
      <c r="P24" s="750" t="s">
        <v>656</v>
      </c>
      <c r="Q24" s="751"/>
      <c r="R24" s="752"/>
      <c r="S24" s="737" t="s">
        <v>315</v>
      </c>
      <c r="T24" s="737"/>
      <c r="U24" s="738" t="s">
        <v>725</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724</v>
      </c>
      <c r="F26" s="734"/>
      <c r="G26" s="734"/>
      <c r="H26" s="734"/>
      <c r="I26" s="734"/>
      <c r="J26" s="734"/>
      <c r="K26" s="734"/>
      <c r="L26" s="735"/>
      <c r="M26" s="732" t="s">
        <v>318</v>
      </c>
      <c r="N26" s="732"/>
      <c r="O26" s="732"/>
      <c r="P26" s="733" t="s">
        <v>726</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FE5C7D97-E2A3-401A-8AB5-D021D4D21BE8}"/>
    <dataValidation type="list" allowBlank="1" showInputMessage="1" showErrorMessage="1" sqref="E8 E19 P8 P19" xr:uid="{79B9AFA4-A7F1-4E6B-81E0-FB690BA08D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CDD48C8-5A9B-4302-AA91-0B64897B5896}">
          <x14:formula1>
            <xm:f>'(参考)リスト'!$F$16:$F$21</xm:f>
          </x14:formula1>
          <xm:sqref>E11:E12 E22:E23 P11:P12 P22:P23</xm:sqref>
        </x14:dataValidation>
        <x14:dataValidation type="list" allowBlank="1" showInputMessage="1" showErrorMessage="1" xr:uid="{6DDFAF27-065E-4BA3-90C4-BC725E5EEC51}">
          <x14:formula1>
            <xm:f>'(参考)リスト'!$D$16:$D$18</xm:f>
          </x14:formula1>
          <xm:sqref>E10 E21 P10 P21</xm:sqref>
        </x14:dataValidation>
        <x14:dataValidation type="list" allowBlank="1" showInputMessage="1" showErrorMessage="1" xr:uid="{C8755C3F-87CC-4BA1-A23C-1AB5AAB2C99D}">
          <x14:formula1>
            <xm:f>'(参考)リスト'!$E$16:$E$27</xm:f>
          </x14:formula1>
          <xm:sqref>E9 E20 P9 P20</xm:sqref>
        </x14:dataValidation>
        <x14:dataValidation type="list" allowBlank="1" showInputMessage="1" showErrorMessage="1" xr:uid="{E227FE42-B26E-411E-9C8B-7B8781F0202D}">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6FE6A-D2A0-4277-9EA9-344A188C02FD}">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2</v>
      </c>
      <c r="F5" s="719"/>
      <c r="G5" s="720"/>
      <c r="H5" s="720"/>
      <c r="I5" s="720"/>
      <c r="J5" s="720"/>
      <c r="K5" s="720"/>
      <c r="L5" s="721"/>
      <c r="M5" s="715" t="s">
        <v>308</v>
      </c>
      <c r="N5" s="717" t="s">
        <v>309</v>
      </c>
      <c r="O5" s="718"/>
      <c r="P5" s="201">
        <v>2</v>
      </c>
      <c r="Q5" s="722"/>
      <c r="R5" s="723"/>
      <c r="S5" s="723"/>
      <c r="T5" s="723"/>
      <c r="U5" s="723"/>
      <c r="V5" s="723"/>
      <c r="W5" s="724"/>
    </row>
    <row r="6" spans="2:23" s="24" customFormat="1" ht="25.5" customHeight="1" x14ac:dyDescent="0.15">
      <c r="B6" s="716"/>
      <c r="C6" s="717" t="s">
        <v>310</v>
      </c>
      <c r="D6" s="718"/>
      <c r="E6" s="237">
        <v>1</v>
      </c>
      <c r="F6" s="722"/>
      <c r="G6" s="723"/>
      <c r="H6" s="723"/>
      <c r="I6" s="723"/>
      <c r="J6" s="723"/>
      <c r="K6" s="723"/>
      <c r="L6" s="724"/>
      <c r="M6" s="716"/>
      <c r="N6" s="717" t="s">
        <v>310</v>
      </c>
      <c r="O6" s="718"/>
      <c r="P6" s="237">
        <v>2</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657</v>
      </c>
      <c r="F8" s="722"/>
      <c r="G8" s="723"/>
      <c r="H8" s="723"/>
      <c r="I8" s="723"/>
      <c r="J8" s="723"/>
      <c r="K8" s="723"/>
      <c r="L8" s="724"/>
      <c r="M8" s="728"/>
      <c r="N8" s="717" t="s">
        <v>260</v>
      </c>
      <c r="O8" s="718"/>
      <c r="P8" s="201" t="s">
        <v>646</v>
      </c>
      <c r="Q8" s="722"/>
      <c r="R8" s="723"/>
      <c r="S8" s="723"/>
      <c r="T8" s="723"/>
      <c r="U8" s="723"/>
      <c r="V8" s="723"/>
      <c r="W8" s="724"/>
    </row>
    <row r="9" spans="2:23" s="24" customFormat="1" ht="25.5" customHeight="1" x14ac:dyDescent="0.15">
      <c r="B9" s="729" t="s">
        <v>262</v>
      </c>
      <c r="C9" s="730"/>
      <c r="D9" s="731"/>
      <c r="E9" s="236" t="s">
        <v>462</v>
      </c>
      <c r="F9" s="722"/>
      <c r="G9" s="723"/>
      <c r="H9" s="723"/>
      <c r="I9" s="723"/>
      <c r="J9" s="723"/>
      <c r="K9" s="723"/>
      <c r="L9" s="724"/>
      <c r="M9" s="729" t="s">
        <v>262</v>
      </c>
      <c r="N9" s="730"/>
      <c r="O9" s="731"/>
      <c r="P9" s="236" t="s">
        <v>504</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652</v>
      </c>
      <c r="F12" s="725"/>
      <c r="G12" s="726"/>
      <c r="H12" s="726"/>
      <c r="I12" s="726"/>
      <c r="J12" s="726"/>
      <c r="K12" s="726"/>
      <c r="L12" s="727"/>
      <c r="M12" s="716"/>
      <c r="N12" s="732" t="s">
        <v>272</v>
      </c>
      <c r="O12" s="732"/>
      <c r="P12" s="213" t="s">
        <v>648</v>
      </c>
      <c r="Q12" s="722"/>
      <c r="R12" s="723"/>
      <c r="S12" s="723"/>
      <c r="T12" s="723"/>
      <c r="U12" s="723"/>
      <c r="V12" s="723"/>
      <c r="W12" s="724"/>
    </row>
    <row r="13" spans="2:23" s="24" customFormat="1" ht="25.5" customHeight="1" x14ac:dyDescent="0.15">
      <c r="B13" s="737" t="s">
        <v>314</v>
      </c>
      <c r="C13" s="737"/>
      <c r="D13" s="737"/>
      <c r="E13" s="750" t="s">
        <v>658</v>
      </c>
      <c r="F13" s="751"/>
      <c r="G13" s="752"/>
      <c r="H13" s="737" t="s">
        <v>315</v>
      </c>
      <c r="I13" s="737"/>
      <c r="J13" s="738" t="s">
        <v>727</v>
      </c>
      <c r="K13" s="738"/>
      <c r="L13" s="738"/>
      <c r="M13" s="737" t="s">
        <v>314</v>
      </c>
      <c r="N13" s="737"/>
      <c r="O13" s="737"/>
      <c r="P13" s="750" t="s">
        <v>819</v>
      </c>
      <c r="Q13" s="751"/>
      <c r="R13" s="752"/>
      <c r="S13" s="737" t="s">
        <v>315</v>
      </c>
      <c r="T13" s="737"/>
      <c r="U13" s="738" t="s">
        <v>855</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728</v>
      </c>
      <c r="F15" s="734"/>
      <c r="G15" s="734"/>
      <c r="H15" s="734"/>
      <c r="I15" s="734"/>
      <c r="J15" s="734"/>
      <c r="K15" s="734"/>
      <c r="L15" s="735"/>
      <c r="M15" s="732" t="s">
        <v>318</v>
      </c>
      <c r="N15" s="732"/>
      <c r="O15" s="732"/>
      <c r="P15" s="733" t="s">
        <v>720</v>
      </c>
      <c r="Q15" s="734"/>
      <c r="R15" s="734"/>
      <c r="S15" s="734"/>
      <c r="T15" s="734"/>
      <c r="U15" s="734"/>
      <c r="V15" s="734"/>
      <c r="W15" s="735"/>
    </row>
    <row r="16" spans="2:23" s="24" customFormat="1" ht="25.5" customHeight="1" x14ac:dyDescent="0.15">
      <c r="B16" s="736" t="s">
        <v>308</v>
      </c>
      <c r="C16" s="736" t="s">
        <v>309</v>
      </c>
      <c r="D16" s="736"/>
      <c r="E16" s="201">
        <v>2</v>
      </c>
      <c r="F16" s="719"/>
      <c r="G16" s="720"/>
      <c r="H16" s="720"/>
      <c r="I16" s="720"/>
      <c r="J16" s="720"/>
      <c r="K16" s="720"/>
      <c r="L16" s="721"/>
      <c r="M16" s="736" t="s">
        <v>308</v>
      </c>
      <c r="N16" s="736" t="s">
        <v>309</v>
      </c>
      <c r="O16" s="736"/>
      <c r="P16" s="201">
        <v>3</v>
      </c>
      <c r="Q16" s="722"/>
      <c r="R16" s="723"/>
      <c r="S16" s="723"/>
      <c r="T16" s="723"/>
      <c r="U16" s="723"/>
      <c r="V16" s="723"/>
      <c r="W16" s="724"/>
    </row>
    <row r="17" spans="2:24" s="24" customFormat="1" ht="25.5" customHeight="1" x14ac:dyDescent="0.15">
      <c r="B17" s="736"/>
      <c r="C17" s="736" t="s">
        <v>310</v>
      </c>
      <c r="D17" s="736"/>
      <c r="E17" s="237">
        <v>3</v>
      </c>
      <c r="F17" s="722"/>
      <c r="G17" s="723"/>
      <c r="H17" s="723"/>
      <c r="I17" s="723"/>
      <c r="J17" s="723"/>
      <c r="K17" s="723"/>
      <c r="L17" s="724"/>
      <c r="M17" s="736"/>
      <c r="N17" s="736" t="s">
        <v>310</v>
      </c>
      <c r="O17" s="736"/>
      <c r="P17" s="237">
        <v>1</v>
      </c>
      <c r="Q17" s="722"/>
      <c r="R17" s="723"/>
      <c r="S17" s="723"/>
      <c r="T17" s="723"/>
      <c r="U17" s="723"/>
      <c r="V17" s="723"/>
      <c r="W17" s="724"/>
    </row>
    <row r="18" spans="2:24" s="24" customFormat="1" ht="25.5" customHeight="1" x14ac:dyDescent="0.15">
      <c r="B18" s="736" t="s">
        <v>311</v>
      </c>
      <c r="C18" s="736" t="s">
        <v>259</v>
      </c>
      <c r="D18" s="736"/>
      <c r="E18" s="202" t="s">
        <v>654</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659</v>
      </c>
      <c r="F19" s="722"/>
      <c r="G19" s="723"/>
      <c r="H19" s="723"/>
      <c r="I19" s="723"/>
      <c r="J19" s="723"/>
      <c r="K19" s="723"/>
      <c r="L19" s="724"/>
      <c r="M19" s="736"/>
      <c r="N19" s="736" t="s">
        <v>260</v>
      </c>
      <c r="O19" s="736"/>
      <c r="P19" s="201" t="s">
        <v>657</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479</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c r="F23" s="725"/>
      <c r="G23" s="726"/>
      <c r="H23" s="726"/>
      <c r="I23" s="726"/>
      <c r="J23" s="726"/>
      <c r="K23" s="726"/>
      <c r="L23" s="727"/>
      <c r="M23" s="716"/>
      <c r="N23" s="732" t="s">
        <v>272</v>
      </c>
      <c r="O23" s="732"/>
      <c r="P23" s="213" t="s">
        <v>652</v>
      </c>
      <c r="Q23" s="722"/>
      <c r="R23" s="723"/>
      <c r="S23" s="723"/>
      <c r="T23" s="723"/>
      <c r="U23" s="723"/>
      <c r="V23" s="723"/>
      <c r="W23" s="724"/>
    </row>
    <row r="24" spans="2:24" s="24" customFormat="1" ht="25.5" customHeight="1" x14ac:dyDescent="0.15">
      <c r="B24" s="737" t="s">
        <v>314</v>
      </c>
      <c r="C24" s="737"/>
      <c r="D24" s="737"/>
      <c r="E24" s="750" t="s">
        <v>660</v>
      </c>
      <c r="F24" s="751"/>
      <c r="G24" s="752"/>
      <c r="H24" s="737" t="s">
        <v>315</v>
      </c>
      <c r="I24" s="737"/>
      <c r="J24" s="750" t="s">
        <v>856</v>
      </c>
      <c r="K24" s="751"/>
      <c r="L24" s="752"/>
      <c r="M24" s="737" t="s">
        <v>314</v>
      </c>
      <c r="N24" s="737"/>
      <c r="O24" s="737"/>
      <c r="P24" s="750" t="s">
        <v>661</v>
      </c>
      <c r="Q24" s="751"/>
      <c r="R24" s="752"/>
      <c r="S24" s="737" t="s">
        <v>315</v>
      </c>
      <c r="T24" s="737"/>
      <c r="U24" s="738" t="s">
        <v>730</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729</v>
      </c>
      <c r="F26" s="734"/>
      <c r="G26" s="734"/>
      <c r="H26" s="734"/>
      <c r="I26" s="734"/>
      <c r="J26" s="734"/>
      <c r="K26" s="734"/>
      <c r="L26" s="735"/>
      <c r="M26" s="732" t="s">
        <v>318</v>
      </c>
      <c r="N26" s="732"/>
      <c r="O26" s="732"/>
      <c r="P26" s="733" t="s">
        <v>731</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2462FAC6-C994-46FB-BBCD-5E5B9D688FF9}"/>
    <dataValidation type="list" allowBlank="1" showInputMessage="1" showErrorMessage="1" sqref="E8 E19 P8 P19" xr:uid="{46C8AB35-4C0C-45C6-9EC2-F5E71FC9D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0EF7DF-6208-4004-A35A-305D47E53967}">
          <x14:formula1>
            <xm:f>'(参考)リスト'!$F$16:$F$21</xm:f>
          </x14:formula1>
          <xm:sqref>E11:E12 E22:E23 P11:P12 P22:P23</xm:sqref>
        </x14:dataValidation>
        <x14:dataValidation type="list" allowBlank="1" showInputMessage="1" showErrorMessage="1" xr:uid="{1FA7B981-5D95-43C2-B5F6-03B296CEA288}">
          <x14:formula1>
            <xm:f>'(参考)リスト'!$D$16:$D$18</xm:f>
          </x14:formula1>
          <xm:sqref>E10 E21 P10 P21</xm:sqref>
        </x14:dataValidation>
        <x14:dataValidation type="list" allowBlank="1" showInputMessage="1" showErrorMessage="1" xr:uid="{A13E487B-97A6-4C65-A00B-E45206FBAA97}">
          <x14:formula1>
            <xm:f>'(参考)リスト'!$E$16:$E$27</xm:f>
          </x14:formula1>
          <xm:sqref>E9 E20 P9 P20</xm:sqref>
        </x14:dataValidation>
        <x14:dataValidation type="list" allowBlank="1" showInputMessage="1" showErrorMessage="1" xr:uid="{E0912F85-C954-47E2-B23E-11201DB7F4A0}">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D5676-82F0-44D6-91DF-E4E060460259}">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3</v>
      </c>
      <c r="F5" s="719"/>
      <c r="G5" s="720"/>
      <c r="H5" s="720"/>
      <c r="I5" s="720"/>
      <c r="J5" s="720"/>
      <c r="K5" s="720"/>
      <c r="L5" s="721"/>
      <c r="M5" s="715" t="s">
        <v>308</v>
      </c>
      <c r="N5" s="717" t="s">
        <v>309</v>
      </c>
      <c r="O5" s="718"/>
      <c r="P5" s="201">
        <v>3</v>
      </c>
      <c r="Q5" s="722"/>
      <c r="R5" s="723"/>
      <c r="S5" s="723"/>
      <c r="T5" s="723"/>
      <c r="U5" s="723"/>
      <c r="V5" s="723"/>
      <c r="W5" s="724"/>
    </row>
    <row r="6" spans="2:23" s="24" customFormat="1" ht="25.5" customHeight="1" x14ac:dyDescent="0.15">
      <c r="B6" s="716"/>
      <c r="C6" s="717" t="s">
        <v>310</v>
      </c>
      <c r="D6" s="718"/>
      <c r="E6" s="237">
        <v>2</v>
      </c>
      <c r="F6" s="722"/>
      <c r="G6" s="723"/>
      <c r="H6" s="723"/>
      <c r="I6" s="723"/>
      <c r="J6" s="723"/>
      <c r="K6" s="723"/>
      <c r="L6" s="724"/>
      <c r="M6" s="716"/>
      <c r="N6" s="717" t="s">
        <v>310</v>
      </c>
      <c r="O6" s="718"/>
      <c r="P6" s="237">
        <v>3</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650</v>
      </c>
      <c r="F8" s="722"/>
      <c r="G8" s="723"/>
      <c r="H8" s="723"/>
      <c r="I8" s="723"/>
      <c r="J8" s="723"/>
      <c r="K8" s="723"/>
      <c r="L8" s="724"/>
      <c r="M8" s="728"/>
      <c r="N8" s="717" t="s">
        <v>260</v>
      </c>
      <c r="O8" s="718"/>
      <c r="P8" s="201" t="s">
        <v>650</v>
      </c>
      <c r="Q8" s="722"/>
      <c r="R8" s="723"/>
      <c r="S8" s="723"/>
      <c r="T8" s="723"/>
      <c r="U8" s="723"/>
      <c r="V8" s="723"/>
      <c r="W8" s="724"/>
    </row>
    <row r="9" spans="2:23" s="24" customFormat="1" ht="25.5" customHeight="1" x14ac:dyDescent="0.15">
      <c r="B9" s="729" t="s">
        <v>262</v>
      </c>
      <c r="C9" s="730"/>
      <c r="D9" s="731"/>
      <c r="E9" s="236" t="s">
        <v>462</v>
      </c>
      <c r="F9" s="722"/>
      <c r="G9" s="723"/>
      <c r="H9" s="723"/>
      <c r="I9" s="723"/>
      <c r="J9" s="723"/>
      <c r="K9" s="723"/>
      <c r="L9" s="724"/>
      <c r="M9" s="729" t="s">
        <v>262</v>
      </c>
      <c r="N9" s="730"/>
      <c r="O9" s="731"/>
      <c r="P9" s="236" t="s">
        <v>470</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652</v>
      </c>
      <c r="F12" s="725"/>
      <c r="G12" s="726"/>
      <c r="H12" s="726"/>
      <c r="I12" s="726"/>
      <c r="J12" s="726"/>
      <c r="K12" s="726"/>
      <c r="L12" s="727"/>
      <c r="M12" s="716"/>
      <c r="N12" s="732" t="s">
        <v>272</v>
      </c>
      <c r="O12" s="732"/>
      <c r="P12" s="213" t="s">
        <v>652</v>
      </c>
      <c r="Q12" s="722"/>
      <c r="R12" s="723"/>
      <c r="S12" s="723"/>
      <c r="T12" s="723"/>
      <c r="U12" s="723"/>
      <c r="V12" s="723"/>
      <c r="W12" s="724"/>
    </row>
    <row r="13" spans="2:23" s="24" customFormat="1" ht="25.5" customHeight="1" x14ac:dyDescent="0.15">
      <c r="B13" s="737" t="s">
        <v>314</v>
      </c>
      <c r="C13" s="737"/>
      <c r="D13" s="737"/>
      <c r="E13" s="750" t="s">
        <v>662</v>
      </c>
      <c r="F13" s="751"/>
      <c r="G13" s="752"/>
      <c r="H13" s="737" t="s">
        <v>315</v>
      </c>
      <c r="I13" s="737"/>
      <c r="J13" s="738" t="s">
        <v>732</v>
      </c>
      <c r="K13" s="738"/>
      <c r="L13" s="738"/>
      <c r="M13" s="737" t="s">
        <v>314</v>
      </c>
      <c r="N13" s="737"/>
      <c r="O13" s="737"/>
      <c r="P13" s="750" t="s">
        <v>663</v>
      </c>
      <c r="Q13" s="751"/>
      <c r="R13" s="752"/>
      <c r="S13" s="737" t="s">
        <v>315</v>
      </c>
      <c r="T13" s="737"/>
      <c r="U13" s="738" t="s">
        <v>733</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724</v>
      </c>
      <c r="F15" s="734"/>
      <c r="G15" s="734"/>
      <c r="H15" s="734"/>
      <c r="I15" s="734"/>
      <c r="J15" s="734"/>
      <c r="K15" s="734"/>
      <c r="L15" s="735"/>
      <c r="M15" s="732" t="s">
        <v>318</v>
      </c>
      <c r="N15" s="732"/>
      <c r="O15" s="732"/>
      <c r="P15" s="733" t="s">
        <v>734</v>
      </c>
      <c r="Q15" s="734"/>
      <c r="R15" s="734"/>
      <c r="S15" s="734"/>
      <c r="T15" s="734"/>
      <c r="U15" s="734"/>
      <c r="V15" s="734"/>
      <c r="W15" s="735"/>
    </row>
    <row r="16" spans="2:23" s="24" customFormat="1" ht="25.5" customHeight="1" x14ac:dyDescent="0.15">
      <c r="B16" s="736" t="s">
        <v>308</v>
      </c>
      <c r="C16" s="736" t="s">
        <v>309</v>
      </c>
      <c r="D16" s="736"/>
      <c r="E16" s="201">
        <v>3</v>
      </c>
      <c r="F16" s="719"/>
      <c r="G16" s="720"/>
      <c r="H16" s="720"/>
      <c r="I16" s="720"/>
      <c r="J16" s="720"/>
      <c r="K16" s="720"/>
      <c r="L16" s="721"/>
      <c r="M16" s="736" t="s">
        <v>308</v>
      </c>
      <c r="N16" s="736" t="s">
        <v>309</v>
      </c>
      <c r="O16" s="736"/>
      <c r="P16" s="201">
        <v>4</v>
      </c>
      <c r="Q16" s="722"/>
      <c r="R16" s="723"/>
      <c r="S16" s="723"/>
      <c r="T16" s="723"/>
      <c r="U16" s="723"/>
      <c r="V16" s="723"/>
      <c r="W16" s="724"/>
    </row>
    <row r="17" spans="2:24" s="24" customFormat="1" ht="25.5" customHeight="1" x14ac:dyDescent="0.15">
      <c r="B17" s="736"/>
      <c r="C17" s="736" t="s">
        <v>310</v>
      </c>
      <c r="D17" s="736"/>
      <c r="E17" s="237">
        <v>4</v>
      </c>
      <c r="F17" s="722"/>
      <c r="G17" s="723"/>
      <c r="H17" s="723"/>
      <c r="I17" s="723"/>
      <c r="J17" s="723"/>
      <c r="K17" s="723"/>
      <c r="L17" s="724"/>
      <c r="M17" s="736"/>
      <c r="N17" s="736" t="s">
        <v>310</v>
      </c>
      <c r="O17" s="736"/>
      <c r="P17" s="237">
        <v>1</v>
      </c>
      <c r="Q17" s="722"/>
      <c r="R17" s="723"/>
      <c r="S17" s="723"/>
      <c r="T17" s="723"/>
      <c r="U17" s="723"/>
      <c r="V17" s="723"/>
      <c r="W17" s="724"/>
    </row>
    <row r="18" spans="2:24" s="24" customFormat="1" ht="25.5" customHeight="1" x14ac:dyDescent="0.15">
      <c r="B18" s="736" t="s">
        <v>311</v>
      </c>
      <c r="C18" s="736" t="s">
        <v>259</v>
      </c>
      <c r="D18" s="736"/>
      <c r="E18" s="202" t="s">
        <v>654</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659</v>
      </c>
      <c r="F19" s="722"/>
      <c r="G19" s="723"/>
      <c r="H19" s="723"/>
      <c r="I19" s="723"/>
      <c r="J19" s="723"/>
      <c r="K19" s="723"/>
      <c r="L19" s="724"/>
      <c r="M19" s="736"/>
      <c r="N19" s="736" t="s">
        <v>260</v>
      </c>
      <c r="O19" s="736"/>
      <c r="P19" s="201" t="s">
        <v>657</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462</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c r="F23" s="725"/>
      <c r="G23" s="726"/>
      <c r="H23" s="726"/>
      <c r="I23" s="726"/>
      <c r="J23" s="726"/>
      <c r="K23" s="726"/>
      <c r="L23" s="727"/>
      <c r="M23" s="716"/>
      <c r="N23" s="732" t="s">
        <v>272</v>
      </c>
      <c r="O23" s="732"/>
      <c r="P23" s="213" t="s">
        <v>652</v>
      </c>
      <c r="Q23" s="722"/>
      <c r="R23" s="723"/>
      <c r="S23" s="723"/>
      <c r="T23" s="723"/>
      <c r="U23" s="723"/>
      <c r="V23" s="723"/>
      <c r="W23" s="724"/>
    </row>
    <row r="24" spans="2:24" s="24" customFormat="1" ht="25.5" customHeight="1" x14ac:dyDescent="0.15">
      <c r="B24" s="737" t="s">
        <v>314</v>
      </c>
      <c r="C24" s="737"/>
      <c r="D24" s="737"/>
      <c r="E24" s="750" t="s">
        <v>664</v>
      </c>
      <c r="F24" s="751"/>
      <c r="G24" s="752"/>
      <c r="H24" s="737" t="s">
        <v>315</v>
      </c>
      <c r="I24" s="737"/>
      <c r="J24" s="750" t="s">
        <v>735</v>
      </c>
      <c r="K24" s="751"/>
      <c r="L24" s="752"/>
      <c r="M24" s="737" t="s">
        <v>314</v>
      </c>
      <c r="N24" s="737"/>
      <c r="O24" s="737"/>
      <c r="P24" s="750" t="s">
        <v>665</v>
      </c>
      <c r="Q24" s="751"/>
      <c r="R24" s="752"/>
      <c r="S24" s="737" t="s">
        <v>315</v>
      </c>
      <c r="T24" s="737"/>
      <c r="U24" s="738" t="s">
        <v>736</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729</v>
      </c>
      <c r="F26" s="734"/>
      <c r="G26" s="734"/>
      <c r="H26" s="734"/>
      <c r="I26" s="734"/>
      <c r="J26" s="734"/>
      <c r="K26" s="734"/>
      <c r="L26" s="735"/>
      <c r="M26" s="732" t="s">
        <v>318</v>
      </c>
      <c r="N26" s="732"/>
      <c r="O26" s="732"/>
      <c r="P26" s="733" t="s">
        <v>737</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8481B5ED-9DA7-486E-942E-C0ADC634C573}"/>
    <dataValidation type="list" allowBlank="1" showInputMessage="1" showErrorMessage="1" sqref="E8 E19 P8 P19" xr:uid="{265D26C9-4274-4E98-8B1C-9F7D6E4E535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4C3919-5CE8-4A84-8C30-F6B87E845BFD}">
          <x14:formula1>
            <xm:f>'(参考)リスト'!$F$16:$F$21</xm:f>
          </x14:formula1>
          <xm:sqref>E11:E12 E22:E23 P11:P12 P22:P23</xm:sqref>
        </x14:dataValidation>
        <x14:dataValidation type="list" allowBlank="1" showInputMessage="1" showErrorMessage="1" xr:uid="{24B04CB1-E243-45E7-BA45-01C23FBA2127}">
          <x14:formula1>
            <xm:f>'(参考)リスト'!$D$16:$D$18</xm:f>
          </x14:formula1>
          <xm:sqref>E10 E21 P10 P21</xm:sqref>
        </x14:dataValidation>
        <x14:dataValidation type="list" allowBlank="1" showInputMessage="1" showErrorMessage="1" xr:uid="{753AA497-B512-469C-ABCB-AC7DF8A9B0EB}">
          <x14:formula1>
            <xm:f>'(参考)リスト'!$E$16:$E$27</xm:f>
          </x14:formula1>
          <xm:sqref>E9 E20 P9 P20</xm:sqref>
        </x14:dataValidation>
        <x14:dataValidation type="list" allowBlank="1" showInputMessage="1" showErrorMessage="1" xr:uid="{07FB12F8-1102-4252-9DCB-738277218981}">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E680B-CB72-46FF-A2D8-4FBB5B173EDD}">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4</v>
      </c>
      <c r="F5" s="719"/>
      <c r="G5" s="720"/>
      <c r="H5" s="720"/>
      <c r="I5" s="720"/>
      <c r="J5" s="720"/>
      <c r="K5" s="720"/>
      <c r="L5" s="721"/>
      <c r="M5" s="715" t="s">
        <v>308</v>
      </c>
      <c r="N5" s="717" t="s">
        <v>309</v>
      </c>
      <c r="O5" s="718"/>
      <c r="P5" s="201">
        <v>4</v>
      </c>
      <c r="Q5" s="722"/>
      <c r="R5" s="723"/>
      <c r="S5" s="723"/>
      <c r="T5" s="723"/>
      <c r="U5" s="723"/>
      <c r="V5" s="723"/>
      <c r="W5" s="724"/>
    </row>
    <row r="6" spans="2:23" s="24" customFormat="1" ht="25.5" customHeight="1" x14ac:dyDescent="0.15">
      <c r="B6" s="716"/>
      <c r="C6" s="717" t="s">
        <v>310</v>
      </c>
      <c r="D6" s="718"/>
      <c r="E6" s="237">
        <v>2</v>
      </c>
      <c r="F6" s="722"/>
      <c r="G6" s="723"/>
      <c r="H6" s="723"/>
      <c r="I6" s="723"/>
      <c r="J6" s="723"/>
      <c r="K6" s="723"/>
      <c r="L6" s="724"/>
      <c r="M6" s="716"/>
      <c r="N6" s="717" t="s">
        <v>310</v>
      </c>
      <c r="O6" s="718"/>
      <c r="P6" s="237">
        <v>3</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650</v>
      </c>
      <c r="F8" s="722"/>
      <c r="G8" s="723"/>
      <c r="H8" s="723"/>
      <c r="I8" s="723"/>
      <c r="J8" s="723"/>
      <c r="K8" s="723"/>
      <c r="L8" s="724"/>
      <c r="M8" s="728"/>
      <c r="N8" s="717" t="s">
        <v>260</v>
      </c>
      <c r="O8" s="718"/>
      <c r="P8" s="201" t="s">
        <v>650</v>
      </c>
      <c r="Q8" s="722"/>
      <c r="R8" s="723"/>
      <c r="S8" s="723"/>
      <c r="T8" s="723"/>
      <c r="U8" s="723"/>
      <c r="V8" s="723"/>
      <c r="W8" s="724"/>
    </row>
    <row r="9" spans="2:23" s="24" customFormat="1" ht="25.5" customHeight="1" x14ac:dyDescent="0.15">
      <c r="B9" s="729" t="s">
        <v>262</v>
      </c>
      <c r="C9" s="730"/>
      <c r="D9" s="731"/>
      <c r="E9" s="236" t="s">
        <v>470</v>
      </c>
      <c r="F9" s="722"/>
      <c r="G9" s="723"/>
      <c r="H9" s="723"/>
      <c r="I9" s="723"/>
      <c r="J9" s="723"/>
      <c r="K9" s="723"/>
      <c r="L9" s="724"/>
      <c r="M9" s="729" t="s">
        <v>262</v>
      </c>
      <c r="N9" s="730"/>
      <c r="O9" s="731"/>
      <c r="P9" s="236" t="s">
        <v>462</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652</v>
      </c>
      <c r="F12" s="725"/>
      <c r="G12" s="726"/>
      <c r="H12" s="726"/>
      <c r="I12" s="726"/>
      <c r="J12" s="726"/>
      <c r="K12" s="726"/>
      <c r="L12" s="727"/>
      <c r="M12" s="716"/>
      <c r="N12" s="732" t="s">
        <v>272</v>
      </c>
      <c r="O12" s="732"/>
      <c r="P12" s="213" t="s">
        <v>652</v>
      </c>
      <c r="Q12" s="722"/>
      <c r="R12" s="723"/>
      <c r="S12" s="723"/>
      <c r="T12" s="723"/>
      <c r="U12" s="723"/>
      <c r="V12" s="723"/>
      <c r="W12" s="724"/>
    </row>
    <row r="13" spans="2:23" s="24" customFormat="1" ht="25.5" customHeight="1" x14ac:dyDescent="0.15">
      <c r="B13" s="737" t="s">
        <v>314</v>
      </c>
      <c r="C13" s="737"/>
      <c r="D13" s="737"/>
      <c r="E13" s="750" t="s">
        <v>666</v>
      </c>
      <c r="F13" s="751"/>
      <c r="G13" s="752"/>
      <c r="H13" s="737" t="s">
        <v>315</v>
      </c>
      <c r="I13" s="737"/>
      <c r="J13" s="738" t="s">
        <v>738</v>
      </c>
      <c r="K13" s="738"/>
      <c r="L13" s="738"/>
      <c r="M13" s="737" t="s">
        <v>314</v>
      </c>
      <c r="N13" s="737"/>
      <c r="O13" s="737"/>
      <c r="P13" s="750" t="s">
        <v>667</v>
      </c>
      <c r="Q13" s="751"/>
      <c r="R13" s="752"/>
      <c r="S13" s="737" t="s">
        <v>315</v>
      </c>
      <c r="T13" s="737"/>
      <c r="U13" s="738" t="s">
        <v>739</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734</v>
      </c>
      <c r="F15" s="734"/>
      <c r="G15" s="734"/>
      <c r="H15" s="734"/>
      <c r="I15" s="734"/>
      <c r="J15" s="734"/>
      <c r="K15" s="734"/>
      <c r="L15" s="735"/>
      <c r="M15" s="732" t="s">
        <v>318</v>
      </c>
      <c r="N15" s="732"/>
      <c r="O15" s="732"/>
      <c r="P15" s="733" t="s">
        <v>740</v>
      </c>
      <c r="Q15" s="734"/>
      <c r="R15" s="734"/>
      <c r="S15" s="734"/>
      <c r="T15" s="734"/>
      <c r="U15" s="734"/>
      <c r="V15" s="734"/>
      <c r="W15" s="735"/>
    </row>
    <row r="16" spans="2:23" s="24" customFormat="1" ht="25.5" customHeight="1" x14ac:dyDescent="0.15">
      <c r="B16" s="736" t="s">
        <v>308</v>
      </c>
      <c r="C16" s="736" t="s">
        <v>309</v>
      </c>
      <c r="D16" s="736"/>
      <c r="E16" s="201">
        <v>4</v>
      </c>
      <c r="F16" s="719"/>
      <c r="G16" s="720"/>
      <c r="H16" s="720"/>
      <c r="I16" s="720"/>
      <c r="J16" s="720"/>
      <c r="K16" s="720"/>
      <c r="L16" s="721"/>
      <c r="M16" s="736" t="s">
        <v>308</v>
      </c>
      <c r="N16" s="736" t="s">
        <v>309</v>
      </c>
      <c r="O16" s="736"/>
      <c r="P16" s="201">
        <v>4</v>
      </c>
      <c r="Q16" s="722"/>
      <c r="R16" s="723"/>
      <c r="S16" s="723"/>
      <c r="T16" s="723"/>
      <c r="U16" s="723"/>
      <c r="V16" s="723"/>
      <c r="W16" s="724"/>
    </row>
    <row r="17" spans="2:24" s="24" customFormat="1" ht="25.5" customHeight="1" x14ac:dyDescent="0.15">
      <c r="B17" s="736"/>
      <c r="C17" s="736" t="s">
        <v>310</v>
      </c>
      <c r="D17" s="736"/>
      <c r="E17" s="237">
        <v>4</v>
      </c>
      <c r="F17" s="722"/>
      <c r="G17" s="723"/>
      <c r="H17" s="723"/>
      <c r="I17" s="723"/>
      <c r="J17" s="723"/>
      <c r="K17" s="723"/>
      <c r="L17" s="724"/>
      <c r="M17" s="736"/>
      <c r="N17" s="736" t="s">
        <v>310</v>
      </c>
      <c r="O17" s="736"/>
      <c r="P17" s="237">
        <v>5</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650</v>
      </c>
      <c r="F19" s="722"/>
      <c r="G19" s="723"/>
      <c r="H19" s="723"/>
      <c r="I19" s="723"/>
      <c r="J19" s="723"/>
      <c r="K19" s="723"/>
      <c r="L19" s="724"/>
      <c r="M19" s="736"/>
      <c r="N19" s="736" t="s">
        <v>260</v>
      </c>
      <c r="O19" s="736"/>
      <c r="P19" s="201" t="s">
        <v>650</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498</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498</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t="s">
        <v>648</v>
      </c>
      <c r="F23" s="725"/>
      <c r="G23" s="726"/>
      <c r="H23" s="726"/>
      <c r="I23" s="726"/>
      <c r="J23" s="726"/>
      <c r="K23" s="726"/>
      <c r="L23" s="727"/>
      <c r="M23" s="716"/>
      <c r="N23" s="732" t="s">
        <v>272</v>
      </c>
      <c r="O23" s="732"/>
      <c r="P23" s="213" t="s">
        <v>652</v>
      </c>
      <c r="Q23" s="722"/>
      <c r="R23" s="723"/>
      <c r="S23" s="723"/>
      <c r="T23" s="723"/>
      <c r="U23" s="723"/>
      <c r="V23" s="723"/>
      <c r="W23" s="724"/>
    </row>
    <row r="24" spans="2:24" s="24" customFormat="1" ht="25.5" customHeight="1" x14ac:dyDescent="0.15">
      <c r="B24" s="737" t="s">
        <v>314</v>
      </c>
      <c r="C24" s="737"/>
      <c r="D24" s="737"/>
      <c r="E24" s="750" t="s">
        <v>668</v>
      </c>
      <c r="F24" s="751"/>
      <c r="G24" s="752"/>
      <c r="H24" s="737" t="s">
        <v>315</v>
      </c>
      <c r="I24" s="737"/>
      <c r="J24" s="750" t="s">
        <v>741</v>
      </c>
      <c r="K24" s="751"/>
      <c r="L24" s="752"/>
      <c r="M24" s="737" t="s">
        <v>314</v>
      </c>
      <c r="N24" s="737"/>
      <c r="O24" s="737"/>
      <c r="P24" s="750" t="s">
        <v>671</v>
      </c>
      <c r="Q24" s="751"/>
      <c r="R24" s="752"/>
      <c r="S24" s="737" t="s">
        <v>315</v>
      </c>
      <c r="T24" s="737"/>
      <c r="U24" s="738" t="s">
        <v>743</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742</v>
      </c>
      <c r="F26" s="734"/>
      <c r="G26" s="734"/>
      <c r="H26" s="734"/>
      <c r="I26" s="734"/>
      <c r="J26" s="734"/>
      <c r="K26" s="734"/>
      <c r="L26" s="735"/>
      <c r="M26" s="732" t="s">
        <v>318</v>
      </c>
      <c r="N26" s="732"/>
      <c r="O26" s="732"/>
      <c r="P26" s="733" t="s">
        <v>759</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EC01F004-BD65-4E0B-B7B2-D3C4428BF42A}"/>
    <dataValidation type="list" allowBlank="1" showInputMessage="1" showErrorMessage="1" sqref="E8 E19 P8 P19" xr:uid="{A7C8E2BE-B6FA-4A4F-B963-695D5D35659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5F06004-8E32-4884-BEF8-FA251700D3F7}">
          <x14:formula1>
            <xm:f>'(参考)リスト'!$F$16:$F$21</xm:f>
          </x14:formula1>
          <xm:sqref>E11:E12 E22:E23 P11:P12 P22:P23</xm:sqref>
        </x14:dataValidation>
        <x14:dataValidation type="list" allowBlank="1" showInputMessage="1" showErrorMessage="1" xr:uid="{EBCE8BE9-1B5B-45FC-8DAC-7836E3EACFA2}">
          <x14:formula1>
            <xm:f>'(参考)リスト'!$D$16:$D$18</xm:f>
          </x14:formula1>
          <xm:sqref>E10 E21 P10 P21</xm:sqref>
        </x14:dataValidation>
        <x14:dataValidation type="list" allowBlank="1" showInputMessage="1" showErrorMessage="1" xr:uid="{764ABF60-AFC8-4DEF-9DC0-A3BA2CD2A5AB}">
          <x14:formula1>
            <xm:f>'(参考)リスト'!$E$16:$E$27</xm:f>
          </x14:formula1>
          <xm:sqref>E9 E20 P9 P20</xm:sqref>
        </x14:dataValidation>
        <x14:dataValidation type="list" allowBlank="1" showInputMessage="1" showErrorMessage="1" xr:uid="{8C9CBD0C-4055-4444-83BF-83444D45CF17}">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BFC59-032D-4982-B8B2-CF8727320845}">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5</v>
      </c>
      <c r="F5" s="719"/>
      <c r="G5" s="720"/>
      <c r="H5" s="720"/>
      <c r="I5" s="720"/>
      <c r="J5" s="720"/>
      <c r="K5" s="720"/>
      <c r="L5" s="721"/>
      <c r="M5" s="715" t="s">
        <v>308</v>
      </c>
      <c r="N5" s="717" t="s">
        <v>309</v>
      </c>
      <c r="O5" s="718"/>
      <c r="P5" s="201">
        <v>5</v>
      </c>
      <c r="Q5" s="722"/>
      <c r="R5" s="723"/>
      <c r="S5" s="723"/>
      <c r="T5" s="723"/>
      <c r="U5" s="723"/>
      <c r="V5" s="723"/>
      <c r="W5" s="724"/>
    </row>
    <row r="6" spans="2:23" s="24" customFormat="1" ht="25.5" customHeight="1" x14ac:dyDescent="0.15">
      <c r="B6" s="716"/>
      <c r="C6" s="717" t="s">
        <v>310</v>
      </c>
      <c r="D6" s="718"/>
      <c r="E6" s="237">
        <v>1</v>
      </c>
      <c r="F6" s="722"/>
      <c r="G6" s="723"/>
      <c r="H6" s="723"/>
      <c r="I6" s="723"/>
      <c r="J6" s="723"/>
      <c r="K6" s="723"/>
      <c r="L6" s="724"/>
      <c r="M6" s="716"/>
      <c r="N6" s="717" t="s">
        <v>310</v>
      </c>
      <c r="O6" s="718"/>
      <c r="P6" s="237">
        <v>2</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672</v>
      </c>
      <c r="F8" s="722"/>
      <c r="G8" s="723"/>
      <c r="H8" s="723"/>
      <c r="I8" s="723"/>
      <c r="J8" s="723"/>
      <c r="K8" s="723"/>
      <c r="L8" s="724"/>
      <c r="M8" s="728"/>
      <c r="N8" s="717" t="s">
        <v>260</v>
      </c>
      <c r="O8" s="718"/>
      <c r="P8" s="201" t="s">
        <v>674</v>
      </c>
      <c r="Q8" s="722"/>
      <c r="R8" s="723"/>
      <c r="S8" s="723"/>
      <c r="T8" s="723"/>
      <c r="U8" s="723"/>
      <c r="V8" s="723"/>
      <c r="W8" s="724"/>
    </row>
    <row r="9" spans="2:23" s="24" customFormat="1" ht="25.5" customHeight="1" x14ac:dyDescent="0.15">
      <c r="B9" s="729" t="s">
        <v>262</v>
      </c>
      <c r="C9" s="730"/>
      <c r="D9" s="731"/>
      <c r="E9" s="236" t="s">
        <v>462</v>
      </c>
      <c r="F9" s="722"/>
      <c r="G9" s="723"/>
      <c r="H9" s="723"/>
      <c r="I9" s="723"/>
      <c r="J9" s="723"/>
      <c r="K9" s="723"/>
      <c r="L9" s="724"/>
      <c r="M9" s="729" t="s">
        <v>262</v>
      </c>
      <c r="N9" s="730"/>
      <c r="O9" s="731"/>
      <c r="P9" s="236" t="s">
        <v>462</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652</v>
      </c>
      <c r="F12" s="725"/>
      <c r="G12" s="726"/>
      <c r="H12" s="726"/>
      <c r="I12" s="726"/>
      <c r="J12" s="726"/>
      <c r="K12" s="726"/>
      <c r="L12" s="727"/>
      <c r="M12" s="716"/>
      <c r="N12" s="732" t="s">
        <v>272</v>
      </c>
      <c r="O12" s="732"/>
      <c r="P12" s="213" t="s">
        <v>652</v>
      </c>
      <c r="Q12" s="722"/>
      <c r="R12" s="723"/>
      <c r="S12" s="723"/>
      <c r="T12" s="723"/>
      <c r="U12" s="723"/>
      <c r="V12" s="723"/>
      <c r="W12" s="724"/>
    </row>
    <row r="13" spans="2:23" s="24" customFormat="1" ht="25.5" customHeight="1" x14ac:dyDescent="0.15">
      <c r="B13" s="737" t="s">
        <v>314</v>
      </c>
      <c r="C13" s="737"/>
      <c r="D13" s="737"/>
      <c r="E13" s="750" t="s">
        <v>673</v>
      </c>
      <c r="F13" s="751"/>
      <c r="G13" s="752"/>
      <c r="H13" s="737" t="s">
        <v>315</v>
      </c>
      <c r="I13" s="737"/>
      <c r="J13" s="738" t="s">
        <v>744</v>
      </c>
      <c r="K13" s="738"/>
      <c r="L13" s="738"/>
      <c r="M13" s="737" t="s">
        <v>314</v>
      </c>
      <c r="N13" s="737"/>
      <c r="O13" s="737"/>
      <c r="P13" s="750" t="s">
        <v>675</v>
      </c>
      <c r="Q13" s="751"/>
      <c r="R13" s="752"/>
      <c r="S13" s="737" t="s">
        <v>315</v>
      </c>
      <c r="T13" s="737"/>
      <c r="U13" s="738" t="s">
        <v>745</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740</v>
      </c>
      <c r="F15" s="734"/>
      <c r="G15" s="734"/>
      <c r="H15" s="734"/>
      <c r="I15" s="734"/>
      <c r="J15" s="734"/>
      <c r="K15" s="734"/>
      <c r="L15" s="735"/>
      <c r="M15" s="732" t="s">
        <v>318</v>
      </c>
      <c r="N15" s="732"/>
      <c r="O15" s="732"/>
      <c r="P15" s="733" t="s">
        <v>737</v>
      </c>
      <c r="Q15" s="734"/>
      <c r="R15" s="734"/>
      <c r="S15" s="734"/>
      <c r="T15" s="734"/>
      <c r="U15" s="734"/>
      <c r="V15" s="734"/>
      <c r="W15" s="735"/>
    </row>
    <row r="16" spans="2:23" s="24" customFormat="1" ht="25.5" customHeight="1" x14ac:dyDescent="0.15">
      <c r="B16" s="736" t="s">
        <v>308</v>
      </c>
      <c r="C16" s="736" t="s">
        <v>309</v>
      </c>
      <c r="D16" s="736"/>
      <c r="E16" s="201">
        <v>6</v>
      </c>
      <c r="F16" s="719"/>
      <c r="G16" s="720"/>
      <c r="H16" s="720"/>
      <c r="I16" s="720"/>
      <c r="J16" s="720"/>
      <c r="K16" s="720"/>
      <c r="L16" s="721"/>
      <c r="M16" s="736" t="s">
        <v>308</v>
      </c>
      <c r="N16" s="736" t="s">
        <v>309</v>
      </c>
      <c r="O16" s="736"/>
      <c r="P16" s="201">
        <v>6</v>
      </c>
      <c r="Q16" s="722"/>
      <c r="R16" s="723"/>
      <c r="S16" s="723"/>
      <c r="T16" s="723"/>
      <c r="U16" s="723"/>
      <c r="V16" s="723"/>
      <c r="W16" s="724"/>
    </row>
    <row r="17" spans="2:24" s="24" customFormat="1" ht="25.5" customHeight="1" x14ac:dyDescent="0.15">
      <c r="B17" s="736"/>
      <c r="C17" s="736" t="s">
        <v>310</v>
      </c>
      <c r="D17" s="736"/>
      <c r="E17" s="237">
        <v>1</v>
      </c>
      <c r="F17" s="722"/>
      <c r="G17" s="723"/>
      <c r="H17" s="723"/>
      <c r="I17" s="723"/>
      <c r="J17" s="723"/>
      <c r="K17" s="723"/>
      <c r="L17" s="724"/>
      <c r="M17" s="736"/>
      <c r="N17" s="736" t="s">
        <v>310</v>
      </c>
      <c r="O17" s="736"/>
      <c r="P17" s="237">
        <v>2</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646</v>
      </c>
      <c r="F19" s="722"/>
      <c r="G19" s="723"/>
      <c r="H19" s="723"/>
      <c r="I19" s="723"/>
      <c r="J19" s="723"/>
      <c r="K19" s="723"/>
      <c r="L19" s="724"/>
      <c r="M19" s="736"/>
      <c r="N19" s="736" t="s">
        <v>260</v>
      </c>
      <c r="O19" s="736"/>
      <c r="P19" s="201" t="s">
        <v>646</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462</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t="s">
        <v>677</v>
      </c>
      <c r="F23" s="725"/>
      <c r="G23" s="726"/>
      <c r="H23" s="726"/>
      <c r="I23" s="726"/>
      <c r="J23" s="726"/>
      <c r="K23" s="726"/>
      <c r="L23" s="727"/>
      <c r="M23" s="716"/>
      <c r="N23" s="732" t="s">
        <v>272</v>
      </c>
      <c r="O23" s="732"/>
      <c r="P23" s="213" t="s">
        <v>652</v>
      </c>
      <c r="Q23" s="722"/>
      <c r="R23" s="723"/>
      <c r="S23" s="723"/>
      <c r="T23" s="723"/>
      <c r="U23" s="723"/>
      <c r="V23" s="723"/>
      <c r="W23" s="724"/>
    </row>
    <row r="24" spans="2:24" s="24" customFormat="1" ht="25.5" customHeight="1" x14ac:dyDescent="0.15">
      <c r="B24" s="737" t="s">
        <v>314</v>
      </c>
      <c r="C24" s="737"/>
      <c r="D24" s="737"/>
      <c r="E24" s="750" t="s">
        <v>676</v>
      </c>
      <c r="F24" s="751"/>
      <c r="G24" s="752"/>
      <c r="H24" s="737" t="s">
        <v>315</v>
      </c>
      <c r="I24" s="737"/>
      <c r="J24" s="750" t="s">
        <v>746</v>
      </c>
      <c r="K24" s="751"/>
      <c r="L24" s="752"/>
      <c r="M24" s="737" t="s">
        <v>314</v>
      </c>
      <c r="N24" s="737"/>
      <c r="O24" s="737"/>
      <c r="P24" s="750" t="s">
        <v>678</v>
      </c>
      <c r="Q24" s="751"/>
      <c r="R24" s="752"/>
      <c r="S24" s="737" t="s">
        <v>315</v>
      </c>
      <c r="T24" s="737"/>
      <c r="U24" s="738" t="s">
        <v>748</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747</v>
      </c>
      <c r="F26" s="734"/>
      <c r="G26" s="734"/>
      <c r="H26" s="734"/>
      <c r="I26" s="734"/>
      <c r="J26" s="734"/>
      <c r="K26" s="734"/>
      <c r="L26" s="735"/>
      <c r="M26" s="732" t="s">
        <v>318</v>
      </c>
      <c r="N26" s="732"/>
      <c r="O26" s="732"/>
      <c r="P26" s="733" t="s">
        <v>737</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0BBBB1E-4015-4E37-AA1F-ABCD1F617324}"/>
    <dataValidation type="list" allowBlank="1" showInputMessage="1" showErrorMessage="1" sqref="E8 E19 P8 P19" xr:uid="{0A333B92-FEB7-478B-9E64-1890E3A73CB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D1B05C9-0E84-4141-AAD0-D8ACE4D47C6E}">
          <x14:formula1>
            <xm:f>'(参考)リスト'!$F$16:$F$21</xm:f>
          </x14:formula1>
          <xm:sqref>E11:E12 E22:E23 P11:P12 P22:P23</xm:sqref>
        </x14:dataValidation>
        <x14:dataValidation type="list" allowBlank="1" showInputMessage="1" showErrorMessage="1" xr:uid="{F7ACE463-744C-4684-A629-887C8633FC57}">
          <x14:formula1>
            <xm:f>'(参考)リスト'!$D$16:$D$18</xm:f>
          </x14:formula1>
          <xm:sqref>E10 E21 P10 P21</xm:sqref>
        </x14:dataValidation>
        <x14:dataValidation type="list" allowBlank="1" showInputMessage="1" showErrorMessage="1" xr:uid="{74710ADD-4117-474D-9670-1E99F2847069}">
          <x14:formula1>
            <xm:f>'(参考)リスト'!$E$16:$E$27</xm:f>
          </x14:formula1>
          <xm:sqref>E9 E20 P9 P20</xm:sqref>
        </x14:dataValidation>
        <x14:dataValidation type="list" allowBlank="1" showInputMessage="1" showErrorMessage="1" xr:uid="{D92D8854-D0E6-40B6-907E-3918CDC9F09E}">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31E1C-C25F-4C71-90EF-CBF51796359F}">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6</v>
      </c>
      <c r="F5" s="719"/>
      <c r="G5" s="720"/>
      <c r="H5" s="720"/>
      <c r="I5" s="720"/>
      <c r="J5" s="720"/>
      <c r="K5" s="720"/>
      <c r="L5" s="721"/>
      <c r="M5" s="715" t="s">
        <v>308</v>
      </c>
      <c r="N5" s="717" t="s">
        <v>309</v>
      </c>
      <c r="O5" s="718"/>
      <c r="P5" s="201">
        <v>6</v>
      </c>
      <c r="Q5" s="722"/>
      <c r="R5" s="723"/>
      <c r="S5" s="723"/>
      <c r="T5" s="723"/>
      <c r="U5" s="723"/>
      <c r="V5" s="723"/>
      <c r="W5" s="724"/>
    </row>
    <row r="6" spans="2:23" s="24" customFormat="1" ht="25.5" customHeight="1" x14ac:dyDescent="0.15">
      <c r="B6" s="716"/>
      <c r="C6" s="717" t="s">
        <v>310</v>
      </c>
      <c r="D6" s="718"/>
      <c r="E6" s="237">
        <v>3</v>
      </c>
      <c r="F6" s="722"/>
      <c r="G6" s="723"/>
      <c r="H6" s="723"/>
      <c r="I6" s="723"/>
      <c r="J6" s="723"/>
      <c r="K6" s="723"/>
      <c r="L6" s="724"/>
      <c r="M6" s="716"/>
      <c r="N6" s="717" t="s">
        <v>310</v>
      </c>
      <c r="O6" s="718"/>
      <c r="P6" s="237">
        <v>4</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654</v>
      </c>
      <c r="Q7" s="722"/>
      <c r="R7" s="723"/>
      <c r="S7" s="723"/>
      <c r="T7" s="723"/>
      <c r="U7" s="723"/>
      <c r="V7" s="723"/>
      <c r="W7" s="724"/>
    </row>
    <row r="8" spans="2:23" s="24" customFormat="1" ht="25.5" customHeight="1" x14ac:dyDescent="0.15">
      <c r="B8" s="728"/>
      <c r="C8" s="717" t="s">
        <v>260</v>
      </c>
      <c r="D8" s="718"/>
      <c r="E8" s="201" t="s">
        <v>657</v>
      </c>
      <c r="F8" s="722"/>
      <c r="G8" s="723"/>
      <c r="H8" s="723"/>
      <c r="I8" s="723"/>
      <c r="J8" s="723"/>
      <c r="K8" s="723"/>
      <c r="L8" s="724"/>
      <c r="M8" s="728"/>
      <c r="N8" s="717" t="s">
        <v>260</v>
      </c>
      <c r="O8" s="718"/>
      <c r="P8" s="201" t="s">
        <v>659</v>
      </c>
      <c r="Q8" s="722"/>
      <c r="R8" s="723"/>
      <c r="S8" s="723"/>
      <c r="T8" s="723"/>
      <c r="U8" s="723"/>
      <c r="V8" s="723"/>
      <c r="W8" s="724"/>
    </row>
    <row r="9" spans="2:23" s="24" customFormat="1" ht="25.5" customHeight="1" x14ac:dyDescent="0.15">
      <c r="B9" s="729" t="s">
        <v>262</v>
      </c>
      <c r="C9" s="730"/>
      <c r="D9" s="731"/>
      <c r="E9" s="236" t="s">
        <v>470</v>
      </c>
      <c r="F9" s="722"/>
      <c r="G9" s="723"/>
      <c r="H9" s="723"/>
      <c r="I9" s="723"/>
      <c r="J9" s="723"/>
      <c r="K9" s="723"/>
      <c r="L9" s="724"/>
      <c r="M9" s="729" t="s">
        <v>262</v>
      </c>
      <c r="N9" s="730"/>
      <c r="O9" s="731"/>
      <c r="P9" s="236" t="s">
        <v>470</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c r="Q11" s="722"/>
      <c r="R11" s="723"/>
      <c r="S11" s="723"/>
      <c r="T11" s="723"/>
      <c r="U11" s="723"/>
      <c r="V11" s="723"/>
      <c r="W11" s="724"/>
    </row>
    <row r="12" spans="2:23" s="24" customFormat="1" ht="25.5" customHeight="1" x14ac:dyDescent="0.15">
      <c r="B12" s="716"/>
      <c r="C12" s="732" t="s">
        <v>272</v>
      </c>
      <c r="D12" s="732"/>
      <c r="E12" s="213" t="s">
        <v>677</v>
      </c>
      <c r="F12" s="725"/>
      <c r="G12" s="726"/>
      <c r="H12" s="726"/>
      <c r="I12" s="726"/>
      <c r="J12" s="726"/>
      <c r="K12" s="726"/>
      <c r="L12" s="727"/>
      <c r="M12" s="716"/>
      <c r="N12" s="732" t="s">
        <v>272</v>
      </c>
      <c r="O12" s="732"/>
      <c r="P12" s="213"/>
      <c r="Q12" s="722"/>
      <c r="R12" s="723"/>
      <c r="S12" s="723"/>
      <c r="T12" s="723"/>
      <c r="U12" s="723"/>
      <c r="V12" s="723"/>
      <c r="W12" s="724"/>
    </row>
    <row r="13" spans="2:23" s="24" customFormat="1" ht="25.5" customHeight="1" x14ac:dyDescent="0.15">
      <c r="B13" s="737" t="s">
        <v>314</v>
      </c>
      <c r="C13" s="737"/>
      <c r="D13" s="737"/>
      <c r="E13" s="750" t="s">
        <v>679</v>
      </c>
      <c r="F13" s="751"/>
      <c r="G13" s="752"/>
      <c r="H13" s="737" t="s">
        <v>315</v>
      </c>
      <c r="I13" s="737"/>
      <c r="J13" s="738" t="s">
        <v>749</v>
      </c>
      <c r="K13" s="738"/>
      <c r="L13" s="738"/>
      <c r="M13" s="737" t="s">
        <v>314</v>
      </c>
      <c r="N13" s="737"/>
      <c r="O13" s="737"/>
      <c r="P13" s="750" t="s">
        <v>835</v>
      </c>
      <c r="Q13" s="751"/>
      <c r="R13" s="752"/>
      <c r="S13" s="737" t="s">
        <v>315</v>
      </c>
      <c r="T13" s="737"/>
      <c r="U13" s="738" t="s">
        <v>750</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747</v>
      </c>
      <c r="F15" s="734"/>
      <c r="G15" s="734"/>
      <c r="H15" s="734"/>
      <c r="I15" s="734"/>
      <c r="J15" s="734"/>
      <c r="K15" s="734"/>
      <c r="L15" s="735"/>
      <c r="M15" s="732" t="s">
        <v>318</v>
      </c>
      <c r="N15" s="732"/>
      <c r="O15" s="732"/>
      <c r="P15" s="733" t="s">
        <v>729</v>
      </c>
      <c r="Q15" s="734"/>
      <c r="R15" s="734"/>
      <c r="S15" s="734"/>
      <c r="T15" s="734"/>
      <c r="U15" s="734"/>
      <c r="V15" s="734"/>
      <c r="W15" s="735"/>
    </row>
    <row r="16" spans="2:23" s="24" customFormat="1" ht="25.5" customHeight="1" x14ac:dyDescent="0.15">
      <c r="B16" s="736" t="s">
        <v>308</v>
      </c>
      <c r="C16" s="736" t="s">
        <v>309</v>
      </c>
      <c r="D16" s="736"/>
      <c r="E16" s="201">
        <v>6</v>
      </c>
      <c r="F16" s="719"/>
      <c r="G16" s="720"/>
      <c r="H16" s="720"/>
      <c r="I16" s="720"/>
      <c r="J16" s="720"/>
      <c r="K16" s="720"/>
      <c r="L16" s="721"/>
      <c r="M16" s="736" t="s">
        <v>308</v>
      </c>
      <c r="N16" s="736" t="s">
        <v>309</v>
      </c>
      <c r="O16" s="736"/>
      <c r="P16" s="201">
        <v>7</v>
      </c>
      <c r="Q16" s="722"/>
      <c r="R16" s="723"/>
      <c r="S16" s="723"/>
      <c r="T16" s="723"/>
      <c r="U16" s="723"/>
      <c r="V16" s="723"/>
      <c r="W16" s="724"/>
    </row>
    <row r="17" spans="2:24" s="24" customFormat="1" ht="25.5" customHeight="1" x14ac:dyDescent="0.15">
      <c r="B17" s="736"/>
      <c r="C17" s="736" t="s">
        <v>310</v>
      </c>
      <c r="D17" s="736"/>
      <c r="E17" s="237">
        <v>5</v>
      </c>
      <c r="F17" s="722"/>
      <c r="G17" s="723"/>
      <c r="H17" s="723"/>
      <c r="I17" s="723"/>
      <c r="J17" s="723"/>
      <c r="K17" s="723"/>
      <c r="L17" s="724"/>
      <c r="M17" s="736"/>
      <c r="N17" s="736" t="s">
        <v>310</v>
      </c>
      <c r="O17" s="736"/>
      <c r="P17" s="237">
        <v>1</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674</v>
      </c>
      <c r="F19" s="722"/>
      <c r="G19" s="723"/>
      <c r="H19" s="723"/>
      <c r="I19" s="723"/>
      <c r="J19" s="723"/>
      <c r="K19" s="723"/>
      <c r="L19" s="724"/>
      <c r="M19" s="736"/>
      <c r="N19" s="736" t="s">
        <v>260</v>
      </c>
      <c r="O19" s="736"/>
      <c r="P19" s="201" t="s">
        <v>657</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470</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t="s">
        <v>677</v>
      </c>
      <c r="F23" s="725"/>
      <c r="G23" s="726"/>
      <c r="H23" s="726"/>
      <c r="I23" s="726"/>
      <c r="J23" s="726"/>
      <c r="K23" s="726"/>
      <c r="L23" s="727"/>
      <c r="M23" s="716"/>
      <c r="N23" s="732" t="s">
        <v>272</v>
      </c>
      <c r="O23" s="732"/>
      <c r="P23" s="213" t="s">
        <v>677</v>
      </c>
      <c r="Q23" s="722"/>
      <c r="R23" s="723"/>
      <c r="S23" s="723"/>
      <c r="T23" s="723"/>
      <c r="U23" s="723"/>
      <c r="V23" s="723"/>
      <c r="W23" s="724"/>
    </row>
    <row r="24" spans="2:24" s="24" customFormat="1" ht="25.5" customHeight="1" x14ac:dyDescent="0.15">
      <c r="B24" s="737" t="s">
        <v>314</v>
      </c>
      <c r="C24" s="737"/>
      <c r="D24" s="737"/>
      <c r="E24" s="750" t="s">
        <v>680</v>
      </c>
      <c r="F24" s="751"/>
      <c r="G24" s="752"/>
      <c r="H24" s="737" t="s">
        <v>315</v>
      </c>
      <c r="I24" s="737"/>
      <c r="J24" s="750" t="s">
        <v>743</v>
      </c>
      <c r="K24" s="751"/>
      <c r="L24" s="752"/>
      <c r="M24" s="737" t="s">
        <v>314</v>
      </c>
      <c r="N24" s="737"/>
      <c r="O24" s="737"/>
      <c r="P24" s="750" t="s">
        <v>669</v>
      </c>
      <c r="Q24" s="751"/>
      <c r="R24" s="752"/>
      <c r="S24" s="737" t="s">
        <v>315</v>
      </c>
      <c r="T24" s="737"/>
      <c r="U24" s="738" t="s">
        <v>741</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751</v>
      </c>
      <c r="F26" s="734"/>
      <c r="G26" s="734"/>
      <c r="H26" s="734"/>
      <c r="I26" s="734"/>
      <c r="J26" s="734"/>
      <c r="K26" s="734"/>
      <c r="L26" s="735"/>
      <c r="M26" s="732" t="s">
        <v>318</v>
      </c>
      <c r="N26" s="732"/>
      <c r="O26" s="732"/>
      <c r="P26" s="733" t="s">
        <v>747</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6960C520-0B41-4024-B25A-9B3911954951}"/>
    <dataValidation type="list" allowBlank="1" showInputMessage="1" showErrorMessage="1" sqref="E8 E19 P8 P19" xr:uid="{214B5AF6-0032-41BD-A251-8CAE9E43AD7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E4CF958-65B4-4CCD-BADF-7EEC77C6FD21}">
          <x14:formula1>
            <xm:f>'(参考)リスト'!$F$16:$F$21</xm:f>
          </x14:formula1>
          <xm:sqref>E11:E12 E22:E23 P11:P12 P22:P23</xm:sqref>
        </x14:dataValidation>
        <x14:dataValidation type="list" allowBlank="1" showInputMessage="1" showErrorMessage="1" xr:uid="{7B6B6582-7E36-4C35-A792-2BCD32666A0B}">
          <x14:formula1>
            <xm:f>'(参考)リスト'!$D$16:$D$18</xm:f>
          </x14:formula1>
          <xm:sqref>E10 E21 P10 P21</xm:sqref>
        </x14:dataValidation>
        <x14:dataValidation type="list" allowBlank="1" showInputMessage="1" showErrorMessage="1" xr:uid="{967B1692-BBA1-494D-8157-9D7246A0CEAE}">
          <x14:formula1>
            <xm:f>'(参考)リスト'!$E$16:$E$27</xm:f>
          </x14:formula1>
          <xm:sqref>E9 E20 P9 P20</xm:sqref>
        </x14:dataValidation>
        <x14:dataValidation type="list" allowBlank="1" showInputMessage="1" showErrorMessage="1" xr:uid="{FAFCCD9E-3F92-4C80-A9AC-894CD93664CD}">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D441D-2734-408B-9BD5-CD3A9A5757BE}">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7</v>
      </c>
      <c r="F5" s="719"/>
      <c r="G5" s="720"/>
      <c r="H5" s="720"/>
      <c r="I5" s="720"/>
      <c r="J5" s="720"/>
      <c r="K5" s="720"/>
      <c r="L5" s="721"/>
      <c r="M5" s="715" t="s">
        <v>308</v>
      </c>
      <c r="N5" s="717" t="s">
        <v>309</v>
      </c>
      <c r="O5" s="718"/>
      <c r="P5" s="201">
        <v>7</v>
      </c>
      <c r="Q5" s="722"/>
      <c r="R5" s="723"/>
      <c r="S5" s="723"/>
      <c r="T5" s="723"/>
      <c r="U5" s="723"/>
      <c r="V5" s="723"/>
      <c r="W5" s="724"/>
    </row>
    <row r="6" spans="2:23" s="24" customFormat="1" ht="25.5" customHeight="1" x14ac:dyDescent="0.15">
      <c r="B6" s="716"/>
      <c r="C6" s="717" t="s">
        <v>310</v>
      </c>
      <c r="D6" s="718"/>
      <c r="E6" s="237">
        <v>2</v>
      </c>
      <c r="F6" s="722"/>
      <c r="G6" s="723"/>
      <c r="H6" s="723"/>
      <c r="I6" s="723"/>
      <c r="J6" s="723"/>
      <c r="K6" s="723"/>
      <c r="L6" s="724"/>
      <c r="M6" s="716"/>
      <c r="N6" s="717" t="s">
        <v>310</v>
      </c>
      <c r="O6" s="718"/>
      <c r="P6" s="237">
        <v>3</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654</v>
      </c>
      <c r="Q7" s="722"/>
      <c r="R7" s="723"/>
      <c r="S7" s="723"/>
      <c r="T7" s="723"/>
      <c r="U7" s="723"/>
      <c r="V7" s="723"/>
      <c r="W7" s="724"/>
    </row>
    <row r="8" spans="2:23" s="24" customFormat="1" ht="25.5" customHeight="1" x14ac:dyDescent="0.15">
      <c r="B8" s="728"/>
      <c r="C8" s="717" t="s">
        <v>260</v>
      </c>
      <c r="D8" s="718"/>
      <c r="E8" s="201" t="s">
        <v>650</v>
      </c>
      <c r="F8" s="722"/>
      <c r="G8" s="723"/>
      <c r="H8" s="723"/>
      <c r="I8" s="723"/>
      <c r="J8" s="723"/>
      <c r="K8" s="723"/>
      <c r="L8" s="724"/>
      <c r="M8" s="728"/>
      <c r="N8" s="717" t="s">
        <v>260</v>
      </c>
      <c r="O8" s="718"/>
      <c r="P8" s="201" t="s">
        <v>659</v>
      </c>
      <c r="Q8" s="722"/>
      <c r="R8" s="723"/>
      <c r="S8" s="723"/>
      <c r="T8" s="723"/>
      <c r="U8" s="723"/>
      <c r="V8" s="723"/>
      <c r="W8" s="724"/>
    </row>
    <row r="9" spans="2:23" s="24" customFormat="1" ht="25.5" customHeight="1" x14ac:dyDescent="0.15">
      <c r="B9" s="729" t="s">
        <v>262</v>
      </c>
      <c r="C9" s="730"/>
      <c r="D9" s="731"/>
      <c r="E9" s="236" t="s">
        <v>470</v>
      </c>
      <c r="F9" s="722"/>
      <c r="G9" s="723"/>
      <c r="H9" s="723"/>
      <c r="I9" s="723"/>
      <c r="J9" s="723"/>
      <c r="K9" s="723"/>
      <c r="L9" s="724"/>
      <c r="M9" s="729" t="s">
        <v>262</v>
      </c>
      <c r="N9" s="730"/>
      <c r="O9" s="731"/>
      <c r="P9" s="236" t="s">
        <v>470</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c r="Q11" s="722"/>
      <c r="R11" s="723"/>
      <c r="S11" s="723"/>
      <c r="T11" s="723"/>
      <c r="U11" s="723"/>
      <c r="V11" s="723"/>
      <c r="W11" s="724"/>
    </row>
    <row r="12" spans="2:23" s="24" customFormat="1" ht="25.5" customHeight="1" x14ac:dyDescent="0.15">
      <c r="B12" s="716"/>
      <c r="C12" s="732" t="s">
        <v>272</v>
      </c>
      <c r="D12" s="732"/>
      <c r="E12" s="213" t="s">
        <v>648</v>
      </c>
      <c r="F12" s="725"/>
      <c r="G12" s="726"/>
      <c r="H12" s="726"/>
      <c r="I12" s="726"/>
      <c r="J12" s="726"/>
      <c r="K12" s="726"/>
      <c r="L12" s="727"/>
      <c r="M12" s="716"/>
      <c r="N12" s="732" t="s">
        <v>272</v>
      </c>
      <c r="O12" s="732"/>
      <c r="P12" s="213"/>
      <c r="Q12" s="722"/>
      <c r="R12" s="723"/>
      <c r="S12" s="723"/>
      <c r="T12" s="723"/>
      <c r="U12" s="723"/>
      <c r="V12" s="723"/>
      <c r="W12" s="724"/>
    </row>
    <row r="13" spans="2:23" s="24" customFormat="1" ht="25.5" customHeight="1" x14ac:dyDescent="0.15">
      <c r="B13" s="737" t="s">
        <v>314</v>
      </c>
      <c r="C13" s="737"/>
      <c r="D13" s="737"/>
      <c r="E13" s="750" t="s">
        <v>681</v>
      </c>
      <c r="F13" s="751"/>
      <c r="G13" s="752"/>
      <c r="H13" s="737" t="s">
        <v>315</v>
      </c>
      <c r="I13" s="737"/>
      <c r="J13" s="738" t="s">
        <v>752</v>
      </c>
      <c r="K13" s="738"/>
      <c r="L13" s="738"/>
      <c r="M13" s="737" t="s">
        <v>314</v>
      </c>
      <c r="N13" s="737"/>
      <c r="O13" s="737"/>
      <c r="P13" s="750" t="s">
        <v>837</v>
      </c>
      <c r="Q13" s="751"/>
      <c r="R13" s="752"/>
      <c r="S13" s="737" t="s">
        <v>315</v>
      </c>
      <c r="T13" s="737"/>
      <c r="U13" s="738" t="s">
        <v>754</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753</v>
      </c>
      <c r="F15" s="734"/>
      <c r="G15" s="734"/>
      <c r="H15" s="734"/>
      <c r="I15" s="734"/>
      <c r="J15" s="734"/>
      <c r="K15" s="734"/>
      <c r="L15" s="735"/>
      <c r="M15" s="732" t="s">
        <v>318</v>
      </c>
      <c r="N15" s="732"/>
      <c r="O15" s="732"/>
      <c r="P15" s="733" t="s">
        <v>729</v>
      </c>
      <c r="Q15" s="734"/>
      <c r="R15" s="734"/>
      <c r="S15" s="734"/>
      <c r="T15" s="734"/>
      <c r="U15" s="734"/>
      <c r="V15" s="734"/>
      <c r="W15" s="735"/>
    </row>
    <row r="16" spans="2:23" s="24" customFormat="1" ht="25.5" customHeight="1" x14ac:dyDescent="0.15">
      <c r="B16" s="736" t="s">
        <v>308</v>
      </c>
      <c r="C16" s="736" t="s">
        <v>309</v>
      </c>
      <c r="D16" s="736"/>
      <c r="E16" s="201">
        <v>8</v>
      </c>
      <c r="F16" s="719"/>
      <c r="G16" s="720"/>
      <c r="H16" s="720"/>
      <c r="I16" s="720"/>
      <c r="J16" s="720"/>
      <c r="K16" s="720"/>
      <c r="L16" s="721"/>
      <c r="M16" s="736" t="s">
        <v>308</v>
      </c>
      <c r="N16" s="736" t="s">
        <v>309</v>
      </c>
      <c r="O16" s="736"/>
      <c r="P16" s="201">
        <v>8</v>
      </c>
      <c r="Q16" s="722"/>
      <c r="R16" s="723"/>
      <c r="S16" s="723"/>
      <c r="T16" s="723"/>
      <c r="U16" s="723"/>
      <c r="V16" s="723"/>
      <c r="W16" s="724"/>
    </row>
    <row r="17" spans="2:24" s="24" customFormat="1" ht="25.5" customHeight="1" x14ac:dyDescent="0.15">
      <c r="B17" s="736"/>
      <c r="C17" s="736" t="s">
        <v>310</v>
      </c>
      <c r="D17" s="736"/>
      <c r="E17" s="237">
        <v>1</v>
      </c>
      <c r="F17" s="722"/>
      <c r="G17" s="723"/>
      <c r="H17" s="723"/>
      <c r="I17" s="723"/>
      <c r="J17" s="723"/>
      <c r="K17" s="723"/>
      <c r="L17" s="724"/>
      <c r="M17" s="736"/>
      <c r="N17" s="736" t="s">
        <v>310</v>
      </c>
      <c r="O17" s="736"/>
      <c r="P17" s="237">
        <v>2</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654</v>
      </c>
      <c r="Q18" s="722"/>
      <c r="R18" s="723"/>
      <c r="S18" s="723"/>
      <c r="T18" s="723"/>
      <c r="U18" s="723"/>
      <c r="V18" s="723"/>
      <c r="W18" s="724"/>
    </row>
    <row r="19" spans="2:24" s="24" customFormat="1" ht="25.5" customHeight="1" x14ac:dyDescent="0.15">
      <c r="B19" s="736"/>
      <c r="C19" s="736" t="s">
        <v>260</v>
      </c>
      <c r="D19" s="736"/>
      <c r="E19" s="201" t="s">
        <v>674</v>
      </c>
      <c r="F19" s="722"/>
      <c r="G19" s="723"/>
      <c r="H19" s="723"/>
      <c r="I19" s="723"/>
      <c r="J19" s="723"/>
      <c r="K19" s="723"/>
      <c r="L19" s="724"/>
      <c r="M19" s="736"/>
      <c r="N19" s="736" t="s">
        <v>260</v>
      </c>
      <c r="O19" s="736"/>
      <c r="P19" s="201" t="s">
        <v>659</v>
      </c>
      <c r="Q19" s="722"/>
      <c r="R19" s="723"/>
      <c r="S19" s="723"/>
      <c r="T19" s="723"/>
      <c r="U19" s="723"/>
      <c r="V19" s="723"/>
      <c r="W19" s="724"/>
    </row>
    <row r="20" spans="2:24" s="24" customFormat="1" ht="25.5" customHeight="1" x14ac:dyDescent="0.15">
      <c r="B20" s="732" t="s">
        <v>262</v>
      </c>
      <c r="C20" s="732"/>
      <c r="D20" s="732"/>
      <c r="E20" s="236" t="s">
        <v>462</v>
      </c>
      <c r="F20" s="722"/>
      <c r="G20" s="723"/>
      <c r="H20" s="723"/>
      <c r="I20" s="723"/>
      <c r="J20" s="723"/>
      <c r="K20" s="723"/>
      <c r="L20" s="724"/>
      <c r="M20" s="732" t="s">
        <v>262</v>
      </c>
      <c r="N20" s="732"/>
      <c r="O20" s="732"/>
      <c r="P20" s="236" t="s">
        <v>470</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c r="Q22" s="722"/>
      <c r="R22" s="723"/>
      <c r="S22" s="723"/>
      <c r="T22" s="723"/>
      <c r="U22" s="723"/>
      <c r="V22" s="723"/>
      <c r="W22" s="724"/>
    </row>
    <row r="23" spans="2:24" s="24" customFormat="1" ht="25.5" customHeight="1" x14ac:dyDescent="0.15">
      <c r="B23" s="716"/>
      <c r="C23" s="732" t="s">
        <v>272</v>
      </c>
      <c r="D23" s="732"/>
      <c r="E23" s="213" t="s">
        <v>652</v>
      </c>
      <c r="F23" s="725"/>
      <c r="G23" s="726"/>
      <c r="H23" s="726"/>
      <c r="I23" s="726"/>
      <c r="J23" s="726"/>
      <c r="K23" s="726"/>
      <c r="L23" s="727"/>
      <c r="M23" s="716"/>
      <c r="N23" s="732" t="s">
        <v>272</v>
      </c>
      <c r="O23" s="732"/>
      <c r="P23" s="213"/>
      <c r="Q23" s="722"/>
      <c r="R23" s="723"/>
      <c r="S23" s="723"/>
      <c r="T23" s="723"/>
      <c r="U23" s="723"/>
      <c r="V23" s="723"/>
      <c r="W23" s="724"/>
    </row>
    <row r="24" spans="2:24" s="24" customFormat="1" ht="25.5" customHeight="1" x14ac:dyDescent="0.15">
      <c r="B24" s="737" t="s">
        <v>314</v>
      </c>
      <c r="C24" s="737"/>
      <c r="D24" s="737"/>
      <c r="E24" s="750" t="s">
        <v>682</v>
      </c>
      <c r="F24" s="751"/>
      <c r="G24" s="752"/>
      <c r="H24" s="737" t="s">
        <v>315</v>
      </c>
      <c r="I24" s="737"/>
      <c r="J24" s="750" t="s">
        <v>755</v>
      </c>
      <c r="K24" s="751"/>
      <c r="L24" s="752"/>
      <c r="M24" s="737" t="s">
        <v>314</v>
      </c>
      <c r="N24" s="737"/>
      <c r="O24" s="737"/>
      <c r="P24" s="750" t="s">
        <v>839</v>
      </c>
      <c r="Q24" s="751"/>
      <c r="R24" s="752"/>
      <c r="S24" s="737" t="s">
        <v>315</v>
      </c>
      <c r="T24" s="737"/>
      <c r="U24" s="738" t="s">
        <v>857</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737</v>
      </c>
      <c r="F26" s="734"/>
      <c r="G26" s="734"/>
      <c r="H26" s="734"/>
      <c r="I26" s="734"/>
      <c r="J26" s="734"/>
      <c r="K26" s="734"/>
      <c r="L26" s="735"/>
      <c r="M26" s="732" t="s">
        <v>318</v>
      </c>
      <c r="N26" s="732"/>
      <c r="O26" s="732"/>
      <c r="P26" s="733" t="s">
        <v>729</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D09E0750-E1F7-4EA1-9034-F8AFFE3BE2BF}"/>
    <dataValidation type="list" allowBlank="1" showInputMessage="1" showErrorMessage="1" sqref="E8 E19 P8 P19" xr:uid="{90D7565D-445C-433E-A004-C5482BCED05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4F4300-9F2A-428B-BACB-53E3816494EA}">
          <x14:formula1>
            <xm:f>'(参考)リスト'!$F$16:$F$21</xm:f>
          </x14:formula1>
          <xm:sqref>E11:E12 E22:E23 P11:P12 P22:P23</xm:sqref>
        </x14:dataValidation>
        <x14:dataValidation type="list" allowBlank="1" showInputMessage="1" showErrorMessage="1" xr:uid="{0073E217-960D-4C67-BDA1-8D4762C1CFB8}">
          <x14:formula1>
            <xm:f>'(参考)リスト'!$D$16:$D$18</xm:f>
          </x14:formula1>
          <xm:sqref>E10 E21 P10 P21</xm:sqref>
        </x14:dataValidation>
        <x14:dataValidation type="list" allowBlank="1" showInputMessage="1" showErrorMessage="1" xr:uid="{A3DC034F-1407-47E5-948C-CFAB14BCC2B4}">
          <x14:formula1>
            <xm:f>'(参考)リスト'!$E$16:$E$27</xm:f>
          </x14:formula1>
          <xm:sqref>E9 E20 P9 P20</xm:sqref>
        </x14:dataValidation>
        <x14:dataValidation type="list" allowBlank="1" showInputMessage="1" showErrorMessage="1" xr:uid="{0A010E3B-FCBA-487C-A927-B3A60A4FD998}">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C0AA-58A7-434E-B22A-1BF5141BDB23}">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9</v>
      </c>
      <c r="F5" s="719"/>
      <c r="G5" s="720"/>
      <c r="H5" s="720"/>
      <c r="I5" s="720"/>
      <c r="J5" s="720"/>
      <c r="K5" s="720"/>
      <c r="L5" s="721"/>
      <c r="M5" s="715" t="s">
        <v>308</v>
      </c>
      <c r="N5" s="717" t="s">
        <v>309</v>
      </c>
      <c r="O5" s="718"/>
      <c r="P5" s="201">
        <v>9</v>
      </c>
      <c r="Q5" s="722"/>
      <c r="R5" s="723"/>
      <c r="S5" s="723"/>
      <c r="T5" s="723"/>
      <c r="U5" s="723"/>
      <c r="V5" s="723"/>
      <c r="W5" s="724"/>
    </row>
    <row r="6" spans="2:23" s="24" customFormat="1" ht="25.5" customHeight="1" x14ac:dyDescent="0.15">
      <c r="B6" s="716"/>
      <c r="C6" s="717" t="s">
        <v>310</v>
      </c>
      <c r="D6" s="718"/>
      <c r="E6" s="237">
        <v>1</v>
      </c>
      <c r="F6" s="722"/>
      <c r="G6" s="723"/>
      <c r="H6" s="723"/>
      <c r="I6" s="723"/>
      <c r="J6" s="723"/>
      <c r="K6" s="723"/>
      <c r="L6" s="724"/>
      <c r="M6" s="716"/>
      <c r="N6" s="717" t="s">
        <v>310</v>
      </c>
      <c r="O6" s="718"/>
      <c r="P6" s="237">
        <v>2</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646</v>
      </c>
      <c r="F8" s="722"/>
      <c r="G8" s="723"/>
      <c r="H8" s="723"/>
      <c r="I8" s="723"/>
      <c r="J8" s="723"/>
      <c r="K8" s="723"/>
      <c r="L8" s="724"/>
      <c r="M8" s="728"/>
      <c r="N8" s="717" t="s">
        <v>260</v>
      </c>
      <c r="O8" s="718"/>
      <c r="P8" s="201" t="s">
        <v>646</v>
      </c>
      <c r="Q8" s="722"/>
      <c r="R8" s="723"/>
      <c r="S8" s="723"/>
      <c r="T8" s="723"/>
      <c r="U8" s="723"/>
      <c r="V8" s="723"/>
      <c r="W8" s="724"/>
    </row>
    <row r="9" spans="2:23" s="24" customFormat="1" ht="25.5" customHeight="1" x14ac:dyDescent="0.15">
      <c r="B9" s="729" t="s">
        <v>262</v>
      </c>
      <c r="C9" s="730"/>
      <c r="D9" s="731"/>
      <c r="E9" s="236" t="s">
        <v>470</v>
      </c>
      <c r="F9" s="722"/>
      <c r="G9" s="723"/>
      <c r="H9" s="723"/>
      <c r="I9" s="723"/>
      <c r="J9" s="723"/>
      <c r="K9" s="723"/>
      <c r="L9" s="724"/>
      <c r="M9" s="729" t="s">
        <v>262</v>
      </c>
      <c r="N9" s="730"/>
      <c r="O9" s="731"/>
      <c r="P9" s="236" t="s">
        <v>462</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677</v>
      </c>
      <c r="F12" s="725"/>
      <c r="G12" s="726"/>
      <c r="H12" s="726"/>
      <c r="I12" s="726"/>
      <c r="J12" s="726"/>
      <c r="K12" s="726"/>
      <c r="L12" s="727"/>
      <c r="M12" s="716"/>
      <c r="N12" s="732" t="s">
        <v>272</v>
      </c>
      <c r="O12" s="732"/>
      <c r="P12" s="213" t="s">
        <v>652</v>
      </c>
      <c r="Q12" s="722"/>
      <c r="R12" s="723"/>
      <c r="S12" s="723"/>
      <c r="T12" s="723"/>
      <c r="U12" s="723"/>
      <c r="V12" s="723"/>
      <c r="W12" s="724"/>
    </row>
    <row r="13" spans="2:23" s="24" customFormat="1" ht="25.5" customHeight="1" x14ac:dyDescent="0.15">
      <c r="B13" s="737" t="s">
        <v>314</v>
      </c>
      <c r="C13" s="737"/>
      <c r="D13" s="737"/>
      <c r="E13" s="750" t="s">
        <v>683</v>
      </c>
      <c r="F13" s="751"/>
      <c r="G13" s="752"/>
      <c r="H13" s="737" t="s">
        <v>315</v>
      </c>
      <c r="I13" s="737"/>
      <c r="J13" s="738" t="s">
        <v>756</v>
      </c>
      <c r="K13" s="738"/>
      <c r="L13" s="738"/>
      <c r="M13" s="737" t="s">
        <v>314</v>
      </c>
      <c r="N13" s="737"/>
      <c r="O13" s="737"/>
      <c r="P13" s="750" t="s">
        <v>684</v>
      </c>
      <c r="Q13" s="751"/>
      <c r="R13" s="752"/>
      <c r="S13" s="737" t="s">
        <v>315</v>
      </c>
      <c r="T13" s="737"/>
      <c r="U13" s="738" t="s">
        <v>757</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747</v>
      </c>
      <c r="F15" s="734"/>
      <c r="G15" s="734"/>
      <c r="H15" s="734"/>
      <c r="I15" s="734"/>
      <c r="J15" s="734"/>
      <c r="K15" s="734"/>
      <c r="L15" s="735"/>
      <c r="M15" s="732" t="s">
        <v>318</v>
      </c>
      <c r="N15" s="732"/>
      <c r="O15" s="732"/>
      <c r="P15" s="733" t="s">
        <v>737</v>
      </c>
      <c r="Q15" s="734"/>
      <c r="R15" s="734"/>
      <c r="S15" s="734"/>
      <c r="T15" s="734"/>
      <c r="U15" s="734"/>
      <c r="V15" s="734"/>
      <c r="W15" s="735"/>
    </row>
    <row r="16" spans="2:23" s="24" customFormat="1" ht="25.5" customHeight="1" x14ac:dyDescent="0.15">
      <c r="B16" s="736" t="s">
        <v>308</v>
      </c>
      <c r="C16" s="736" t="s">
        <v>309</v>
      </c>
      <c r="D16" s="736"/>
      <c r="E16" s="201">
        <v>9</v>
      </c>
      <c r="F16" s="719"/>
      <c r="G16" s="720"/>
      <c r="H16" s="720"/>
      <c r="I16" s="720"/>
      <c r="J16" s="720"/>
      <c r="K16" s="720"/>
      <c r="L16" s="721"/>
      <c r="M16" s="736" t="s">
        <v>308</v>
      </c>
      <c r="N16" s="736" t="s">
        <v>309</v>
      </c>
      <c r="O16" s="736"/>
      <c r="P16" s="201">
        <v>10</v>
      </c>
      <c r="Q16" s="722"/>
      <c r="R16" s="723"/>
      <c r="S16" s="723"/>
      <c r="T16" s="723"/>
      <c r="U16" s="723"/>
      <c r="V16" s="723"/>
      <c r="W16" s="724"/>
    </row>
    <row r="17" spans="2:24" s="24" customFormat="1" ht="25.5" customHeight="1" x14ac:dyDescent="0.15">
      <c r="B17" s="736"/>
      <c r="C17" s="736" t="s">
        <v>310</v>
      </c>
      <c r="D17" s="736"/>
      <c r="E17" s="237">
        <v>3</v>
      </c>
      <c r="F17" s="722"/>
      <c r="G17" s="723"/>
      <c r="H17" s="723"/>
      <c r="I17" s="723"/>
      <c r="J17" s="723"/>
      <c r="K17" s="723"/>
      <c r="L17" s="724"/>
      <c r="M17" s="736"/>
      <c r="N17" s="736" t="s">
        <v>310</v>
      </c>
      <c r="O17" s="736"/>
      <c r="P17" s="237">
        <v>1</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650</v>
      </c>
      <c r="F19" s="722"/>
      <c r="G19" s="723"/>
      <c r="H19" s="723"/>
      <c r="I19" s="723"/>
      <c r="J19" s="723"/>
      <c r="K19" s="723"/>
      <c r="L19" s="724"/>
      <c r="M19" s="736"/>
      <c r="N19" s="736" t="s">
        <v>260</v>
      </c>
      <c r="O19" s="736"/>
      <c r="P19" s="201" t="s">
        <v>657</v>
      </c>
      <c r="Q19" s="722"/>
      <c r="R19" s="723"/>
      <c r="S19" s="723"/>
      <c r="T19" s="723"/>
      <c r="U19" s="723"/>
      <c r="V19" s="723"/>
      <c r="W19" s="724"/>
    </row>
    <row r="20" spans="2:24" s="24" customFormat="1" ht="25.5" customHeight="1" x14ac:dyDescent="0.15">
      <c r="B20" s="732" t="s">
        <v>262</v>
      </c>
      <c r="C20" s="732"/>
      <c r="D20" s="732"/>
      <c r="E20" s="236" t="s">
        <v>498</v>
      </c>
      <c r="F20" s="722"/>
      <c r="G20" s="723"/>
      <c r="H20" s="723"/>
      <c r="I20" s="723"/>
      <c r="J20" s="723"/>
      <c r="K20" s="723"/>
      <c r="L20" s="724"/>
      <c r="M20" s="732" t="s">
        <v>262</v>
      </c>
      <c r="N20" s="732"/>
      <c r="O20" s="732"/>
      <c r="P20" s="236" t="s">
        <v>470</v>
      </c>
      <c r="Q20" s="722"/>
      <c r="R20" s="723"/>
      <c r="S20" s="723"/>
      <c r="T20" s="723"/>
      <c r="U20" s="723"/>
      <c r="V20" s="723"/>
      <c r="W20" s="724"/>
    </row>
    <row r="21" spans="2:24" s="24" customFormat="1" ht="25.5" customHeight="1" x14ac:dyDescent="0.15">
      <c r="B21" s="715" t="s">
        <v>312</v>
      </c>
      <c r="C21" s="732" t="s">
        <v>313</v>
      </c>
      <c r="D21" s="732"/>
      <c r="E21" s="237" t="s">
        <v>498</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t="s">
        <v>652</v>
      </c>
      <c r="F23" s="725"/>
      <c r="G23" s="726"/>
      <c r="H23" s="726"/>
      <c r="I23" s="726"/>
      <c r="J23" s="726"/>
      <c r="K23" s="726"/>
      <c r="L23" s="727"/>
      <c r="M23" s="716"/>
      <c r="N23" s="732" t="s">
        <v>272</v>
      </c>
      <c r="O23" s="732"/>
      <c r="P23" s="213" t="s">
        <v>677</v>
      </c>
      <c r="Q23" s="722"/>
      <c r="R23" s="723"/>
      <c r="S23" s="723"/>
      <c r="T23" s="723"/>
      <c r="U23" s="723"/>
      <c r="V23" s="723"/>
      <c r="W23" s="724"/>
    </row>
    <row r="24" spans="2:24" s="24" customFormat="1" ht="25.5" customHeight="1" x14ac:dyDescent="0.15">
      <c r="B24" s="737" t="s">
        <v>314</v>
      </c>
      <c r="C24" s="737"/>
      <c r="D24" s="737"/>
      <c r="E24" s="750" t="s">
        <v>685</v>
      </c>
      <c r="F24" s="751"/>
      <c r="G24" s="752"/>
      <c r="H24" s="737" t="s">
        <v>315</v>
      </c>
      <c r="I24" s="737"/>
      <c r="J24" s="750" t="s">
        <v>758</v>
      </c>
      <c r="K24" s="751"/>
      <c r="L24" s="752"/>
      <c r="M24" s="737" t="s">
        <v>314</v>
      </c>
      <c r="N24" s="737"/>
      <c r="O24" s="737"/>
      <c r="P24" s="750" t="s">
        <v>686</v>
      </c>
      <c r="Q24" s="751"/>
      <c r="R24" s="752"/>
      <c r="S24" s="737" t="s">
        <v>315</v>
      </c>
      <c r="T24" s="737"/>
      <c r="U24" s="738" t="s">
        <v>760</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759</v>
      </c>
      <c r="F26" s="734"/>
      <c r="G26" s="734"/>
      <c r="H26" s="734"/>
      <c r="I26" s="734"/>
      <c r="J26" s="734"/>
      <c r="K26" s="734"/>
      <c r="L26" s="735"/>
      <c r="M26" s="732" t="s">
        <v>318</v>
      </c>
      <c r="N26" s="732"/>
      <c r="O26" s="732"/>
      <c r="P26" s="733" t="s">
        <v>747</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5BCBC6E0-DA4C-4BFF-86F0-EFDFDC5479E7}"/>
    <dataValidation type="list" allowBlank="1" showInputMessage="1" showErrorMessage="1" sqref="E8 E19 P8 P19" xr:uid="{0BBC5AB7-70DD-43F1-B6D0-C889C2475D5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91E96F-BC34-4897-A5C3-E9997278A5D5}">
          <x14:formula1>
            <xm:f>'(参考)リスト'!$F$16:$F$21</xm:f>
          </x14:formula1>
          <xm:sqref>E11:E12 E22:E23 P11:P12 P22:P23</xm:sqref>
        </x14:dataValidation>
        <x14:dataValidation type="list" allowBlank="1" showInputMessage="1" showErrorMessage="1" xr:uid="{4971DF1C-E2FC-49B3-BE63-283CC0169626}">
          <x14:formula1>
            <xm:f>'(参考)リスト'!$D$16:$D$18</xm:f>
          </x14:formula1>
          <xm:sqref>E10 E21 P10 P21</xm:sqref>
        </x14:dataValidation>
        <x14:dataValidation type="list" allowBlank="1" showInputMessage="1" showErrorMessage="1" xr:uid="{5AD833F7-91FC-4654-93F1-A28CD1465AEB}">
          <x14:formula1>
            <xm:f>'(参考)リスト'!$E$16:$E$27</xm:f>
          </x14:formula1>
          <xm:sqref>E9 E20 P9 P20</xm:sqref>
        </x14:dataValidation>
        <x14:dataValidation type="list" allowBlank="1" showInputMessage="1" showErrorMessage="1" xr:uid="{2D001B28-E5E5-4ED7-AE83-522F761DD969}">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2E994-A3E0-4C92-9082-8E8CE8ED636E}">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10</v>
      </c>
      <c r="F5" s="719"/>
      <c r="G5" s="720"/>
      <c r="H5" s="720"/>
      <c r="I5" s="720"/>
      <c r="J5" s="720"/>
      <c r="K5" s="720"/>
      <c r="L5" s="721"/>
      <c r="M5" s="715" t="s">
        <v>308</v>
      </c>
      <c r="N5" s="717" t="s">
        <v>309</v>
      </c>
      <c r="O5" s="718"/>
      <c r="P5" s="201">
        <v>10</v>
      </c>
      <c r="Q5" s="722"/>
      <c r="R5" s="723"/>
      <c r="S5" s="723"/>
      <c r="T5" s="723"/>
      <c r="U5" s="723"/>
      <c r="V5" s="723"/>
      <c r="W5" s="724"/>
    </row>
    <row r="6" spans="2:23" s="24" customFormat="1" ht="25.5" customHeight="1" x14ac:dyDescent="0.15">
      <c r="B6" s="716"/>
      <c r="C6" s="717" t="s">
        <v>310</v>
      </c>
      <c r="D6" s="718"/>
      <c r="E6" s="237">
        <v>2</v>
      </c>
      <c r="F6" s="722"/>
      <c r="G6" s="723"/>
      <c r="H6" s="723"/>
      <c r="I6" s="723"/>
      <c r="J6" s="723"/>
      <c r="K6" s="723"/>
      <c r="L6" s="724"/>
      <c r="M6" s="716"/>
      <c r="N6" s="717" t="s">
        <v>310</v>
      </c>
      <c r="O6" s="718"/>
      <c r="P6" s="237">
        <v>3</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646</v>
      </c>
      <c r="F8" s="722"/>
      <c r="G8" s="723"/>
      <c r="H8" s="723"/>
      <c r="I8" s="723"/>
      <c r="J8" s="723"/>
      <c r="K8" s="723"/>
      <c r="L8" s="724"/>
      <c r="M8" s="728"/>
      <c r="N8" s="717" t="s">
        <v>260</v>
      </c>
      <c r="O8" s="718"/>
      <c r="P8" s="201" t="s">
        <v>646</v>
      </c>
      <c r="Q8" s="722"/>
      <c r="R8" s="723"/>
      <c r="S8" s="723"/>
      <c r="T8" s="723"/>
      <c r="U8" s="723"/>
      <c r="V8" s="723"/>
      <c r="W8" s="724"/>
    </row>
    <row r="9" spans="2:23" s="24" customFormat="1" ht="25.5" customHeight="1" x14ac:dyDescent="0.15">
      <c r="B9" s="729" t="s">
        <v>262</v>
      </c>
      <c r="C9" s="730"/>
      <c r="D9" s="731"/>
      <c r="E9" s="236" t="s">
        <v>470</v>
      </c>
      <c r="F9" s="722"/>
      <c r="G9" s="723"/>
      <c r="H9" s="723"/>
      <c r="I9" s="723"/>
      <c r="J9" s="723"/>
      <c r="K9" s="723"/>
      <c r="L9" s="724"/>
      <c r="M9" s="729" t="s">
        <v>262</v>
      </c>
      <c r="N9" s="730"/>
      <c r="O9" s="731"/>
      <c r="P9" s="236" t="s">
        <v>470</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677</v>
      </c>
      <c r="F12" s="725"/>
      <c r="G12" s="726"/>
      <c r="H12" s="726"/>
      <c r="I12" s="726"/>
      <c r="J12" s="726"/>
      <c r="K12" s="726"/>
      <c r="L12" s="727"/>
      <c r="M12" s="716"/>
      <c r="N12" s="732" t="s">
        <v>272</v>
      </c>
      <c r="O12" s="732"/>
      <c r="P12" s="213" t="s">
        <v>677</v>
      </c>
      <c r="Q12" s="722"/>
      <c r="R12" s="723"/>
      <c r="S12" s="723"/>
      <c r="T12" s="723"/>
      <c r="U12" s="723"/>
      <c r="V12" s="723"/>
      <c r="W12" s="724"/>
    </row>
    <row r="13" spans="2:23" s="24" customFormat="1" ht="25.5" customHeight="1" x14ac:dyDescent="0.15">
      <c r="B13" s="737" t="s">
        <v>314</v>
      </c>
      <c r="C13" s="737"/>
      <c r="D13" s="737"/>
      <c r="E13" s="750" t="s">
        <v>687</v>
      </c>
      <c r="F13" s="751"/>
      <c r="G13" s="752"/>
      <c r="H13" s="737" t="s">
        <v>315</v>
      </c>
      <c r="I13" s="737"/>
      <c r="J13" s="738" t="s">
        <v>761</v>
      </c>
      <c r="K13" s="738"/>
      <c r="L13" s="738"/>
      <c r="M13" s="737" t="s">
        <v>314</v>
      </c>
      <c r="N13" s="737"/>
      <c r="O13" s="737"/>
      <c r="P13" s="750" t="s">
        <v>688</v>
      </c>
      <c r="Q13" s="751"/>
      <c r="R13" s="752"/>
      <c r="S13" s="737" t="s">
        <v>315</v>
      </c>
      <c r="T13" s="737"/>
      <c r="U13" s="738" t="s">
        <v>762</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747</v>
      </c>
      <c r="F15" s="734"/>
      <c r="G15" s="734"/>
      <c r="H15" s="734"/>
      <c r="I15" s="734"/>
      <c r="J15" s="734"/>
      <c r="K15" s="734"/>
      <c r="L15" s="735"/>
      <c r="M15" s="732" t="s">
        <v>318</v>
      </c>
      <c r="N15" s="732"/>
      <c r="O15" s="732"/>
      <c r="P15" s="733" t="s">
        <v>747</v>
      </c>
      <c r="Q15" s="734"/>
      <c r="R15" s="734"/>
      <c r="S15" s="734"/>
      <c r="T15" s="734"/>
      <c r="U15" s="734"/>
      <c r="V15" s="734"/>
      <c r="W15" s="735"/>
    </row>
    <row r="16" spans="2:23" s="24" customFormat="1" ht="25.5" customHeight="1" x14ac:dyDescent="0.15">
      <c r="B16" s="736" t="s">
        <v>308</v>
      </c>
      <c r="C16" s="736" t="s">
        <v>309</v>
      </c>
      <c r="D16" s="736"/>
      <c r="E16" s="201">
        <v>10</v>
      </c>
      <c r="F16" s="719"/>
      <c r="G16" s="720"/>
      <c r="H16" s="720"/>
      <c r="I16" s="720"/>
      <c r="J16" s="720"/>
      <c r="K16" s="720"/>
      <c r="L16" s="721"/>
      <c r="M16" s="736" t="s">
        <v>308</v>
      </c>
      <c r="N16" s="736" t="s">
        <v>309</v>
      </c>
      <c r="O16" s="736"/>
      <c r="P16" s="201">
        <v>10</v>
      </c>
      <c r="Q16" s="722"/>
      <c r="R16" s="723"/>
      <c r="S16" s="723"/>
      <c r="T16" s="723"/>
      <c r="U16" s="723"/>
      <c r="V16" s="723"/>
      <c r="W16" s="724"/>
    </row>
    <row r="17" spans="2:24" s="24" customFormat="1" ht="25.5" customHeight="1" x14ac:dyDescent="0.15">
      <c r="B17" s="736"/>
      <c r="C17" s="736" t="s">
        <v>310</v>
      </c>
      <c r="D17" s="736"/>
      <c r="E17" s="237">
        <v>4</v>
      </c>
      <c r="F17" s="722"/>
      <c r="G17" s="723"/>
      <c r="H17" s="723"/>
      <c r="I17" s="723"/>
      <c r="J17" s="723"/>
      <c r="K17" s="723"/>
      <c r="L17" s="724"/>
      <c r="M17" s="736"/>
      <c r="N17" s="736" t="s">
        <v>310</v>
      </c>
      <c r="O17" s="736"/>
      <c r="P17" s="237">
        <v>5</v>
      </c>
      <c r="Q17" s="722"/>
      <c r="R17" s="723"/>
      <c r="S17" s="723"/>
      <c r="T17" s="723"/>
      <c r="U17" s="723"/>
      <c r="V17" s="723"/>
      <c r="W17" s="724"/>
    </row>
    <row r="18" spans="2:24" s="24" customFormat="1" ht="25.5" customHeight="1" x14ac:dyDescent="0.15">
      <c r="B18" s="736" t="s">
        <v>311</v>
      </c>
      <c r="C18" s="736" t="s">
        <v>259</v>
      </c>
      <c r="D18" s="736"/>
      <c r="E18" s="202" t="s">
        <v>654</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659</v>
      </c>
      <c r="F19" s="722"/>
      <c r="G19" s="723"/>
      <c r="H19" s="723"/>
      <c r="I19" s="723"/>
      <c r="J19" s="723"/>
      <c r="K19" s="723"/>
      <c r="L19" s="724"/>
      <c r="M19" s="736"/>
      <c r="N19" s="736" t="s">
        <v>260</v>
      </c>
      <c r="O19" s="736"/>
      <c r="P19" s="201" t="s">
        <v>657</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470</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c r="F23" s="725"/>
      <c r="G23" s="726"/>
      <c r="H23" s="726"/>
      <c r="I23" s="726"/>
      <c r="J23" s="726"/>
      <c r="K23" s="726"/>
      <c r="L23" s="727"/>
      <c r="M23" s="716"/>
      <c r="N23" s="732" t="s">
        <v>272</v>
      </c>
      <c r="O23" s="732"/>
      <c r="P23" s="213" t="s">
        <v>677</v>
      </c>
      <c r="Q23" s="722"/>
      <c r="R23" s="723"/>
      <c r="S23" s="723"/>
      <c r="T23" s="723"/>
      <c r="U23" s="723"/>
      <c r="V23" s="723"/>
      <c r="W23" s="724"/>
    </row>
    <row r="24" spans="2:24" s="24" customFormat="1" ht="25.5" customHeight="1" x14ac:dyDescent="0.15">
      <c r="B24" s="737" t="s">
        <v>314</v>
      </c>
      <c r="C24" s="737"/>
      <c r="D24" s="737"/>
      <c r="E24" s="750" t="s">
        <v>689</v>
      </c>
      <c r="F24" s="751"/>
      <c r="G24" s="752"/>
      <c r="H24" s="737" t="s">
        <v>315</v>
      </c>
      <c r="I24" s="737"/>
      <c r="J24" s="750" t="s">
        <v>763</v>
      </c>
      <c r="K24" s="751"/>
      <c r="L24" s="752"/>
      <c r="M24" s="737" t="s">
        <v>314</v>
      </c>
      <c r="N24" s="737"/>
      <c r="O24" s="737"/>
      <c r="P24" s="750" t="s">
        <v>690</v>
      </c>
      <c r="Q24" s="751"/>
      <c r="R24" s="752"/>
      <c r="S24" s="737" t="s">
        <v>315</v>
      </c>
      <c r="T24" s="737"/>
      <c r="U24" s="738" t="s">
        <v>743</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729</v>
      </c>
      <c r="F26" s="734"/>
      <c r="G26" s="734"/>
      <c r="H26" s="734"/>
      <c r="I26" s="734"/>
      <c r="J26" s="734"/>
      <c r="K26" s="734"/>
      <c r="L26" s="735"/>
      <c r="M26" s="732" t="s">
        <v>318</v>
      </c>
      <c r="N26" s="732"/>
      <c r="O26" s="732"/>
      <c r="P26" s="733" t="s">
        <v>747</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CED69BA9-921A-4D20-9A0B-D67FF8F75C25}"/>
    <dataValidation type="list" allowBlank="1" showInputMessage="1" showErrorMessage="1" sqref="E8 E19 P8 P19" xr:uid="{EB065C03-9832-4B82-B06B-4FE0453E2C4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7036A9-A5C7-48B5-9CA5-654C83DD3B7F}">
          <x14:formula1>
            <xm:f>'(参考)リスト'!$F$16:$F$21</xm:f>
          </x14:formula1>
          <xm:sqref>E11:E12 E22:E23 P11:P12 P22:P23</xm:sqref>
        </x14:dataValidation>
        <x14:dataValidation type="list" allowBlank="1" showInputMessage="1" showErrorMessage="1" xr:uid="{9744CBE0-04B2-4776-A2C4-ADC7DE4F056C}">
          <x14:formula1>
            <xm:f>'(参考)リスト'!$D$16:$D$18</xm:f>
          </x14:formula1>
          <xm:sqref>E10 E21 P10 P21</xm:sqref>
        </x14:dataValidation>
        <x14:dataValidation type="list" allowBlank="1" showInputMessage="1" showErrorMessage="1" xr:uid="{928B618D-DEB9-49EE-803E-ED9E64DAC058}">
          <x14:formula1>
            <xm:f>'(参考)リスト'!$E$16:$E$27</xm:f>
          </x14:formula1>
          <xm:sqref>E9 E20 P9 P20</xm:sqref>
        </x14:dataValidation>
        <x14:dataValidation type="list" allowBlank="1" showInputMessage="1" showErrorMessage="1" xr:uid="{8575EAF2-2534-419E-B7B3-9D344F77AB6F}">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CCF0E-DED1-4811-8916-F6B924FB413F}">
  <dimension ref="B1:X31"/>
  <sheetViews>
    <sheetView showGridLines="0" showZeros="0" view="pageBreakPreview" zoomScale="85" zoomScaleNormal="70" zoomScaleSheetLayoutView="85" workbookViewId="0">
      <selection activeCell="AD20" sqref="AD20"/>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10</v>
      </c>
      <c r="F5" s="719"/>
      <c r="G5" s="720"/>
      <c r="H5" s="720"/>
      <c r="I5" s="720"/>
      <c r="J5" s="720"/>
      <c r="K5" s="720"/>
      <c r="L5" s="721"/>
      <c r="M5" s="715" t="s">
        <v>308</v>
      </c>
      <c r="N5" s="717" t="s">
        <v>309</v>
      </c>
      <c r="O5" s="718"/>
      <c r="P5" s="201">
        <v>10</v>
      </c>
      <c r="Q5" s="722"/>
      <c r="R5" s="723"/>
      <c r="S5" s="723"/>
      <c r="T5" s="723"/>
      <c r="U5" s="723"/>
      <c r="V5" s="723"/>
      <c r="W5" s="724"/>
    </row>
    <row r="6" spans="2:23" s="24" customFormat="1" ht="25.5" customHeight="1" x14ac:dyDescent="0.15">
      <c r="B6" s="716"/>
      <c r="C6" s="717" t="s">
        <v>310</v>
      </c>
      <c r="D6" s="718"/>
      <c r="E6" s="237">
        <v>6</v>
      </c>
      <c r="F6" s="722"/>
      <c r="G6" s="723"/>
      <c r="H6" s="723"/>
      <c r="I6" s="723"/>
      <c r="J6" s="723"/>
      <c r="K6" s="723"/>
      <c r="L6" s="724"/>
      <c r="M6" s="716"/>
      <c r="N6" s="717" t="s">
        <v>310</v>
      </c>
      <c r="O6" s="718"/>
      <c r="P6" s="237">
        <v>7</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672</v>
      </c>
      <c r="F8" s="722"/>
      <c r="G8" s="723"/>
      <c r="H8" s="723"/>
      <c r="I8" s="723"/>
      <c r="J8" s="723"/>
      <c r="K8" s="723"/>
      <c r="L8" s="724"/>
      <c r="M8" s="728"/>
      <c r="N8" s="717" t="s">
        <v>260</v>
      </c>
      <c r="O8" s="718"/>
      <c r="P8" s="201" t="s">
        <v>650</v>
      </c>
      <c r="Q8" s="722"/>
      <c r="R8" s="723"/>
      <c r="S8" s="723"/>
      <c r="T8" s="723"/>
      <c r="U8" s="723"/>
      <c r="V8" s="723"/>
      <c r="W8" s="724"/>
    </row>
    <row r="9" spans="2:23" s="24" customFormat="1" ht="25.5" customHeight="1" x14ac:dyDescent="0.15">
      <c r="B9" s="729" t="s">
        <v>262</v>
      </c>
      <c r="C9" s="730"/>
      <c r="D9" s="731"/>
      <c r="E9" s="236" t="s">
        <v>498</v>
      </c>
      <c r="F9" s="722"/>
      <c r="G9" s="723"/>
      <c r="H9" s="723"/>
      <c r="I9" s="723"/>
      <c r="J9" s="723"/>
      <c r="K9" s="723"/>
      <c r="L9" s="724"/>
      <c r="M9" s="729" t="s">
        <v>262</v>
      </c>
      <c r="N9" s="730"/>
      <c r="O9" s="731"/>
      <c r="P9" s="236" t="s">
        <v>498</v>
      </c>
      <c r="Q9" s="722"/>
      <c r="R9" s="723"/>
      <c r="S9" s="723"/>
      <c r="T9" s="723"/>
      <c r="U9" s="723"/>
      <c r="V9" s="723"/>
      <c r="W9" s="724"/>
    </row>
    <row r="10" spans="2:23" s="24" customFormat="1" ht="25.5" customHeight="1" x14ac:dyDescent="0.15">
      <c r="B10" s="715" t="s">
        <v>312</v>
      </c>
      <c r="C10" s="729" t="s">
        <v>313</v>
      </c>
      <c r="D10" s="731"/>
      <c r="E10" s="237" t="s">
        <v>498</v>
      </c>
      <c r="F10" s="722"/>
      <c r="G10" s="723"/>
      <c r="H10" s="723"/>
      <c r="I10" s="723"/>
      <c r="J10" s="723"/>
      <c r="K10" s="723"/>
      <c r="L10" s="724"/>
      <c r="M10" s="715" t="s">
        <v>312</v>
      </c>
      <c r="N10" s="729" t="s">
        <v>313</v>
      </c>
      <c r="O10" s="731"/>
      <c r="P10" s="237" t="s">
        <v>498</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652</v>
      </c>
      <c r="F12" s="725"/>
      <c r="G12" s="726"/>
      <c r="H12" s="726"/>
      <c r="I12" s="726"/>
      <c r="J12" s="726"/>
      <c r="K12" s="726"/>
      <c r="L12" s="727"/>
      <c r="M12" s="716"/>
      <c r="N12" s="732" t="s">
        <v>272</v>
      </c>
      <c r="O12" s="732"/>
      <c r="P12" s="213" t="s">
        <v>652</v>
      </c>
      <c r="Q12" s="722"/>
      <c r="R12" s="723"/>
      <c r="S12" s="723"/>
      <c r="T12" s="723"/>
      <c r="U12" s="723"/>
      <c r="V12" s="723"/>
      <c r="W12" s="724"/>
    </row>
    <row r="13" spans="2:23" s="24" customFormat="1" ht="25.5" customHeight="1" x14ac:dyDescent="0.15">
      <c r="B13" s="737" t="s">
        <v>314</v>
      </c>
      <c r="C13" s="737"/>
      <c r="D13" s="737"/>
      <c r="E13" s="750" t="s">
        <v>691</v>
      </c>
      <c r="F13" s="751"/>
      <c r="G13" s="752"/>
      <c r="H13" s="737" t="s">
        <v>315</v>
      </c>
      <c r="I13" s="737"/>
      <c r="J13" s="738" t="s">
        <v>743</v>
      </c>
      <c r="K13" s="738"/>
      <c r="L13" s="738"/>
      <c r="M13" s="737" t="s">
        <v>314</v>
      </c>
      <c r="N13" s="737"/>
      <c r="O13" s="737"/>
      <c r="P13" s="750" t="s">
        <v>692</v>
      </c>
      <c r="Q13" s="751"/>
      <c r="R13" s="752"/>
      <c r="S13" s="737" t="s">
        <v>315</v>
      </c>
      <c r="T13" s="737"/>
      <c r="U13" s="738" t="s">
        <v>743</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759</v>
      </c>
      <c r="F15" s="734"/>
      <c r="G15" s="734"/>
      <c r="H15" s="734"/>
      <c r="I15" s="734"/>
      <c r="J15" s="734"/>
      <c r="K15" s="734"/>
      <c r="L15" s="735"/>
      <c r="M15" s="732" t="s">
        <v>318</v>
      </c>
      <c r="N15" s="732"/>
      <c r="O15" s="732"/>
      <c r="P15" s="733" t="s">
        <v>759</v>
      </c>
      <c r="Q15" s="734"/>
      <c r="R15" s="734"/>
      <c r="S15" s="734"/>
      <c r="T15" s="734"/>
      <c r="U15" s="734"/>
      <c r="V15" s="734"/>
      <c r="W15" s="735"/>
    </row>
    <row r="16" spans="2:23" s="24" customFormat="1" ht="25.5" customHeight="1" x14ac:dyDescent="0.15">
      <c r="B16" s="736" t="s">
        <v>308</v>
      </c>
      <c r="C16" s="736" t="s">
        <v>309</v>
      </c>
      <c r="D16" s="736"/>
      <c r="E16" s="201">
        <v>11</v>
      </c>
      <c r="F16" s="719"/>
      <c r="G16" s="720"/>
      <c r="H16" s="720"/>
      <c r="I16" s="720"/>
      <c r="J16" s="720"/>
      <c r="K16" s="720"/>
      <c r="L16" s="721"/>
      <c r="M16" s="736" t="s">
        <v>308</v>
      </c>
      <c r="N16" s="736" t="s">
        <v>309</v>
      </c>
      <c r="O16" s="736"/>
      <c r="P16" s="201">
        <v>11</v>
      </c>
      <c r="Q16" s="722"/>
      <c r="R16" s="723"/>
      <c r="S16" s="723"/>
      <c r="T16" s="723"/>
      <c r="U16" s="723"/>
      <c r="V16" s="723"/>
      <c r="W16" s="724"/>
    </row>
    <row r="17" spans="2:24" s="24" customFormat="1" ht="25.5" customHeight="1" x14ac:dyDescent="0.15">
      <c r="B17" s="736"/>
      <c r="C17" s="736" t="s">
        <v>310</v>
      </c>
      <c r="D17" s="736"/>
      <c r="E17" s="237">
        <v>1</v>
      </c>
      <c r="F17" s="722"/>
      <c r="G17" s="723"/>
      <c r="H17" s="723"/>
      <c r="I17" s="723"/>
      <c r="J17" s="723"/>
      <c r="K17" s="723"/>
      <c r="L17" s="724"/>
      <c r="M17" s="736"/>
      <c r="N17" s="736" t="s">
        <v>310</v>
      </c>
      <c r="O17" s="736"/>
      <c r="P17" s="237">
        <v>2</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654</v>
      </c>
      <c r="Q18" s="722"/>
      <c r="R18" s="723"/>
      <c r="S18" s="723"/>
      <c r="T18" s="723"/>
      <c r="U18" s="723"/>
      <c r="V18" s="723"/>
      <c r="W18" s="724"/>
    </row>
    <row r="19" spans="2:24" s="24" customFormat="1" ht="25.5" customHeight="1" x14ac:dyDescent="0.15">
      <c r="B19" s="736"/>
      <c r="C19" s="736" t="s">
        <v>260</v>
      </c>
      <c r="D19" s="736"/>
      <c r="E19" s="201" t="s">
        <v>646</v>
      </c>
      <c r="F19" s="722"/>
      <c r="G19" s="723"/>
      <c r="H19" s="723"/>
      <c r="I19" s="723"/>
      <c r="J19" s="723"/>
      <c r="K19" s="723"/>
      <c r="L19" s="724"/>
      <c r="M19" s="736"/>
      <c r="N19" s="736" t="s">
        <v>260</v>
      </c>
      <c r="O19" s="736"/>
      <c r="P19" s="201" t="s">
        <v>655</v>
      </c>
      <c r="Q19" s="722"/>
      <c r="R19" s="723"/>
      <c r="S19" s="723"/>
      <c r="T19" s="723"/>
      <c r="U19" s="723"/>
      <c r="V19" s="723"/>
      <c r="W19" s="724"/>
    </row>
    <row r="20" spans="2:24" s="24" customFormat="1" ht="25.5" customHeight="1" x14ac:dyDescent="0.15">
      <c r="B20" s="732" t="s">
        <v>262</v>
      </c>
      <c r="C20" s="732"/>
      <c r="D20" s="732"/>
      <c r="E20" s="236" t="s">
        <v>462</v>
      </c>
      <c r="F20" s="722"/>
      <c r="G20" s="723"/>
      <c r="H20" s="723"/>
      <c r="I20" s="723"/>
      <c r="J20" s="723"/>
      <c r="K20" s="723"/>
      <c r="L20" s="724"/>
      <c r="M20" s="732" t="s">
        <v>262</v>
      </c>
      <c r="N20" s="732"/>
      <c r="O20" s="732"/>
      <c r="P20" s="236" t="s">
        <v>470</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c r="Q22" s="722"/>
      <c r="R22" s="723"/>
      <c r="S22" s="723"/>
      <c r="T22" s="723"/>
      <c r="U22" s="723"/>
      <c r="V22" s="723"/>
      <c r="W22" s="724"/>
    </row>
    <row r="23" spans="2:24" s="24" customFormat="1" ht="25.5" customHeight="1" x14ac:dyDescent="0.15">
      <c r="B23" s="716"/>
      <c r="C23" s="732" t="s">
        <v>272</v>
      </c>
      <c r="D23" s="732"/>
      <c r="E23" s="213" t="s">
        <v>652</v>
      </c>
      <c r="F23" s="725"/>
      <c r="G23" s="726"/>
      <c r="H23" s="726"/>
      <c r="I23" s="726"/>
      <c r="J23" s="726"/>
      <c r="K23" s="726"/>
      <c r="L23" s="727"/>
      <c r="M23" s="716"/>
      <c r="N23" s="732" t="s">
        <v>272</v>
      </c>
      <c r="O23" s="732"/>
      <c r="P23" s="213"/>
      <c r="Q23" s="722"/>
      <c r="R23" s="723"/>
      <c r="S23" s="723"/>
      <c r="T23" s="723"/>
      <c r="U23" s="723"/>
      <c r="V23" s="723"/>
      <c r="W23" s="724"/>
    </row>
    <row r="24" spans="2:24" s="24" customFormat="1" ht="25.5" customHeight="1" x14ac:dyDescent="0.15">
      <c r="B24" s="737" t="s">
        <v>314</v>
      </c>
      <c r="C24" s="737"/>
      <c r="D24" s="737"/>
      <c r="E24" s="750" t="s">
        <v>693</v>
      </c>
      <c r="F24" s="751"/>
      <c r="G24" s="752"/>
      <c r="H24" s="737" t="s">
        <v>315</v>
      </c>
      <c r="I24" s="737"/>
      <c r="J24" s="750" t="s">
        <v>764</v>
      </c>
      <c r="K24" s="751"/>
      <c r="L24" s="752"/>
      <c r="M24" s="737" t="s">
        <v>314</v>
      </c>
      <c r="N24" s="737"/>
      <c r="O24" s="737"/>
      <c r="P24" s="750" t="s">
        <v>694</v>
      </c>
      <c r="Q24" s="751"/>
      <c r="R24" s="752"/>
      <c r="S24" s="737" t="s">
        <v>315</v>
      </c>
      <c r="T24" s="737"/>
      <c r="U24" s="738" t="s">
        <v>765</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737</v>
      </c>
      <c r="F26" s="734"/>
      <c r="G26" s="734"/>
      <c r="H26" s="734"/>
      <c r="I26" s="734"/>
      <c r="J26" s="734"/>
      <c r="K26" s="734"/>
      <c r="L26" s="735"/>
      <c r="M26" s="732" t="s">
        <v>318</v>
      </c>
      <c r="N26" s="732"/>
      <c r="O26" s="732"/>
      <c r="P26" s="733" t="s">
        <v>766</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591E5C5F-751E-4086-A897-1EADA304AC83}"/>
    <dataValidation type="list" allowBlank="1" showInputMessage="1" showErrorMessage="1" sqref="E8 E19 P8 P19" xr:uid="{38A2302F-11BB-4EFA-948A-110E583FB2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EF620F4-93CF-479F-9A1A-80E28972337E}">
          <x14:formula1>
            <xm:f>'(参考)リスト'!$F$16:$F$21</xm:f>
          </x14:formula1>
          <xm:sqref>E11:E12 E22:E23 P11:P12 P22:P23</xm:sqref>
        </x14:dataValidation>
        <x14:dataValidation type="list" allowBlank="1" showInputMessage="1" showErrorMessage="1" xr:uid="{2AB34D5E-EA67-4EC8-8F04-6FD0B369F9A6}">
          <x14:formula1>
            <xm:f>'(参考)リスト'!$D$16:$D$18</xm:f>
          </x14:formula1>
          <xm:sqref>E10 E21 P10 P21</xm:sqref>
        </x14:dataValidation>
        <x14:dataValidation type="list" allowBlank="1" showInputMessage="1" showErrorMessage="1" xr:uid="{1D3C1F69-F128-454F-AADA-60FDCFAFCD9A}">
          <x14:formula1>
            <xm:f>'(参考)リスト'!$E$16:$E$27</xm:f>
          </x14:formula1>
          <xm:sqref>E9 E20 P9 P20</xm:sqref>
        </x14:dataValidation>
        <x14:dataValidation type="list" allowBlank="1" showInputMessage="1" showErrorMessage="1" xr:uid="{ED1EF07D-13D2-42BC-BD5C-293787A8D3EA}">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BE9C0-53A9-4CDE-A394-8948E834D389}">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12</v>
      </c>
      <c r="F5" s="719"/>
      <c r="G5" s="720"/>
      <c r="H5" s="720"/>
      <c r="I5" s="720"/>
      <c r="J5" s="720"/>
      <c r="K5" s="720"/>
      <c r="L5" s="721"/>
      <c r="M5" s="715" t="s">
        <v>308</v>
      </c>
      <c r="N5" s="717" t="s">
        <v>309</v>
      </c>
      <c r="O5" s="718"/>
      <c r="P5" s="201">
        <v>12</v>
      </c>
      <c r="Q5" s="722"/>
      <c r="R5" s="723"/>
      <c r="S5" s="723"/>
      <c r="T5" s="723"/>
      <c r="U5" s="723"/>
      <c r="V5" s="723"/>
      <c r="W5" s="724"/>
    </row>
    <row r="6" spans="2:23" s="24" customFormat="1" ht="25.5" customHeight="1" x14ac:dyDescent="0.15">
      <c r="B6" s="716"/>
      <c r="C6" s="717" t="s">
        <v>310</v>
      </c>
      <c r="D6" s="718"/>
      <c r="E6" s="237">
        <v>1</v>
      </c>
      <c r="F6" s="722"/>
      <c r="G6" s="723"/>
      <c r="H6" s="723"/>
      <c r="I6" s="723"/>
      <c r="J6" s="723"/>
      <c r="K6" s="723"/>
      <c r="L6" s="724"/>
      <c r="M6" s="716"/>
      <c r="N6" s="717" t="s">
        <v>310</v>
      </c>
      <c r="O6" s="718"/>
      <c r="P6" s="237">
        <v>2</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657</v>
      </c>
      <c r="F8" s="722"/>
      <c r="G8" s="723"/>
      <c r="H8" s="723"/>
      <c r="I8" s="723"/>
      <c r="J8" s="723"/>
      <c r="K8" s="723"/>
      <c r="L8" s="724"/>
      <c r="M8" s="728"/>
      <c r="N8" s="717" t="s">
        <v>260</v>
      </c>
      <c r="O8" s="718"/>
      <c r="P8" s="201" t="s">
        <v>646</v>
      </c>
      <c r="Q8" s="722"/>
      <c r="R8" s="723"/>
      <c r="S8" s="723"/>
      <c r="T8" s="723"/>
      <c r="U8" s="723"/>
      <c r="V8" s="723"/>
      <c r="W8" s="724"/>
    </row>
    <row r="9" spans="2:23" s="24" customFormat="1" ht="25.5" customHeight="1" x14ac:dyDescent="0.15">
      <c r="B9" s="729" t="s">
        <v>262</v>
      </c>
      <c r="C9" s="730"/>
      <c r="D9" s="731"/>
      <c r="E9" s="236" t="s">
        <v>470</v>
      </c>
      <c r="F9" s="722"/>
      <c r="G9" s="723"/>
      <c r="H9" s="723"/>
      <c r="I9" s="723"/>
      <c r="J9" s="723"/>
      <c r="K9" s="723"/>
      <c r="L9" s="724"/>
      <c r="M9" s="729" t="s">
        <v>262</v>
      </c>
      <c r="N9" s="730"/>
      <c r="O9" s="731"/>
      <c r="P9" s="236" t="s">
        <v>462</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677</v>
      </c>
      <c r="F12" s="725"/>
      <c r="G12" s="726"/>
      <c r="H12" s="726"/>
      <c r="I12" s="726"/>
      <c r="J12" s="726"/>
      <c r="K12" s="726"/>
      <c r="L12" s="727"/>
      <c r="M12" s="716"/>
      <c r="N12" s="732" t="s">
        <v>272</v>
      </c>
      <c r="O12" s="732"/>
      <c r="P12" s="213" t="s">
        <v>652</v>
      </c>
      <c r="Q12" s="722"/>
      <c r="R12" s="723"/>
      <c r="S12" s="723"/>
      <c r="T12" s="723"/>
      <c r="U12" s="723"/>
      <c r="V12" s="723"/>
      <c r="W12" s="724"/>
    </row>
    <row r="13" spans="2:23" s="24" customFormat="1" ht="25.5" customHeight="1" x14ac:dyDescent="0.15">
      <c r="B13" s="737" t="s">
        <v>314</v>
      </c>
      <c r="C13" s="737"/>
      <c r="D13" s="737"/>
      <c r="E13" s="750" t="s">
        <v>695</v>
      </c>
      <c r="F13" s="751"/>
      <c r="G13" s="752"/>
      <c r="H13" s="737" t="s">
        <v>315</v>
      </c>
      <c r="I13" s="737"/>
      <c r="J13" s="738" t="s">
        <v>767</v>
      </c>
      <c r="K13" s="738"/>
      <c r="L13" s="738"/>
      <c r="M13" s="737" t="s">
        <v>314</v>
      </c>
      <c r="N13" s="737"/>
      <c r="O13" s="737"/>
      <c r="P13" s="750" t="s">
        <v>696</v>
      </c>
      <c r="Q13" s="751"/>
      <c r="R13" s="752"/>
      <c r="S13" s="737" t="s">
        <v>315</v>
      </c>
      <c r="T13" s="737"/>
      <c r="U13" s="738" t="s">
        <v>768</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747</v>
      </c>
      <c r="F15" s="734"/>
      <c r="G15" s="734"/>
      <c r="H15" s="734"/>
      <c r="I15" s="734"/>
      <c r="J15" s="734"/>
      <c r="K15" s="734"/>
      <c r="L15" s="735"/>
      <c r="M15" s="732" t="s">
        <v>318</v>
      </c>
      <c r="N15" s="732"/>
      <c r="O15" s="732"/>
      <c r="P15" s="733" t="s">
        <v>737</v>
      </c>
      <c r="Q15" s="734"/>
      <c r="R15" s="734"/>
      <c r="S15" s="734"/>
      <c r="T15" s="734"/>
      <c r="U15" s="734"/>
      <c r="V15" s="734"/>
      <c r="W15" s="735"/>
    </row>
    <row r="16" spans="2:23" s="24" customFormat="1" ht="25.5" customHeight="1" x14ac:dyDescent="0.15">
      <c r="B16" s="736" t="s">
        <v>308</v>
      </c>
      <c r="C16" s="736" t="s">
        <v>309</v>
      </c>
      <c r="D16" s="736"/>
      <c r="E16" s="201">
        <v>12</v>
      </c>
      <c r="F16" s="719"/>
      <c r="G16" s="720"/>
      <c r="H16" s="720"/>
      <c r="I16" s="720"/>
      <c r="J16" s="720"/>
      <c r="K16" s="720"/>
      <c r="L16" s="721"/>
      <c r="M16" s="736" t="s">
        <v>308</v>
      </c>
      <c r="N16" s="736" t="s">
        <v>309</v>
      </c>
      <c r="O16" s="736"/>
      <c r="P16" s="201">
        <v>12</v>
      </c>
      <c r="Q16" s="722"/>
      <c r="R16" s="723"/>
      <c r="S16" s="723"/>
      <c r="T16" s="723"/>
      <c r="U16" s="723"/>
      <c r="V16" s="723"/>
      <c r="W16" s="724"/>
    </row>
    <row r="17" spans="2:24" s="24" customFormat="1" ht="25.5" customHeight="1" x14ac:dyDescent="0.15">
      <c r="B17" s="736"/>
      <c r="C17" s="736" t="s">
        <v>310</v>
      </c>
      <c r="D17" s="736"/>
      <c r="E17" s="237">
        <v>3</v>
      </c>
      <c r="F17" s="722"/>
      <c r="G17" s="723"/>
      <c r="H17" s="723"/>
      <c r="I17" s="723"/>
      <c r="J17" s="723"/>
      <c r="K17" s="723"/>
      <c r="L17" s="724"/>
      <c r="M17" s="736"/>
      <c r="N17" s="736" t="s">
        <v>310</v>
      </c>
      <c r="O17" s="736"/>
      <c r="P17" s="237">
        <v>4</v>
      </c>
      <c r="Q17" s="722"/>
      <c r="R17" s="723"/>
      <c r="S17" s="723"/>
      <c r="T17" s="723"/>
      <c r="U17" s="723"/>
      <c r="V17" s="723"/>
      <c r="W17" s="724"/>
    </row>
    <row r="18" spans="2:24" s="24" customFormat="1" ht="25.5" customHeight="1" x14ac:dyDescent="0.15">
      <c r="B18" s="736" t="s">
        <v>311</v>
      </c>
      <c r="C18" s="736" t="s">
        <v>259</v>
      </c>
      <c r="D18" s="736"/>
      <c r="E18" s="202" t="s">
        <v>654</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659</v>
      </c>
      <c r="F19" s="722"/>
      <c r="G19" s="723"/>
      <c r="H19" s="723"/>
      <c r="I19" s="723"/>
      <c r="J19" s="723"/>
      <c r="K19" s="723"/>
      <c r="L19" s="724"/>
      <c r="M19" s="736"/>
      <c r="N19" s="736" t="s">
        <v>260</v>
      </c>
      <c r="O19" s="736"/>
      <c r="P19" s="201" t="s">
        <v>650</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498</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498</v>
      </c>
      <c r="Q21" s="722"/>
      <c r="R21" s="723"/>
      <c r="S21" s="723"/>
      <c r="T21" s="723"/>
      <c r="U21" s="723"/>
      <c r="V21" s="723"/>
      <c r="W21" s="724"/>
    </row>
    <row r="22" spans="2:24" s="24" customFormat="1" ht="25.5" customHeight="1" x14ac:dyDescent="0.15">
      <c r="B22" s="728"/>
      <c r="C22" s="732" t="s">
        <v>271</v>
      </c>
      <c r="D22" s="732"/>
      <c r="E22" s="213"/>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c r="F23" s="725"/>
      <c r="G23" s="726"/>
      <c r="H23" s="726"/>
      <c r="I23" s="726"/>
      <c r="J23" s="726"/>
      <c r="K23" s="726"/>
      <c r="L23" s="727"/>
      <c r="M23" s="716"/>
      <c r="N23" s="732" t="s">
        <v>272</v>
      </c>
      <c r="O23" s="732"/>
      <c r="P23" s="213" t="s">
        <v>652</v>
      </c>
      <c r="Q23" s="722"/>
      <c r="R23" s="723"/>
      <c r="S23" s="723"/>
      <c r="T23" s="723"/>
      <c r="U23" s="723"/>
      <c r="V23" s="723"/>
      <c r="W23" s="724"/>
    </row>
    <row r="24" spans="2:24" s="24" customFormat="1" ht="25.5" customHeight="1" x14ac:dyDescent="0.15">
      <c r="B24" s="737" t="s">
        <v>314</v>
      </c>
      <c r="C24" s="737"/>
      <c r="D24" s="737"/>
      <c r="E24" s="750" t="s">
        <v>697</v>
      </c>
      <c r="F24" s="751"/>
      <c r="G24" s="752"/>
      <c r="H24" s="737" t="s">
        <v>315</v>
      </c>
      <c r="I24" s="737"/>
      <c r="J24" s="750" t="s">
        <v>769</v>
      </c>
      <c r="K24" s="751"/>
      <c r="L24" s="752"/>
      <c r="M24" s="737" t="s">
        <v>314</v>
      </c>
      <c r="N24" s="737"/>
      <c r="O24" s="737"/>
      <c r="P24" s="750" t="s">
        <v>698</v>
      </c>
      <c r="Q24" s="751"/>
      <c r="R24" s="752"/>
      <c r="S24" s="737" t="s">
        <v>315</v>
      </c>
      <c r="T24" s="737"/>
      <c r="U24" s="738" t="s">
        <v>743</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729</v>
      </c>
      <c r="F26" s="734"/>
      <c r="G26" s="734"/>
      <c r="H26" s="734"/>
      <c r="I26" s="734"/>
      <c r="J26" s="734"/>
      <c r="K26" s="734"/>
      <c r="L26" s="735"/>
      <c r="M26" s="732" t="s">
        <v>318</v>
      </c>
      <c r="N26" s="732"/>
      <c r="O26" s="732"/>
      <c r="P26" s="733" t="s">
        <v>759</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D4CE39C8-465B-4A2D-A8BE-F2FA9F2C72EE}"/>
    <dataValidation type="list" allowBlank="1" showInputMessage="1" showErrorMessage="1" sqref="E8 E19 P8 P19" xr:uid="{1AE1677C-F100-497E-AA48-C74CA09A0F0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6E1785-6313-4D68-95A1-9256505243BB}">
          <x14:formula1>
            <xm:f>'(参考)リスト'!$F$16:$F$21</xm:f>
          </x14:formula1>
          <xm:sqref>E11:E12 E22:E23 P11:P12 P22:P23</xm:sqref>
        </x14:dataValidation>
        <x14:dataValidation type="list" allowBlank="1" showInputMessage="1" showErrorMessage="1" xr:uid="{961B0992-54E0-4314-888A-F40270F5966A}">
          <x14:formula1>
            <xm:f>'(参考)リスト'!$D$16:$D$18</xm:f>
          </x14:formula1>
          <xm:sqref>E10 E21 P10 P21</xm:sqref>
        </x14:dataValidation>
        <x14:dataValidation type="list" allowBlank="1" showInputMessage="1" showErrorMessage="1" xr:uid="{8D2F9C90-CF48-41C6-ADBB-BD236BE29197}">
          <x14:formula1>
            <xm:f>'(参考)リスト'!$E$16:$E$27</xm:f>
          </x14:formula1>
          <xm:sqref>E9 E20 P9 P20</xm:sqref>
        </x14:dataValidation>
        <x14:dataValidation type="list" allowBlank="1" showInputMessage="1" showErrorMessage="1" xr:uid="{DD5E4569-D6AF-4788-83A0-F00439755AC0}">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E75EC-D0BE-4C90-8A4D-3F81ED44CE8C}">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12</v>
      </c>
      <c r="F5" s="719"/>
      <c r="G5" s="720"/>
      <c r="H5" s="720"/>
      <c r="I5" s="720"/>
      <c r="J5" s="720"/>
      <c r="K5" s="720"/>
      <c r="L5" s="721"/>
      <c r="M5" s="715" t="s">
        <v>308</v>
      </c>
      <c r="N5" s="717" t="s">
        <v>309</v>
      </c>
      <c r="O5" s="718"/>
      <c r="P5" s="201">
        <v>13</v>
      </c>
      <c r="Q5" s="722"/>
      <c r="R5" s="723"/>
      <c r="S5" s="723"/>
      <c r="T5" s="723"/>
      <c r="U5" s="723"/>
      <c r="V5" s="723"/>
      <c r="W5" s="724"/>
    </row>
    <row r="6" spans="2:23" s="24" customFormat="1" ht="25.5" customHeight="1" x14ac:dyDescent="0.15">
      <c r="B6" s="716"/>
      <c r="C6" s="717" t="s">
        <v>310</v>
      </c>
      <c r="D6" s="718"/>
      <c r="E6" s="237">
        <v>5</v>
      </c>
      <c r="F6" s="722"/>
      <c r="G6" s="723"/>
      <c r="H6" s="723"/>
      <c r="I6" s="723"/>
      <c r="J6" s="723"/>
      <c r="K6" s="723"/>
      <c r="L6" s="724"/>
      <c r="M6" s="716"/>
      <c r="N6" s="717" t="s">
        <v>310</v>
      </c>
      <c r="O6" s="718"/>
      <c r="P6" s="237">
        <v>1</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650</v>
      </c>
      <c r="F8" s="722"/>
      <c r="G8" s="723"/>
      <c r="H8" s="723"/>
      <c r="I8" s="723"/>
      <c r="J8" s="723"/>
      <c r="K8" s="723"/>
      <c r="L8" s="724"/>
      <c r="M8" s="728"/>
      <c r="N8" s="717" t="s">
        <v>260</v>
      </c>
      <c r="O8" s="718"/>
      <c r="P8" s="201" t="s">
        <v>646</v>
      </c>
      <c r="Q8" s="722"/>
      <c r="R8" s="723"/>
      <c r="S8" s="723"/>
      <c r="T8" s="723"/>
      <c r="U8" s="723"/>
      <c r="V8" s="723"/>
      <c r="W8" s="724"/>
    </row>
    <row r="9" spans="2:23" s="24" customFormat="1" ht="25.5" customHeight="1" x14ac:dyDescent="0.15">
      <c r="B9" s="729" t="s">
        <v>262</v>
      </c>
      <c r="C9" s="730"/>
      <c r="D9" s="731"/>
      <c r="E9" s="236" t="s">
        <v>498</v>
      </c>
      <c r="F9" s="722"/>
      <c r="G9" s="723"/>
      <c r="H9" s="723"/>
      <c r="I9" s="723"/>
      <c r="J9" s="723"/>
      <c r="K9" s="723"/>
      <c r="L9" s="724"/>
      <c r="M9" s="729" t="s">
        <v>262</v>
      </c>
      <c r="N9" s="730"/>
      <c r="O9" s="731"/>
      <c r="P9" s="236" t="s">
        <v>470</v>
      </c>
      <c r="Q9" s="722"/>
      <c r="R9" s="723"/>
      <c r="S9" s="723"/>
      <c r="T9" s="723"/>
      <c r="U9" s="723"/>
      <c r="V9" s="723"/>
      <c r="W9" s="724"/>
    </row>
    <row r="10" spans="2:23" s="24" customFormat="1" ht="25.5" customHeight="1" x14ac:dyDescent="0.15">
      <c r="B10" s="715" t="s">
        <v>312</v>
      </c>
      <c r="C10" s="729" t="s">
        <v>313</v>
      </c>
      <c r="D10" s="731"/>
      <c r="E10" s="237" t="s">
        <v>498</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652</v>
      </c>
      <c r="F12" s="725"/>
      <c r="G12" s="726"/>
      <c r="H12" s="726"/>
      <c r="I12" s="726"/>
      <c r="J12" s="726"/>
      <c r="K12" s="726"/>
      <c r="L12" s="727"/>
      <c r="M12" s="716"/>
      <c r="N12" s="732" t="s">
        <v>272</v>
      </c>
      <c r="O12" s="732"/>
      <c r="P12" s="213" t="s">
        <v>677</v>
      </c>
      <c r="Q12" s="722"/>
      <c r="R12" s="723"/>
      <c r="S12" s="723"/>
      <c r="T12" s="723"/>
      <c r="U12" s="723"/>
      <c r="V12" s="723"/>
      <c r="W12" s="724"/>
    </row>
    <row r="13" spans="2:23" s="24" customFormat="1" ht="25.5" customHeight="1" x14ac:dyDescent="0.15">
      <c r="B13" s="737" t="s">
        <v>314</v>
      </c>
      <c r="C13" s="737"/>
      <c r="D13" s="737"/>
      <c r="E13" s="750" t="s">
        <v>699</v>
      </c>
      <c r="F13" s="751"/>
      <c r="G13" s="752"/>
      <c r="H13" s="737" t="s">
        <v>315</v>
      </c>
      <c r="I13" s="737"/>
      <c r="J13" s="738" t="s">
        <v>743</v>
      </c>
      <c r="K13" s="738"/>
      <c r="L13" s="738"/>
      <c r="M13" s="737" t="s">
        <v>314</v>
      </c>
      <c r="N13" s="737"/>
      <c r="O13" s="737"/>
      <c r="P13" s="750" t="s">
        <v>669</v>
      </c>
      <c r="Q13" s="751"/>
      <c r="R13" s="752"/>
      <c r="S13" s="737" t="s">
        <v>315</v>
      </c>
      <c r="T13" s="737"/>
      <c r="U13" s="738" t="s">
        <v>741</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759</v>
      </c>
      <c r="F15" s="734"/>
      <c r="G15" s="734"/>
      <c r="H15" s="734"/>
      <c r="I15" s="734"/>
      <c r="J15" s="734"/>
      <c r="K15" s="734"/>
      <c r="L15" s="735"/>
      <c r="M15" s="732" t="s">
        <v>318</v>
      </c>
      <c r="N15" s="732"/>
      <c r="O15" s="732"/>
      <c r="P15" s="733" t="s">
        <v>747</v>
      </c>
      <c r="Q15" s="734"/>
      <c r="R15" s="734"/>
      <c r="S15" s="734"/>
      <c r="T15" s="734"/>
      <c r="U15" s="734"/>
      <c r="V15" s="734"/>
      <c r="W15" s="735"/>
    </row>
    <row r="16" spans="2:23" s="24" customFormat="1" ht="25.5" customHeight="1" x14ac:dyDescent="0.15">
      <c r="B16" s="736" t="s">
        <v>308</v>
      </c>
      <c r="C16" s="736" t="s">
        <v>309</v>
      </c>
      <c r="D16" s="736"/>
      <c r="E16" s="201">
        <v>13</v>
      </c>
      <c r="F16" s="719"/>
      <c r="G16" s="720"/>
      <c r="H16" s="720"/>
      <c r="I16" s="720"/>
      <c r="J16" s="720"/>
      <c r="K16" s="720"/>
      <c r="L16" s="721"/>
      <c r="M16" s="736" t="s">
        <v>308</v>
      </c>
      <c r="N16" s="736" t="s">
        <v>309</v>
      </c>
      <c r="O16" s="736"/>
      <c r="P16" s="201">
        <v>13</v>
      </c>
      <c r="Q16" s="722"/>
      <c r="R16" s="723"/>
      <c r="S16" s="723"/>
      <c r="T16" s="723"/>
      <c r="U16" s="723"/>
      <c r="V16" s="723"/>
      <c r="W16" s="724"/>
    </row>
    <row r="17" spans="2:24" s="24" customFormat="1" ht="25.5" customHeight="1" x14ac:dyDescent="0.15">
      <c r="B17" s="736"/>
      <c r="C17" s="736" t="s">
        <v>310</v>
      </c>
      <c r="D17" s="736"/>
      <c r="E17" s="237">
        <v>2</v>
      </c>
      <c r="F17" s="722"/>
      <c r="G17" s="723"/>
      <c r="H17" s="723"/>
      <c r="I17" s="723"/>
      <c r="J17" s="723"/>
      <c r="K17" s="723"/>
      <c r="L17" s="724"/>
      <c r="M17" s="736"/>
      <c r="N17" s="736" t="s">
        <v>310</v>
      </c>
      <c r="O17" s="736"/>
      <c r="P17" s="237">
        <v>3</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654</v>
      </c>
      <c r="Q18" s="722"/>
      <c r="R18" s="723"/>
      <c r="S18" s="723"/>
      <c r="T18" s="723"/>
      <c r="U18" s="723"/>
      <c r="V18" s="723"/>
      <c r="W18" s="724"/>
    </row>
    <row r="19" spans="2:24" s="24" customFormat="1" ht="25.5" customHeight="1" x14ac:dyDescent="0.15">
      <c r="B19" s="736"/>
      <c r="C19" s="736" t="s">
        <v>260</v>
      </c>
      <c r="D19" s="736"/>
      <c r="E19" s="201" t="s">
        <v>646</v>
      </c>
      <c r="F19" s="722"/>
      <c r="G19" s="723"/>
      <c r="H19" s="723"/>
      <c r="I19" s="723"/>
      <c r="J19" s="723"/>
      <c r="K19" s="723"/>
      <c r="L19" s="724"/>
      <c r="M19" s="736"/>
      <c r="N19" s="736" t="s">
        <v>260</v>
      </c>
      <c r="O19" s="736"/>
      <c r="P19" s="201" t="s">
        <v>655</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470</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c r="Q22" s="722"/>
      <c r="R22" s="723"/>
      <c r="S22" s="723"/>
      <c r="T22" s="723"/>
      <c r="U22" s="723"/>
      <c r="V22" s="723"/>
      <c r="W22" s="724"/>
    </row>
    <row r="23" spans="2:24" s="24" customFormat="1" ht="25.5" customHeight="1" x14ac:dyDescent="0.15">
      <c r="B23" s="716"/>
      <c r="C23" s="732" t="s">
        <v>272</v>
      </c>
      <c r="D23" s="732"/>
      <c r="E23" s="213" t="s">
        <v>677</v>
      </c>
      <c r="F23" s="725"/>
      <c r="G23" s="726"/>
      <c r="H23" s="726"/>
      <c r="I23" s="726"/>
      <c r="J23" s="726"/>
      <c r="K23" s="726"/>
      <c r="L23" s="727"/>
      <c r="M23" s="716"/>
      <c r="N23" s="732" t="s">
        <v>272</v>
      </c>
      <c r="O23" s="732"/>
      <c r="P23" s="213"/>
      <c r="Q23" s="722"/>
      <c r="R23" s="723"/>
      <c r="S23" s="723"/>
      <c r="T23" s="723"/>
      <c r="U23" s="723"/>
      <c r="V23" s="723"/>
      <c r="W23" s="724"/>
    </row>
    <row r="24" spans="2:24" s="24" customFormat="1" ht="25.5" customHeight="1" x14ac:dyDescent="0.15">
      <c r="B24" s="737" t="s">
        <v>314</v>
      </c>
      <c r="C24" s="737"/>
      <c r="D24" s="737"/>
      <c r="E24" s="750" t="s">
        <v>669</v>
      </c>
      <c r="F24" s="751"/>
      <c r="G24" s="752"/>
      <c r="H24" s="737" t="s">
        <v>315</v>
      </c>
      <c r="I24" s="737"/>
      <c r="J24" s="750" t="s">
        <v>741</v>
      </c>
      <c r="K24" s="751"/>
      <c r="L24" s="752"/>
      <c r="M24" s="737" t="s">
        <v>314</v>
      </c>
      <c r="N24" s="737"/>
      <c r="O24" s="737"/>
      <c r="P24" s="750" t="s">
        <v>700</v>
      </c>
      <c r="Q24" s="751"/>
      <c r="R24" s="752"/>
      <c r="S24" s="737" t="s">
        <v>315</v>
      </c>
      <c r="T24" s="737"/>
      <c r="U24" s="738" t="s">
        <v>770</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747</v>
      </c>
      <c r="F26" s="734"/>
      <c r="G26" s="734"/>
      <c r="H26" s="734"/>
      <c r="I26" s="734"/>
      <c r="J26" s="734"/>
      <c r="K26" s="734"/>
      <c r="L26" s="735"/>
      <c r="M26" s="732" t="s">
        <v>318</v>
      </c>
      <c r="N26" s="732"/>
      <c r="O26" s="732"/>
      <c r="P26" s="733" t="s">
        <v>766</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D6929F3B-CD41-45A9-9B3E-788A36BB4508}"/>
    <dataValidation type="list" allowBlank="1" showInputMessage="1" showErrorMessage="1" sqref="E8 E19 P8 P19" xr:uid="{691E2216-129A-49F8-804E-DAA040D2F26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EC36886-3EF6-41A2-87C4-371BC0E7E94D}">
          <x14:formula1>
            <xm:f>'(参考)リスト'!$F$16:$F$21</xm:f>
          </x14:formula1>
          <xm:sqref>E11:E12 E22:E23 P11:P12 P22:P23</xm:sqref>
        </x14:dataValidation>
        <x14:dataValidation type="list" allowBlank="1" showInputMessage="1" showErrorMessage="1" xr:uid="{E8423D58-253F-40F3-BF95-0086B8418F46}">
          <x14:formula1>
            <xm:f>'(参考)リスト'!$D$16:$D$18</xm:f>
          </x14:formula1>
          <xm:sqref>E10 E21 P10 P21</xm:sqref>
        </x14:dataValidation>
        <x14:dataValidation type="list" allowBlank="1" showInputMessage="1" showErrorMessage="1" xr:uid="{62BD0CBA-0A4A-49A4-8D0A-AB19266ABCBE}">
          <x14:formula1>
            <xm:f>'(参考)リスト'!$E$16:$E$27</xm:f>
          </x14:formula1>
          <xm:sqref>E9 E20 P9 P20</xm:sqref>
        </x14:dataValidation>
        <x14:dataValidation type="list" allowBlank="1" showInputMessage="1" showErrorMessage="1" xr:uid="{938A3A32-B27D-4954-96B3-B132D8454E34}">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5928F-45F1-42AF-989D-973279DD9852}">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13</v>
      </c>
      <c r="F5" s="719"/>
      <c r="G5" s="720"/>
      <c r="H5" s="720"/>
      <c r="I5" s="720"/>
      <c r="J5" s="720"/>
      <c r="K5" s="720"/>
      <c r="L5" s="721"/>
      <c r="M5" s="715" t="s">
        <v>308</v>
      </c>
      <c r="N5" s="717" t="s">
        <v>309</v>
      </c>
      <c r="O5" s="718"/>
      <c r="P5" s="201">
        <v>14</v>
      </c>
      <c r="Q5" s="722"/>
      <c r="R5" s="723"/>
      <c r="S5" s="723"/>
      <c r="T5" s="723"/>
      <c r="U5" s="723"/>
      <c r="V5" s="723"/>
      <c r="W5" s="724"/>
    </row>
    <row r="6" spans="2:23" s="24" customFormat="1" ht="25.5" customHeight="1" x14ac:dyDescent="0.15">
      <c r="B6" s="716"/>
      <c r="C6" s="717" t="s">
        <v>310</v>
      </c>
      <c r="D6" s="718"/>
      <c r="E6" s="237">
        <v>4</v>
      </c>
      <c r="F6" s="722"/>
      <c r="G6" s="723"/>
      <c r="H6" s="723"/>
      <c r="I6" s="723"/>
      <c r="J6" s="723"/>
      <c r="K6" s="723"/>
      <c r="L6" s="724"/>
      <c r="M6" s="716"/>
      <c r="N6" s="717" t="s">
        <v>310</v>
      </c>
      <c r="O6" s="718"/>
      <c r="P6" s="237">
        <v>1</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650</v>
      </c>
      <c r="F8" s="722"/>
      <c r="G8" s="723"/>
      <c r="H8" s="723"/>
      <c r="I8" s="723"/>
      <c r="J8" s="723"/>
      <c r="K8" s="723"/>
      <c r="L8" s="724"/>
      <c r="M8" s="728"/>
      <c r="N8" s="717" t="s">
        <v>260</v>
      </c>
      <c r="O8" s="718"/>
      <c r="P8" s="201" t="s">
        <v>646</v>
      </c>
      <c r="Q8" s="722"/>
      <c r="R8" s="723"/>
      <c r="S8" s="723"/>
      <c r="T8" s="723"/>
      <c r="U8" s="723"/>
      <c r="V8" s="723"/>
      <c r="W8" s="724"/>
    </row>
    <row r="9" spans="2:23" s="24" customFormat="1" ht="25.5" customHeight="1" x14ac:dyDescent="0.15">
      <c r="B9" s="729" t="s">
        <v>262</v>
      </c>
      <c r="C9" s="730"/>
      <c r="D9" s="731"/>
      <c r="E9" s="236" t="s">
        <v>498</v>
      </c>
      <c r="F9" s="722"/>
      <c r="G9" s="723"/>
      <c r="H9" s="723"/>
      <c r="I9" s="723"/>
      <c r="J9" s="723"/>
      <c r="K9" s="723"/>
      <c r="L9" s="724"/>
      <c r="M9" s="729" t="s">
        <v>262</v>
      </c>
      <c r="N9" s="730"/>
      <c r="O9" s="731"/>
      <c r="P9" s="236" t="s">
        <v>470</v>
      </c>
      <c r="Q9" s="722"/>
      <c r="R9" s="723"/>
      <c r="S9" s="723"/>
      <c r="T9" s="723"/>
      <c r="U9" s="723"/>
      <c r="V9" s="723"/>
      <c r="W9" s="724"/>
    </row>
    <row r="10" spans="2:23" s="24" customFormat="1" ht="25.5" customHeight="1" x14ac:dyDescent="0.15">
      <c r="B10" s="715" t="s">
        <v>312</v>
      </c>
      <c r="C10" s="729" t="s">
        <v>313</v>
      </c>
      <c r="D10" s="731"/>
      <c r="E10" s="237" t="s">
        <v>498</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652</v>
      </c>
      <c r="F12" s="725"/>
      <c r="G12" s="726"/>
      <c r="H12" s="726"/>
      <c r="I12" s="726"/>
      <c r="J12" s="726"/>
      <c r="K12" s="726"/>
      <c r="L12" s="727"/>
      <c r="M12" s="716"/>
      <c r="N12" s="732" t="s">
        <v>272</v>
      </c>
      <c r="O12" s="732"/>
      <c r="P12" s="213" t="s">
        <v>677</v>
      </c>
      <c r="Q12" s="722"/>
      <c r="R12" s="723"/>
      <c r="S12" s="723"/>
      <c r="T12" s="723"/>
      <c r="U12" s="723"/>
      <c r="V12" s="723"/>
      <c r="W12" s="724"/>
    </row>
    <row r="13" spans="2:23" s="24" customFormat="1" ht="25.5" customHeight="1" x14ac:dyDescent="0.15">
      <c r="B13" s="737" t="s">
        <v>314</v>
      </c>
      <c r="C13" s="737"/>
      <c r="D13" s="737"/>
      <c r="E13" s="750" t="s">
        <v>701</v>
      </c>
      <c r="F13" s="751"/>
      <c r="G13" s="752"/>
      <c r="H13" s="737" t="s">
        <v>315</v>
      </c>
      <c r="I13" s="737"/>
      <c r="J13" s="738" t="s">
        <v>743</v>
      </c>
      <c r="K13" s="738"/>
      <c r="L13" s="738"/>
      <c r="M13" s="737" t="s">
        <v>314</v>
      </c>
      <c r="N13" s="737"/>
      <c r="O13" s="737"/>
      <c r="P13" s="750" t="s">
        <v>702</v>
      </c>
      <c r="Q13" s="751"/>
      <c r="R13" s="752"/>
      <c r="S13" s="737" t="s">
        <v>315</v>
      </c>
      <c r="T13" s="737"/>
      <c r="U13" s="738" t="s">
        <v>771</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759</v>
      </c>
      <c r="F15" s="734"/>
      <c r="G15" s="734"/>
      <c r="H15" s="734"/>
      <c r="I15" s="734"/>
      <c r="J15" s="734"/>
      <c r="K15" s="734"/>
      <c r="L15" s="735"/>
      <c r="M15" s="732" t="s">
        <v>318</v>
      </c>
      <c r="N15" s="732"/>
      <c r="O15" s="732"/>
      <c r="P15" s="733" t="s">
        <v>747</v>
      </c>
      <c r="Q15" s="734"/>
      <c r="R15" s="734"/>
      <c r="S15" s="734"/>
      <c r="T15" s="734"/>
      <c r="U15" s="734"/>
      <c r="V15" s="734"/>
      <c r="W15" s="735"/>
    </row>
    <row r="16" spans="2:23" s="24" customFormat="1" ht="25.5" customHeight="1" x14ac:dyDescent="0.15">
      <c r="B16" s="736" t="s">
        <v>308</v>
      </c>
      <c r="C16" s="736" t="s">
        <v>309</v>
      </c>
      <c r="D16" s="736"/>
      <c r="E16" s="201">
        <v>14</v>
      </c>
      <c r="F16" s="719"/>
      <c r="G16" s="720"/>
      <c r="H16" s="720"/>
      <c r="I16" s="720"/>
      <c r="J16" s="720"/>
      <c r="K16" s="720"/>
      <c r="L16" s="721"/>
      <c r="M16" s="736" t="s">
        <v>308</v>
      </c>
      <c r="N16" s="736" t="s">
        <v>309</v>
      </c>
      <c r="O16" s="736"/>
      <c r="P16" s="201">
        <v>15</v>
      </c>
      <c r="Q16" s="722"/>
      <c r="R16" s="723"/>
      <c r="S16" s="723"/>
      <c r="T16" s="723"/>
      <c r="U16" s="723"/>
      <c r="V16" s="723"/>
      <c r="W16" s="724"/>
    </row>
    <row r="17" spans="2:24" s="24" customFormat="1" ht="25.5" customHeight="1" x14ac:dyDescent="0.15">
      <c r="B17" s="736"/>
      <c r="C17" s="736" t="s">
        <v>310</v>
      </c>
      <c r="D17" s="736"/>
      <c r="E17" s="237">
        <v>2</v>
      </c>
      <c r="F17" s="722"/>
      <c r="G17" s="723"/>
      <c r="H17" s="723"/>
      <c r="I17" s="723"/>
      <c r="J17" s="723"/>
      <c r="K17" s="723"/>
      <c r="L17" s="724"/>
      <c r="M17" s="736"/>
      <c r="N17" s="736" t="s">
        <v>310</v>
      </c>
      <c r="O17" s="736"/>
      <c r="P17" s="237">
        <v>1</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646</v>
      </c>
      <c r="F19" s="722"/>
      <c r="G19" s="723"/>
      <c r="H19" s="723"/>
      <c r="I19" s="723"/>
      <c r="J19" s="723"/>
      <c r="K19" s="723"/>
      <c r="L19" s="724"/>
      <c r="M19" s="736"/>
      <c r="N19" s="736" t="s">
        <v>260</v>
      </c>
      <c r="O19" s="736"/>
      <c r="P19" s="201" t="s">
        <v>646</v>
      </c>
      <c r="Q19" s="722"/>
      <c r="R19" s="723"/>
      <c r="S19" s="723"/>
      <c r="T19" s="723"/>
      <c r="U19" s="723"/>
      <c r="V19" s="723"/>
      <c r="W19" s="724"/>
    </row>
    <row r="20" spans="2:24" s="24" customFormat="1" ht="25.5" customHeight="1" x14ac:dyDescent="0.15">
      <c r="B20" s="732" t="s">
        <v>262</v>
      </c>
      <c r="C20" s="732"/>
      <c r="D20" s="732"/>
      <c r="E20" s="236" t="s">
        <v>462</v>
      </c>
      <c r="F20" s="722"/>
      <c r="G20" s="723"/>
      <c r="H20" s="723"/>
      <c r="I20" s="723"/>
      <c r="J20" s="723"/>
      <c r="K20" s="723"/>
      <c r="L20" s="724"/>
      <c r="M20" s="732" t="s">
        <v>262</v>
      </c>
      <c r="N20" s="732"/>
      <c r="O20" s="732"/>
      <c r="P20" s="236" t="s">
        <v>470</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t="s">
        <v>652</v>
      </c>
      <c r="F23" s="725"/>
      <c r="G23" s="726"/>
      <c r="H23" s="726"/>
      <c r="I23" s="726"/>
      <c r="J23" s="726"/>
      <c r="K23" s="726"/>
      <c r="L23" s="727"/>
      <c r="M23" s="716"/>
      <c r="N23" s="732" t="s">
        <v>272</v>
      </c>
      <c r="O23" s="732"/>
      <c r="P23" s="213" t="s">
        <v>677</v>
      </c>
      <c r="Q23" s="722"/>
      <c r="R23" s="723"/>
      <c r="S23" s="723"/>
      <c r="T23" s="723"/>
      <c r="U23" s="723"/>
      <c r="V23" s="723"/>
      <c r="W23" s="724"/>
    </row>
    <row r="24" spans="2:24" s="24" customFormat="1" ht="25.5" customHeight="1" x14ac:dyDescent="0.15">
      <c r="B24" s="737" t="s">
        <v>314</v>
      </c>
      <c r="C24" s="737"/>
      <c r="D24" s="737"/>
      <c r="E24" s="750" t="s">
        <v>703</v>
      </c>
      <c r="F24" s="751"/>
      <c r="G24" s="752"/>
      <c r="H24" s="737" t="s">
        <v>315</v>
      </c>
      <c r="I24" s="737"/>
      <c r="J24" s="750" t="s">
        <v>772</v>
      </c>
      <c r="K24" s="751"/>
      <c r="L24" s="752"/>
      <c r="M24" s="737" t="s">
        <v>314</v>
      </c>
      <c r="N24" s="737"/>
      <c r="O24" s="737"/>
      <c r="P24" s="750" t="s">
        <v>666</v>
      </c>
      <c r="Q24" s="751"/>
      <c r="R24" s="752"/>
      <c r="S24" s="737" t="s">
        <v>315</v>
      </c>
      <c r="T24" s="737"/>
      <c r="U24" s="738" t="s">
        <v>738</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737</v>
      </c>
      <c r="F26" s="734"/>
      <c r="G26" s="734"/>
      <c r="H26" s="734"/>
      <c r="I26" s="734"/>
      <c r="J26" s="734"/>
      <c r="K26" s="734"/>
      <c r="L26" s="735"/>
      <c r="M26" s="732" t="s">
        <v>318</v>
      </c>
      <c r="N26" s="732"/>
      <c r="O26" s="732"/>
      <c r="P26" s="733" t="s">
        <v>747</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EC9E9837-5B91-4836-B0BF-3513B7E45716}"/>
    <dataValidation type="list" allowBlank="1" showInputMessage="1" showErrorMessage="1" sqref="E8 E19 P8 P19" xr:uid="{70B030D3-7958-4CA9-842F-5C8CFB63FD8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291425-591D-4892-8F13-AE71E9C97121}">
          <x14:formula1>
            <xm:f>'(参考)リスト'!$F$16:$F$21</xm:f>
          </x14:formula1>
          <xm:sqref>E11:E12 E22:E23 P11:P12 P22:P23</xm:sqref>
        </x14:dataValidation>
        <x14:dataValidation type="list" allowBlank="1" showInputMessage="1" showErrorMessage="1" xr:uid="{EFFDE486-B806-461A-B452-6A5750554568}">
          <x14:formula1>
            <xm:f>'(参考)リスト'!$D$16:$D$18</xm:f>
          </x14:formula1>
          <xm:sqref>E10 E21 P10 P21</xm:sqref>
        </x14:dataValidation>
        <x14:dataValidation type="list" allowBlank="1" showInputMessage="1" showErrorMessage="1" xr:uid="{46D44DFD-CAB6-4263-B145-0F051EC6136D}">
          <x14:formula1>
            <xm:f>'(参考)リスト'!$E$16:$E$27</xm:f>
          </x14:formula1>
          <xm:sqref>E9 E20 P9 P20</xm:sqref>
        </x14:dataValidation>
        <x14:dataValidation type="list" allowBlank="1" showInputMessage="1" showErrorMessage="1" xr:uid="{03BFF047-1007-4AFD-B296-209F5D977553}">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C9760-1577-4DB6-8E1A-9BA055BD14F9}">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15</v>
      </c>
      <c r="F5" s="719"/>
      <c r="G5" s="720"/>
      <c r="H5" s="720"/>
      <c r="I5" s="720"/>
      <c r="J5" s="720"/>
      <c r="K5" s="720"/>
      <c r="L5" s="721"/>
      <c r="M5" s="715" t="s">
        <v>308</v>
      </c>
      <c r="N5" s="717" t="s">
        <v>309</v>
      </c>
      <c r="O5" s="718"/>
      <c r="P5" s="201">
        <v>15</v>
      </c>
      <c r="Q5" s="722"/>
      <c r="R5" s="723"/>
      <c r="S5" s="723"/>
      <c r="T5" s="723"/>
      <c r="U5" s="723"/>
      <c r="V5" s="723"/>
      <c r="W5" s="724"/>
    </row>
    <row r="6" spans="2:23" s="24" customFormat="1" ht="25.5" customHeight="1" x14ac:dyDescent="0.15">
      <c r="B6" s="716"/>
      <c r="C6" s="717" t="s">
        <v>310</v>
      </c>
      <c r="D6" s="718"/>
      <c r="E6" s="237">
        <v>2</v>
      </c>
      <c r="F6" s="722"/>
      <c r="G6" s="723"/>
      <c r="H6" s="723"/>
      <c r="I6" s="723"/>
      <c r="J6" s="723"/>
      <c r="K6" s="723"/>
      <c r="L6" s="724"/>
      <c r="M6" s="716"/>
      <c r="N6" s="717" t="s">
        <v>310</v>
      </c>
      <c r="O6" s="718"/>
      <c r="P6" s="237">
        <v>3</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657</v>
      </c>
      <c r="F8" s="722"/>
      <c r="G8" s="723"/>
      <c r="H8" s="723"/>
      <c r="I8" s="723"/>
      <c r="J8" s="723"/>
      <c r="K8" s="723"/>
      <c r="L8" s="724"/>
      <c r="M8" s="728"/>
      <c r="N8" s="717" t="s">
        <v>260</v>
      </c>
      <c r="O8" s="718"/>
      <c r="P8" s="201" t="s">
        <v>646</v>
      </c>
      <c r="Q8" s="722"/>
      <c r="R8" s="723"/>
      <c r="S8" s="723"/>
      <c r="T8" s="723"/>
      <c r="U8" s="723"/>
      <c r="V8" s="723"/>
      <c r="W8" s="724"/>
    </row>
    <row r="9" spans="2:23" s="24" customFormat="1" ht="25.5" customHeight="1" x14ac:dyDescent="0.15">
      <c r="B9" s="729" t="s">
        <v>262</v>
      </c>
      <c r="C9" s="730"/>
      <c r="D9" s="731"/>
      <c r="E9" s="236" t="s">
        <v>470</v>
      </c>
      <c r="F9" s="722"/>
      <c r="G9" s="723"/>
      <c r="H9" s="723"/>
      <c r="I9" s="723"/>
      <c r="J9" s="723"/>
      <c r="K9" s="723"/>
      <c r="L9" s="724"/>
      <c r="M9" s="729" t="s">
        <v>262</v>
      </c>
      <c r="N9" s="730"/>
      <c r="O9" s="731"/>
      <c r="P9" s="236" t="s">
        <v>462</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677</v>
      </c>
      <c r="F12" s="725"/>
      <c r="G12" s="726"/>
      <c r="H12" s="726"/>
      <c r="I12" s="726"/>
      <c r="J12" s="726"/>
      <c r="K12" s="726"/>
      <c r="L12" s="727"/>
      <c r="M12" s="716"/>
      <c r="N12" s="732" t="s">
        <v>272</v>
      </c>
      <c r="O12" s="732"/>
      <c r="P12" s="213" t="s">
        <v>652</v>
      </c>
      <c r="Q12" s="722"/>
      <c r="R12" s="723"/>
      <c r="S12" s="723"/>
      <c r="T12" s="723"/>
      <c r="U12" s="723"/>
      <c r="V12" s="723"/>
      <c r="W12" s="724"/>
    </row>
    <row r="13" spans="2:23" s="24" customFormat="1" ht="25.5" customHeight="1" x14ac:dyDescent="0.15">
      <c r="B13" s="737" t="s">
        <v>314</v>
      </c>
      <c r="C13" s="737"/>
      <c r="D13" s="737"/>
      <c r="E13" s="750" t="s">
        <v>704</v>
      </c>
      <c r="F13" s="751"/>
      <c r="G13" s="752"/>
      <c r="H13" s="737" t="s">
        <v>315</v>
      </c>
      <c r="I13" s="737"/>
      <c r="J13" s="738" t="s">
        <v>773</v>
      </c>
      <c r="K13" s="738"/>
      <c r="L13" s="738"/>
      <c r="M13" s="737" t="s">
        <v>314</v>
      </c>
      <c r="N13" s="737"/>
      <c r="O13" s="737"/>
      <c r="P13" s="750" t="s">
        <v>705</v>
      </c>
      <c r="Q13" s="751"/>
      <c r="R13" s="752"/>
      <c r="S13" s="737" t="s">
        <v>315</v>
      </c>
      <c r="T13" s="737"/>
      <c r="U13" s="738" t="s">
        <v>774</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747</v>
      </c>
      <c r="F15" s="734"/>
      <c r="G15" s="734"/>
      <c r="H15" s="734"/>
      <c r="I15" s="734"/>
      <c r="J15" s="734"/>
      <c r="K15" s="734"/>
      <c r="L15" s="735"/>
      <c r="M15" s="732" t="s">
        <v>318</v>
      </c>
      <c r="N15" s="732"/>
      <c r="O15" s="732"/>
      <c r="P15" s="733" t="s">
        <v>737</v>
      </c>
      <c r="Q15" s="734"/>
      <c r="R15" s="734"/>
      <c r="S15" s="734"/>
      <c r="T15" s="734"/>
      <c r="U15" s="734"/>
      <c r="V15" s="734"/>
      <c r="W15" s="735"/>
    </row>
    <row r="16" spans="2:23" s="24" customFormat="1" ht="25.5" customHeight="1" x14ac:dyDescent="0.15">
      <c r="B16" s="736" t="s">
        <v>308</v>
      </c>
      <c r="C16" s="736" t="s">
        <v>309</v>
      </c>
      <c r="D16" s="736"/>
      <c r="E16" s="201">
        <v>16</v>
      </c>
      <c r="F16" s="719"/>
      <c r="G16" s="720"/>
      <c r="H16" s="720"/>
      <c r="I16" s="720"/>
      <c r="J16" s="720"/>
      <c r="K16" s="720"/>
      <c r="L16" s="721"/>
      <c r="M16" s="736" t="s">
        <v>308</v>
      </c>
      <c r="N16" s="736" t="s">
        <v>309</v>
      </c>
      <c r="O16" s="736"/>
      <c r="P16" s="201">
        <v>16</v>
      </c>
      <c r="Q16" s="722"/>
      <c r="R16" s="723"/>
      <c r="S16" s="723"/>
      <c r="T16" s="723"/>
      <c r="U16" s="723"/>
      <c r="V16" s="723"/>
      <c r="W16" s="724"/>
    </row>
    <row r="17" spans="2:24" s="24" customFormat="1" ht="25.5" customHeight="1" x14ac:dyDescent="0.15">
      <c r="B17" s="736"/>
      <c r="C17" s="736" t="s">
        <v>310</v>
      </c>
      <c r="D17" s="736"/>
      <c r="E17" s="237">
        <v>1</v>
      </c>
      <c r="F17" s="722"/>
      <c r="G17" s="723"/>
      <c r="H17" s="723"/>
      <c r="I17" s="723"/>
      <c r="J17" s="723"/>
      <c r="K17" s="723"/>
      <c r="L17" s="724"/>
      <c r="M17" s="736"/>
      <c r="N17" s="736" t="s">
        <v>310</v>
      </c>
      <c r="O17" s="736"/>
      <c r="P17" s="237">
        <v>2</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654</v>
      </c>
      <c r="Q18" s="722"/>
      <c r="R18" s="723"/>
      <c r="S18" s="723"/>
      <c r="T18" s="723"/>
      <c r="U18" s="723"/>
      <c r="V18" s="723"/>
      <c r="W18" s="724"/>
    </row>
    <row r="19" spans="2:24" s="24" customFormat="1" ht="25.5" customHeight="1" x14ac:dyDescent="0.15">
      <c r="B19" s="736"/>
      <c r="C19" s="736" t="s">
        <v>260</v>
      </c>
      <c r="D19" s="736"/>
      <c r="E19" s="201" t="s">
        <v>657</v>
      </c>
      <c r="F19" s="722"/>
      <c r="G19" s="723"/>
      <c r="H19" s="723"/>
      <c r="I19" s="723"/>
      <c r="J19" s="723"/>
      <c r="K19" s="723"/>
      <c r="L19" s="724"/>
      <c r="M19" s="736"/>
      <c r="N19" s="736" t="s">
        <v>260</v>
      </c>
      <c r="O19" s="736"/>
      <c r="P19" s="201" t="s">
        <v>659</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470</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c r="Q22" s="722"/>
      <c r="R22" s="723"/>
      <c r="S22" s="723"/>
      <c r="T22" s="723"/>
      <c r="U22" s="723"/>
      <c r="V22" s="723"/>
      <c r="W22" s="724"/>
    </row>
    <row r="23" spans="2:24" s="24" customFormat="1" ht="25.5" customHeight="1" x14ac:dyDescent="0.15">
      <c r="B23" s="716"/>
      <c r="C23" s="732" t="s">
        <v>272</v>
      </c>
      <c r="D23" s="732"/>
      <c r="E23" s="213" t="s">
        <v>677</v>
      </c>
      <c r="F23" s="725"/>
      <c r="G23" s="726"/>
      <c r="H23" s="726"/>
      <c r="I23" s="726"/>
      <c r="J23" s="726"/>
      <c r="K23" s="726"/>
      <c r="L23" s="727"/>
      <c r="M23" s="716"/>
      <c r="N23" s="732" t="s">
        <v>272</v>
      </c>
      <c r="O23" s="732"/>
      <c r="P23" s="213"/>
      <c r="Q23" s="722"/>
      <c r="R23" s="723"/>
      <c r="S23" s="723"/>
      <c r="T23" s="723"/>
      <c r="U23" s="723"/>
      <c r="V23" s="723"/>
      <c r="W23" s="724"/>
    </row>
    <row r="24" spans="2:24" s="24" customFormat="1" ht="25.5" customHeight="1" x14ac:dyDescent="0.15">
      <c r="B24" s="737" t="s">
        <v>314</v>
      </c>
      <c r="C24" s="737"/>
      <c r="D24" s="737"/>
      <c r="E24" s="750" t="s">
        <v>666</v>
      </c>
      <c r="F24" s="751"/>
      <c r="G24" s="752"/>
      <c r="H24" s="737" t="s">
        <v>315</v>
      </c>
      <c r="I24" s="737"/>
      <c r="J24" s="750" t="s">
        <v>738</v>
      </c>
      <c r="K24" s="751"/>
      <c r="L24" s="752"/>
      <c r="M24" s="737" t="s">
        <v>314</v>
      </c>
      <c r="N24" s="737"/>
      <c r="O24" s="737"/>
      <c r="P24" s="750" t="s">
        <v>706</v>
      </c>
      <c r="Q24" s="751"/>
      <c r="R24" s="752"/>
      <c r="S24" s="737" t="s">
        <v>315</v>
      </c>
      <c r="T24" s="737"/>
      <c r="U24" s="738" t="s">
        <v>775</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747</v>
      </c>
      <c r="F26" s="734"/>
      <c r="G26" s="734"/>
      <c r="H26" s="734"/>
      <c r="I26" s="734"/>
      <c r="J26" s="734"/>
      <c r="K26" s="734"/>
      <c r="L26" s="735"/>
      <c r="M26" s="732" t="s">
        <v>318</v>
      </c>
      <c r="N26" s="732"/>
      <c r="O26" s="732"/>
      <c r="P26" s="733" t="s">
        <v>776</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1735AC10-1DB1-413D-98A9-FFCF70295969}"/>
    <dataValidation type="list" allowBlank="1" showInputMessage="1" showErrorMessage="1" sqref="E8 E19 P8 P19" xr:uid="{2B526E87-962D-45DF-BFB4-41DBD7BE44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A5FC33-7148-41ED-91C7-069F2940DD07}">
          <x14:formula1>
            <xm:f>'(参考)リスト'!$F$16:$F$21</xm:f>
          </x14:formula1>
          <xm:sqref>E11:E12 E22:E23 P11:P12 P22:P23</xm:sqref>
        </x14:dataValidation>
        <x14:dataValidation type="list" allowBlank="1" showInputMessage="1" showErrorMessage="1" xr:uid="{7BD6E65B-403E-4EB9-9753-88ED393B0294}">
          <x14:formula1>
            <xm:f>'(参考)リスト'!$D$16:$D$18</xm:f>
          </x14:formula1>
          <xm:sqref>E10 E21 P10 P21</xm:sqref>
        </x14:dataValidation>
        <x14:dataValidation type="list" allowBlank="1" showInputMessage="1" showErrorMessage="1" xr:uid="{567770D3-E120-487D-A542-87C20F6CCA6E}">
          <x14:formula1>
            <xm:f>'(参考)リスト'!$E$16:$E$27</xm:f>
          </x14:formula1>
          <xm:sqref>E9 E20 P9 P20</xm:sqref>
        </x14:dataValidation>
        <x14:dataValidation type="list" allowBlank="1" showInputMessage="1" showErrorMessage="1" xr:uid="{BCF77D9B-8AE6-4028-83FE-C98492750406}">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70981-C185-4972-B8C0-077A3963DA03}">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17</v>
      </c>
      <c r="F5" s="719"/>
      <c r="G5" s="720"/>
      <c r="H5" s="720"/>
      <c r="I5" s="720"/>
      <c r="J5" s="720"/>
      <c r="K5" s="720"/>
      <c r="L5" s="721"/>
      <c r="M5" s="715" t="s">
        <v>308</v>
      </c>
      <c r="N5" s="717" t="s">
        <v>309</v>
      </c>
      <c r="O5" s="718"/>
      <c r="P5" s="201">
        <v>17</v>
      </c>
      <c r="Q5" s="722"/>
      <c r="R5" s="723"/>
      <c r="S5" s="723"/>
      <c r="T5" s="723"/>
      <c r="U5" s="723"/>
      <c r="V5" s="723"/>
      <c r="W5" s="724"/>
    </row>
    <row r="6" spans="2:23" s="24" customFormat="1" ht="25.5" customHeight="1" x14ac:dyDescent="0.15">
      <c r="B6" s="716"/>
      <c r="C6" s="717" t="s">
        <v>310</v>
      </c>
      <c r="D6" s="718"/>
      <c r="E6" s="237">
        <v>1</v>
      </c>
      <c r="F6" s="722"/>
      <c r="G6" s="723"/>
      <c r="H6" s="723"/>
      <c r="I6" s="723"/>
      <c r="J6" s="723"/>
      <c r="K6" s="723"/>
      <c r="L6" s="724"/>
      <c r="M6" s="716"/>
      <c r="N6" s="717" t="s">
        <v>310</v>
      </c>
      <c r="O6" s="718"/>
      <c r="P6" s="237">
        <v>2</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672</v>
      </c>
      <c r="F8" s="722"/>
      <c r="G8" s="723"/>
      <c r="H8" s="723"/>
      <c r="I8" s="723"/>
      <c r="J8" s="723"/>
      <c r="K8" s="723"/>
      <c r="L8" s="724"/>
      <c r="M8" s="728"/>
      <c r="N8" s="717" t="s">
        <v>260</v>
      </c>
      <c r="O8" s="718"/>
      <c r="P8" s="201" t="s">
        <v>657</v>
      </c>
      <c r="Q8" s="722"/>
      <c r="R8" s="723"/>
      <c r="S8" s="723"/>
      <c r="T8" s="723"/>
      <c r="U8" s="723"/>
      <c r="V8" s="723"/>
      <c r="W8" s="724"/>
    </row>
    <row r="9" spans="2:23" s="24" customFormat="1" ht="25.5" customHeight="1" x14ac:dyDescent="0.15">
      <c r="B9" s="729" t="s">
        <v>262</v>
      </c>
      <c r="C9" s="730"/>
      <c r="D9" s="731"/>
      <c r="E9" s="236" t="s">
        <v>504</v>
      </c>
      <c r="F9" s="722"/>
      <c r="G9" s="723"/>
      <c r="H9" s="723"/>
      <c r="I9" s="723"/>
      <c r="J9" s="723"/>
      <c r="K9" s="723"/>
      <c r="L9" s="724"/>
      <c r="M9" s="729" t="s">
        <v>262</v>
      </c>
      <c r="N9" s="730"/>
      <c r="O9" s="731"/>
      <c r="P9" s="236" t="s">
        <v>462</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t="s">
        <v>648</v>
      </c>
      <c r="F12" s="725"/>
      <c r="G12" s="726"/>
      <c r="H12" s="726"/>
      <c r="I12" s="726"/>
      <c r="J12" s="726"/>
      <c r="K12" s="726"/>
      <c r="L12" s="727"/>
      <c r="M12" s="716"/>
      <c r="N12" s="732" t="s">
        <v>272</v>
      </c>
      <c r="O12" s="732"/>
      <c r="P12" s="213" t="s">
        <v>652</v>
      </c>
      <c r="Q12" s="722"/>
      <c r="R12" s="723"/>
      <c r="S12" s="723"/>
      <c r="T12" s="723"/>
      <c r="U12" s="723"/>
      <c r="V12" s="723"/>
      <c r="W12" s="724"/>
    </row>
    <row r="13" spans="2:23" s="24" customFormat="1" ht="25.5" customHeight="1" x14ac:dyDescent="0.15">
      <c r="B13" s="737" t="s">
        <v>314</v>
      </c>
      <c r="C13" s="737"/>
      <c r="D13" s="737"/>
      <c r="E13" s="750" t="s">
        <v>550</v>
      </c>
      <c r="F13" s="751"/>
      <c r="G13" s="752"/>
      <c r="H13" s="737" t="s">
        <v>315</v>
      </c>
      <c r="I13" s="737"/>
      <c r="J13" s="738" t="s">
        <v>760</v>
      </c>
      <c r="K13" s="738"/>
      <c r="L13" s="738"/>
      <c r="M13" s="737" t="s">
        <v>314</v>
      </c>
      <c r="N13" s="737"/>
      <c r="O13" s="737"/>
      <c r="P13" s="750" t="s">
        <v>707</v>
      </c>
      <c r="Q13" s="751"/>
      <c r="R13" s="752"/>
      <c r="S13" s="737" t="s">
        <v>315</v>
      </c>
      <c r="T13" s="737"/>
      <c r="U13" s="738" t="s">
        <v>778</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777</v>
      </c>
      <c r="F15" s="734"/>
      <c r="G15" s="734"/>
      <c r="H15" s="734"/>
      <c r="I15" s="734"/>
      <c r="J15" s="734"/>
      <c r="K15" s="734"/>
      <c r="L15" s="735"/>
      <c r="M15" s="732" t="s">
        <v>318</v>
      </c>
      <c r="N15" s="732"/>
      <c r="O15" s="732"/>
      <c r="P15" s="733" t="s">
        <v>737</v>
      </c>
      <c r="Q15" s="734"/>
      <c r="R15" s="734"/>
      <c r="S15" s="734"/>
      <c r="T15" s="734"/>
      <c r="U15" s="734"/>
      <c r="V15" s="734"/>
      <c r="W15" s="735"/>
    </row>
    <row r="16" spans="2:23" s="24" customFormat="1" ht="25.5" customHeight="1" x14ac:dyDescent="0.15">
      <c r="B16" s="736" t="s">
        <v>308</v>
      </c>
      <c r="C16" s="736" t="s">
        <v>309</v>
      </c>
      <c r="D16" s="736"/>
      <c r="E16" s="201">
        <v>18</v>
      </c>
      <c r="F16" s="719"/>
      <c r="G16" s="720"/>
      <c r="H16" s="720"/>
      <c r="I16" s="720"/>
      <c r="J16" s="720"/>
      <c r="K16" s="720"/>
      <c r="L16" s="721"/>
      <c r="M16" s="736" t="s">
        <v>308</v>
      </c>
      <c r="N16" s="736" t="s">
        <v>309</v>
      </c>
      <c r="O16" s="736"/>
      <c r="P16" s="201">
        <v>18</v>
      </c>
      <c r="Q16" s="722"/>
      <c r="R16" s="723"/>
      <c r="S16" s="723"/>
      <c r="T16" s="723"/>
      <c r="U16" s="723"/>
      <c r="V16" s="723"/>
      <c r="W16" s="724"/>
    </row>
    <row r="17" spans="2:24" s="24" customFormat="1" ht="25.5" customHeight="1" x14ac:dyDescent="0.15">
      <c r="B17" s="736"/>
      <c r="C17" s="736" t="s">
        <v>310</v>
      </c>
      <c r="D17" s="736"/>
      <c r="E17" s="237">
        <v>1</v>
      </c>
      <c r="F17" s="722"/>
      <c r="G17" s="723"/>
      <c r="H17" s="723"/>
      <c r="I17" s="723"/>
      <c r="J17" s="723"/>
      <c r="K17" s="723"/>
      <c r="L17" s="724"/>
      <c r="M17" s="736"/>
      <c r="N17" s="736" t="s">
        <v>310</v>
      </c>
      <c r="O17" s="736"/>
      <c r="P17" s="237">
        <v>2</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672</v>
      </c>
      <c r="F19" s="722"/>
      <c r="G19" s="723"/>
      <c r="H19" s="723"/>
      <c r="I19" s="723"/>
      <c r="J19" s="723"/>
      <c r="K19" s="723"/>
      <c r="L19" s="724"/>
      <c r="M19" s="736"/>
      <c r="N19" s="736" t="s">
        <v>260</v>
      </c>
      <c r="O19" s="736"/>
      <c r="P19" s="201" t="s">
        <v>646</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462</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t="s">
        <v>652</v>
      </c>
      <c r="F23" s="725"/>
      <c r="G23" s="726"/>
      <c r="H23" s="726"/>
      <c r="I23" s="726"/>
      <c r="J23" s="726"/>
      <c r="K23" s="726"/>
      <c r="L23" s="727"/>
      <c r="M23" s="716"/>
      <c r="N23" s="732" t="s">
        <v>272</v>
      </c>
      <c r="O23" s="732"/>
      <c r="P23" s="213" t="s">
        <v>652</v>
      </c>
      <c r="Q23" s="722"/>
      <c r="R23" s="723"/>
      <c r="S23" s="723"/>
      <c r="T23" s="723"/>
      <c r="U23" s="723"/>
      <c r="V23" s="723"/>
      <c r="W23" s="724"/>
    </row>
    <row r="24" spans="2:24" s="24" customFormat="1" ht="25.5" customHeight="1" x14ac:dyDescent="0.15">
      <c r="B24" s="737" t="s">
        <v>314</v>
      </c>
      <c r="C24" s="737"/>
      <c r="D24" s="737"/>
      <c r="E24" s="750" t="s">
        <v>666</v>
      </c>
      <c r="F24" s="751"/>
      <c r="G24" s="752"/>
      <c r="H24" s="737" t="s">
        <v>315</v>
      </c>
      <c r="I24" s="737"/>
      <c r="J24" s="750" t="s">
        <v>738</v>
      </c>
      <c r="K24" s="751"/>
      <c r="L24" s="752"/>
      <c r="M24" s="737" t="s">
        <v>314</v>
      </c>
      <c r="N24" s="737"/>
      <c r="O24" s="737"/>
      <c r="P24" s="750" t="s">
        <v>707</v>
      </c>
      <c r="Q24" s="751"/>
      <c r="R24" s="752"/>
      <c r="S24" s="737" t="s">
        <v>315</v>
      </c>
      <c r="T24" s="737"/>
      <c r="U24" s="738" t="s">
        <v>779</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734</v>
      </c>
      <c r="F26" s="734"/>
      <c r="G26" s="734"/>
      <c r="H26" s="734"/>
      <c r="I26" s="734"/>
      <c r="J26" s="734"/>
      <c r="K26" s="734"/>
      <c r="L26" s="735"/>
      <c r="M26" s="732" t="s">
        <v>318</v>
      </c>
      <c r="N26" s="732"/>
      <c r="O26" s="732"/>
      <c r="P26" s="733" t="s">
        <v>737</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5E8C459A-CB41-402F-9374-F92D9A164E8B}"/>
    <dataValidation type="list" allowBlank="1" showInputMessage="1" showErrorMessage="1" sqref="E8 E19 P8 P19" xr:uid="{54287426-E549-4D9A-9540-CBDFB13572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2463409-03DC-4B56-A871-0BF6B7683486}">
          <x14:formula1>
            <xm:f>'(参考)リスト'!$F$16:$F$21</xm:f>
          </x14:formula1>
          <xm:sqref>E11:E12 E22:E23 P11:P12 P22:P23</xm:sqref>
        </x14:dataValidation>
        <x14:dataValidation type="list" allowBlank="1" showInputMessage="1" showErrorMessage="1" xr:uid="{75495273-44C1-4310-B107-FEDBB00946E9}">
          <x14:formula1>
            <xm:f>'(参考)リスト'!$D$16:$D$18</xm:f>
          </x14:formula1>
          <xm:sqref>E10 E21 P10 P21</xm:sqref>
        </x14:dataValidation>
        <x14:dataValidation type="list" allowBlank="1" showInputMessage="1" showErrorMessage="1" xr:uid="{70FF4083-E484-4E48-87B5-DA7E175FDB84}">
          <x14:formula1>
            <xm:f>'(参考)リスト'!$E$16:$E$27</xm:f>
          </x14:formula1>
          <xm:sqref>E9 E20 P9 P20</xm:sqref>
        </x14:dataValidation>
        <x14:dataValidation type="list" allowBlank="1" showInputMessage="1" showErrorMessage="1" xr:uid="{C3440D10-6C16-4C44-8C8E-474441C0BBD5}">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036AC-9C78-47C9-B412-D828E8D4A1B6}">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18</v>
      </c>
      <c r="F5" s="719"/>
      <c r="G5" s="720"/>
      <c r="H5" s="720"/>
      <c r="I5" s="720"/>
      <c r="J5" s="720"/>
      <c r="K5" s="720"/>
      <c r="L5" s="721"/>
      <c r="M5" s="715" t="s">
        <v>308</v>
      </c>
      <c r="N5" s="717" t="s">
        <v>309</v>
      </c>
      <c r="O5" s="718"/>
      <c r="P5" s="201">
        <v>19</v>
      </c>
      <c r="Q5" s="722"/>
      <c r="R5" s="723"/>
      <c r="S5" s="723"/>
      <c r="T5" s="723"/>
      <c r="U5" s="723"/>
      <c r="V5" s="723"/>
      <c r="W5" s="724"/>
    </row>
    <row r="6" spans="2:23" s="24" customFormat="1" ht="25.5" customHeight="1" x14ac:dyDescent="0.15">
      <c r="B6" s="716"/>
      <c r="C6" s="717" t="s">
        <v>310</v>
      </c>
      <c r="D6" s="718"/>
      <c r="E6" s="237">
        <v>3</v>
      </c>
      <c r="F6" s="722"/>
      <c r="G6" s="723"/>
      <c r="H6" s="723"/>
      <c r="I6" s="723"/>
      <c r="J6" s="723"/>
      <c r="K6" s="723"/>
      <c r="L6" s="724"/>
      <c r="M6" s="716"/>
      <c r="N6" s="717" t="s">
        <v>310</v>
      </c>
      <c r="O6" s="718"/>
      <c r="P6" s="237">
        <v>1</v>
      </c>
      <c r="Q6" s="722"/>
      <c r="R6" s="723"/>
      <c r="S6" s="723"/>
      <c r="T6" s="723"/>
      <c r="U6" s="723"/>
      <c r="V6" s="723"/>
      <c r="W6" s="724"/>
    </row>
    <row r="7" spans="2:23" s="24" customFormat="1" ht="25.5" customHeight="1" x14ac:dyDescent="0.15">
      <c r="B7" s="715" t="s">
        <v>311</v>
      </c>
      <c r="C7" s="717" t="s">
        <v>259</v>
      </c>
      <c r="D7" s="718"/>
      <c r="E7" s="202" t="s">
        <v>654</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659</v>
      </c>
      <c r="F8" s="722"/>
      <c r="G8" s="723"/>
      <c r="H8" s="723"/>
      <c r="I8" s="723"/>
      <c r="J8" s="723"/>
      <c r="K8" s="723"/>
      <c r="L8" s="724"/>
      <c r="M8" s="728"/>
      <c r="N8" s="717" t="s">
        <v>260</v>
      </c>
      <c r="O8" s="718"/>
      <c r="P8" s="201" t="s">
        <v>650</v>
      </c>
      <c r="Q8" s="722"/>
      <c r="R8" s="723"/>
      <c r="S8" s="723"/>
      <c r="T8" s="723"/>
      <c r="U8" s="723"/>
      <c r="V8" s="723"/>
      <c r="W8" s="724"/>
    </row>
    <row r="9" spans="2:23" s="24" customFormat="1" ht="25.5" customHeight="1" x14ac:dyDescent="0.15">
      <c r="B9" s="729" t="s">
        <v>262</v>
      </c>
      <c r="C9" s="730"/>
      <c r="D9" s="731"/>
      <c r="E9" s="236" t="s">
        <v>470</v>
      </c>
      <c r="F9" s="722"/>
      <c r="G9" s="723"/>
      <c r="H9" s="723"/>
      <c r="I9" s="723"/>
      <c r="J9" s="723"/>
      <c r="K9" s="723"/>
      <c r="L9" s="724"/>
      <c r="M9" s="729" t="s">
        <v>262</v>
      </c>
      <c r="N9" s="730"/>
      <c r="O9" s="731"/>
      <c r="P9" s="236" t="s">
        <v>470</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c r="F12" s="725"/>
      <c r="G12" s="726"/>
      <c r="H12" s="726"/>
      <c r="I12" s="726"/>
      <c r="J12" s="726"/>
      <c r="K12" s="726"/>
      <c r="L12" s="727"/>
      <c r="M12" s="716"/>
      <c r="N12" s="732" t="s">
        <v>272</v>
      </c>
      <c r="O12" s="732"/>
      <c r="P12" s="213" t="s">
        <v>652</v>
      </c>
      <c r="Q12" s="722"/>
      <c r="R12" s="723"/>
      <c r="S12" s="723"/>
      <c r="T12" s="723"/>
      <c r="U12" s="723"/>
      <c r="V12" s="723"/>
      <c r="W12" s="724"/>
    </row>
    <row r="13" spans="2:23" s="24" customFormat="1" ht="25.5" customHeight="1" x14ac:dyDescent="0.15">
      <c r="B13" s="737" t="s">
        <v>314</v>
      </c>
      <c r="C13" s="737"/>
      <c r="D13" s="737"/>
      <c r="E13" s="750" t="s">
        <v>708</v>
      </c>
      <c r="F13" s="751"/>
      <c r="G13" s="752"/>
      <c r="H13" s="737" t="s">
        <v>315</v>
      </c>
      <c r="I13" s="737"/>
      <c r="J13" s="738" t="s">
        <v>780</v>
      </c>
      <c r="K13" s="738"/>
      <c r="L13" s="738"/>
      <c r="M13" s="737" t="s">
        <v>314</v>
      </c>
      <c r="N13" s="737"/>
      <c r="O13" s="737"/>
      <c r="P13" s="750" t="s">
        <v>709</v>
      </c>
      <c r="Q13" s="751"/>
      <c r="R13" s="752"/>
      <c r="S13" s="737" t="s">
        <v>315</v>
      </c>
      <c r="T13" s="737"/>
      <c r="U13" s="738" t="s">
        <v>781</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729</v>
      </c>
      <c r="F15" s="734"/>
      <c r="G15" s="734"/>
      <c r="H15" s="734"/>
      <c r="I15" s="734"/>
      <c r="J15" s="734"/>
      <c r="K15" s="734"/>
      <c r="L15" s="735"/>
      <c r="M15" s="732" t="s">
        <v>318</v>
      </c>
      <c r="N15" s="732"/>
      <c r="O15" s="732"/>
      <c r="P15" s="733" t="s">
        <v>734</v>
      </c>
      <c r="Q15" s="734"/>
      <c r="R15" s="734"/>
      <c r="S15" s="734"/>
      <c r="T15" s="734"/>
      <c r="U15" s="734"/>
      <c r="V15" s="734"/>
      <c r="W15" s="735"/>
    </row>
    <row r="16" spans="2:23" s="24" customFormat="1" ht="25.5" customHeight="1" x14ac:dyDescent="0.15">
      <c r="B16" s="736" t="s">
        <v>308</v>
      </c>
      <c r="C16" s="736" t="s">
        <v>309</v>
      </c>
      <c r="D16" s="736"/>
      <c r="E16" s="201">
        <v>19</v>
      </c>
      <c r="F16" s="719"/>
      <c r="G16" s="720"/>
      <c r="H16" s="720"/>
      <c r="I16" s="720"/>
      <c r="J16" s="720"/>
      <c r="K16" s="720"/>
      <c r="L16" s="721"/>
      <c r="M16" s="736" t="s">
        <v>308</v>
      </c>
      <c r="N16" s="736" t="s">
        <v>309</v>
      </c>
      <c r="O16" s="736"/>
      <c r="P16" s="201">
        <v>19</v>
      </c>
      <c r="Q16" s="722"/>
      <c r="R16" s="723"/>
      <c r="S16" s="723"/>
      <c r="T16" s="723"/>
      <c r="U16" s="723"/>
      <c r="V16" s="723"/>
      <c r="W16" s="724"/>
    </row>
    <row r="17" spans="2:24" s="24" customFormat="1" ht="25.5" customHeight="1" x14ac:dyDescent="0.15">
      <c r="B17" s="736"/>
      <c r="C17" s="736" t="s">
        <v>310</v>
      </c>
      <c r="D17" s="736"/>
      <c r="E17" s="237">
        <v>2</v>
      </c>
      <c r="F17" s="722"/>
      <c r="G17" s="723"/>
      <c r="H17" s="723"/>
      <c r="I17" s="723"/>
      <c r="J17" s="723"/>
      <c r="K17" s="723"/>
      <c r="L17" s="724"/>
      <c r="M17" s="736"/>
      <c r="N17" s="736" t="s">
        <v>310</v>
      </c>
      <c r="O17" s="736"/>
      <c r="P17" s="237">
        <v>3</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654</v>
      </c>
      <c r="Q18" s="722"/>
      <c r="R18" s="723"/>
      <c r="S18" s="723"/>
      <c r="T18" s="723"/>
      <c r="U18" s="723"/>
      <c r="V18" s="723"/>
      <c r="W18" s="724"/>
    </row>
    <row r="19" spans="2:24" s="24" customFormat="1" ht="25.5" customHeight="1" x14ac:dyDescent="0.15">
      <c r="B19" s="736"/>
      <c r="C19" s="736" t="s">
        <v>260</v>
      </c>
      <c r="D19" s="736"/>
      <c r="E19" s="201" t="s">
        <v>650</v>
      </c>
      <c r="F19" s="722"/>
      <c r="G19" s="723"/>
      <c r="H19" s="723"/>
      <c r="I19" s="723"/>
      <c r="J19" s="723"/>
      <c r="K19" s="723"/>
      <c r="L19" s="724"/>
      <c r="M19" s="736"/>
      <c r="N19" s="736" t="s">
        <v>260</v>
      </c>
      <c r="O19" s="736"/>
      <c r="P19" s="201" t="s">
        <v>659</v>
      </c>
      <c r="Q19" s="722"/>
      <c r="R19" s="723"/>
      <c r="S19" s="723"/>
      <c r="T19" s="723"/>
      <c r="U19" s="723"/>
      <c r="V19" s="723"/>
      <c r="W19" s="724"/>
    </row>
    <row r="20" spans="2:24" s="24" customFormat="1" ht="25.5" customHeight="1" x14ac:dyDescent="0.15">
      <c r="B20" s="732" t="s">
        <v>262</v>
      </c>
      <c r="C20" s="732"/>
      <c r="D20" s="732"/>
      <c r="E20" s="236" t="s">
        <v>498</v>
      </c>
      <c r="F20" s="722"/>
      <c r="G20" s="723"/>
      <c r="H20" s="723"/>
      <c r="I20" s="723"/>
      <c r="J20" s="723"/>
      <c r="K20" s="723"/>
      <c r="L20" s="724"/>
      <c r="M20" s="732" t="s">
        <v>262</v>
      </c>
      <c r="N20" s="732"/>
      <c r="O20" s="732"/>
      <c r="P20" s="236" t="s">
        <v>470</v>
      </c>
      <c r="Q20" s="722"/>
      <c r="R20" s="723"/>
      <c r="S20" s="723"/>
      <c r="T20" s="723"/>
      <c r="U20" s="723"/>
      <c r="V20" s="723"/>
      <c r="W20" s="724"/>
    </row>
    <row r="21" spans="2:24" s="24" customFormat="1" ht="25.5" customHeight="1" x14ac:dyDescent="0.15">
      <c r="B21" s="715" t="s">
        <v>312</v>
      </c>
      <c r="C21" s="732" t="s">
        <v>313</v>
      </c>
      <c r="D21" s="732"/>
      <c r="E21" s="237" t="s">
        <v>498</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c r="Q22" s="722"/>
      <c r="R22" s="723"/>
      <c r="S22" s="723"/>
      <c r="T22" s="723"/>
      <c r="U22" s="723"/>
      <c r="V22" s="723"/>
      <c r="W22" s="724"/>
    </row>
    <row r="23" spans="2:24" s="24" customFormat="1" ht="25.5" customHeight="1" x14ac:dyDescent="0.15">
      <c r="B23" s="716"/>
      <c r="C23" s="732" t="s">
        <v>272</v>
      </c>
      <c r="D23" s="732"/>
      <c r="E23" s="213" t="s">
        <v>652</v>
      </c>
      <c r="F23" s="725"/>
      <c r="G23" s="726"/>
      <c r="H23" s="726"/>
      <c r="I23" s="726"/>
      <c r="J23" s="726"/>
      <c r="K23" s="726"/>
      <c r="L23" s="727"/>
      <c r="M23" s="716"/>
      <c r="N23" s="732" t="s">
        <v>272</v>
      </c>
      <c r="O23" s="732"/>
      <c r="P23" s="213"/>
      <c r="Q23" s="722"/>
      <c r="R23" s="723"/>
      <c r="S23" s="723"/>
      <c r="T23" s="723"/>
      <c r="U23" s="723"/>
      <c r="V23" s="723"/>
      <c r="W23" s="724"/>
    </row>
    <row r="24" spans="2:24" s="24" customFormat="1" ht="25.5" customHeight="1" x14ac:dyDescent="0.15">
      <c r="B24" s="737" t="s">
        <v>314</v>
      </c>
      <c r="C24" s="737"/>
      <c r="D24" s="737"/>
      <c r="E24" s="750" t="s">
        <v>710</v>
      </c>
      <c r="F24" s="751"/>
      <c r="G24" s="752"/>
      <c r="H24" s="737" t="s">
        <v>315</v>
      </c>
      <c r="I24" s="737"/>
      <c r="J24" s="750" t="s">
        <v>782</v>
      </c>
      <c r="K24" s="751"/>
      <c r="L24" s="752"/>
      <c r="M24" s="737" t="s">
        <v>314</v>
      </c>
      <c r="N24" s="737"/>
      <c r="O24" s="737"/>
      <c r="P24" s="750" t="s">
        <v>711</v>
      </c>
      <c r="Q24" s="751"/>
      <c r="R24" s="752"/>
      <c r="S24" s="737" t="s">
        <v>315</v>
      </c>
      <c r="T24" s="737"/>
      <c r="U24" s="738" t="s">
        <v>783</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759</v>
      </c>
      <c r="F26" s="734"/>
      <c r="G26" s="734"/>
      <c r="H26" s="734"/>
      <c r="I26" s="734"/>
      <c r="J26" s="734"/>
      <c r="K26" s="734"/>
      <c r="L26" s="735"/>
      <c r="M26" s="732" t="s">
        <v>318</v>
      </c>
      <c r="N26" s="732"/>
      <c r="O26" s="732"/>
      <c r="P26" s="733" t="s">
        <v>729</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E547649B-F23B-437C-8BB9-D26EAECA01A3}"/>
    <dataValidation type="list" allowBlank="1" showInputMessage="1" showErrorMessage="1" sqref="E8 E19 P8 P19" xr:uid="{3D1FA8C1-DEC1-4571-848E-CFD9F5C8C67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A623BCF-20D4-4391-8866-4C62E4830A18}">
          <x14:formula1>
            <xm:f>'(参考)リスト'!$F$16:$F$21</xm:f>
          </x14:formula1>
          <xm:sqref>E11:E12 E22:E23 P11:P12 P22:P23</xm:sqref>
        </x14:dataValidation>
        <x14:dataValidation type="list" allowBlank="1" showInputMessage="1" showErrorMessage="1" xr:uid="{579717B5-2F0B-4BC6-AF13-8A375011B60D}">
          <x14:formula1>
            <xm:f>'(参考)リスト'!$D$16:$D$18</xm:f>
          </x14:formula1>
          <xm:sqref>E10 E21 P10 P21</xm:sqref>
        </x14:dataValidation>
        <x14:dataValidation type="list" allowBlank="1" showInputMessage="1" showErrorMessage="1" xr:uid="{575A9E98-84E8-44BA-AAFC-28BF61866FE7}">
          <x14:formula1>
            <xm:f>'(参考)リスト'!$E$16:$E$27</xm:f>
          </x14:formula1>
          <xm:sqref>E9 E20 P9 P20</xm:sqref>
        </x14:dataValidation>
        <x14:dataValidation type="list" allowBlank="1" showInputMessage="1" showErrorMessage="1" xr:uid="{AB3B190C-0064-4EE3-852D-5753862E5529}">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8B21B-A5CA-4DB5-8151-FB33FE23E019}">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20</v>
      </c>
      <c r="F5" s="719"/>
      <c r="G5" s="720"/>
      <c r="H5" s="720"/>
      <c r="I5" s="720"/>
      <c r="J5" s="720"/>
      <c r="K5" s="720"/>
      <c r="L5" s="721"/>
      <c r="M5" s="715" t="s">
        <v>308</v>
      </c>
      <c r="N5" s="717" t="s">
        <v>309</v>
      </c>
      <c r="O5" s="718"/>
      <c r="P5" s="201">
        <v>20</v>
      </c>
      <c r="Q5" s="722"/>
      <c r="R5" s="723"/>
      <c r="S5" s="723"/>
      <c r="T5" s="723"/>
      <c r="U5" s="723"/>
      <c r="V5" s="723"/>
      <c r="W5" s="724"/>
    </row>
    <row r="6" spans="2:23" s="24" customFormat="1" ht="25.5" customHeight="1" x14ac:dyDescent="0.15">
      <c r="B6" s="716"/>
      <c r="C6" s="717" t="s">
        <v>310</v>
      </c>
      <c r="D6" s="718"/>
      <c r="E6" s="237">
        <v>1</v>
      </c>
      <c r="F6" s="722"/>
      <c r="G6" s="723"/>
      <c r="H6" s="723"/>
      <c r="I6" s="723"/>
      <c r="J6" s="723"/>
      <c r="K6" s="723"/>
      <c r="L6" s="724"/>
      <c r="M6" s="716"/>
      <c r="N6" s="717" t="s">
        <v>310</v>
      </c>
      <c r="O6" s="718"/>
      <c r="P6" s="237">
        <v>2</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654</v>
      </c>
      <c r="Q7" s="722"/>
      <c r="R7" s="723"/>
      <c r="S7" s="723"/>
      <c r="T7" s="723"/>
      <c r="U7" s="723"/>
      <c r="V7" s="723"/>
      <c r="W7" s="724"/>
    </row>
    <row r="8" spans="2:23" s="24" customFormat="1" ht="25.5" customHeight="1" x14ac:dyDescent="0.15">
      <c r="B8" s="728"/>
      <c r="C8" s="717" t="s">
        <v>260</v>
      </c>
      <c r="D8" s="718"/>
      <c r="E8" s="201" t="s">
        <v>650</v>
      </c>
      <c r="F8" s="722"/>
      <c r="G8" s="723"/>
      <c r="H8" s="723"/>
      <c r="I8" s="723"/>
      <c r="J8" s="723"/>
      <c r="K8" s="723"/>
      <c r="L8" s="724"/>
      <c r="M8" s="728"/>
      <c r="N8" s="717" t="s">
        <v>260</v>
      </c>
      <c r="O8" s="718"/>
      <c r="P8" s="201" t="s">
        <v>659</v>
      </c>
      <c r="Q8" s="722"/>
      <c r="R8" s="723"/>
      <c r="S8" s="723"/>
      <c r="T8" s="723"/>
      <c r="U8" s="723"/>
      <c r="V8" s="723"/>
      <c r="W8" s="724"/>
    </row>
    <row r="9" spans="2:23" s="24" customFormat="1" ht="25.5" customHeight="1" x14ac:dyDescent="0.15">
      <c r="B9" s="729" t="s">
        <v>262</v>
      </c>
      <c r="C9" s="730"/>
      <c r="D9" s="731"/>
      <c r="E9" s="236" t="s">
        <v>479</v>
      </c>
      <c r="F9" s="722"/>
      <c r="G9" s="723"/>
      <c r="H9" s="723"/>
      <c r="I9" s="723"/>
      <c r="J9" s="723"/>
      <c r="K9" s="723"/>
      <c r="L9" s="724"/>
      <c r="M9" s="729" t="s">
        <v>262</v>
      </c>
      <c r="N9" s="730"/>
      <c r="O9" s="731"/>
      <c r="P9" s="236" t="s">
        <v>470</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c r="Q11" s="722"/>
      <c r="R11" s="723"/>
      <c r="S11" s="723"/>
      <c r="T11" s="723"/>
      <c r="U11" s="723"/>
      <c r="V11" s="723"/>
      <c r="W11" s="724"/>
    </row>
    <row r="12" spans="2:23" s="24" customFormat="1" ht="25.5" customHeight="1" x14ac:dyDescent="0.15">
      <c r="B12" s="716"/>
      <c r="C12" s="732" t="s">
        <v>272</v>
      </c>
      <c r="D12" s="732"/>
      <c r="E12" s="213" t="s">
        <v>652</v>
      </c>
      <c r="F12" s="725"/>
      <c r="G12" s="726"/>
      <c r="H12" s="726"/>
      <c r="I12" s="726"/>
      <c r="J12" s="726"/>
      <c r="K12" s="726"/>
      <c r="L12" s="727"/>
      <c r="M12" s="716"/>
      <c r="N12" s="732" t="s">
        <v>272</v>
      </c>
      <c r="O12" s="732"/>
      <c r="P12" s="213"/>
      <c r="Q12" s="722"/>
      <c r="R12" s="723"/>
      <c r="S12" s="723"/>
      <c r="T12" s="723"/>
      <c r="U12" s="723"/>
      <c r="V12" s="723"/>
      <c r="W12" s="724"/>
    </row>
    <row r="13" spans="2:23" s="24" customFormat="1" ht="25.5" customHeight="1" x14ac:dyDescent="0.15">
      <c r="B13" s="737" t="s">
        <v>314</v>
      </c>
      <c r="C13" s="737"/>
      <c r="D13" s="737"/>
      <c r="E13" s="750" t="s">
        <v>709</v>
      </c>
      <c r="F13" s="751"/>
      <c r="G13" s="752"/>
      <c r="H13" s="737" t="s">
        <v>315</v>
      </c>
      <c r="I13" s="737"/>
      <c r="J13" s="738" t="s">
        <v>784</v>
      </c>
      <c r="K13" s="738"/>
      <c r="L13" s="738"/>
      <c r="M13" s="737" t="s">
        <v>314</v>
      </c>
      <c r="N13" s="737"/>
      <c r="O13" s="737"/>
      <c r="P13" s="750" t="s">
        <v>712</v>
      </c>
      <c r="Q13" s="751"/>
      <c r="R13" s="752"/>
      <c r="S13" s="737" t="s">
        <v>315</v>
      </c>
      <c r="T13" s="737"/>
      <c r="U13" s="738" t="s">
        <v>785</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722</v>
      </c>
      <c r="F15" s="734"/>
      <c r="G15" s="734"/>
      <c r="H15" s="734"/>
      <c r="I15" s="734"/>
      <c r="J15" s="734"/>
      <c r="K15" s="734"/>
      <c r="L15" s="735"/>
      <c r="M15" s="732" t="s">
        <v>318</v>
      </c>
      <c r="N15" s="732"/>
      <c r="O15" s="732"/>
      <c r="P15" s="733" t="s">
        <v>729</v>
      </c>
      <c r="Q15" s="734"/>
      <c r="R15" s="734"/>
      <c r="S15" s="734"/>
      <c r="T15" s="734"/>
      <c r="U15" s="734"/>
      <c r="V15" s="734"/>
      <c r="W15" s="735"/>
    </row>
    <row r="16" spans="2:23" s="24" customFormat="1" ht="25.5" customHeight="1" x14ac:dyDescent="0.15">
      <c r="B16" s="736" t="s">
        <v>308</v>
      </c>
      <c r="C16" s="736" t="s">
        <v>309</v>
      </c>
      <c r="D16" s="736"/>
      <c r="E16" s="201">
        <v>21</v>
      </c>
      <c r="F16" s="719"/>
      <c r="G16" s="720"/>
      <c r="H16" s="720"/>
      <c r="I16" s="720"/>
      <c r="J16" s="720"/>
      <c r="K16" s="720"/>
      <c r="L16" s="721"/>
      <c r="M16" s="736" t="s">
        <v>308</v>
      </c>
      <c r="N16" s="736" t="s">
        <v>309</v>
      </c>
      <c r="O16" s="736"/>
      <c r="P16" s="201">
        <v>21</v>
      </c>
      <c r="Q16" s="722"/>
      <c r="R16" s="723"/>
      <c r="S16" s="723"/>
      <c r="T16" s="723"/>
      <c r="U16" s="723"/>
      <c r="V16" s="723"/>
      <c r="W16" s="724"/>
    </row>
    <row r="17" spans="2:24" s="24" customFormat="1" ht="25.5" customHeight="1" x14ac:dyDescent="0.15">
      <c r="B17" s="736"/>
      <c r="C17" s="736" t="s">
        <v>310</v>
      </c>
      <c r="D17" s="736"/>
      <c r="E17" s="237">
        <v>1</v>
      </c>
      <c r="F17" s="722"/>
      <c r="G17" s="723"/>
      <c r="H17" s="723"/>
      <c r="I17" s="723"/>
      <c r="J17" s="723"/>
      <c r="K17" s="723"/>
      <c r="L17" s="724"/>
      <c r="M17" s="736"/>
      <c r="N17" s="736" t="s">
        <v>310</v>
      </c>
      <c r="O17" s="736"/>
      <c r="P17" s="237">
        <v>2</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672</v>
      </c>
      <c r="F19" s="722"/>
      <c r="G19" s="723"/>
      <c r="H19" s="723"/>
      <c r="I19" s="723"/>
      <c r="J19" s="723"/>
      <c r="K19" s="723"/>
      <c r="L19" s="724"/>
      <c r="M19" s="736"/>
      <c r="N19" s="736" t="s">
        <v>260</v>
      </c>
      <c r="O19" s="736"/>
      <c r="P19" s="201" t="s">
        <v>657</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479</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t="s">
        <v>652</v>
      </c>
      <c r="F23" s="725"/>
      <c r="G23" s="726"/>
      <c r="H23" s="726"/>
      <c r="I23" s="726"/>
      <c r="J23" s="726"/>
      <c r="K23" s="726"/>
      <c r="L23" s="727"/>
      <c r="M23" s="716"/>
      <c r="N23" s="732" t="s">
        <v>272</v>
      </c>
      <c r="O23" s="732"/>
      <c r="P23" s="213" t="s">
        <v>652</v>
      </c>
      <c r="Q23" s="722"/>
      <c r="R23" s="723"/>
      <c r="S23" s="723"/>
      <c r="T23" s="723"/>
      <c r="U23" s="723"/>
      <c r="V23" s="723"/>
      <c r="W23" s="724"/>
    </row>
    <row r="24" spans="2:24" s="24" customFormat="1" ht="25.5" customHeight="1" x14ac:dyDescent="0.15">
      <c r="B24" s="737" t="s">
        <v>314</v>
      </c>
      <c r="C24" s="737"/>
      <c r="D24" s="737"/>
      <c r="E24" s="750" t="s">
        <v>686</v>
      </c>
      <c r="F24" s="751"/>
      <c r="G24" s="752"/>
      <c r="H24" s="737" t="s">
        <v>315</v>
      </c>
      <c r="I24" s="737"/>
      <c r="J24" s="750" t="s">
        <v>786</v>
      </c>
      <c r="K24" s="751"/>
      <c r="L24" s="752"/>
      <c r="M24" s="737" t="s">
        <v>314</v>
      </c>
      <c r="N24" s="737"/>
      <c r="O24" s="737"/>
      <c r="P24" s="750" t="s">
        <v>663</v>
      </c>
      <c r="Q24" s="751"/>
      <c r="R24" s="752"/>
      <c r="S24" s="737" t="s">
        <v>315</v>
      </c>
      <c r="T24" s="737"/>
      <c r="U24" s="738" t="s">
        <v>787</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734</v>
      </c>
      <c r="F26" s="734"/>
      <c r="G26" s="734"/>
      <c r="H26" s="734"/>
      <c r="I26" s="734"/>
      <c r="J26" s="734"/>
      <c r="K26" s="734"/>
      <c r="L26" s="735"/>
      <c r="M26" s="732" t="s">
        <v>318</v>
      </c>
      <c r="N26" s="732"/>
      <c r="O26" s="732"/>
      <c r="P26" s="733" t="s">
        <v>731</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3FE18BB1-462A-4AFC-A973-0BFF0C47E5C0}"/>
    <dataValidation type="list" allowBlank="1" showInputMessage="1" showErrorMessage="1" sqref="E8 E19 P8 P19" xr:uid="{341A0B96-0EA6-4C0C-B552-37A63BA2A22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2FCB19-F139-4D73-9C3E-5BCB871DD98D}">
          <x14:formula1>
            <xm:f>'(参考)リスト'!$F$16:$F$21</xm:f>
          </x14:formula1>
          <xm:sqref>E11:E12 E22:E23 P11:P12 P22:P23</xm:sqref>
        </x14:dataValidation>
        <x14:dataValidation type="list" allowBlank="1" showInputMessage="1" showErrorMessage="1" xr:uid="{6BE44F99-DE16-40FA-B59F-FBFA1CBF2B6B}">
          <x14:formula1>
            <xm:f>'(参考)リスト'!$D$16:$D$18</xm:f>
          </x14:formula1>
          <xm:sqref>E10 E21 P10 P21</xm:sqref>
        </x14:dataValidation>
        <x14:dataValidation type="list" allowBlank="1" showInputMessage="1" showErrorMessage="1" xr:uid="{57F46F9A-A234-47E4-8F3E-6A9C292B3FB8}">
          <x14:formula1>
            <xm:f>'(参考)リスト'!$E$16:$E$27</xm:f>
          </x14:formula1>
          <xm:sqref>E9 E20 P9 P20</xm:sqref>
        </x14:dataValidation>
        <x14:dataValidation type="list" allowBlank="1" showInputMessage="1" showErrorMessage="1" xr:uid="{38570C49-1485-4837-9F2F-F60CAABC4705}">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A9785-FE57-4A00-8E31-AD2ABA17B7BB}">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21</v>
      </c>
      <c r="F5" s="719"/>
      <c r="G5" s="720"/>
      <c r="H5" s="720"/>
      <c r="I5" s="720"/>
      <c r="J5" s="720"/>
      <c r="K5" s="720"/>
      <c r="L5" s="721"/>
      <c r="M5" s="715" t="s">
        <v>308</v>
      </c>
      <c r="N5" s="717" t="s">
        <v>309</v>
      </c>
      <c r="O5" s="718"/>
      <c r="P5" s="201">
        <v>21</v>
      </c>
      <c r="Q5" s="722"/>
      <c r="R5" s="723"/>
      <c r="S5" s="723"/>
      <c r="T5" s="723"/>
      <c r="U5" s="723"/>
      <c r="V5" s="723"/>
      <c r="W5" s="724"/>
    </row>
    <row r="6" spans="2:23" s="24" customFormat="1" ht="25.5" customHeight="1" x14ac:dyDescent="0.15">
      <c r="B6" s="716"/>
      <c r="C6" s="717" t="s">
        <v>310</v>
      </c>
      <c r="D6" s="718"/>
      <c r="E6" s="237">
        <v>3</v>
      </c>
      <c r="F6" s="722"/>
      <c r="G6" s="723"/>
      <c r="H6" s="723"/>
      <c r="I6" s="723"/>
      <c r="J6" s="723"/>
      <c r="K6" s="723"/>
      <c r="L6" s="724"/>
      <c r="M6" s="716"/>
      <c r="N6" s="717" t="s">
        <v>310</v>
      </c>
      <c r="O6" s="718"/>
      <c r="P6" s="237">
        <v>4</v>
      </c>
      <c r="Q6" s="722"/>
      <c r="R6" s="723"/>
      <c r="S6" s="723"/>
      <c r="T6" s="723"/>
      <c r="U6" s="723"/>
      <c r="V6" s="723"/>
      <c r="W6" s="724"/>
    </row>
    <row r="7" spans="2:23" s="24" customFormat="1" ht="25.5" customHeight="1" x14ac:dyDescent="0.15">
      <c r="B7" s="715" t="s">
        <v>311</v>
      </c>
      <c r="C7" s="717" t="s">
        <v>259</v>
      </c>
      <c r="D7" s="718"/>
      <c r="E7" s="202" t="s">
        <v>645</v>
      </c>
      <c r="F7" s="722"/>
      <c r="G7" s="723"/>
      <c r="H7" s="723"/>
      <c r="I7" s="723"/>
      <c r="J7" s="723"/>
      <c r="K7" s="723"/>
      <c r="L7" s="724"/>
      <c r="M7" s="715" t="s">
        <v>311</v>
      </c>
      <c r="N7" s="717" t="s">
        <v>259</v>
      </c>
      <c r="O7" s="718"/>
      <c r="P7" s="202" t="s">
        <v>654</v>
      </c>
      <c r="Q7" s="722"/>
      <c r="R7" s="723"/>
      <c r="S7" s="723"/>
      <c r="T7" s="723"/>
      <c r="U7" s="723"/>
      <c r="V7" s="723"/>
      <c r="W7" s="724"/>
    </row>
    <row r="8" spans="2:23" s="24" customFormat="1" ht="25.5" customHeight="1" x14ac:dyDescent="0.15">
      <c r="B8" s="728"/>
      <c r="C8" s="717" t="s">
        <v>260</v>
      </c>
      <c r="D8" s="718"/>
      <c r="E8" s="201" t="s">
        <v>657</v>
      </c>
      <c r="F8" s="722"/>
      <c r="G8" s="723"/>
      <c r="H8" s="723"/>
      <c r="I8" s="723"/>
      <c r="J8" s="723"/>
      <c r="K8" s="723"/>
      <c r="L8" s="724"/>
      <c r="M8" s="728"/>
      <c r="N8" s="717" t="s">
        <v>260</v>
      </c>
      <c r="O8" s="718"/>
      <c r="P8" s="201" t="s">
        <v>659</v>
      </c>
      <c r="Q8" s="722"/>
      <c r="R8" s="723"/>
      <c r="S8" s="723"/>
      <c r="T8" s="723"/>
      <c r="U8" s="723"/>
      <c r="V8" s="723"/>
      <c r="W8" s="724"/>
    </row>
    <row r="9" spans="2:23" s="24" customFormat="1" ht="25.5" customHeight="1" x14ac:dyDescent="0.15">
      <c r="B9" s="729" t="s">
        <v>262</v>
      </c>
      <c r="C9" s="730"/>
      <c r="D9" s="731"/>
      <c r="E9" s="236" t="s">
        <v>504</v>
      </c>
      <c r="F9" s="722"/>
      <c r="G9" s="723"/>
      <c r="H9" s="723"/>
      <c r="I9" s="723"/>
      <c r="J9" s="723"/>
      <c r="K9" s="723"/>
      <c r="L9" s="724"/>
      <c r="M9" s="729" t="s">
        <v>262</v>
      </c>
      <c r="N9" s="730"/>
      <c r="O9" s="731"/>
      <c r="P9" s="236" t="s">
        <v>470</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647</v>
      </c>
      <c r="Q10" s="722"/>
      <c r="R10" s="723"/>
      <c r="S10" s="723"/>
      <c r="T10" s="723"/>
      <c r="U10" s="723"/>
      <c r="V10" s="723"/>
      <c r="W10" s="724"/>
    </row>
    <row r="11" spans="2:23" s="24" customFormat="1" ht="25.5" customHeight="1" x14ac:dyDescent="0.15">
      <c r="B11" s="728"/>
      <c r="C11" s="729" t="s">
        <v>271</v>
      </c>
      <c r="D11" s="731"/>
      <c r="E11" s="213" t="s">
        <v>550</v>
      </c>
      <c r="F11" s="722"/>
      <c r="G11" s="723"/>
      <c r="H11" s="723"/>
      <c r="I11" s="723"/>
      <c r="J11" s="723"/>
      <c r="K11" s="723"/>
      <c r="L11" s="724"/>
      <c r="M11" s="728"/>
      <c r="N11" s="729" t="s">
        <v>271</v>
      </c>
      <c r="O11" s="731"/>
      <c r="P11" s="213"/>
      <c r="Q11" s="722"/>
      <c r="R11" s="723"/>
      <c r="S11" s="723"/>
      <c r="T11" s="723"/>
      <c r="U11" s="723"/>
      <c r="V11" s="723"/>
      <c r="W11" s="724"/>
    </row>
    <row r="12" spans="2:23" s="24" customFormat="1" ht="25.5" customHeight="1" x14ac:dyDescent="0.15">
      <c r="B12" s="716"/>
      <c r="C12" s="732" t="s">
        <v>272</v>
      </c>
      <c r="D12" s="732"/>
      <c r="E12" s="213" t="s">
        <v>652</v>
      </c>
      <c r="F12" s="725"/>
      <c r="G12" s="726"/>
      <c r="H12" s="726"/>
      <c r="I12" s="726"/>
      <c r="J12" s="726"/>
      <c r="K12" s="726"/>
      <c r="L12" s="727"/>
      <c r="M12" s="716"/>
      <c r="N12" s="732" t="s">
        <v>272</v>
      </c>
      <c r="O12" s="732"/>
      <c r="P12" s="213"/>
      <c r="Q12" s="722"/>
      <c r="R12" s="723"/>
      <c r="S12" s="723"/>
      <c r="T12" s="723"/>
      <c r="U12" s="723"/>
      <c r="V12" s="723"/>
      <c r="W12" s="724"/>
    </row>
    <row r="13" spans="2:23" s="24" customFormat="1" ht="25.5" customHeight="1" x14ac:dyDescent="0.15">
      <c r="B13" s="737" t="s">
        <v>314</v>
      </c>
      <c r="C13" s="737"/>
      <c r="D13" s="737"/>
      <c r="E13" s="750" t="s">
        <v>713</v>
      </c>
      <c r="F13" s="751"/>
      <c r="G13" s="752"/>
      <c r="H13" s="737" t="s">
        <v>315</v>
      </c>
      <c r="I13" s="737"/>
      <c r="J13" s="738" t="s">
        <v>788</v>
      </c>
      <c r="K13" s="738"/>
      <c r="L13" s="738"/>
      <c r="M13" s="737" t="s">
        <v>314</v>
      </c>
      <c r="N13" s="737"/>
      <c r="O13" s="737"/>
      <c r="P13" s="750" t="s">
        <v>714</v>
      </c>
      <c r="Q13" s="751"/>
      <c r="R13" s="752"/>
      <c r="S13" s="737" t="s">
        <v>315</v>
      </c>
      <c r="T13" s="737"/>
      <c r="U13" s="738" t="s">
        <v>790</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789</v>
      </c>
      <c r="F15" s="734"/>
      <c r="G15" s="734"/>
      <c r="H15" s="734"/>
      <c r="I15" s="734"/>
      <c r="J15" s="734"/>
      <c r="K15" s="734"/>
      <c r="L15" s="735"/>
      <c r="M15" s="732" t="s">
        <v>318</v>
      </c>
      <c r="N15" s="732"/>
      <c r="O15" s="732"/>
      <c r="P15" s="733" t="s">
        <v>729</v>
      </c>
      <c r="Q15" s="734"/>
      <c r="R15" s="734"/>
      <c r="S15" s="734"/>
      <c r="T15" s="734"/>
      <c r="U15" s="734"/>
      <c r="V15" s="734"/>
      <c r="W15" s="735"/>
    </row>
    <row r="16" spans="2:23" s="24" customFormat="1" ht="25.5" customHeight="1" x14ac:dyDescent="0.15">
      <c r="B16" s="736" t="s">
        <v>308</v>
      </c>
      <c r="C16" s="736" t="s">
        <v>309</v>
      </c>
      <c r="D16" s="736"/>
      <c r="E16" s="201">
        <v>21</v>
      </c>
      <c r="F16" s="719"/>
      <c r="G16" s="720"/>
      <c r="H16" s="720"/>
      <c r="I16" s="720"/>
      <c r="J16" s="720"/>
      <c r="K16" s="720"/>
      <c r="L16" s="721"/>
      <c r="M16" s="736" t="s">
        <v>308</v>
      </c>
      <c r="N16" s="736" t="s">
        <v>309</v>
      </c>
      <c r="O16" s="736"/>
      <c r="P16" s="201">
        <v>22</v>
      </c>
      <c r="Q16" s="722"/>
      <c r="R16" s="723"/>
      <c r="S16" s="723"/>
      <c r="T16" s="723"/>
      <c r="U16" s="723"/>
      <c r="V16" s="723"/>
      <c r="W16" s="724"/>
    </row>
    <row r="17" spans="2:24" s="24" customFormat="1" ht="25.5" customHeight="1" x14ac:dyDescent="0.15">
      <c r="B17" s="736"/>
      <c r="C17" s="736" t="s">
        <v>310</v>
      </c>
      <c r="D17" s="736"/>
      <c r="E17" s="237">
        <v>5</v>
      </c>
      <c r="F17" s="722"/>
      <c r="G17" s="723"/>
      <c r="H17" s="723"/>
      <c r="I17" s="723"/>
      <c r="J17" s="723"/>
      <c r="K17" s="723"/>
      <c r="L17" s="724"/>
      <c r="M17" s="736"/>
      <c r="N17" s="736" t="s">
        <v>310</v>
      </c>
      <c r="O17" s="736"/>
      <c r="P17" s="237">
        <v>1</v>
      </c>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t="s">
        <v>645</v>
      </c>
      <c r="Q18" s="722"/>
      <c r="R18" s="723"/>
      <c r="S18" s="723"/>
      <c r="T18" s="723"/>
      <c r="U18" s="723"/>
      <c r="V18" s="723"/>
      <c r="W18" s="724"/>
    </row>
    <row r="19" spans="2:24" s="24" customFormat="1" ht="25.5" customHeight="1" x14ac:dyDescent="0.15">
      <c r="B19" s="736"/>
      <c r="C19" s="736" t="s">
        <v>260</v>
      </c>
      <c r="D19" s="736"/>
      <c r="E19" s="201" t="s">
        <v>657</v>
      </c>
      <c r="F19" s="722"/>
      <c r="G19" s="723"/>
      <c r="H19" s="723"/>
      <c r="I19" s="723"/>
      <c r="J19" s="723"/>
      <c r="K19" s="723"/>
      <c r="L19" s="724"/>
      <c r="M19" s="736"/>
      <c r="N19" s="736" t="s">
        <v>260</v>
      </c>
      <c r="O19" s="736"/>
      <c r="P19" s="201" t="s">
        <v>646</v>
      </c>
      <c r="Q19" s="722"/>
      <c r="R19" s="723"/>
      <c r="S19" s="723"/>
      <c r="T19" s="723"/>
      <c r="U19" s="723"/>
      <c r="V19" s="723"/>
      <c r="W19" s="724"/>
    </row>
    <row r="20" spans="2:24" s="24" customFormat="1" ht="25.5" customHeight="1" x14ac:dyDescent="0.15">
      <c r="B20" s="732" t="s">
        <v>262</v>
      </c>
      <c r="C20" s="732"/>
      <c r="D20" s="732"/>
      <c r="E20" s="236" t="s">
        <v>470</v>
      </c>
      <c r="F20" s="722"/>
      <c r="G20" s="723"/>
      <c r="H20" s="723"/>
      <c r="I20" s="723"/>
      <c r="J20" s="723"/>
      <c r="K20" s="723"/>
      <c r="L20" s="724"/>
      <c r="M20" s="732" t="s">
        <v>262</v>
      </c>
      <c r="N20" s="732"/>
      <c r="O20" s="732"/>
      <c r="P20" s="236" t="s">
        <v>462</v>
      </c>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t="s">
        <v>647</v>
      </c>
      <c r="Q21" s="722"/>
      <c r="R21" s="723"/>
      <c r="S21" s="723"/>
      <c r="T21" s="723"/>
      <c r="U21" s="723"/>
      <c r="V21" s="723"/>
      <c r="W21" s="724"/>
    </row>
    <row r="22" spans="2:24" s="24" customFormat="1" ht="25.5" customHeight="1" x14ac:dyDescent="0.15">
      <c r="B22" s="728"/>
      <c r="C22" s="732" t="s">
        <v>271</v>
      </c>
      <c r="D22" s="732"/>
      <c r="E22" s="213" t="s">
        <v>715</v>
      </c>
      <c r="F22" s="722"/>
      <c r="G22" s="723"/>
      <c r="H22" s="723"/>
      <c r="I22" s="723"/>
      <c r="J22" s="723"/>
      <c r="K22" s="723"/>
      <c r="L22" s="724"/>
      <c r="M22" s="728"/>
      <c r="N22" s="732" t="s">
        <v>271</v>
      </c>
      <c r="O22" s="732"/>
      <c r="P22" s="213" t="s">
        <v>550</v>
      </c>
      <c r="Q22" s="722"/>
      <c r="R22" s="723"/>
      <c r="S22" s="723"/>
      <c r="T22" s="723"/>
      <c r="U22" s="723"/>
      <c r="V22" s="723"/>
      <c r="W22" s="724"/>
    </row>
    <row r="23" spans="2:24" s="24" customFormat="1" ht="25.5" customHeight="1" x14ac:dyDescent="0.15">
      <c r="B23" s="716"/>
      <c r="C23" s="732" t="s">
        <v>272</v>
      </c>
      <c r="D23" s="732"/>
      <c r="E23" s="213" t="s">
        <v>648</v>
      </c>
      <c r="F23" s="725"/>
      <c r="G23" s="726"/>
      <c r="H23" s="726"/>
      <c r="I23" s="726"/>
      <c r="J23" s="726"/>
      <c r="K23" s="726"/>
      <c r="L23" s="727"/>
      <c r="M23" s="716"/>
      <c r="N23" s="732" t="s">
        <v>272</v>
      </c>
      <c r="O23" s="732"/>
      <c r="P23" s="213" t="s">
        <v>652</v>
      </c>
      <c r="Q23" s="722"/>
      <c r="R23" s="723"/>
      <c r="S23" s="723"/>
      <c r="T23" s="723"/>
      <c r="U23" s="723"/>
      <c r="V23" s="723"/>
      <c r="W23" s="724"/>
    </row>
    <row r="24" spans="2:24" s="24" customFormat="1" ht="25.5" customHeight="1" x14ac:dyDescent="0.15">
      <c r="B24" s="737" t="s">
        <v>314</v>
      </c>
      <c r="C24" s="737"/>
      <c r="D24" s="737"/>
      <c r="E24" s="750" t="s">
        <v>651</v>
      </c>
      <c r="F24" s="751"/>
      <c r="G24" s="752"/>
      <c r="H24" s="737" t="s">
        <v>315</v>
      </c>
      <c r="I24" s="737"/>
      <c r="J24" s="750" t="s">
        <v>743</v>
      </c>
      <c r="K24" s="751"/>
      <c r="L24" s="752"/>
      <c r="M24" s="737" t="s">
        <v>314</v>
      </c>
      <c r="N24" s="737"/>
      <c r="O24" s="737"/>
      <c r="P24" s="750" t="s">
        <v>716</v>
      </c>
      <c r="Q24" s="751"/>
      <c r="R24" s="752"/>
      <c r="S24" s="737" t="s">
        <v>315</v>
      </c>
      <c r="T24" s="737"/>
      <c r="U24" s="738" t="s">
        <v>792</v>
      </c>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t="s">
        <v>550</v>
      </c>
      <c r="Q25" s="740"/>
      <c r="R25" s="740"/>
      <c r="S25" s="748" t="s">
        <v>317</v>
      </c>
      <c r="T25" s="749"/>
      <c r="U25" s="743" t="s">
        <v>550</v>
      </c>
      <c r="V25" s="744"/>
      <c r="W25" s="745"/>
    </row>
    <row r="26" spans="2:24" s="24" customFormat="1" ht="39.75" customHeight="1" x14ac:dyDescent="0.15">
      <c r="B26" s="732" t="s">
        <v>318</v>
      </c>
      <c r="C26" s="732"/>
      <c r="D26" s="732"/>
      <c r="E26" s="733" t="s">
        <v>791</v>
      </c>
      <c r="F26" s="734"/>
      <c r="G26" s="734"/>
      <c r="H26" s="734"/>
      <c r="I26" s="734"/>
      <c r="J26" s="734"/>
      <c r="K26" s="734"/>
      <c r="L26" s="735"/>
      <c r="M26" s="732" t="s">
        <v>318</v>
      </c>
      <c r="N26" s="732"/>
      <c r="O26" s="732"/>
      <c r="P26" s="733" t="s">
        <v>737</v>
      </c>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47D88DD-1D20-4F3C-865D-04520A415BE5}"/>
    <dataValidation type="list" allowBlank="1" showInputMessage="1" showErrorMessage="1" sqref="E8 E19 P8 P19" xr:uid="{B3397A43-F969-4BA7-AEF1-1B5FA304348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55EA2DF-47A5-414F-AF06-637D1D849A55}">
          <x14:formula1>
            <xm:f>'(参考)リスト'!$F$16:$F$21</xm:f>
          </x14:formula1>
          <xm:sqref>E11:E12 E22:E23 P11:P12 P22:P23</xm:sqref>
        </x14:dataValidation>
        <x14:dataValidation type="list" allowBlank="1" showInputMessage="1" showErrorMessage="1" xr:uid="{F7AEAE5B-C617-436E-A5FE-214CC741489F}">
          <x14:formula1>
            <xm:f>'(参考)リスト'!$D$16:$D$18</xm:f>
          </x14:formula1>
          <xm:sqref>E10 E21 P10 P21</xm:sqref>
        </x14:dataValidation>
        <x14:dataValidation type="list" allowBlank="1" showInputMessage="1" showErrorMessage="1" xr:uid="{5F018D6E-8589-4E11-874A-514ED8A22727}">
          <x14:formula1>
            <xm:f>'(参考)リスト'!$E$16:$E$27</xm:f>
          </x14:formula1>
          <xm:sqref>E9 E20 P9 P20</xm:sqref>
        </x14:dataValidation>
        <x14:dataValidation type="list" allowBlank="1" showInputMessage="1" showErrorMessage="1" xr:uid="{9607D8D2-A990-4744-8CFD-8FADFA9F07AB}">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EC10F-6393-47F2-B392-B57C7E6A11BA}">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1" customWidth="1"/>
    <col min="2" max="4" width="6.125" style="21" customWidth="1"/>
    <col min="5" max="5" width="12.25" style="21" customWidth="1"/>
    <col min="6" max="12" width="9.125" style="21" customWidth="1"/>
    <col min="13" max="15" width="6.125" style="21" customWidth="1"/>
    <col min="16" max="16" width="12.25" style="21" customWidth="1"/>
    <col min="17" max="23" width="9.125" style="21" customWidth="1"/>
    <col min="24" max="24" width="3.125" style="21" customWidth="1"/>
    <col min="25" max="16384" width="7.625" style="21"/>
  </cols>
  <sheetData>
    <row r="1" spans="2:23" ht="9" customHeight="1" x14ac:dyDescent="0.15">
      <c r="W1" s="87"/>
    </row>
    <row r="2" spans="2:23" ht="25.15" customHeight="1" x14ac:dyDescent="0.15">
      <c r="B2" s="199" t="s">
        <v>302</v>
      </c>
      <c r="C2" s="200"/>
      <c r="D2" s="200"/>
      <c r="E2" s="200"/>
      <c r="F2" s="200"/>
      <c r="G2" s="200"/>
      <c r="H2" s="200"/>
      <c r="I2" s="200"/>
      <c r="J2" s="200"/>
      <c r="K2" s="200"/>
      <c r="L2" s="200"/>
      <c r="M2" s="200"/>
      <c r="N2" s="200"/>
      <c r="O2" s="200"/>
      <c r="P2" s="200"/>
      <c r="Q2" s="200"/>
      <c r="R2" s="268" t="s">
        <v>213</v>
      </c>
      <c r="S2" s="268"/>
      <c r="T2" s="684" t="str">
        <f>'様式A-1'!W2</f>
        <v>34.22397,131.30972</v>
      </c>
      <c r="U2" s="684"/>
      <c r="V2" s="684"/>
      <c r="W2" s="684"/>
    </row>
    <row r="3" spans="2:23" ht="25.15" customHeight="1" x14ac:dyDescent="0.15">
      <c r="B3" s="685" t="s">
        <v>303</v>
      </c>
      <c r="C3" s="686"/>
      <c r="D3" s="686"/>
      <c r="E3" s="687" t="s">
        <v>551</v>
      </c>
      <c r="F3" s="688"/>
      <c r="G3" s="689"/>
      <c r="H3" s="690" t="s">
        <v>304</v>
      </c>
      <c r="I3" s="691"/>
      <c r="J3" s="692" t="s">
        <v>575</v>
      </c>
      <c r="K3" s="693"/>
      <c r="L3" s="694"/>
      <c r="M3" s="695" t="s">
        <v>305</v>
      </c>
      <c r="N3" s="696"/>
      <c r="O3" s="697"/>
      <c r="P3" s="701" t="s">
        <v>581</v>
      </c>
      <c r="Q3" s="701"/>
      <c r="R3" s="701"/>
      <c r="S3" s="695" t="s">
        <v>248</v>
      </c>
      <c r="T3" s="697"/>
      <c r="U3" s="704">
        <v>45929</v>
      </c>
      <c r="V3" s="705"/>
      <c r="W3" s="706"/>
    </row>
    <row r="4" spans="2:23" ht="25.15" customHeight="1" x14ac:dyDescent="0.15">
      <c r="B4" s="708" t="s">
        <v>306</v>
      </c>
      <c r="C4" s="709"/>
      <c r="D4" s="709"/>
      <c r="E4" s="710" t="s">
        <v>552</v>
      </c>
      <c r="F4" s="711"/>
      <c r="G4" s="712"/>
      <c r="H4" s="690" t="s">
        <v>307</v>
      </c>
      <c r="I4" s="691"/>
      <c r="J4" s="713" t="s">
        <v>576</v>
      </c>
      <c r="K4" s="693"/>
      <c r="L4" s="694"/>
      <c r="M4" s="698"/>
      <c r="N4" s="699"/>
      <c r="O4" s="700"/>
      <c r="P4" s="714" t="s">
        <v>583</v>
      </c>
      <c r="Q4" s="714"/>
      <c r="R4" s="714"/>
      <c r="S4" s="702"/>
      <c r="T4" s="703"/>
      <c r="U4" s="702"/>
      <c r="V4" s="707"/>
      <c r="W4" s="703"/>
    </row>
    <row r="5" spans="2:23" s="24" customFormat="1" ht="25.5" customHeight="1" x14ac:dyDescent="0.15">
      <c r="B5" s="715" t="s">
        <v>308</v>
      </c>
      <c r="C5" s="717" t="s">
        <v>309</v>
      </c>
      <c r="D5" s="718"/>
      <c r="E5" s="201">
        <v>22</v>
      </c>
      <c r="F5" s="719"/>
      <c r="G5" s="720"/>
      <c r="H5" s="720"/>
      <c r="I5" s="720"/>
      <c r="J5" s="720"/>
      <c r="K5" s="720"/>
      <c r="L5" s="721"/>
      <c r="M5" s="715" t="s">
        <v>308</v>
      </c>
      <c r="N5" s="717" t="s">
        <v>309</v>
      </c>
      <c r="O5" s="718"/>
      <c r="P5" s="201">
        <v>22</v>
      </c>
      <c r="Q5" s="722"/>
      <c r="R5" s="723"/>
      <c r="S5" s="723"/>
      <c r="T5" s="723"/>
      <c r="U5" s="723"/>
      <c r="V5" s="723"/>
      <c r="W5" s="724"/>
    </row>
    <row r="6" spans="2:23" s="24" customFormat="1" ht="25.5" customHeight="1" x14ac:dyDescent="0.15">
      <c r="B6" s="716"/>
      <c r="C6" s="717" t="s">
        <v>310</v>
      </c>
      <c r="D6" s="718"/>
      <c r="E6" s="237">
        <v>2</v>
      </c>
      <c r="F6" s="722"/>
      <c r="G6" s="723"/>
      <c r="H6" s="723"/>
      <c r="I6" s="723"/>
      <c r="J6" s="723"/>
      <c r="K6" s="723"/>
      <c r="L6" s="724"/>
      <c r="M6" s="716"/>
      <c r="N6" s="717" t="s">
        <v>310</v>
      </c>
      <c r="O6" s="718"/>
      <c r="P6" s="237">
        <v>3</v>
      </c>
      <c r="Q6" s="722"/>
      <c r="R6" s="723"/>
      <c r="S6" s="723"/>
      <c r="T6" s="723"/>
      <c r="U6" s="723"/>
      <c r="V6" s="723"/>
      <c r="W6" s="724"/>
    </row>
    <row r="7" spans="2:23" s="24" customFormat="1" ht="25.5" customHeight="1" x14ac:dyDescent="0.15">
      <c r="B7" s="715" t="s">
        <v>311</v>
      </c>
      <c r="C7" s="717" t="s">
        <v>259</v>
      </c>
      <c r="D7" s="718"/>
      <c r="E7" s="202" t="s">
        <v>654</v>
      </c>
      <c r="F7" s="722"/>
      <c r="G7" s="723"/>
      <c r="H7" s="723"/>
      <c r="I7" s="723"/>
      <c r="J7" s="723"/>
      <c r="K7" s="723"/>
      <c r="L7" s="724"/>
      <c r="M7" s="715" t="s">
        <v>311</v>
      </c>
      <c r="N7" s="717" t="s">
        <v>259</v>
      </c>
      <c r="O7" s="718"/>
      <c r="P7" s="202" t="s">
        <v>645</v>
      </c>
      <c r="Q7" s="722"/>
      <c r="R7" s="723"/>
      <c r="S7" s="723"/>
      <c r="T7" s="723"/>
      <c r="U7" s="723"/>
      <c r="V7" s="723"/>
      <c r="W7" s="724"/>
    </row>
    <row r="8" spans="2:23" s="24" customFormat="1" ht="25.5" customHeight="1" x14ac:dyDescent="0.15">
      <c r="B8" s="728"/>
      <c r="C8" s="717" t="s">
        <v>260</v>
      </c>
      <c r="D8" s="718"/>
      <c r="E8" s="201" t="s">
        <v>717</v>
      </c>
      <c r="F8" s="722"/>
      <c r="G8" s="723"/>
      <c r="H8" s="723"/>
      <c r="I8" s="723"/>
      <c r="J8" s="723"/>
      <c r="K8" s="723"/>
      <c r="L8" s="724"/>
      <c r="M8" s="728"/>
      <c r="N8" s="717" t="s">
        <v>260</v>
      </c>
      <c r="O8" s="718"/>
      <c r="P8" s="201" t="s">
        <v>657</v>
      </c>
      <c r="Q8" s="722"/>
      <c r="R8" s="723"/>
      <c r="S8" s="723"/>
      <c r="T8" s="723"/>
      <c r="U8" s="723"/>
      <c r="V8" s="723"/>
      <c r="W8" s="724"/>
    </row>
    <row r="9" spans="2:23" s="24" customFormat="1" ht="25.5" customHeight="1" x14ac:dyDescent="0.15">
      <c r="B9" s="729" t="s">
        <v>262</v>
      </c>
      <c r="C9" s="730"/>
      <c r="D9" s="731"/>
      <c r="E9" s="236" t="s">
        <v>504</v>
      </c>
      <c r="F9" s="722"/>
      <c r="G9" s="723"/>
      <c r="H9" s="723"/>
      <c r="I9" s="723"/>
      <c r="J9" s="723"/>
      <c r="K9" s="723"/>
      <c r="L9" s="724"/>
      <c r="M9" s="729" t="s">
        <v>262</v>
      </c>
      <c r="N9" s="730"/>
      <c r="O9" s="731"/>
      <c r="P9" s="236" t="s">
        <v>498</v>
      </c>
      <c r="Q9" s="722"/>
      <c r="R9" s="723"/>
      <c r="S9" s="723"/>
      <c r="T9" s="723"/>
      <c r="U9" s="723"/>
      <c r="V9" s="723"/>
      <c r="W9" s="724"/>
    </row>
    <row r="10" spans="2:23" s="24" customFormat="1" ht="25.5" customHeight="1" x14ac:dyDescent="0.15">
      <c r="B10" s="715" t="s">
        <v>312</v>
      </c>
      <c r="C10" s="729" t="s">
        <v>313</v>
      </c>
      <c r="D10" s="731"/>
      <c r="E10" s="237" t="s">
        <v>647</v>
      </c>
      <c r="F10" s="722"/>
      <c r="G10" s="723"/>
      <c r="H10" s="723"/>
      <c r="I10" s="723"/>
      <c r="J10" s="723"/>
      <c r="K10" s="723"/>
      <c r="L10" s="724"/>
      <c r="M10" s="715" t="s">
        <v>312</v>
      </c>
      <c r="N10" s="729" t="s">
        <v>313</v>
      </c>
      <c r="O10" s="731"/>
      <c r="P10" s="237" t="s">
        <v>498</v>
      </c>
      <c r="Q10" s="722"/>
      <c r="R10" s="723"/>
      <c r="S10" s="723"/>
      <c r="T10" s="723"/>
      <c r="U10" s="723"/>
      <c r="V10" s="723"/>
      <c r="W10" s="724"/>
    </row>
    <row r="11" spans="2:23" s="24" customFormat="1" ht="25.5" customHeight="1" x14ac:dyDescent="0.15">
      <c r="B11" s="728"/>
      <c r="C11" s="729" t="s">
        <v>271</v>
      </c>
      <c r="D11" s="731"/>
      <c r="E11" s="213"/>
      <c r="F11" s="722"/>
      <c r="G11" s="723"/>
      <c r="H11" s="723"/>
      <c r="I11" s="723"/>
      <c r="J11" s="723"/>
      <c r="K11" s="723"/>
      <c r="L11" s="724"/>
      <c r="M11" s="728"/>
      <c r="N11" s="729" t="s">
        <v>271</v>
      </c>
      <c r="O11" s="731"/>
      <c r="P11" s="213" t="s">
        <v>550</v>
      </c>
      <c r="Q11" s="722"/>
      <c r="R11" s="723"/>
      <c r="S11" s="723"/>
      <c r="T11" s="723"/>
      <c r="U11" s="723"/>
      <c r="V11" s="723"/>
      <c r="W11" s="724"/>
    </row>
    <row r="12" spans="2:23" s="24" customFormat="1" ht="25.5" customHeight="1" x14ac:dyDescent="0.15">
      <c r="B12" s="716"/>
      <c r="C12" s="732" t="s">
        <v>272</v>
      </c>
      <c r="D12" s="732"/>
      <c r="E12" s="213"/>
      <c r="F12" s="725"/>
      <c r="G12" s="726"/>
      <c r="H12" s="726"/>
      <c r="I12" s="726"/>
      <c r="J12" s="726"/>
      <c r="K12" s="726"/>
      <c r="L12" s="727"/>
      <c r="M12" s="716"/>
      <c r="N12" s="732" t="s">
        <v>272</v>
      </c>
      <c r="O12" s="732"/>
      <c r="P12" s="213" t="s">
        <v>652</v>
      </c>
      <c r="Q12" s="722"/>
      <c r="R12" s="723"/>
      <c r="S12" s="723"/>
      <c r="T12" s="723"/>
      <c r="U12" s="723"/>
      <c r="V12" s="723"/>
      <c r="W12" s="724"/>
    </row>
    <row r="13" spans="2:23" s="24" customFormat="1" ht="25.5" customHeight="1" x14ac:dyDescent="0.15">
      <c r="B13" s="737" t="s">
        <v>314</v>
      </c>
      <c r="C13" s="737"/>
      <c r="D13" s="737"/>
      <c r="E13" s="750" t="s">
        <v>718</v>
      </c>
      <c r="F13" s="751"/>
      <c r="G13" s="752"/>
      <c r="H13" s="737" t="s">
        <v>315</v>
      </c>
      <c r="I13" s="737"/>
      <c r="J13" s="738" t="s">
        <v>793</v>
      </c>
      <c r="K13" s="738"/>
      <c r="L13" s="738"/>
      <c r="M13" s="737" t="s">
        <v>314</v>
      </c>
      <c r="N13" s="737"/>
      <c r="O13" s="737"/>
      <c r="P13" s="750" t="s">
        <v>719</v>
      </c>
      <c r="Q13" s="751"/>
      <c r="R13" s="752"/>
      <c r="S13" s="737" t="s">
        <v>315</v>
      </c>
      <c r="T13" s="737"/>
      <c r="U13" s="738" t="s">
        <v>743</v>
      </c>
      <c r="V13" s="738"/>
      <c r="W13" s="738"/>
    </row>
    <row r="14" spans="2:23" s="24" customFormat="1" ht="25.5" customHeight="1" x14ac:dyDescent="0.15">
      <c r="B14" s="739" t="s">
        <v>316</v>
      </c>
      <c r="C14" s="739"/>
      <c r="D14" s="739"/>
      <c r="E14" s="740" t="s">
        <v>550</v>
      </c>
      <c r="F14" s="740"/>
      <c r="G14" s="740"/>
      <c r="H14" s="741" t="s">
        <v>317</v>
      </c>
      <c r="I14" s="742"/>
      <c r="J14" s="743" t="s">
        <v>550</v>
      </c>
      <c r="K14" s="744"/>
      <c r="L14" s="745"/>
      <c r="M14" s="741" t="s">
        <v>316</v>
      </c>
      <c r="N14" s="742"/>
      <c r="O14" s="746"/>
      <c r="P14" s="747" t="s">
        <v>550</v>
      </c>
      <c r="Q14" s="740"/>
      <c r="R14" s="740"/>
      <c r="S14" s="748" t="s">
        <v>317</v>
      </c>
      <c r="T14" s="749"/>
      <c r="U14" s="743" t="s">
        <v>550</v>
      </c>
      <c r="V14" s="744"/>
      <c r="W14" s="745"/>
    </row>
    <row r="15" spans="2:23" s="24" customFormat="1" ht="39.75" customHeight="1" x14ac:dyDescent="0.15">
      <c r="B15" s="732" t="s">
        <v>318</v>
      </c>
      <c r="C15" s="732"/>
      <c r="D15" s="732"/>
      <c r="E15" s="733" t="s">
        <v>794</v>
      </c>
      <c r="F15" s="734"/>
      <c r="G15" s="734"/>
      <c r="H15" s="734"/>
      <c r="I15" s="734"/>
      <c r="J15" s="734"/>
      <c r="K15" s="734"/>
      <c r="L15" s="735"/>
      <c r="M15" s="732" t="s">
        <v>318</v>
      </c>
      <c r="N15" s="732"/>
      <c r="O15" s="732"/>
      <c r="P15" s="733" t="s">
        <v>858</v>
      </c>
      <c r="Q15" s="734"/>
      <c r="R15" s="734"/>
      <c r="S15" s="734"/>
      <c r="T15" s="734"/>
      <c r="U15" s="734"/>
      <c r="V15" s="734"/>
      <c r="W15" s="735"/>
    </row>
    <row r="16" spans="2:23" s="24" customFormat="1" ht="25.5" customHeight="1" x14ac:dyDescent="0.15">
      <c r="B16" s="736" t="s">
        <v>308</v>
      </c>
      <c r="C16" s="736" t="s">
        <v>309</v>
      </c>
      <c r="D16" s="736"/>
      <c r="E16" s="201">
        <v>22</v>
      </c>
      <c r="F16" s="719"/>
      <c r="G16" s="720"/>
      <c r="H16" s="720"/>
      <c r="I16" s="720"/>
      <c r="J16" s="720"/>
      <c r="K16" s="720"/>
      <c r="L16" s="721"/>
      <c r="M16" s="736" t="s">
        <v>308</v>
      </c>
      <c r="N16" s="736" t="s">
        <v>309</v>
      </c>
      <c r="O16" s="736"/>
      <c r="P16" s="201"/>
      <c r="Q16" s="722"/>
      <c r="R16" s="723"/>
      <c r="S16" s="723"/>
      <c r="T16" s="723"/>
      <c r="U16" s="723"/>
      <c r="V16" s="723"/>
      <c r="W16" s="724"/>
    </row>
    <row r="17" spans="2:24" s="24" customFormat="1" ht="25.5" customHeight="1" x14ac:dyDescent="0.15">
      <c r="B17" s="736"/>
      <c r="C17" s="736" t="s">
        <v>310</v>
      </c>
      <c r="D17" s="736"/>
      <c r="E17" s="237">
        <v>4</v>
      </c>
      <c r="F17" s="722"/>
      <c r="G17" s="723"/>
      <c r="H17" s="723"/>
      <c r="I17" s="723"/>
      <c r="J17" s="723"/>
      <c r="K17" s="723"/>
      <c r="L17" s="724"/>
      <c r="M17" s="736"/>
      <c r="N17" s="736" t="s">
        <v>310</v>
      </c>
      <c r="O17" s="736"/>
      <c r="P17" s="237"/>
      <c r="Q17" s="722"/>
      <c r="R17" s="723"/>
      <c r="S17" s="723"/>
      <c r="T17" s="723"/>
      <c r="U17" s="723"/>
      <c r="V17" s="723"/>
      <c r="W17" s="724"/>
    </row>
    <row r="18" spans="2:24" s="24" customFormat="1" ht="25.5" customHeight="1" x14ac:dyDescent="0.15">
      <c r="B18" s="736" t="s">
        <v>311</v>
      </c>
      <c r="C18" s="736" t="s">
        <v>259</v>
      </c>
      <c r="D18" s="736"/>
      <c r="E18" s="202" t="s">
        <v>645</v>
      </c>
      <c r="F18" s="722"/>
      <c r="G18" s="723"/>
      <c r="H18" s="723"/>
      <c r="I18" s="723"/>
      <c r="J18" s="723"/>
      <c r="K18" s="723"/>
      <c r="L18" s="724"/>
      <c r="M18" s="736" t="s">
        <v>311</v>
      </c>
      <c r="N18" s="736" t="s">
        <v>259</v>
      </c>
      <c r="O18" s="736"/>
      <c r="P18" s="202"/>
      <c r="Q18" s="722"/>
      <c r="R18" s="723"/>
      <c r="S18" s="723"/>
      <c r="T18" s="723"/>
      <c r="U18" s="723"/>
      <c r="V18" s="723"/>
      <c r="W18" s="724"/>
    </row>
    <row r="19" spans="2:24" s="24" customFormat="1" ht="25.5" customHeight="1" x14ac:dyDescent="0.15">
      <c r="B19" s="736"/>
      <c r="C19" s="736" t="s">
        <v>260</v>
      </c>
      <c r="D19" s="736"/>
      <c r="E19" s="201" t="s">
        <v>674</v>
      </c>
      <c r="F19" s="722"/>
      <c r="G19" s="723"/>
      <c r="H19" s="723"/>
      <c r="I19" s="723"/>
      <c r="J19" s="723"/>
      <c r="K19" s="723"/>
      <c r="L19" s="724"/>
      <c r="M19" s="736"/>
      <c r="N19" s="736" t="s">
        <v>260</v>
      </c>
      <c r="O19" s="736"/>
      <c r="P19" s="201"/>
      <c r="Q19" s="722"/>
      <c r="R19" s="723"/>
      <c r="S19" s="723"/>
      <c r="T19" s="723"/>
      <c r="U19" s="723"/>
      <c r="V19" s="723"/>
      <c r="W19" s="724"/>
    </row>
    <row r="20" spans="2:24" s="24" customFormat="1" ht="25.5" customHeight="1" x14ac:dyDescent="0.15">
      <c r="B20" s="732" t="s">
        <v>262</v>
      </c>
      <c r="C20" s="732"/>
      <c r="D20" s="732"/>
      <c r="E20" s="236" t="s">
        <v>479</v>
      </c>
      <c r="F20" s="722"/>
      <c r="G20" s="723"/>
      <c r="H20" s="723"/>
      <c r="I20" s="723"/>
      <c r="J20" s="723"/>
      <c r="K20" s="723"/>
      <c r="L20" s="724"/>
      <c r="M20" s="732" t="s">
        <v>262</v>
      </c>
      <c r="N20" s="732"/>
      <c r="O20" s="732"/>
      <c r="P20" s="236"/>
      <c r="Q20" s="722"/>
      <c r="R20" s="723"/>
      <c r="S20" s="723"/>
      <c r="T20" s="723"/>
      <c r="U20" s="723"/>
      <c r="V20" s="723"/>
      <c r="W20" s="724"/>
    </row>
    <row r="21" spans="2:24" s="24" customFormat="1" ht="25.5" customHeight="1" x14ac:dyDescent="0.15">
      <c r="B21" s="715" t="s">
        <v>312</v>
      </c>
      <c r="C21" s="732" t="s">
        <v>313</v>
      </c>
      <c r="D21" s="732"/>
      <c r="E21" s="237" t="s">
        <v>647</v>
      </c>
      <c r="F21" s="722"/>
      <c r="G21" s="723"/>
      <c r="H21" s="723"/>
      <c r="I21" s="723"/>
      <c r="J21" s="723"/>
      <c r="K21" s="723"/>
      <c r="L21" s="724"/>
      <c r="M21" s="715" t="s">
        <v>312</v>
      </c>
      <c r="N21" s="732" t="s">
        <v>313</v>
      </c>
      <c r="O21" s="732"/>
      <c r="P21" s="237"/>
      <c r="Q21" s="722"/>
      <c r="R21" s="723"/>
      <c r="S21" s="723"/>
      <c r="T21" s="723"/>
      <c r="U21" s="723"/>
      <c r="V21" s="723"/>
      <c r="W21" s="724"/>
    </row>
    <row r="22" spans="2:24" s="24" customFormat="1" ht="25.5" customHeight="1" x14ac:dyDescent="0.15">
      <c r="B22" s="728"/>
      <c r="C22" s="732" t="s">
        <v>271</v>
      </c>
      <c r="D22" s="732"/>
      <c r="E22" s="213" t="s">
        <v>550</v>
      </c>
      <c r="F22" s="722"/>
      <c r="G22" s="723"/>
      <c r="H22" s="723"/>
      <c r="I22" s="723"/>
      <c r="J22" s="723"/>
      <c r="K22" s="723"/>
      <c r="L22" s="724"/>
      <c r="M22" s="728"/>
      <c r="N22" s="732" t="s">
        <v>271</v>
      </c>
      <c r="O22" s="732"/>
      <c r="P22" s="213"/>
      <c r="Q22" s="722"/>
      <c r="R22" s="723"/>
      <c r="S22" s="723"/>
      <c r="T22" s="723"/>
      <c r="U22" s="723"/>
      <c r="V22" s="723"/>
      <c r="W22" s="724"/>
    </row>
    <row r="23" spans="2:24" s="24" customFormat="1" ht="25.5" customHeight="1" x14ac:dyDescent="0.15">
      <c r="B23" s="716"/>
      <c r="C23" s="732" t="s">
        <v>272</v>
      </c>
      <c r="D23" s="732"/>
      <c r="E23" s="213" t="s">
        <v>652</v>
      </c>
      <c r="F23" s="725"/>
      <c r="G23" s="726"/>
      <c r="H23" s="726"/>
      <c r="I23" s="726"/>
      <c r="J23" s="726"/>
      <c r="K23" s="726"/>
      <c r="L23" s="727"/>
      <c r="M23" s="716"/>
      <c r="N23" s="732" t="s">
        <v>272</v>
      </c>
      <c r="O23" s="732"/>
      <c r="P23" s="213"/>
      <c r="Q23" s="722"/>
      <c r="R23" s="723"/>
      <c r="S23" s="723"/>
      <c r="T23" s="723"/>
      <c r="U23" s="723"/>
      <c r="V23" s="723"/>
      <c r="W23" s="724"/>
    </row>
    <row r="24" spans="2:24" s="24" customFormat="1" ht="25.5" customHeight="1" x14ac:dyDescent="0.15">
      <c r="B24" s="737" t="s">
        <v>314</v>
      </c>
      <c r="C24" s="737"/>
      <c r="D24" s="737"/>
      <c r="E24" s="750" t="s">
        <v>669</v>
      </c>
      <c r="F24" s="751"/>
      <c r="G24" s="752"/>
      <c r="H24" s="737" t="s">
        <v>315</v>
      </c>
      <c r="I24" s="737"/>
      <c r="J24" s="750" t="s">
        <v>743</v>
      </c>
      <c r="K24" s="751"/>
      <c r="L24" s="752"/>
      <c r="M24" s="737" t="s">
        <v>314</v>
      </c>
      <c r="N24" s="737"/>
      <c r="O24" s="737"/>
      <c r="P24" s="750"/>
      <c r="Q24" s="751"/>
      <c r="R24" s="752"/>
      <c r="S24" s="737" t="s">
        <v>315</v>
      </c>
      <c r="T24" s="737"/>
      <c r="U24" s="738"/>
      <c r="V24" s="738"/>
      <c r="W24" s="738"/>
    </row>
    <row r="25" spans="2:24" s="24" customFormat="1" ht="25.5" customHeight="1" x14ac:dyDescent="0.15">
      <c r="B25" s="739" t="s">
        <v>316</v>
      </c>
      <c r="C25" s="739"/>
      <c r="D25" s="739"/>
      <c r="E25" s="740" t="s">
        <v>550</v>
      </c>
      <c r="F25" s="740"/>
      <c r="G25" s="740"/>
      <c r="H25" s="741" t="s">
        <v>317</v>
      </c>
      <c r="I25" s="742"/>
      <c r="J25" s="743" t="s">
        <v>550</v>
      </c>
      <c r="K25" s="744"/>
      <c r="L25" s="745"/>
      <c r="M25" s="741" t="s">
        <v>316</v>
      </c>
      <c r="N25" s="742"/>
      <c r="O25" s="746"/>
      <c r="P25" s="747"/>
      <c r="Q25" s="740"/>
      <c r="R25" s="740"/>
      <c r="S25" s="748" t="s">
        <v>317</v>
      </c>
      <c r="T25" s="749"/>
      <c r="U25" s="743"/>
      <c r="V25" s="744"/>
      <c r="W25" s="745"/>
    </row>
    <row r="26" spans="2:24" s="24" customFormat="1" ht="39.75" customHeight="1" x14ac:dyDescent="0.15">
      <c r="B26" s="732" t="s">
        <v>318</v>
      </c>
      <c r="C26" s="732"/>
      <c r="D26" s="732"/>
      <c r="E26" s="733" t="s">
        <v>731</v>
      </c>
      <c r="F26" s="734"/>
      <c r="G26" s="734"/>
      <c r="H26" s="734"/>
      <c r="I26" s="734"/>
      <c r="J26" s="734"/>
      <c r="K26" s="734"/>
      <c r="L26" s="735"/>
      <c r="M26" s="732" t="s">
        <v>318</v>
      </c>
      <c r="N26" s="732"/>
      <c r="O26" s="732"/>
      <c r="P26" s="733"/>
      <c r="Q26" s="734"/>
      <c r="R26" s="734"/>
      <c r="S26" s="734"/>
      <c r="T26" s="734"/>
      <c r="U26" s="734"/>
      <c r="V26" s="734"/>
      <c r="W26" s="735"/>
    </row>
    <row r="27" spans="2:24" s="24" customFormat="1" ht="15" customHeight="1" x14ac:dyDescent="0.15">
      <c r="B27" s="203"/>
      <c r="C27" s="753" t="s">
        <v>319</v>
      </c>
      <c r="D27" s="754"/>
      <c r="E27" s="754"/>
      <c r="F27" s="754"/>
      <c r="G27" s="754"/>
      <c r="H27" s="754"/>
      <c r="I27" s="754"/>
      <c r="J27" s="754"/>
      <c r="K27" s="754"/>
      <c r="L27" s="754"/>
      <c r="M27" s="204"/>
      <c r="N27" s="204" t="s">
        <v>320</v>
      </c>
      <c r="O27" s="204"/>
      <c r="P27" s="204"/>
      <c r="Q27" s="204"/>
      <c r="R27" s="204"/>
      <c r="S27" s="204"/>
      <c r="T27" s="204"/>
      <c r="U27" s="204"/>
      <c r="V27" s="204"/>
      <c r="W27" s="204"/>
    </row>
    <row r="28" spans="2:24" s="24" customFormat="1" ht="15" customHeight="1" x14ac:dyDescent="0.15">
      <c r="B28" s="203"/>
      <c r="C28" s="755"/>
      <c r="D28" s="755"/>
      <c r="E28" s="755"/>
      <c r="F28" s="755"/>
      <c r="G28" s="755"/>
      <c r="H28" s="755"/>
      <c r="I28" s="755"/>
      <c r="J28" s="755"/>
      <c r="K28" s="755"/>
      <c r="L28" s="755"/>
      <c r="M28" s="204"/>
      <c r="N28" s="204" t="s">
        <v>321</v>
      </c>
      <c r="O28" s="204"/>
      <c r="P28" s="204"/>
      <c r="Q28" s="204"/>
      <c r="R28" s="204"/>
      <c r="S28" s="204"/>
      <c r="T28" s="204"/>
      <c r="U28" s="204"/>
      <c r="V28" s="204"/>
      <c r="W28" s="204"/>
    </row>
    <row r="29" spans="2:24" ht="15" customHeight="1" x14ac:dyDescent="0.15">
      <c r="C29" s="83" t="s">
        <v>322</v>
      </c>
      <c r="D29" s="3"/>
      <c r="E29" s="3"/>
      <c r="F29" s="3"/>
      <c r="G29" s="3"/>
      <c r="H29" s="3"/>
      <c r="I29" s="3"/>
      <c r="J29" s="3"/>
      <c r="K29" s="3"/>
      <c r="L29" s="3"/>
      <c r="M29" s="3"/>
      <c r="N29" s="26" t="s">
        <v>323</v>
      </c>
      <c r="O29" s="3"/>
      <c r="P29" s="3"/>
      <c r="Q29" s="3"/>
      <c r="R29" s="3"/>
      <c r="S29" s="3"/>
      <c r="T29" s="3"/>
      <c r="U29" s="3"/>
      <c r="V29" s="3"/>
      <c r="W29" s="3"/>
      <c r="X29" s="24"/>
    </row>
    <row r="30" spans="2:24" ht="15" customHeight="1" x14ac:dyDescent="0.15">
      <c r="C30" s="83" t="s">
        <v>324</v>
      </c>
      <c r="D30" s="3"/>
      <c r="E30" s="3"/>
      <c r="F30" s="3"/>
      <c r="G30" s="3"/>
      <c r="H30" s="3"/>
      <c r="I30" s="3"/>
      <c r="J30" s="3"/>
      <c r="K30" s="3"/>
      <c r="L30" s="3"/>
      <c r="M30" s="3"/>
      <c r="N30" s="26" t="s">
        <v>325</v>
      </c>
      <c r="O30" s="3"/>
      <c r="P30" s="3"/>
      <c r="Q30" s="3"/>
      <c r="R30" s="3"/>
      <c r="S30" s="3"/>
      <c r="T30" s="3"/>
      <c r="U30" s="3"/>
      <c r="V30" s="3"/>
      <c r="W30" s="3"/>
      <c r="X30" s="24"/>
    </row>
    <row r="31" spans="2:24" ht="15.6" customHeight="1" x14ac:dyDescent="0.15">
      <c r="C31" s="23"/>
      <c r="N31" s="2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36D0E62F-037B-41A6-B8F9-7F9216CBF08C}"/>
    <dataValidation type="list" allowBlank="1" showInputMessage="1" showErrorMessage="1" sqref="E8 E19 P8 P19" xr:uid="{A0D8DCB6-51DB-4FA0-8623-3E494A66392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550F5A-9A61-4962-A53A-E7E0609CF9DA}">
          <x14:formula1>
            <xm:f>'(参考)リスト'!$F$16:$F$21</xm:f>
          </x14:formula1>
          <xm:sqref>E11:E12 E22:E23 P11:P12 P22:P23</xm:sqref>
        </x14:dataValidation>
        <x14:dataValidation type="list" allowBlank="1" showInputMessage="1" showErrorMessage="1" xr:uid="{8465A521-5961-4C6E-9840-E76C4BAC5879}">
          <x14:formula1>
            <xm:f>'(参考)リスト'!$D$16:$D$18</xm:f>
          </x14:formula1>
          <xm:sqref>E10 E21 P10 P21</xm:sqref>
        </x14:dataValidation>
        <x14:dataValidation type="list" allowBlank="1" showInputMessage="1" showErrorMessage="1" xr:uid="{62B0754F-6115-4D41-89B0-039E87D28B2F}">
          <x14:formula1>
            <xm:f>'(参考)リスト'!$E$16:$E$27</xm:f>
          </x14:formula1>
          <xm:sqref>E9 E20 P9 P20</xm:sqref>
        </x14:dataValidation>
        <x14:dataValidation type="list" allowBlank="1" showInputMessage="1" showErrorMessage="1" xr:uid="{4118FF17-846B-4CFC-985F-EC3F51210A6F}">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4E08A-8A80-4BD3-A645-81CDE9F6DA60}">
  <sheetPr>
    <pageSetUpPr fitToPage="1"/>
  </sheetPr>
  <dimension ref="B1:Z59"/>
  <sheetViews>
    <sheetView showGridLines="0" showZeros="0" view="pageBreakPreview" zoomScaleNormal="70" zoomScaleSheetLayoutView="100" workbookViewId="0">
      <selection activeCell="B5" sqref="B5:D6"/>
    </sheetView>
  </sheetViews>
  <sheetFormatPr defaultColWidth="7.625" defaultRowHeight="27.95" customHeight="1" x14ac:dyDescent="0.15"/>
  <cols>
    <col min="1" max="1" width="7" style="21" customWidth="1"/>
    <col min="2" max="2" width="7.375" style="21" customWidth="1"/>
    <col min="3" max="3" width="5.875" style="21" customWidth="1"/>
    <col min="4" max="6" width="6.875" style="21" customWidth="1"/>
    <col min="7" max="8" width="5.875" style="21" customWidth="1"/>
    <col min="9" max="9" width="8.875" style="21" customWidth="1"/>
    <col min="10" max="10" width="7.375" style="21" customWidth="1"/>
    <col min="11" max="11" width="5.875" style="21" customWidth="1"/>
    <col min="12" max="14" width="6.75" style="21" customWidth="1"/>
    <col min="15" max="16" width="5.875" style="21" customWidth="1"/>
    <col min="17" max="17" width="8.875" style="21" customWidth="1"/>
    <col min="18" max="18" width="7.375" style="21" customWidth="1"/>
    <col min="19" max="19" width="5.875" style="21" customWidth="1"/>
    <col min="20" max="22" width="6.75" style="21" customWidth="1"/>
    <col min="23" max="24" width="5.875" style="21" customWidth="1"/>
    <col min="25" max="25" width="8.875" style="21" customWidth="1"/>
    <col min="26" max="16384" width="7.625" style="21"/>
  </cols>
  <sheetData>
    <row r="1" spans="2:25" ht="9" customHeight="1" x14ac:dyDescent="0.15"/>
    <row r="2" spans="2:25" ht="18" customHeight="1" x14ac:dyDescent="0.15">
      <c r="B2" s="199" t="s">
        <v>326</v>
      </c>
      <c r="C2" s="200"/>
      <c r="D2" s="200"/>
      <c r="E2" s="200"/>
      <c r="F2" s="200"/>
      <c r="G2" s="200"/>
      <c r="H2" s="200"/>
      <c r="I2" s="200"/>
      <c r="J2" s="200"/>
      <c r="K2" s="200"/>
      <c r="L2" s="200"/>
      <c r="M2" s="200"/>
      <c r="N2" s="200"/>
      <c r="O2" s="200"/>
      <c r="P2" s="200"/>
      <c r="Q2" s="200"/>
    </row>
    <row r="3" spans="2:25" ht="25.15" customHeight="1" x14ac:dyDescent="0.15">
      <c r="B3" s="803" t="s">
        <v>303</v>
      </c>
      <c r="C3" s="803"/>
      <c r="D3" s="803"/>
      <c r="E3" s="804" t="s">
        <v>551</v>
      </c>
      <c r="F3" s="804"/>
      <c r="G3" s="804"/>
      <c r="H3" s="804"/>
      <c r="I3" s="773" t="s">
        <v>304</v>
      </c>
      <c r="J3" s="782"/>
      <c r="K3" s="774"/>
      <c r="L3" s="692" t="s">
        <v>575</v>
      </c>
      <c r="M3" s="693"/>
      <c r="N3" s="694"/>
      <c r="O3" s="805" t="s">
        <v>305</v>
      </c>
      <c r="P3" s="806"/>
      <c r="Q3" s="807"/>
      <c r="R3" s="811" t="s">
        <v>581</v>
      </c>
      <c r="S3" s="812"/>
      <c r="T3" s="813"/>
      <c r="U3" s="787" t="s">
        <v>327</v>
      </c>
      <c r="V3" s="788"/>
      <c r="W3" s="791">
        <v>45929</v>
      </c>
      <c r="X3" s="792"/>
      <c r="Y3" s="793"/>
    </row>
    <row r="4" spans="2:25" ht="25.15" customHeight="1" x14ac:dyDescent="0.15">
      <c r="B4" s="797" t="s">
        <v>306</v>
      </c>
      <c r="C4" s="797"/>
      <c r="D4" s="797"/>
      <c r="E4" s="798" t="s">
        <v>552</v>
      </c>
      <c r="F4" s="798"/>
      <c r="G4" s="798"/>
      <c r="H4" s="798"/>
      <c r="I4" s="773" t="s">
        <v>307</v>
      </c>
      <c r="J4" s="782"/>
      <c r="K4" s="774"/>
      <c r="L4" s="799" t="s">
        <v>576</v>
      </c>
      <c r="M4" s="751"/>
      <c r="N4" s="752"/>
      <c r="O4" s="808"/>
      <c r="P4" s="809"/>
      <c r="Q4" s="810"/>
      <c r="R4" s="800" t="s">
        <v>583</v>
      </c>
      <c r="S4" s="801"/>
      <c r="T4" s="802"/>
      <c r="U4" s="789"/>
      <c r="V4" s="790"/>
      <c r="W4" s="794"/>
      <c r="X4" s="795"/>
      <c r="Y4" s="796"/>
    </row>
    <row r="5" spans="2:25" ht="15" customHeight="1" x14ac:dyDescent="0.15">
      <c r="B5" s="773" t="s">
        <v>328</v>
      </c>
      <c r="C5" s="782"/>
      <c r="D5" s="774"/>
      <c r="E5" s="254">
        <v>1</v>
      </c>
      <c r="F5" s="773" t="s">
        <v>329</v>
      </c>
      <c r="G5" s="782"/>
      <c r="H5" s="774"/>
      <c r="I5" s="205">
        <v>101</v>
      </c>
      <c r="J5" s="773" t="s">
        <v>328</v>
      </c>
      <c r="K5" s="782"/>
      <c r="L5" s="774"/>
      <c r="M5" s="254">
        <v>1</v>
      </c>
      <c r="N5" s="773" t="s">
        <v>329</v>
      </c>
      <c r="O5" s="782"/>
      <c r="P5" s="774"/>
      <c r="Q5" s="205">
        <v>102</v>
      </c>
      <c r="R5" s="775" t="s">
        <v>328</v>
      </c>
      <c r="S5" s="783"/>
      <c r="T5" s="776"/>
      <c r="U5" s="255">
        <v>1</v>
      </c>
      <c r="V5" s="775" t="s">
        <v>329</v>
      </c>
      <c r="W5" s="783"/>
      <c r="X5" s="776"/>
      <c r="Y5" s="111">
        <v>103</v>
      </c>
    </row>
    <row r="6" spans="2:25" ht="15" customHeight="1" x14ac:dyDescent="0.15">
      <c r="B6" s="773" t="s">
        <v>330</v>
      </c>
      <c r="C6" s="782"/>
      <c r="D6" s="213" t="s">
        <v>587</v>
      </c>
      <c r="E6" s="784" t="s">
        <v>588</v>
      </c>
      <c r="F6" s="785"/>
      <c r="G6" s="785"/>
      <c r="H6" s="785"/>
      <c r="I6" s="786"/>
      <c r="J6" s="773" t="s">
        <v>330</v>
      </c>
      <c r="K6" s="782"/>
      <c r="L6" s="213" t="s">
        <v>587</v>
      </c>
      <c r="M6" s="784" t="s">
        <v>588</v>
      </c>
      <c r="N6" s="785"/>
      <c r="O6" s="785"/>
      <c r="P6" s="785"/>
      <c r="Q6" s="786"/>
      <c r="R6" s="775" t="s">
        <v>330</v>
      </c>
      <c r="S6" s="783"/>
      <c r="T6" s="241" t="s">
        <v>587</v>
      </c>
      <c r="U6" s="779" t="s">
        <v>588</v>
      </c>
      <c r="V6" s="780"/>
      <c r="W6" s="780"/>
      <c r="X6" s="780"/>
      <c r="Y6" s="781"/>
    </row>
    <row r="7" spans="2:25" ht="15" customHeight="1" x14ac:dyDescent="0.15">
      <c r="B7" s="773" t="s">
        <v>331</v>
      </c>
      <c r="C7" s="774"/>
      <c r="D7" s="692" t="s">
        <v>589</v>
      </c>
      <c r="E7" s="694"/>
      <c r="F7" s="773" t="s">
        <v>332</v>
      </c>
      <c r="G7" s="774"/>
      <c r="H7" s="352" t="s">
        <v>550</v>
      </c>
      <c r="I7" s="352"/>
      <c r="J7" s="773" t="s">
        <v>331</v>
      </c>
      <c r="K7" s="774"/>
      <c r="L7" s="692" t="s">
        <v>589</v>
      </c>
      <c r="M7" s="694"/>
      <c r="N7" s="773" t="s">
        <v>332</v>
      </c>
      <c r="O7" s="774"/>
      <c r="P7" s="352" t="s">
        <v>550</v>
      </c>
      <c r="Q7" s="352"/>
      <c r="R7" s="775" t="s">
        <v>331</v>
      </c>
      <c r="S7" s="776"/>
      <c r="T7" s="777" t="s">
        <v>589</v>
      </c>
      <c r="U7" s="778"/>
      <c r="V7" s="775" t="s">
        <v>332</v>
      </c>
      <c r="W7" s="776"/>
      <c r="X7" s="772" t="s">
        <v>550</v>
      </c>
      <c r="Y7" s="772"/>
    </row>
    <row r="8" spans="2:25" ht="15" customHeight="1" x14ac:dyDescent="0.15">
      <c r="B8" s="768" t="s">
        <v>333</v>
      </c>
      <c r="C8" s="768"/>
      <c r="D8" s="213" t="s">
        <v>565</v>
      </c>
      <c r="E8" s="239" t="s">
        <v>334</v>
      </c>
      <c r="F8" s="769" t="s">
        <v>590</v>
      </c>
      <c r="G8" s="769"/>
      <c r="H8" s="769"/>
      <c r="I8" s="769"/>
      <c r="J8" s="768" t="s">
        <v>333</v>
      </c>
      <c r="K8" s="768"/>
      <c r="L8" s="213" t="s">
        <v>565</v>
      </c>
      <c r="M8" s="239" t="s">
        <v>334</v>
      </c>
      <c r="N8" s="769" t="s">
        <v>591</v>
      </c>
      <c r="O8" s="769"/>
      <c r="P8" s="769"/>
      <c r="Q8" s="769"/>
      <c r="R8" s="770" t="s">
        <v>333</v>
      </c>
      <c r="S8" s="770"/>
      <c r="T8" s="241" t="s">
        <v>565</v>
      </c>
      <c r="U8" s="240" t="s">
        <v>334</v>
      </c>
      <c r="V8" s="771" t="s">
        <v>592</v>
      </c>
      <c r="W8" s="771"/>
      <c r="X8" s="771"/>
      <c r="Y8" s="771"/>
    </row>
    <row r="9" spans="2:25" s="24" customFormat="1" ht="14.1" customHeight="1" x14ac:dyDescent="0.15">
      <c r="B9" s="756"/>
      <c r="C9" s="756"/>
      <c r="D9" s="756"/>
      <c r="E9" s="756"/>
      <c r="F9" s="756"/>
      <c r="G9" s="756"/>
      <c r="H9" s="756"/>
      <c r="I9" s="756"/>
      <c r="J9" s="758"/>
      <c r="K9" s="758"/>
      <c r="L9" s="758"/>
      <c r="M9" s="758"/>
      <c r="N9" s="758"/>
      <c r="O9" s="758"/>
      <c r="P9" s="758"/>
      <c r="Q9" s="758"/>
      <c r="R9" s="763"/>
      <c r="S9" s="763"/>
      <c r="T9" s="763"/>
      <c r="U9" s="763"/>
      <c r="V9" s="763"/>
      <c r="W9" s="763"/>
      <c r="X9" s="763"/>
      <c r="Y9" s="764"/>
    </row>
    <row r="10" spans="2:25" s="24" customFormat="1" ht="14.1" customHeight="1" x14ac:dyDescent="0.15">
      <c r="B10" s="757"/>
      <c r="C10" s="757"/>
      <c r="D10" s="757"/>
      <c r="E10" s="757"/>
      <c r="F10" s="757"/>
      <c r="G10" s="757"/>
      <c r="H10" s="757"/>
      <c r="I10" s="757"/>
      <c r="J10" s="758"/>
      <c r="K10" s="758"/>
      <c r="L10" s="758"/>
      <c r="M10" s="758"/>
      <c r="N10" s="758"/>
      <c r="O10" s="758"/>
      <c r="P10" s="758"/>
      <c r="Q10" s="758"/>
      <c r="R10" s="763"/>
      <c r="S10" s="763"/>
      <c r="T10" s="763"/>
      <c r="U10" s="763"/>
      <c r="V10" s="763"/>
      <c r="W10" s="763"/>
      <c r="X10" s="763"/>
      <c r="Y10" s="764"/>
    </row>
    <row r="11" spans="2:25" s="24" customFormat="1" ht="14.1" customHeight="1" x14ac:dyDescent="0.15">
      <c r="B11" s="757"/>
      <c r="C11" s="757"/>
      <c r="D11" s="757"/>
      <c r="E11" s="757"/>
      <c r="F11" s="757"/>
      <c r="G11" s="757"/>
      <c r="H11" s="757"/>
      <c r="I11" s="757"/>
      <c r="J11" s="758"/>
      <c r="K11" s="758"/>
      <c r="L11" s="758"/>
      <c r="M11" s="758"/>
      <c r="N11" s="758"/>
      <c r="O11" s="758"/>
      <c r="P11" s="758"/>
      <c r="Q11" s="758"/>
      <c r="R11" s="763"/>
      <c r="S11" s="763"/>
      <c r="T11" s="763"/>
      <c r="U11" s="763"/>
      <c r="V11" s="763"/>
      <c r="W11" s="763"/>
      <c r="X11" s="763"/>
      <c r="Y11" s="764"/>
    </row>
    <row r="12" spans="2:25" s="24" customFormat="1" ht="14.1" customHeight="1" x14ac:dyDescent="0.15">
      <c r="B12" s="757"/>
      <c r="C12" s="757"/>
      <c r="D12" s="757"/>
      <c r="E12" s="757"/>
      <c r="F12" s="757"/>
      <c r="G12" s="757"/>
      <c r="H12" s="757"/>
      <c r="I12" s="757"/>
      <c r="J12" s="758"/>
      <c r="K12" s="758"/>
      <c r="L12" s="758"/>
      <c r="M12" s="758"/>
      <c r="N12" s="758"/>
      <c r="O12" s="758"/>
      <c r="P12" s="758"/>
      <c r="Q12" s="758"/>
      <c r="R12" s="763"/>
      <c r="S12" s="763"/>
      <c r="T12" s="763"/>
      <c r="U12" s="763"/>
      <c r="V12" s="763"/>
      <c r="W12" s="763"/>
      <c r="X12" s="763"/>
      <c r="Y12" s="764"/>
    </row>
    <row r="13" spans="2:25" s="24" customFormat="1" ht="14.1" customHeight="1" x14ac:dyDescent="0.15">
      <c r="B13" s="757"/>
      <c r="C13" s="757"/>
      <c r="D13" s="757"/>
      <c r="E13" s="757"/>
      <c r="F13" s="757"/>
      <c r="G13" s="757"/>
      <c r="H13" s="757"/>
      <c r="I13" s="757"/>
      <c r="J13" s="758"/>
      <c r="K13" s="758"/>
      <c r="L13" s="758"/>
      <c r="M13" s="758"/>
      <c r="N13" s="758"/>
      <c r="O13" s="758"/>
      <c r="P13" s="758"/>
      <c r="Q13" s="758"/>
      <c r="R13" s="763"/>
      <c r="S13" s="763"/>
      <c r="T13" s="763"/>
      <c r="U13" s="763"/>
      <c r="V13" s="763"/>
      <c r="W13" s="763"/>
      <c r="X13" s="763"/>
      <c r="Y13" s="764"/>
    </row>
    <row r="14" spans="2:25" s="24" customFormat="1" ht="14.1" customHeight="1" x14ac:dyDescent="0.15">
      <c r="B14" s="757"/>
      <c r="C14" s="757"/>
      <c r="D14" s="757"/>
      <c r="E14" s="757"/>
      <c r="F14" s="757"/>
      <c r="G14" s="757"/>
      <c r="H14" s="757"/>
      <c r="I14" s="757"/>
      <c r="J14" s="758"/>
      <c r="K14" s="758"/>
      <c r="L14" s="758"/>
      <c r="M14" s="758"/>
      <c r="N14" s="758"/>
      <c r="O14" s="758"/>
      <c r="P14" s="758"/>
      <c r="Q14" s="758"/>
      <c r="R14" s="763"/>
      <c r="S14" s="763"/>
      <c r="T14" s="763"/>
      <c r="U14" s="763"/>
      <c r="V14" s="763"/>
      <c r="W14" s="763"/>
      <c r="X14" s="763"/>
      <c r="Y14" s="764"/>
    </row>
    <row r="15" spans="2:25" s="24" customFormat="1" ht="14.1" customHeight="1" x14ac:dyDescent="0.15">
      <c r="B15" s="757"/>
      <c r="C15" s="757"/>
      <c r="D15" s="757"/>
      <c r="E15" s="757"/>
      <c r="F15" s="757"/>
      <c r="G15" s="757"/>
      <c r="H15" s="757"/>
      <c r="I15" s="757"/>
      <c r="J15" s="758"/>
      <c r="K15" s="758"/>
      <c r="L15" s="758"/>
      <c r="M15" s="758"/>
      <c r="N15" s="758"/>
      <c r="O15" s="758"/>
      <c r="P15" s="758"/>
      <c r="Q15" s="758"/>
      <c r="R15" s="763"/>
      <c r="S15" s="763"/>
      <c r="T15" s="763"/>
      <c r="U15" s="763"/>
      <c r="V15" s="763"/>
      <c r="W15" s="763"/>
      <c r="X15" s="763"/>
      <c r="Y15" s="764"/>
    </row>
    <row r="16" spans="2:25" s="24" customFormat="1" ht="14.1" customHeight="1" x14ac:dyDescent="0.15">
      <c r="B16" s="757"/>
      <c r="C16" s="757"/>
      <c r="D16" s="757"/>
      <c r="E16" s="757"/>
      <c r="F16" s="757"/>
      <c r="G16" s="757"/>
      <c r="H16" s="757"/>
      <c r="I16" s="757"/>
      <c r="J16" s="758"/>
      <c r="K16" s="758"/>
      <c r="L16" s="758"/>
      <c r="M16" s="758"/>
      <c r="N16" s="758"/>
      <c r="O16" s="758"/>
      <c r="P16" s="758"/>
      <c r="Q16" s="758"/>
      <c r="R16" s="763"/>
      <c r="S16" s="763"/>
      <c r="T16" s="763"/>
      <c r="U16" s="763"/>
      <c r="V16" s="763"/>
      <c r="W16" s="763"/>
      <c r="X16" s="763"/>
      <c r="Y16" s="764"/>
    </row>
    <row r="17" spans="2:25" s="24" customFormat="1" ht="14.1" customHeight="1" x14ac:dyDescent="0.15">
      <c r="B17" s="757"/>
      <c r="C17" s="757"/>
      <c r="D17" s="757"/>
      <c r="E17" s="757"/>
      <c r="F17" s="757"/>
      <c r="G17" s="757"/>
      <c r="H17" s="757"/>
      <c r="I17" s="757"/>
      <c r="J17" s="758"/>
      <c r="K17" s="758"/>
      <c r="L17" s="758"/>
      <c r="M17" s="758"/>
      <c r="N17" s="758"/>
      <c r="O17" s="758"/>
      <c r="P17" s="758"/>
      <c r="Q17" s="758"/>
      <c r="R17" s="763"/>
      <c r="S17" s="763"/>
      <c r="T17" s="763"/>
      <c r="U17" s="763"/>
      <c r="V17" s="763"/>
      <c r="W17" s="763"/>
      <c r="X17" s="763"/>
      <c r="Y17" s="764"/>
    </row>
    <row r="18" spans="2:25" s="24" customFormat="1" ht="14.1" customHeight="1" x14ac:dyDescent="0.15">
      <c r="B18" s="757"/>
      <c r="C18" s="757"/>
      <c r="D18" s="757"/>
      <c r="E18" s="757"/>
      <c r="F18" s="757"/>
      <c r="G18" s="757"/>
      <c r="H18" s="757"/>
      <c r="I18" s="757"/>
      <c r="J18" s="758"/>
      <c r="K18" s="758"/>
      <c r="L18" s="758"/>
      <c r="M18" s="758"/>
      <c r="N18" s="758"/>
      <c r="O18" s="758"/>
      <c r="P18" s="758"/>
      <c r="Q18" s="758"/>
      <c r="R18" s="763"/>
      <c r="S18" s="763"/>
      <c r="T18" s="763"/>
      <c r="U18" s="763"/>
      <c r="V18" s="763"/>
      <c r="W18" s="763"/>
      <c r="X18" s="763"/>
      <c r="Y18" s="764"/>
    </row>
    <row r="19" spans="2:25" s="24" customFormat="1" ht="14.1" customHeight="1" x14ac:dyDescent="0.15">
      <c r="B19" s="757"/>
      <c r="C19" s="757"/>
      <c r="D19" s="757"/>
      <c r="E19" s="757"/>
      <c r="F19" s="757"/>
      <c r="G19" s="757"/>
      <c r="H19" s="757"/>
      <c r="I19" s="757"/>
      <c r="J19" s="758"/>
      <c r="K19" s="758"/>
      <c r="L19" s="758"/>
      <c r="M19" s="758"/>
      <c r="N19" s="758"/>
      <c r="O19" s="758"/>
      <c r="P19" s="758"/>
      <c r="Q19" s="758"/>
      <c r="R19" s="763"/>
      <c r="S19" s="763"/>
      <c r="T19" s="763"/>
      <c r="U19" s="763"/>
      <c r="V19" s="763"/>
      <c r="W19" s="763"/>
      <c r="X19" s="763"/>
      <c r="Y19" s="764"/>
    </row>
    <row r="20" spans="2:25" s="24" customFormat="1" ht="14.1" customHeight="1" x14ac:dyDescent="0.15">
      <c r="B20" s="757"/>
      <c r="C20" s="757"/>
      <c r="D20" s="757"/>
      <c r="E20" s="757"/>
      <c r="F20" s="757"/>
      <c r="G20" s="757"/>
      <c r="H20" s="757"/>
      <c r="I20" s="757"/>
      <c r="J20" s="758"/>
      <c r="K20" s="758"/>
      <c r="L20" s="758"/>
      <c r="M20" s="758"/>
      <c r="N20" s="758"/>
      <c r="O20" s="758"/>
      <c r="P20" s="758"/>
      <c r="Q20" s="758"/>
      <c r="R20" s="763"/>
      <c r="S20" s="763"/>
      <c r="T20" s="763"/>
      <c r="U20" s="763"/>
      <c r="V20" s="763"/>
      <c r="W20" s="763"/>
      <c r="X20" s="763"/>
      <c r="Y20" s="764"/>
    </row>
    <row r="21" spans="2:25" s="24" customFormat="1" ht="14.1" customHeight="1" x14ac:dyDescent="0.15">
      <c r="B21" s="757"/>
      <c r="C21" s="757"/>
      <c r="D21" s="757"/>
      <c r="E21" s="757"/>
      <c r="F21" s="757"/>
      <c r="G21" s="757"/>
      <c r="H21" s="757"/>
      <c r="I21" s="757"/>
      <c r="J21" s="758"/>
      <c r="K21" s="758"/>
      <c r="L21" s="758"/>
      <c r="M21" s="758"/>
      <c r="N21" s="758"/>
      <c r="O21" s="758"/>
      <c r="P21" s="758"/>
      <c r="Q21" s="758"/>
      <c r="R21" s="763"/>
      <c r="S21" s="763"/>
      <c r="T21" s="763"/>
      <c r="U21" s="763"/>
      <c r="V21" s="763"/>
      <c r="W21" s="763"/>
      <c r="X21" s="763"/>
      <c r="Y21" s="764"/>
    </row>
    <row r="22" spans="2:25" ht="15" customHeight="1" x14ac:dyDescent="0.15">
      <c r="B22" s="773" t="s">
        <v>328</v>
      </c>
      <c r="C22" s="782"/>
      <c r="D22" s="774"/>
      <c r="E22" s="254">
        <v>3</v>
      </c>
      <c r="F22" s="773" t="s">
        <v>329</v>
      </c>
      <c r="G22" s="782"/>
      <c r="H22" s="774"/>
      <c r="I22" s="205">
        <v>101</v>
      </c>
      <c r="J22" s="773" t="s">
        <v>328</v>
      </c>
      <c r="K22" s="782"/>
      <c r="L22" s="774"/>
      <c r="M22" s="254">
        <v>3</v>
      </c>
      <c r="N22" s="773" t="s">
        <v>329</v>
      </c>
      <c r="O22" s="782"/>
      <c r="P22" s="774"/>
      <c r="Q22" s="205">
        <v>102</v>
      </c>
      <c r="R22" s="775" t="s">
        <v>328</v>
      </c>
      <c r="S22" s="783"/>
      <c r="T22" s="776"/>
      <c r="U22" s="255">
        <v>3</v>
      </c>
      <c r="V22" s="775" t="s">
        <v>329</v>
      </c>
      <c r="W22" s="783"/>
      <c r="X22" s="776"/>
      <c r="Y22" s="111">
        <v>103</v>
      </c>
    </row>
    <row r="23" spans="2:25" ht="15" customHeight="1" x14ac:dyDescent="0.15">
      <c r="B23" s="773" t="s">
        <v>330</v>
      </c>
      <c r="C23" s="782"/>
      <c r="D23" s="213" t="s">
        <v>587</v>
      </c>
      <c r="E23" s="784" t="s">
        <v>588</v>
      </c>
      <c r="F23" s="785"/>
      <c r="G23" s="785"/>
      <c r="H23" s="785"/>
      <c r="I23" s="786"/>
      <c r="J23" s="773" t="s">
        <v>330</v>
      </c>
      <c r="K23" s="782"/>
      <c r="L23" s="213" t="s">
        <v>587</v>
      </c>
      <c r="M23" s="784" t="s">
        <v>588</v>
      </c>
      <c r="N23" s="785"/>
      <c r="O23" s="785"/>
      <c r="P23" s="785"/>
      <c r="Q23" s="786"/>
      <c r="R23" s="775" t="s">
        <v>330</v>
      </c>
      <c r="S23" s="783"/>
      <c r="T23" s="241" t="s">
        <v>587</v>
      </c>
      <c r="U23" s="779" t="s">
        <v>588</v>
      </c>
      <c r="V23" s="780"/>
      <c r="W23" s="780"/>
      <c r="X23" s="780"/>
      <c r="Y23" s="781"/>
    </row>
    <row r="24" spans="2:25" ht="15" customHeight="1" x14ac:dyDescent="0.15">
      <c r="B24" s="773" t="s">
        <v>331</v>
      </c>
      <c r="C24" s="774"/>
      <c r="D24" s="692" t="s">
        <v>589</v>
      </c>
      <c r="E24" s="694"/>
      <c r="F24" s="773" t="s">
        <v>332</v>
      </c>
      <c r="G24" s="774"/>
      <c r="H24" s="352" t="s">
        <v>550</v>
      </c>
      <c r="I24" s="352"/>
      <c r="J24" s="773" t="s">
        <v>331</v>
      </c>
      <c r="K24" s="774"/>
      <c r="L24" s="692" t="s">
        <v>589</v>
      </c>
      <c r="M24" s="694"/>
      <c r="N24" s="773" t="s">
        <v>332</v>
      </c>
      <c r="O24" s="774"/>
      <c r="P24" s="352" t="s">
        <v>550</v>
      </c>
      <c r="Q24" s="352"/>
      <c r="R24" s="775" t="s">
        <v>331</v>
      </c>
      <c r="S24" s="776"/>
      <c r="T24" s="777" t="s">
        <v>589</v>
      </c>
      <c r="U24" s="778"/>
      <c r="V24" s="775" t="s">
        <v>332</v>
      </c>
      <c r="W24" s="776"/>
      <c r="X24" s="772" t="s">
        <v>550</v>
      </c>
      <c r="Y24" s="772"/>
    </row>
    <row r="25" spans="2:25" ht="15" customHeight="1" x14ac:dyDescent="0.15">
      <c r="B25" s="768" t="s">
        <v>333</v>
      </c>
      <c r="C25" s="768"/>
      <c r="D25" s="213" t="s">
        <v>565</v>
      </c>
      <c r="E25" s="239" t="s">
        <v>334</v>
      </c>
      <c r="F25" s="769" t="s">
        <v>593</v>
      </c>
      <c r="G25" s="769"/>
      <c r="H25" s="769"/>
      <c r="I25" s="769"/>
      <c r="J25" s="768" t="s">
        <v>333</v>
      </c>
      <c r="K25" s="768"/>
      <c r="L25" s="213" t="s">
        <v>565</v>
      </c>
      <c r="M25" s="239" t="s">
        <v>334</v>
      </c>
      <c r="N25" s="769" t="s">
        <v>594</v>
      </c>
      <c r="O25" s="769"/>
      <c r="P25" s="769"/>
      <c r="Q25" s="769"/>
      <c r="R25" s="770" t="s">
        <v>333</v>
      </c>
      <c r="S25" s="770"/>
      <c r="T25" s="241" t="s">
        <v>565</v>
      </c>
      <c r="U25" s="240" t="s">
        <v>334</v>
      </c>
      <c r="V25" s="771" t="s">
        <v>595</v>
      </c>
      <c r="W25" s="771"/>
      <c r="X25" s="771"/>
      <c r="Y25" s="771"/>
    </row>
    <row r="26" spans="2:25" s="24" customFormat="1" ht="14.1" customHeight="1" x14ac:dyDescent="0.15">
      <c r="B26" s="756"/>
      <c r="C26" s="756"/>
      <c r="D26" s="756"/>
      <c r="E26" s="756"/>
      <c r="F26" s="756"/>
      <c r="G26" s="756"/>
      <c r="H26" s="756"/>
      <c r="I26" s="756"/>
      <c r="J26" s="758"/>
      <c r="K26" s="758"/>
      <c r="L26" s="758"/>
      <c r="M26" s="758"/>
      <c r="N26" s="758"/>
      <c r="O26" s="758"/>
      <c r="P26" s="758"/>
      <c r="Q26" s="758"/>
      <c r="R26" s="759"/>
      <c r="S26" s="760"/>
      <c r="T26" s="760"/>
      <c r="U26" s="760"/>
      <c r="V26" s="760"/>
      <c r="W26" s="760"/>
      <c r="X26" s="760"/>
      <c r="Y26" s="761"/>
    </row>
    <row r="27" spans="2:25" s="24" customFormat="1" ht="14.1" customHeight="1" x14ac:dyDescent="0.15">
      <c r="B27" s="757"/>
      <c r="C27" s="757"/>
      <c r="D27" s="757"/>
      <c r="E27" s="757"/>
      <c r="F27" s="757"/>
      <c r="G27" s="757"/>
      <c r="H27" s="757"/>
      <c r="I27" s="757"/>
      <c r="J27" s="758"/>
      <c r="K27" s="758"/>
      <c r="L27" s="758"/>
      <c r="M27" s="758"/>
      <c r="N27" s="758"/>
      <c r="O27" s="758"/>
      <c r="P27" s="758"/>
      <c r="Q27" s="758"/>
      <c r="R27" s="762"/>
      <c r="S27" s="763"/>
      <c r="T27" s="763"/>
      <c r="U27" s="763"/>
      <c r="V27" s="763"/>
      <c r="W27" s="763"/>
      <c r="X27" s="763"/>
      <c r="Y27" s="764"/>
    </row>
    <row r="28" spans="2:25" s="24" customFormat="1" ht="14.1" customHeight="1" x14ac:dyDescent="0.15">
      <c r="B28" s="757"/>
      <c r="C28" s="757"/>
      <c r="D28" s="757"/>
      <c r="E28" s="757"/>
      <c r="F28" s="757"/>
      <c r="G28" s="757"/>
      <c r="H28" s="757"/>
      <c r="I28" s="757"/>
      <c r="J28" s="758"/>
      <c r="K28" s="758"/>
      <c r="L28" s="758"/>
      <c r="M28" s="758"/>
      <c r="N28" s="758"/>
      <c r="O28" s="758"/>
      <c r="P28" s="758"/>
      <c r="Q28" s="758"/>
      <c r="R28" s="762"/>
      <c r="S28" s="763"/>
      <c r="T28" s="763"/>
      <c r="U28" s="763"/>
      <c r="V28" s="763"/>
      <c r="W28" s="763"/>
      <c r="X28" s="763"/>
      <c r="Y28" s="764"/>
    </row>
    <row r="29" spans="2:25" s="24" customFormat="1" ht="14.1" customHeight="1" x14ac:dyDescent="0.15">
      <c r="B29" s="757"/>
      <c r="C29" s="757"/>
      <c r="D29" s="757"/>
      <c r="E29" s="757"/>
      <c r="F29" s="757"/>
      <c r="G29" s="757"/>
      <c r="H29" s="757"/>
      <c r="I29" s="757"/>
      <c r="J29" s="758"/>
      <c r="K29" s="758"/>
      <c r="L29" s="758"/>
      <c r="M29" s="758"/>
      <c r="N29" s="758"/>
      <c r="O29" s="758"/>
      <c r="P29" s="758"/>
      <c r="Q29" s="758"/>
      <c r="R29" s="762"/>
      <c r="S29" s="763"/>
      <c r="T29" s="763"/>
      <c r="U29" s="763"/>
      <c r="V29" s="763"/>
      <c r="W29" s="763"/>
      <c r="X29" s="763"/>
      <c r="Y29" s="764"/>
    </row>
    <row r="30" spans="2:25" s="24" customFormat="1" ht="14.1" customHeight="1" x14ac:dyDescent="0.15">
      <c r="B30" s="757"/>
      <c r="C30" s="757"/>
      <c r="D30" s="757"/>
      <c r="E30" s="757"/>
      <c r="F30" s="757"/>
      <c r="G30" s="757"/>
      <c r="H30" s="757"/>
      <c r="I30" s="757"/>
      <c r="J30" s="758"/>
      <c r="K30" s="758"/>
      <c r="L30" s="758"/>
      <c r="M30" s="758"/>
      <c r="N30" s="758"/>
      <c r="O30" s="758"/>
      <c r="P30" s="758"/>
      <c r="Q30" s="758"/>
      <c r="R30" s="762"/>
      <c r="S30" s="763"/>
      <c r="T30" s="763"/>
      <c r="U30" s="763"/>
      <c r="V30" s="763"/>
      <c r="W30" s="763"/>
      <c r="X30" s="763"/>
      <c r="Y30" s="764"/>
    </row>
    <row r="31" spans="2:25" s="24" customFormat="1" ht="14.1" customHeight="1" x14ac:dyDescent="0.15">
      <c r="B31" s="757"/>
      <c r="C31" s="757"/>
      <c r="D31" s="757"/>
      <c r="E31" s="757"/>
      <c r="F31" s="757"/>
      <c r="G31" s="757"/>
      <c r="H31" s="757"/>
      <c r="I31" s="757"/>
      <c r="J31" s="758"/>
      <c r="K31" s="758"/>
      <c r="L31" s="758"/>
      <c r="M31" s="758"/>
      <c r="N31" s="758"/>
      <c r="O31" s="758"/>
      <c r="P31" s="758"/>
      <c r="Q31" s="758"/>
      <c r="R31" s="762"/>
      <c r="S31" s="763"/>
      <c r="T31" s="763"/>
      <c r="U31" s="763"/>
      <c r="V31" s="763"/>
      <c r="W31" s="763"/>
      <c r="X31" s="763"/>
      <c r="Y31" s="764"/>
    </row>
    <row r="32" spans="2:25" s="24" customFormat="1" ht="14.1" customHeight="1" x14ac:dyDescent="0.15">
      <c r="B32" s="757"/>
      <c r="C32" s="757"/>
      <c r="D32" s="757"/>
      <c r="E32" s="757"/>
      <c r="F32" s="757"/>
      <c r="G32" s="757"/>
      <c r="H32" s="757"/>
      <c r="I32" s="757"/>
      <c r="J32" s="758"/>
      <c r="K32" s="758"/>
      <c r="L32" s="758"/>
      <c r="M32" s="758"/>
      <c r="N32" s="758"/>
      <c r="O32" s="758"/>
      <c r="P32" s="758"/>
      <c r="Q32" s="758"/>
      <c r="R32" s="762"/>
      <c r="S32" s="763"/>
      <c r="T32" s="763"/>
      <c r="U32" s="763"/>
      <c r="V32" s="763"/>
      <c r="W32" s="763"/>
      <c r="X32" s="763"/>
      <c r="Y32" s="764"/>
    </row>
    <row r="33" spans="2:25" s="24" customFormat="1" ht="14.1" customHeight="1" x14ac:dyDescent="0.15">
      <c r="B33" s="757"/>
      <c r="C33" s="757"/>
      <c r="D33" s="757"/>
      <c r="E33" s="757"/>
      <c r="F33" s="757"/>
      <c r="G33" s="757"/>
      <c r="H33" s="757"/>
      <c r="I33" s="757"/>
      <c r="J33" s="758"/>
      <c r="K33" s="758"/>
      <c r="L33" s="758"/>
      <c r="M33" s="758"/>
      <c r="N33" s="758"/>
      <c r="O33" s="758"/>
      <c r="P33" s="758"/>
      <c r="Q33" s="758"/>
      <c r="R33" s="762"/>
      <c r="S33" s="763"/>
      <c r="T33" s="763"/>
      <c r="U33" s="763"/>
      <c r="V33" s="763"/>
      <c r="W33" s="763"/>
      <c r="X33" s="763"/>
      <c r="Y33" s="764"/>
    </row>
    <row r="34" spans="2:25" s="24" customFormat="1" ht="14.1" customHeight="1" x14ac:dyDescent="0.15">
      <c r="B34" s="757"/>
      <c r="C34" s="757"/>
      <c r="D34" s="757"/>
      <c r="E34" s="757"/>
      <c r="F34" s="757"/>
      <c r="G34" s="757"/>
      <c r="H34" s="757"/>
      <c r="I34" s="757"/>
      <c r="J34" s="758"/>
      <c r="K34" s="758"/>
      <c r="L34" s="758"/>
      <c r="M34" s="758"/>
      <c r="N34" s="758"/>
      <c r="O34" s="758"/>
      <c r="P34" s="758"/>
      <c r="Q34" s="758"/>
      <c r="R34" s="762"/>
      <c r="S34" s="763"/>
      <c r="T34" s="763"/>
      <c r="U34" s="763"/>
      <c r="V34" s="763"/>
      <c r="W34" s="763"/>
      <c r="X34" s="763"/>
      <c r="Y34" s="764"/>
    </row>
    <row r="35" spans="2:25" s="24" customFormat="1" ht="14.1" customHeight="1" x14ac:dyDescent="0.15">
      <c r="B35" s="757"/>
      <c r="C35" s="757"/>
      <c r="D35" s="757"/>
      <c r="E35" s="757"/>
      <c r="F35" s="757"/>
      <c r="G35" s="757"/>
      <c r="H35" s="757"/>
      <c r="I35" s="757"/>
      <c r="J35" s="758"/>
      <c r="K35" s="758"/>
      <c r="L35" s="758"/>
      <c r="M35" s="758"/>
      <c r="N35" s="758"/>
      <c r="O35" s="758"/>
      <c r="P35" s="758"/>
      <c r="Q35" s="758"/>
      <c r="R35" s="762"/>
      <c r="S35" s="763"/>
      <c r="T35" s="763"/>
      <c r="U35" s="763"/>
      <c r="V35" s="763"/>
      <c r="W35" s="763"/>
      <c r="X35" s="763"/>
      <c r="Y35" s="764"/>
    </row>
    <row r="36" spans="2:25" s="24" customFormat="1" ht="14.1" customHeight="1" x14ac:dyDescent="0.15">
      <c r="B36" s="757"/>
      <c r="C36" s="757"/>
      <c r="D36" s="757"/>
      <c r="E36" s="757"/>
      <c r="F36" s="757"/>
      <c r="G36" s="757"/>
      <c r="H36" s="757"/>
      <c r="I36" s="757"/>
      <c r="J36" s="758"/>
      <c r="K36" s="758"/>
      <c r="L36" s="758"/>
      <c r="M36" s="758"/>
      <c r="N36" s="758"/>
      <c r="O36" s="758"/>
      <c r="P36" s="758"/>
      <c r="Q36" s="758"/>
      <c r="R36" s="762"/>
      <c r="S36" s="763"/>
      <c r="T36" s="763"/>
      <c r="U36" s="763"/>
      <c r="V36" s="763"/>
      <c r="W36" s="763"/>
      <c r="X36" s="763"/>
      <c r="Y36" s="764"/>
    </row>
    <row r="37" spans="2:25" s="24" customFormat="1" ht="14.1" customHeight="1" x14ac:dyDescent="0.15">
      <c r="B37" s="757"/>
      <c r="C37" s="757"/>
      <c r="D37" s="757"/>
      <c r="E37" s="757"/>
      <c r="F37" s="757"/>
      <c r="G37" s="757"/>
      <c r="H37" s="757"/>
      <c r="I37" s="757"/>
      <c r="J37" s="758"/>
      <c r="K37" s="758"/>
      <c r="L37" s="758"/>
      <c r="M37" s="758"/>
      <c r="N37" s="758"/>
      <c r="O37" s="758"/>
      <c r="P37" s="758"/>
      <c r="Q37" s="758"/>
      <c r="R37" s="762"/>
      <c r="S37" s="763"/>
      <c r="T37" s="763"/>
      <c r="U37" s="763"/>
      <c r="V37" s="763"/>
      <c r="W37" s="763"/>
      <c r="X37" s="763"/>
      <c r="Y37" s="764"/>
    </row>
    <row r="38" spans="2:25" s="24" customFormat="1" ht="14.1" customHeight="1" x14ac:dyDescent="0.15">
      <c r="B38" s="757"/>
      <c r="C38" s="757"/>
      <c r="D38" s="757"/>
      <c r="E38" s="757"/>
      <c r="F38" s="757"/>
      <c r="G38" s="757"/>
      <c r="H38" s="757"/>
      <c r="I38" s="757"/>
      <c r="J38" s="758"/>
      <c r="K38" s="758"/>
      <c r="L38" s="758"/>
      <c r="M38" s="758"/>
      <c r="N38" s="758"/>
      <c r="O38" s="758"/>
      <c r="P38" s="758"/>
      <c r="Q38" s="758"/>
      <c r="R38" s="765"/>
      <c r="S38" s="766"/>
      <c r="T38" s="766"/>
      <c r="U38" s="766"/>
      <c r="V38" s="766"/>
      <c r="W38" s="766"/>
      <c r="X38" s="766"/>
      <c r="Y38" s="767"/>
    </row>
    <row r="39" spans="2:25" ht="15" customHeight="1" x14ac:dyDescent="0.15">
      <c r="B39" s="25"/>
      <c r="C39" s="27" t="s">
        <v>335</v>
      </c>
      <c r="D39" s="24"/>
      <c r="E39" s="25"/>
      <c r="F39" s="25"/>
      <c r="G39" s="25"/>
      <c r="H39" s="25"/>
      <c r="I39" s="25"/>
      <c r="J39" s="22"/>
      <c r="K39" s="22"/>
      <c r="L39" s="22"/>
      <c r="M39" s="22"/>
      <c r="N39" s="22"/>
      <c r="O39" s="22"/>
      <c r="P39" s="22"/>
      <c r="Q39" s="22"/>
      <c r="R39" s="238"/>
      <c r="S39" s="238"/>
      <c r="T39" s="238"/>
      <c r="U39" s="238"/>
      <c r="V39" s="238"/>
      <c r="W39" s="238"/>
      <c r="X39" s="238"/>
      <c r="Y39" s="238"/>
    </row>
    <row r="40" spans="2:25" ht="15" customHeight="1" x14ac:dyDescent="0.15">
      <c r="B40" s="22"/>
      <c r="C40" s="26" t="s">
        <v>336</v>
      </c>
      <c r="D40" s="24"/>
      <c r="E40" s="24"/>
      <c r="F40" s="24"/>
      <c r="G40" s="24"/>
      <c r="H40" s="24"/>
      <c r="I40" s="24"/>
      <c r="J40" s="24"/>
      <c r="K40" s="24"/>
      <c r="L40" s="24"/>
      <c r="M40" s="24"/>
      <c r="N40" s="24"/>
      <c r="O40" s="22"/>
      <c r="P40" s="26"/>
      <c r="Q40" s="24"/>
      <c r="R40" s="24"/>
      <c r="S40" s="24"/>
      <c r="T40" s="24"/>
      <c r="U40" s="24"/>
      <c r="V40" s="24"/>
      <c r="W40" s="24"/>
      <c r="X40" s="24"/>
      <c r="Y40" s="24"/>
    </row>
    <row r="41" spans="2:25" ht="15" customHeight="1" x14ac:dyDescent="0.15">
      <c r="C41" s="26" t="s">
        <v>337</v>
      </c>
      <c r="E41" s="26"/>
      <c r="F41" s="22"/>
      <c r="G41" s="24"/>
      <c r="H41" s="24"/>
      <c r="I41" s="24"/>
      <c r="J41" s="24"/>
      <c r="K41" s="24"/>
      <c r="L41" s="23"/>
      <c r="M41" s="24"/>
      <c r="N41" s="24"/>
      <c r="O41" s="24"/>
      <c r="P41" s="22"/>
      <c r="Q41" s="26"/>
      <c r="R41" s="22"/>
      <c r="S41" s="24"/>
      <c r="T41" s="24"/>
      <c r="U41" s="24"/>
      <c r="V41" s="24"/>
      <c r="W41" s="24"/>
      <c r="X41" s="24"/>
      <c r="Y41" s="24"/>
    </row>
    <row r="42" spans="2:25" ht="15" customHeight="1" x14ac:dyDescent="0.15">
      <c r="D42" s="22"/>
      <c r="E42" s="26"/>
      <c r="F42" s="24"/>
      <c r="G42" s="24"/>
      <c r="H42" s="24"/>
      <c r="I42" s="24"/>
      <c r="J42" s="24"/>
      <c r="K42" s="24"/>
      <c r="L42" s="24"/>
      <c r="M42" s="24"/>
      <c r="N42" s="24"/>
      <c r="O42" s="24"/>
      <c r="P42" s="22"/>
      <c r="Q42" s="26"/>
      <c r="R42" s="24"/>
      <c r="S42" s="24"/>
      <c r="T42" s="24"/>
      <c r="U42" s="24"/>
      <c r="V42" s="24"/>
      <c r="W42" s="24"/>
      <c r="X42" s="24"/>
      <c r="Y42" s="24"/>
    </row>
    <row r="43" spans="2:25" s="24" customFormat="1" ht="14.1" customHeight="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row>
    <row r="44" spans="2:25" s="24" customFormat="1" ht="14.1" customHeight="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row>
    <row r="45" spans="2:25" s="24" customFormat="1" ht="14.1" customHeight="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row>
    <row r="46" spans="2:25" s="24" customFormat="1" ht="14.1" customHeight="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row>
    <row r="47" spans="2:25" s="24" customFormat="1" ht="14.1" customHeight="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row>
    <row r="48" spans="2:25" s="24" customFormat="1" ht="14.1" customHeight="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row>
    <row r="49" spans="2:26" s="24" customFormat="1" ht="14.1" customHeigh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row>
    <row r="50" spans="2:26" s="24" customFormat="1" ht="14.1" customHeight="1"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row>
    <row r="51" spans="2:26" s="24" customFormat="1" ht="14.1" customHeight="1"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row>
    <row r="52" spans="2:26" s="24" customFormat="1" ht="14.1" customHeight="1"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row>
    <row r="53" spans="2:26" s="24" customFormat="1" ht="14.1" customHeight="1"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row>
    <row r="54" spans="2:26" s="24" customFormat="1" ht="14.1" customHeight="1"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row>
    <row r="55" spans="2:26" s="24" customFormat="1" ht="14.1" customHeight="1"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row>
    <row r="56" spans="2:26" s="24" customFormat="1" ht="14.1" customHeight="1"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row>
    <row r="57" spans="2:26" s="24" customFormat="1" ht="15" customHeight="1"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row>
    <row r="58" spans="2:26" ht="15" customHeight="1" x14ac:dyDescent="0.15">
      <c r="Z58" s="24"/>
    </row>
    <row r="59" spans="2:26" ht="27.95" customHeight="1" x14ac:dyDescent="0.15">
      <c r="Z59" s="24"/>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868D74A5-E588-4777-B18D-58BD8D0D1170}"/>
    <dataValidation type="list" allowBlank="1" showInputMessage="1" showErrorMessage="1" sqref="E6:I6 M6:Q6 U6:Y6 E23:I23 M23:Q23 U23:Y23" xr:uid="{BA6B29A2-8603-4641-A6F5-B9A95736D9AA}">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59867D4-34EA-4F6A-BF94-69D8863BCDAA}">
          <x14:formula1>
            <xm:f>'(参考)リスト'!$D$52:$D$54</xm:f>
          </x14:formula1>
          <xm:sqref>D7:E7 L7:M7 T7:U7 D24:E24 L24:M24 T24:U24</xm:sqref>
        </x14:dataValidation>
        <x14:dataValidation type="list" allowBlank="1" showInputMessage="1" showErrorMessage="1" xr:uid="{49F4B4CC-C3B3-4440-A032-D86BA413C83A}">
          <x14:formula1>
            <xm:f>'(参考)リスト'!$F$52:$F$53</xm:f>
          </x14:formula1>
          <xm:sqref>D8 L8 T8 D25 L25 T25</xm:sqref>
        </x14:dataValidation>
        <x14:dataValidation type="list" allowBlank="1" showInputMessage="1" showErrorMessage="1" xr:uid="{348E8BCE-EB84-4582-AA93-8A2299BD5E76}">
          <x14:formula1>
            <xm:f>'(参考)リスト'!$E$52:$E$58</xm:f>
          </x14:formula1>
          <xm:sqref>H7:I7 P7:Q7 X7:Y7 H24:I24 P24:Q24 X24:Y24</xm:sqref>
        </x14:dataValidation>
        <x14:dataValidation type="list" showInputMessage="1" showErrorMessage="1" xr:uid="{CB22D19A-1C24-45E8-8A59-9C9E8B29BF05}">
          <x14:formula1>
            <xm:f>'(参考)リスト'!$B$52:$B$55</xm:f>
          </x14:formula1>
          <xm:sqref>D6 L6 T6 D23 L23 T23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3D5D7-4928-4058-9C13-2A73178530F5}">
  <sheetPr>
    <pageSetUpPr fitToPage="1"/>
  </sheetPr>
  <dimension ref="B1:Z59"/>
  <sheetViews>
    <sheetView showGridLines="0" showZeros="0" view="pageBreakPreview" zoomScaleNormal="70" zoomScaleSheetLayoutView="100" workbookViewId="0">
      <selection activeCell="B5" sqref="B5:D6"/>
    </sheetView>
  </sheetViews>
  <sheetFormatPr defaultColWidth="7.625" defaultRowHeight="27.95" customHeight="1" x14ac:dyDescent="0.15"/>
  <cols>
    <col min="1" max="1" width="7" style="21" customWidth="1"/>
    <col min="2" max="2" width="7.375" style="21" customWidth="1"/>
    <col min="3" max="3" width="5.875" style="21" customWidth="1"/>
    <col min="4" max="6" width="6.875" style="21" customWidth="1"/>
    <col min="7" max="8" width="5.875" style="21" customWidth="1"/>
    <col min="9" max="9" width="8.875" style="21" customWidth="1"/>
    <col min="10" max="10" width="7.375" style="21" customWidth="1"/>
    <col min="11" max="11" width="5.875" style="21" customWidth="1"/>
    <col min="12" max="14" width="6.75" style="21" customWidth="1"/>
    <col min="15" max="16" width="5.875" style="21" customWidth="1"/>
    <col min="17" max="17" width="8.875" style="21" customWidth="1"/>
    <col min="18" max="18" width="7.375" style="21" customWidth="1"/>
    <col min="19" max="19" width="5.875" style="21" customWidth="1"/>
    <col min="20" max="22" width="6.75" style="21" customWidth="1"/>
    <col min="23" max="24" width="5.875" style="21" customWidth="1"/>
    <col min="25" max="25" width="8.875" style="21" customWidth="1"/>
    <col min="26" max="16384" width="7.625" style="21"/>
  </cols>
  <sheetData>
    <row r="1" spans="2:25" ht="9" customHeight="1" x14ac:dyDescent="0.15"/>
    <row r="2" spans="2:25" ht="18" customHeight="1" x14ac:dyDescent="0.15">
      <c r="B2" s="199" t="s">
        <v>326</v>
      </c>
      <c r="C2" s="200"/>
      <c r="D2" s="200"/>
      <c r="E2" s="200"/>
      <c r="F2" s="200"/>
      <c r="G2" s="200"/>
      <c r="H2" s="200"/>
      <c r="I2" s="200"/>
      <c r="J2" s="200"/>
      <c r="K2" s="200"/>
      <c r="L2" s="200"/>
      <c r="M2" s="200"/>
      <c r="N2" s="200"/>
      <c r="O2" s="200"/>
      <c r="P2" s="200"/>
      <c r="Q2" s="200"/>
    </row>
    <row r="3" spans="2:25" ht="25.15" customHeight="1" x14ac:dyDescent="0.15">
      <c r="B3" s="803" t="s">
        <v>303</v>
      </c>
      <c r="C3" s="803"/>
      <c r="D3" s="803"/>
      <c r="E3" s="804" t="s">
        <v>551</v>
      </c>
      <c r="F3" s="804"/>
      <c r="G3" s="804"/>
      <c r="H3" s="804"/>
      <c r="I3" s="773" t="s">
        <v>304</v>
      </c>
      <c r="J3" s="782"/>
      <c r="K3" s="774"/>
      <c r="L3" s="692" t="s">
        <v>575</v>
      </c>
      <c r="M3" s="693"/>
      <c r="N3" s="694"/>
      <c r="O3" s="805" t="s">
        <v>305</v>
      </c>
      <c r="P3" s="806"/>
      <c r="Q3" s="807"/>
      <c r="R3" s="811" t="s">
        <v>581</v>
      </c>
      <c r="S3" s="812"/>
      <c r="T3" s="813"/>
      <c r="U3" s="787" t="s">
        <v>327</v>
      </c>
      <c r="V3" s="788"/>
      <c r="W3" s="791">
        <v>45929</v>
      </c>
      <c r="X3" s="792"/>
      <c r="Y3" s="793"/>
    </row>
    <row r="4" spans="2:25" ht="25.15" customHeight="1" x14ac:dyDescent="0.15">
      <c r="B4" s="797" t="s">
        <v>306</v>
      </c>
      <c r="C4" s="797"/>
      <c r="D4" s="797"/>
      <c r="E4" s="798" t="s">
        <v>552</v>
      </c>
      <c r="F4" s="798"/>
      <c r="G4" s="798"/>
      <c r="H4" s="798"/>
      <c r="I4" s="773" t="s">
        <v>307</v>
      </c>
      <c r="J4" s="782"/>
      <c r="K4" s="774"/>
      <c r="L4" s="799" t="s">
        <v>576</v>
      </c>
      <c r="M4" s="751"/>
      <c r="N4" s="752"/>
      <c r="O4" s="808"/>
      <c r="P4" s="809"/>
      <c r="Q4" s="810"/>
      <c r="R4" s="800" t="s">
        <v>583</v>
      </c>
      <c r="S4" s="801"/>
      <c r="T4" s="802"/>
      <c r="U4" s="789"/>
      <c r="V4" s="790"/>
      <c r="W4" s="794"/>
      <c r="X4" s="795"/>
      <c r="Y4" s="796"/>
    </row>
    <row r="5" spans="2:25" ht="15" customHeight="1" x14ac:dyDescent="0.15">
      <c r="B5" s="773" t="s">
        <v>328</v>
      </c>
      <c r="C5" s="782"/>
      <c r="D5" s="774"/>
      <c r="E5" s="254">
        <v>4</v>
      </c>
      <c r="F5" s="773" t="s">
        <v>329</v>
      </c>
      <c r="G5" s="782"/>
      <c r="H5" s="774"/>
      <c r="I5" s="205">
        <v>101</v>
      </c>
      <c r="J5" s="773" t="s">
        <v>328</v>
      </c>
      <c r="K5" s="782"/>
      <c r="L5" s="774"/>
      <c r="M5" s="254">
        <v>4</v>
      </c>
      <c r="N5" s="773" t="s">
        <v>329</v>
      </c>
      <c r="O5" s="782"/>
      <c r="P5" s="774"/>
      <c r="Q5" s="205">
        <v>102</v>
      </c>
      <c r="R5" s="775" t="s">
        <v>328</v>
      </c>
      <c r="S5" s="783"/>
      <c r="T5" s="776"/>
      <c r="U5" s="255">
        <v>5</v>
      </c>
      <c r="V5" s="775" t="s">
        <v>329</v>
      </c>
      <c r="W5" s="783"/>
      <c r="X5" s="776"/>
      <c r="Y5" s="111">
        <v>101</v>
      </c>
    </row>
    <row r="6" spans="2:25" ht="15" customHeight="1" x14ac:dyDescent="0.15">
      <c r="B6" s="773" t="s">
        <v>330</v>
      </c>
      <c r="C6" s="782"/>
      <c r="D6" s="213" t="s">
        <v>587</v>
      </c>
      <c r="E6" s="784" t="s">
        <v>588</v>
      </c>
      <c r="F6" s="785"/>
      <c r="G6" s="785"/>
      <c r="H6" s="785"/>
      <c r="I6" s="786"/>
      <c r="J6" s="773" t="s">
        <v>330</v>
      </c>
      <c r="K6" s="782"/>
      <c r="L6" s="213" t="s">
        <v>587</v>
      </c>
      <c r="M6" s="784" t="s">
        <v>588</v>
      </c>
      <c r="N6" s="785"/>
      <c r="O6" s="785"/>
      <c r="P6" s="785"/>
      <c r="Q6" s="786"/>
      <c r="R6" s="775" t="s">
        <v>330</v>
      </c>
      <c r="S6" s="783"/>
      <c r="T6" s="241" t="s">
        <v>587</v>
      </c>
      <c r="U6" s="779" t="s">
        <v>588</v>
      </c>
      <c r="V6" s="780"/>
      <c r="W6" s="780"/>
      <c r="X6" s="780"/>
      <c r="Y6" s="781"/>
    </row>
    <row r="7" spans="2:25" ht="15" customHeight="1" x14ac:dyDescent="0.15">
      <c r="B7" s="773" t="s">
        <v>331</v>
      </c>
      <c r="C7" s="774"/>
      <c r="D7" s="692" t="s">
        <v>589</v>
      </c>
      <c r="E7" s="694"/>
      <c r="F7" s="773" t="s">
        <v>332</v>
      </c>
      <c r="G7" s="774"/>
      <c r="H7" s="352" t="s">
        <v>550</v>
      </c>
      <c r="I7" s="352"/>
      <c r="J7" s="773" t="s">
        <v>331</v>
      </c>
      <c r="K7" s="774"/>
      <c r="L7" s="692" t="s">
        <v>589</v>
      </c>
      <c r="M7" s="694"/>
      <c r="N7" s="773" t="s">
        <v>332</v>
      </c>
      <c r="O7" s="774"/>
      <c r="P7" s="352" t="s">
        <v>550</v>
      </c>
      <c r="Q7" s="352"/>
      <c r="R7" s="775" t="s">
        <v>331</v>
      </c>
      <c r="S7" s="776"/>
      <c r="T7" s="777" t="s">
        <v>589</v>
      </c>
      <c r="U7" s="778"/>
      <c r="V7" s="775" t="s">
        <v>332</v>
      </c>
      <c r="W7" s="776"/>
      <c r="X7" s="772" t="s">
        <v>550</v>
      </c>
      <c r="Y7" s="772"/>
    </row>
    <row r="8" spans="2:25" ht="15" customHeight="1" x14ac:dyDescent="0.15">
      <c r="B8" s="768" t="s">
        <v>333</v>
      </c>
      <c r="C8" s="768"/>
      <c r="D8" s="213" t="s">
        <v>565</v>
      </c>
      <c r="E8" s="239" t="s">
        <v>334</v>
      </c>
      <c r="F8" s="769" t="s">
        <v>596</v>
      </c>
      <c r="G8" s="769"/>
      <c r="H8" s="769"/>
      <c r="I8" s="769"/>
      <c r="J8" s="768" t="s">
        <v>333</v>
      </c>
      <c r="K8" s="768"/>
      <c r="L8" s="213" t="s">
        <v>565</v>
      </c>
      <c r="M8" s="239" t="s">
        <v>334</v>
      </c>
      <c r="N8" s="769" t="s">
        <v>597</v>
      </c>
      <c r="O8" s="769"/>
      <c r="P8" s="769"/>
      <c r="Q8" s="769"/>
      <c r="R8" s="770" t="s">
        <v>333</v>
      </c>
      <c r="S8" s="770"/>
      <c r="T8" s="241" t="s">
        <v>565</v>
      </c>
      <c r="U8" s="240" t="s">
        <v>334</v>
      </c>
      <c r="V8" s="771" t="s">
        <v>598</v>
      </c>
      <c r="W8" s="771"/>
      <c r="X8" s="771"/>
      <c r="Y8" s="771"/>
    </row>
    <row r="9" spans="2:25" s="24" customFormat="1" ht="14.1" customHeight="1" x14ac:dyDescent="0.15">
      <c r="B9" s="756"/>
      <c r="C9" s="756"/>
      <c r="D9" s="756"/>
      <c r="E9" s="756"/>
      <c r="F9" s="756"/>
      <c r="G9" s="756"/>
      <c r="H9" s="756"/>
      <c r="I9" s="756"/>
      <c r="J9" s="758"/>
      <c r="K9" s="758"/>
      <c r="L9" s="758"/>
      <c r="M9" s="758"/>
      <c r="N9" s="758"/>
      <c r="O9" s="758"/>
      <c r="P9" s="758"/>
      <c r="Q9" s="758"/>
      <c r="R9" s="763"/>
      <c r="S9" s="763"/>
      <c r="T9" s="763"/>
      <c r="U9" s="763"/>
      <c r="V9" s="763"/>
      <c r="W9" s="763"/>
      <c r="X9" s="763"/>
      <c r="Y9" s="764"/>
    </row>
    <row r="10" spans="2:25" s="24" customFormat="1" ht="14.1" customHeight="1" x14ac:dyDescent="0.15">
      <c r="B10" s="757"/>
      <c r="C10" s="757"/>
      <c r="D10" s="757"/>
      <c r="E10" s="757"/>
      <c r="F10" s="757"/>
      <c r="G10" s="757"/>
      <c r="H10" s="757"/>
      <c r="I10" s="757"/>
      <c r="J10" s="758"/>
      <c r="K10" s="758"/>
      <c r="L10" s="758"/>
      <c r="M10" s="758"/>
      <c r="N10" s="758"/>
      <c r="O10" s="758"/>
      <c r="P10" s="758"/>
      <c r="Q10" s="758"/>
      <c r="R10" s="763"/>
      <c r="S10" s="763"/>
      <c r="T10" s="763"/>
      <c r="U10" s="763"/>
      <c r="V10" s="763"/>
      <c r="W10" s="763"/>
      <c r="X10" s="763"/>
      <c r="Y10" s="764"/>
    </row>
    <row r="11" spans="2:25" s="24" customFormat="1" ht="14.1" customHeight="1" x14ac:dyDescent="0.15">
      <c r="B11" s="757"/>
      <c r="C11" s="757"/>
      <c r="D11" s="757"/>
      <c r="E11" s="757"/>
      <c r="F11" s="757"/>
      <c r="G11" s="757"/>
      <c r="H11" s="757"/>
      <c r="I11" s="757"/>
      <c r="J11" s="758"/>
      <c r="K11" s="758"/>
      <c r="L11" s="758"/>
      <c r="M11" s="758"/>
      <c r="N11" s="758"/>
      <c r="O11" s="758"/>
      <c r="P11" s="758"/>
      <c r="Q11" s="758"/>
      <c r="R11" s="763"/>
      <c r="S11" s="763"/>
      <c r="T11" s="763"/>
      <c r="U11" s="763"/>
      <c r="V11" s="763"/>
      <c r="W11" s="763"/>
      <c r="X11" s="763"/>
      <c r="Y11" s="764"/>
    </row>
    <row r="12" spans="2:25" s="24" customFormat="1" ht="14.1" customHeight="1" x14ac:dyDescent="0.15">
      <c r="B12" s="757"/>
      <c r="C12" s="757"/>
      <c r="D12" s="757"/>
      <c r="E12" s="757"/>
      <c r="F12" s="757"/>
      <c r="G12" s="757"/>
      <c r="H12" s="757"/>
      <c r="I12" s="757"/>
      <c r="J12" s="758"/>
      <c r="K12" s="758"/>
      <c r="L12" s="758"/>
      <c r="M12" s="758"/>
      <c r="N12" s="758"/>
      <c r="O12" s="758"/>
      <c r="P12" s="758"/>
      <c r="Q12" s="758"/>
      <c r="R12" s="763"/>
      <c r="S12" s="763"/>
      <c r="T12" s="763"/>
      <c r="U12" s="763"/>
      <c r="V12" s="763"/>
      <c r="W12" s="763"/>
      <c r="X12" s="763"/>
      <c r="Y12" s="764"/>
    </row>
    <row r="13" spans="2:25" s="24" customFormat="1" ht="14.1" customHeight="1" x14ac:dyDescent="0.15">
      <c r="B13" s="757"/>
      <c r="C13" s="757"/>
      <c r="D13" s="757"/>
      <c r="E13" s="757"/>
      <c r="F13" s="757"/>
      <c r="G13" s="757"/>
      <c r="H13" s="757"/>
      <c r="I13" s="757"/>
      <c r="J13" s="758"/>
      <c r="K13" s="758"/>
      <c r="L13" s="758"/>
      <c r="M13" s="758"/>
      <c r="N13" s="758"/>
      <c r="O13" s="758"/>
      <c r="P13" s="758"/>
      <c r="Q13" s="758"/>
      <c r="R13" s="763"/>
      <c r="S13" s="763"/>
      <c r="T13" s="763"/>
      <c r="U13" s="763"/>
      <c r="V13" s="763"/>
      <c r="W13" s="763"/>
      <c r="X13" s="763"/>
      <c r="Y13" s="764"/>
    </row>
    <row r="14" spans="2:25" s="24" customFormat="1" ht="14.1" customHeight="1" x14ac:dyDescent="0.15">
      <c r="B14" s="757"/>
      <c r="C14" s="757"/>
      <c r="D14" s="757"/>
      <c r="E14" s="757"/>
      <c r="F14" s="757"/>
      <c r="G14" s="757"/>
      <c r="H14" s="757"/>
      <c r="I14" s="757"/>
      <c r="J14" s="758"/>
      <c r="K14" s="758"/>
      <c r="L14" s="758"/>
      <c r="M14" s="758"/>
      <c r="N14" s="758"/>
      <c r="O14" s="758"/>
      <c r="P14" s="758"/>
      <c r="Q14" s="758"/>
      <c r="R14" s="763"/>
      <c r="S14" s="763"/>
      <c r="T14" s="763"/>
      <c r="U14" s="763"/>
      <c r="V14" s="763"/>
      <c r="W14" s="763"/>
      <c r="X14" s="763"/>
      <c r="Y14" s="764"/>
    </row>
    <row r="15" spans="2:25" s="24" customFormat="1" ht="14.1" customHeight="1" x14ac:dyDescent="0.15">
      <c r="B15" s="757"/>
      <c r="C15" s="757"/>
      <c r="D15" s="757"/>
      <c r="E15" s="757"/>
      <c r="F15" s="757"/>
      <c r="G15" s="757"/>
      <c r="H15" s="757"/>
      <c r="I15" s="757"/>
      <c r="J15" s="758"/>
      <c r="K15" s="758"/>
      <c r="L15" s="758"/>
      <c r="M15" s="758"/>
      <c r="N15" s="758"/>
      <c r="O15" s="758"/>
      <c r="P15" s="758"/>
      <c r="Q15" s="758"/>
      <c r="R15" s="763"/>
      <c r="S15" s="763"/>
      <c r="T15" s="763"/>
      <c r="U15" s="763"/>
      <c r="V15" s="763"/>
      <c r="W15" s="763"/>
      <c r="X15" s="763"/>
      <c r="Y15" s="764"/>
    </row>
    <row r="16" spans="2:25" s="24" customFormat="1" ht="14.1" customHeight="1" x14ac:dyDescent="0.15">
      <c r="B16" s="757"/>
      <c r="C16" s="757"/>
      <c r="D16" s="757"/>
      <c r="E16" s="757"/>
      <c r="F16" s="757"/>
      <c r="G16" s="757"/>
      <c r="H16" s="757"/>
      <c r="I16" s="757"/>
      <c r="J16" s="758"/>
      <c r="K16" s="758"/>
      <c r="L16" s="758"/>
      <c r="M16" s="758"/>
      <c r="N16" s="758"/>
      <c r="O16" s="758"/>
      <c r="P16" s="758"/>
      <c r="Q16" s="758"/>
      <c r="R16" s="763"/>
      <c r="S16" s="763"/>
      <c r="T16" s="763"/>
      <c r="U16" s="763"/>
      <c r="V16" s="763"/>
      <c r="W16" s="763"/>
      <c r="X16" s="763"/>
      <c r="Y16" s="764"/>
    </row>
    <row r="17" spans="2:25" s="24" customFormat="1" ht="14.1" customHeight="1" x14ac:dyDescent="0.15">
      <c r="B17" s="757"/>
      <c r="C17" s="757"/>
      <c r="D17" s="757"/>
      <c r="E17" s="757"/>
      <c r="F17" s="757"/>
      <c r="G17" s="757"/>
      <c r="H17" s="757"/>
      <c r="I17" s="757"/>
      <c r="J17" s="758"/>
      <c r="K17" s="758"/>
      <c r="L17" s="758"/>
      <c r="M17" s="758"/>
      <c r="N17" s="758"/>
      <c r="O17" s="758"/>
      <c r="P17" s="758"/>
      <c r="Q17" s="758"/>
      <c r="R17" s="763"/>
      <c r="S17" s="763"/>
      <c r="T17" s="763"/>
      <c r="U17" s="763"/>
      <c r="V17" s="763"/>
      <c r="W17" s="763"/>
      <c r="X17" s="763"/>
      <c r="Y17" s="764"/>
    </row>
    <row r="18" spans="2:25" s="24" customFormat="1" ht="14.1" customHeight="1" x14ac:dyDescent="0.15">
      <c r="B18" s="757"/>
      <c r="C18" s="757"/>
      <c r="D18" s="757"/>
      <c r="E18" s="757"/>
      <c r="F18" s="757"/>
      <c r="G18" s="757"/>
      <c r="H18" s="757"/>
      <c r="I18" s="757"/>
      <c r="J18" s="758"/>
      <c r="K18" s="758"/>
      <c r="L18" s="758"/>
      <c r="M18" s="758"/>
      <c r="N18" s="758"/>
      <c r="O18" s="758"/>
      <c r="P18" s="758"/>
      <c r="Q18" s="758"/>
      <c r="R18" s="763"/>
      <c r="S18" s="763"/>
      <c r="T18" s="763"/>
      <c r="U18" s="763"/>
      <c r="V18" s="763"/>
      <c r="W18" s="763"/>
      <c r="X18" s="763"/>
      <c r="Y18" s="764"/>
    </row>
    <row r="19" spans="2:25" s="24" customFormat="1" ht="14.1" customHeight="1" x14ac:dyDescent="0.15">
      <c r="B19" s="757"/>
      <c r="C19" s="757"/>
      <c r="D19" s="757"/>
      <c r="E19" s="757"/>
      <c r="F19" s="757"/>
      <c r="G19" s="757"/>
      <c r="H19" s="757"/>
      <c r="I19" s="757"/>
      <c r="J19" s="758"/>
      <c r="K19" s="758"/>
      <c r="L19" s="758"/>
      <c r="M19" s="758"/>
      <c r="N19" s="758"/>
      <c r="O19" s="758"/>
      <c r="P19" s="758"/>
      <c r="Q19" s="758"/>
      <c r="R19" s="763"/>
      <c r="S19" s="763"/>
      <c r="T19" s="763"/>
      <c r="U19" s="763"/>
      <c r="V19" s="763"/>
      <c r="W19" s="763"/>
      <c r="X19" s="763"/>
      <c r="Y19" s="764"/>
    </row>
    <row r="20" spans="2:25" s="24" customFormat="1" ht="14.1" customHeight="1" x14ac:dyDescent="0.15">
      <c r="B20" s="757"/>
      <c r="C20" s="757"/>
      <c r="D20" s="757"/>
      <c r="E20" s="757"/>
      <c r="F20" s="757"/>
      <c r="G20" s="757"/>
      <c r="H20" s="757"/>
      <c r="I20" s="757"/>
      <c r="J20" s="758"/>
      <c r="K20" s="758"/>
      <c r="L20" s="758"/>
      <c r="M20" s="758"/>
      <c r="N20" s="758"/>
      <c r="O20" s="758"/>
      <c r="P20" s="758"/>
      <c r="Q20" s="758"/>
      <c r="R20" s="763"/>
      <c r="S20" s="763"/>
      <c r="T20" s="763"/>
      <c r="U20" s="763"/>
      <c r="V20" s="763"/>
      <c r="W20" s="763"/>
      <c r="X20" s="763"/>
      <c r="Y20" s="764"/>
    </row>
    <row r="21" spans="2:25" s="24" customFormat="1" ht="14.1" customHeight="1" x14ac:dyDescent="0.15">
      <c r="B21" s="757"/>
      <c r="C21" s="757"/>
      <c r="D21" s="757"/>
      <c r="E21" s="757"/>
      <c r="F21" s="757"/>
      <c r="G21" s="757"/>
      <c r="H21" s="757"/>
      <c r="I21" s="757"/>
      <c r="J21" s="758"/>
      <c r="K21" s="758"/>
      <c r="L21" s="758"/>
      <c r="M21" s="758"/>
      <c r="N21" s="758"/>
      <c r="O21" s="758"/>
      <c r="P21" s="758"/>
      <c r="Q21" s="758"/>
      <c r="R21" s="763"/>
      <c r="S21" s="763"/>
      <c r="T21" s="763"/>
      <c r="U21" s="763"/>
      <c r="V21" s="763"/>
      <c r="W21" s="763"/>
      <c r="X21" s="763"/>
      <c r="Y21" s="764"/>
    </row>
    <row r="22" spans="2:25" ht="15" customHeight="1" x14ac:dyDescent="0.15">
      <c r="B22" s="773" t="s">
        <v>328</v>
      </c>
      <c r="C22" s="782"/>
      <c r="D22" s="774"/>
      <c r="E22" s="254">
        <v>5</v>
      </c>
      <c r="F22" s="773" t="s">
        <v>329</v>
      </c>
      <c r="G22" s="782"/>
      <c r="H22" s="774"/>
      <c r="I22" s="205">
        <v>102</v>
      </c>
      <c r="J22" s="773" t="s">
        <v>328</v>
      </c>
      <c r="K22" s="782"/>
      <c r="L22" s="774"/>
      <c r="M22" s="254">
        <v>6</v>
      </c>
      <c r="N22" s="773" t="s">
        <v>329</v>
      </c>
      <c r="O22" s="782"/>
      <c r="P22" s="774"/>
      <c r="Q22" s="205">
        <v>101</v>
      </c>
      <c r="R22" s="775" t="s">
        <v>328</v>
      </c>
      <c r="S22" s="783"/>
      <c r="T22" s="776"/>
      <c r="U22" s="255">
        <v>6</v>
      </c>
      <c r="V22" s="775" t="s">
        <v>329</v>
      </c>
      <c r="W22" s="783"/>
      <c r="X22" s="776"/>
      <c r="Y22" s="111">
        <v>102</v>
      </c>
    </row>
    <row r="23" spans="2:25" ht="15" customHeight="1" x14ac:dyDescent="0.15">
      <c r="B23" s="773" t="s">
        <v>330</v>
      </c>
      <c r="C23" s="782"/>
      <c r="D23" s="213" t="s">
        <v>587</v>
      </c>
      <c r="E23" s="784" t="s">
        <v>588</v>
      </c>
      <c r="F23" s="785"/>
      <c r="G23" s="785"/>
      <c r="H23" s="785"/>
      <c r="I23" s="786"/>
      <c r="J23" s="773" t="s">
        <v>330</v>
      </c>
      <c r="K23" s="782"/>
      <c r="L23" s="213" t="s">
        <v>587</v>
      </c>
      <c r="M23" s="784" t="s">
        <v>588</v>
      </c>
      <c r="N23" s="785"/>
      <c r="O23" s="785"/>
      <c r="P23" s="785"/>
      <c r="Q23" s="786"/>
      <c r="R23" s="775" t="s">
        <v>330</v>
      </c>
      <c r="S23" s="783"/>
      <c r="T23" s="241" t="s">
        <v>587</v>
      </c>
      <c r="U23" s="779" t="s">
        <v>588</v>
      </c>
      <c r="V23" s="780"/>
      <c r="W23" s="780"/>
      <c r="X23" s="780"/>
      <c r="Y23" s="781"/>
    </row>
    <row r="24" spans="2:25" ht="15" customHeight="1" x14ac:dyDescent="0.15">
      <c r="B24" s="773" t="s">
        <v>331</v>
      </c>
      <c r="C24" s="774"/>
      <c r="D24" s="692" t="s">
        <v>589</v>
      </c>
      <c r="E24" s="694"/>
      <c r="F24" s="773" t="s">
        <v>332</v>
      </c>
      <c r="G24" s="774"/>
      <c r="H24" s="352" t="s">
        <v>550</v>
      </c>
      <c r="I24" s="352"/>
      <c r="J24" s="773" t="s">
        <v>331</v>
      </c>
      <c r="K24" s="774"/>
      <c r="L24" s="692" t="s">
        <v>589</v>
      </c>
      <c r="M24" s="694"/>
      <c r="N24" s="773" t="s">
        <v>332</v>
      </c>
      <c r="O24" s="774"/>
      <c r="P24" s="352" t="s">
        <v>550</v>
      </c>
      <c r="Q24" s="352"/>
      <c r="R24" s="775" t="s">
        <v>331</v>
      </c>
      <c r="S24" s="776"/>
      <c r="T24" s="777" t="s">
        <v>589</v>
      </c>
      <c r="U24" s="778"/>
      <c r="V24" s="775" t="s">
        <v>332</v>
      </c>
      <c r="W24" s="776"/>
      <c r="X24" s="772" t="s">
        <v>550</v>
      </c>
      <c r="Y24" s="772"/>
    </row>
    <row r="25" spans="2:25" ht="15" customHeight="1" x14ac:dyDescent="0.15">
      <c r="B25" s="768" t="s">
        <v>333</v>
      </c>
      <c r="C25" s="768"/>
      <c r="D25" s="213" t="s">
        <v>565</v>
      </c>
      <c r="E25" s="239" t="s">
        <v>334</v>
      </c>
      <c r="F25" s="769" t="s">
        <v>599</v>
      </c>
      <c r="G25" s="769"/>
      <c r="H25" s="769"/>
      <c r="I25" s="769"/>
      <c r="J25" s="768" t="s">
        <v>333</v>
      </c>
      <c r="K25" s="768"/>
      <c r="L25" s="213" t="s">
        <v>565</v>
      </c>
      <c r="M25" s="239" t="s">
        <v>334</v>
      </c>
      <c r="N25" s="769" t="s">
        <v>600</v>
      </c>
      <c r="O25" s="769"/>
      <c r="P25" s="769"/>
      <c r="Q25" s="769"/>
      <c r="R25" s="770" t="s">
        <v>333</v>
      </c>
      <c r="S25" s="770"/>
      <c r="T25" s="241" t="s">
        <v>565</v>
      </c>
      <c r="U25" s="240" t="s">
        <v>334</v>
      </c>
      <c r="V25" s="771" t="s">
        <v>601</v>
      </c>
      <c r="W25" s="771"/>
      <c r="X25" s="771"/>
      <c r="Y25" s="771"/>
    </row>
    <row r="26" spans="2:25" s="24" customFormat="1" ht="14.1" customHeight="1" x14ac:dyDescent="0.15">
      <c r="B26" s="756"/>
      <c r="C26" s="756"/>
      <c r="D26" s="756"/>
      <c r="E26" s="756"/>
      <c r="F26" s="756"/>
      <c r="G26" s="756"/>
      <c r="H26" s="756"/>
      <c r="I26" s="756"/>
      <c r="J26" s="758"/>
      <c r="K26" s="758"/>
      <c r="L26" s="758"/>
      <c r="M26" s="758"/>
      <c r="N26" s="758"/>
      <c r="O26" s="758"/>
      <c r="P26" s="758"/>
      <c r="Q26" s="758"/>
      <c r="R26" s="759"/>
      <c r="S26" s="760"/>
      <c r="T26" s="760"/>
      <c r="U26" s="760"/>
      <c r="V26" s="760"/>
      <c r="W26" s="760"/>
      <c r="X26" s="760"/>
      <c r="Y26" s="761"/>
    </row>
    <row r="27" spans="2:25" s="24" customFormat="1" ht="14.1" customHeight="1" x14ac:dyDescent="0.15">
      <c r="B27" s="757"/>
      <c r="C27" s="757"/>
      <c r="D27" s="757"/>
      <c r="E27" s="757"/>
      <c r="F27" s="757"/>
      <c r="G27" s="757"/>
      <c r="H27" s="757"/>
      <c r="I27" s="757"/>
      <c r="J27" s="758"/>
      <c r="K27" s="758"/>
      <c r="L27" s="758"/>
      <c r="M27" s="758"/>
      <c r="N27" s="758"/>
      <c r="O27" s="758"/>
      <c r="P27" s="758"/>
      <c r="Q27" s="758"/>
      <c r="R27" s="762"/>
      <c r="S27" s="763"/>
      <c r="T27" s="763"/>
      <c r="U27" s="763"/>
      <c r="V27" s="763"/>
      <c r="W27" s="763"/>
      <c r="X27" s="763"/>
      <c r="Y27" s="764"/>
    </row>
    <row r="28" spans="2:25" s="24" customFormat="1" ht="14.1" customHeight="1" x14ac:dyDescent="0.15">
      <c r="B28" s="757"/>
      <c r="C28" s="757"/>
      <c r="D28" s="757"/>
      <c r="E28" s="757"/>
      <c r="F28" s="757"/>
      <c r="G28" s="757"/>
      <c r="H28" s="757"/>
      <c r="I28" s="757"/>
      <c r="J28" s="758"/>
      <c r="K28" s="758"/>
      <c r="L28" s="758"/>
      <c r="M28" s="758"/>
      <c r="N28" s="758"/>
      <c r="O28" s="758"/>
      <c r="P28" s="758"/>
      <c r="Q28" s="758"/>
      <c r="R28" s="762"/>
      <c r="S28" s="763"/>
      <c r="T28" s="763"/>
      <c r="U28" s="763"/>
      <c r="V28" s="763"/>
      <c r="W28" s="763"/>
      <c r="X28" s="763"/>
      <c r="Y28" s="764"/>
    </row>
    <row r="29" spans="2:25" s="24" customFormat="1" ht="14.1" customHeight="1" x14ac:dyDescent="0.15">
      <c r="B29" s="757"/>
      <c r="C29" s="757"/>
      <c r="D29" s="757"/>
      <c r="E29" s="757"/>
      <c r="F29" s="757"/>
      <c r="G29" s="757"/>
      <c r="H29" s="757"/>
      <c r="I29" s="757"/>
      <c r="J29" s="758"/>
      <c r="K29" s="758"/>
      <c r="L29" s="758"/>
      <c r="M29" s="758"/>
      <c r="N29" s="758"/>
      <c r="O29" s="758"/>
      <c r="P29" s="758"/>
      <c r="Q29" s="758"/>
      <c r="R29" s="762"/>
      <c r="S29" s="763"/>
      <c r="T29" s="763"/>
      <c r="U29" s="763"/>
      <c r="V29" s="763"/>
      <c r="W29" s="763"/>
      <c r="X29" s="763"/>
      <c r="Y29" s="764"/>
    </row>
    <row r="30" spans="2:25" s="24" customFormat="1" ht="14.1" customHeight="1" x14ac:dyDescent="0.15">
      <c r="B30" s="757"/>
      <c r="C30" s="757"/>
      <c r="D30" s="757"/>
      <c r="E30" s="757"/>
      <c r="F30" s="757"/>
      <c r="G30" s="757"/>
      <c r="H30" s="757"/>
      <c r="I30" s="757"/>
      <c r="J30" s="758"/>
      <c r="K30" s="758"/>
      <c r="L30" s="758"/>
      <c r="M30" s="758"/>
      <c r="N30" s="758"/>
      <c r="O30" s="758"/>
      <c r="P30" s="758"/>
      <c r="Q30" s="758"/>
      <c r="R30" s="762"/>
      <c r="S30" s="763"/>
      <c r="T30" s="763"/>
      <c r="U30" s="763"/>
      <c r="V30" s="763"/>
      <c r="W30" s="763"/>
      <c r="X30" s="763"/>
      <c r="Y30" s="764"/>
    </row>
    <row r="31" spans="2:25" s="24" customFormat="1" ht="14.1" customHeight="1" x14ac:dyDescent="0.15">
      <c r="B31" s="757"/>
      <c r="C31" s="757"/>
      <c r="D31" s="757"/>
      <c r="E31" s="757"/>
      <c r="F31" s="757"/>
      <c r="G31" s="757"/>
      <c r="H31" s="757"/>
      <c r="I31" s="757"/>
      <c r="J31" s="758"/>
      <c r="K31" s="758"/>
      <c r="L31" s="758"/>
      <c r="M31" s="758"/>
      <c r="N31" s="758"/>
      <c r="O31" s="758"/>
      <c r="P31" s="758"/>
      <c r="Q31" s="758"/>
      <c r="R31" s="762"/>
      <c r="S31" s="763"/>
      <c r="T31" s="763"/>
      <c r="U31" s="763"/>
      <c r="V31" s="763"/>
      <c r="W31" s="763"/>
      <c r="X31" s="763"/>
      <c r="Y31" s="764"/>
    </row>
    <row r="32" spans="2:25" s="24" customFormat="1" ht="14.1" customHeight="1" x14ac:dyDescent="0.15">
      <c r="B32" s="757"/>
      <c r="C32" s="757"/>
      <c r="D32" s="757"/>
      <c r="E32" s="757"/>
      <c r="F32" s="757"/>
      <c r="G32" s="757"/>
      <c r="H32" s="757"/>
      <c r="I32" s="757"/>
      <c r="J32" s="758"/>
      <c r="K32" s="758"/>
      <c r="L32" s="758"/>
      <c r="M32" s="758"/>
      <c r="N32" s="758"/>
      <c r="O32" s="758"/>
      <c r="P32" s="758"/>
      <c r="Q32" s="758"/>
      <c r="R32" s="762"/>
      <c r="S32" s="763"/>
      <c r="T32" s="763"/>
      <c r="U32" s="763"/>
      <c r="V32" s="763"/>
      <c r="W32" s="763"/>
      <c r="X32" s="763"/>
      <c r="Y32" s="764"/>
    </row>
    <row r="33" spans="2:25" s="24" customFormat="1" ht="14.1" customHeight="1" x14ac:dyDescent="0.15">
      <c r="B33" s="757"/>
      <c r="C33" s="757"/>
      <c r="D33" s="757"/>
      <c r="E33" s="757"/>
      <c r="F33" s="757"/>
      <c r="G33" s="757"/>
      <c r="H33" s="757"/>
      <c r="I33" s="757"/>
      <c r="J33" s="758"/>
      <c r="K33" s="758"/>
      <c r="L33" s="758"/>
      <c r="M33" s="758"/>
      <c r="N33" s="758"/>
      <c r="O33" s="758"/>
      <c r="P33" s="758"/>
      <c r="Q33" s="758"/>
      <c r="R33" s="762"/>
      <c r="S33" s="763"/>
      <c r="T33" s="763"/>
      <c r="U33" s="763"/>
      <c r="V33" s="763"/>
      <c r="W33" s="763"/>
      <c r="X33" s="763"/>
      <c r="Y33" s="764"/>
    </row>
    <row r="34" spans="2:25" s="24" customFormat="1" ht="14.1" customHeight="1" x14ac:dyDescent="0.15">
      <c r="B34" s="757"/>
      <c r="C34" s="757"/>
      <c r="D34" s="757"/>
      <c r="E34" s="757"/>
      <c r="F34" s="757"/>
      <c r="G34" s="757"/>
      <c r="H34" s="757"/>
      <c r="I34" s="757"/>
      <c r="J34" s="758"/>
      <c r="K34" s="758"/>
      <c r="L34" s="758"/>
      <c r="M34" s="758"/>
      <c r="N34" s="758"/>
      <c r="O34" s="758"/>
      <c r="P34" s="758"/>
      <c r="Q34" s="758"/>
      <c r="R34" s="762"/>
      <c r="S34" s="763"/>
      <c r="T34" s="763"/>
      <c r="U34" s="763"/>
      <c r="V34" s="763"/>
      <c r="W34" s="763"/>
      <c r="X34" s="763"/>
      <c r="Y34" s="764"/>
    </row>
    <row r="35" spans="2:25" s="24" customFormat="1" ht="14.1" customHeight="1" x14ac:dyDescent="0.15">
      <c r="B35" s="757"/>
      <c r="C35" s="757"/>
      <c r="D35" s="757"/>
      <c r="E35" s="757"/>
      <c r="F35" s="757"/>
      <c r="G35" s="757"/>
      <c r="H35" s="757"/>
      <c r="I35" s="757"/>
      <c r="J35" s="758"/>
      <c r="K35" s="758"/>
      <c r="L35" s="758"/>
      <c r="M35" s="758"/>
      <c r="N35" s="758"/>
      <c r="O35" s="758"/>
      <c r="P35" s="758"/>
      <c r="Q35" s="758"/>
      <c r="R35" s="762"/>
      <c r="S35" s="763"/>
      <c r="T35" s="763"/>
      <c r="U35" s="763"/>
      <c r="V35" s="763"/>
      <c r="W35" s="763"/>
      <c r="X35" s="763"/>
      <c r="Y35" s="764"/>
    </row>
    <row r="36" spans="2:25" s="24" customFormat="1" ht="14.1" customHeight="1" x14ac:dyDescent="0.15">
      <c r="B36" s="757"/>
      <c r="C36" s="757"/>
      <c r="D36" s="757"/>
      <c r="E36" s="757"/>
      <c r="F36" s="757"/>
      <c r="G36" s="757"/>
      <c r="H36" s="757"/>
      <c r="I36" s="757"/>
      <c r="J36" s="758"/>
      <c r="K36" s="758"/>
      <c r="L36" s="758"/>
      <c r="M36" s="758"/>
      <c r="N36" s="758"/>
      <c r="O36" s="758"/>
      <c r="P36" s="758"/>
      <c r="Q36" s="758"/>
      <c r="R36" s="762"/>
      <c r="S36" s="763"/>
      <c r="T36" s="763"/>
      <c r="U36" s="763"/>
      <c r="V36" s="763"/>
      <c r="W36" s="763"/>
      <c r="X36" s="763"/>
      <c r="Y36" s="764"/>
    </row>
    <row r="37" spans="2:25" s="24" customFormat="1" ht="14.1" customHeight="1" x14ac:dyDescent="0.15">
      <c r="B37" s="757"/>
      <c r="C37" s="757"/>
      <c r="D37" s="757"/>
      <c r="E37" s="757"/>
      <c r="F37" s="757"/>
      <c r="G37" s="757"/>
      <c r="H37" s="757"/>
      <c r="I37" s="757"/>
      <c r="J37" s="758"/>
      <c r="K37" s="758"/>
      <c r="L37" s="758"/>
      <c r="M37" s="758"/>
      <c r="N37" s="758"/>
      <c r="O37" s="758"/>
      <c r="P37" s="758"/>
      <c r="Q37" s="758"/>
      <c r="R37" s="762"/>
      <c r="S37" s="763"/>
      <c r="T37" s="763"/>
      <c r="U37" s="763"/>
      <c r="V37" s="763"/>
      <c r="W37" s="763"/>
      <c r="X37" s="763"/>
      <c r="Y37" s="764"/>
    </row>
    <row r="38" spans="2:25" s="24" customFormat="1" ht="14.1" customHeight="1" x14ac:dyDescent="0.15">
      <c r="B38" s="757"/>
      <c r="C38" s="757"/>
      <c r="D38" s="757"/>
      <c r="E38" s="757"/>
      <c r="F38" s="757"/>
      <c r="G38" s="757"/>
      <c r="H38" s="757"/>
      <c r="I38" s="757"/>
      <c r="J38" s="758"/>
      <c r="K38" s="758"/>
      <c r="L38" s="758"/>
      <c r="M38" s="758"/>
      <c r="N38" s="758"/>
      <c r="O38" s="758"/>
      <c r="P38" s="758"/>
      <c r="Q38" s="758"/>
      <c r="R38" s="765"/>
      <c r="S38" s="766"/>
      <c r="T38" s="766"/>
      <c r="U38" s="766"/>
      <c r="V38" s="766"/>
      <c r="W38" s="766"/>
      <c r="X38" s="766"/>
      <c r="Y38" s="767"/>
    </row>
    <row r="39" spans="2:25" ht="15" customHeight="1" x14ac:dyDescent="0.15">
      <c r="B39" s="25"/>
      <c r="C39" s="27" t="s">
        <v>335</v>
      </c>
      <c r="D39" s="24"/>
      <c r="E39" s="25"/>
      <c r="F39" s="25"/>
      <c r="G39" s="25"/>
      <c r="H39" s="25"/>
      <c r="I39" s="25"/>
      <c r="J39" s="22"/>
      <c r="K39" s="22"/>
      <c r="L39" s="22"/>
      <c r="M39" s="22"/>
      <c r="N39" s="22"/>
      <c r="O39" s="22"/>
      <c r="P39" s="22"/>
      <c r="Q39" s="22"/>
      <c r="R39" s="238"/>
      <c r="S39" s="238"/>
      <c r="T39" s="238"/>
      <c r="U39" s="238"/>
      <c r="V39" s="238"/>
      <c r="W39" s="238"/>
      <c r="X39" s="238"/>
      <c r="Y39" s="238"/>
    </row>
    <row r="40" spans="2:25" ht="15" customHeight="1" x14ac:dyDescent="0.15">
      <c r="B40" s="22"/>
      <c r="C40" s="26" t="s">
        <v>336</v>
      </c>
      <c r="D40" s="24"/>
      <c r="E40" s="24"/>
      <c r="F40" s="24"/>
      <c r="G40" s="24"/>
      <c r="H40" s="24"/>
      <c r="I40" s="24"/>
      <c r="J40" s="24"/>
      <c r="K40" s="24"/>
      <c r="L40" s="24"/>
      <c r="M40" s="24"/>
      <c r="N40" s="24"/>
      <c r="O40" s="22"/>
      <c r="P40" s="26"/>
      <c r="Q40" s="24"/>
      <c r="R40" s="24"/>
      <c r="S40" s="24"/>
      <c r="T40" s="24"/>
      <c r="U40" s="24"/>
      <c r="V40" s="24"/>
      <c r="W40" s="24"/>
      <c r="X40" s="24"/>
      <c r="Y40" s="24"/>
    </row>
    <row r="41" spans="2:25" ht="15" customHeight="1" x14ac:dyDescent="0.15">
      <c r="C41" s="26" t="s">
        <v>337</v>
      </c>
      <c r="E41" s="26"/>
      <c r="F41" s="22"/>
      <c r="G41" s="24"/>
      <c r="H41" s="24"/>
      <c r="I41" s="24"/>
      <c r="J41" s="24"/>
      <c r="K41" s="24"/>
      <c r="L41" s="23"/>
      <c r="M41" s="24"/>
      <c r="N41" s="24"/>
      <c r="O41" s="24"/>
      <c r="P41" s="22"/>
      <c r="Q41" s="26"/>
      <c r="R41" s="22"/>
      <c r="S41" s="24"/>
      <c r="T41" s="24"/>
      <c r="U41" s="24"/>
      <c r="V41" s="24"/>
      <c r="W41" s="24"/>
      <c r="X41" s="24"/>
      <c r="Y41" s="24"/>
    </row>
    <row r="42" spans="2:25" ht="15" customHeight="1" x14ac:dyDescent="0.15">
      <c r="D42" s="22"/>
      <c r="E42" s="26"/>
      <c r="F42" s="24"/>
      <c r="G42" s="24"/>
      <c r="H42" s="24"/>
      <c r="I42" s="24"/>
      <c r="J42" s="24"/>
      <c r="K42" s="24"/>
      <c r="L42" s="24"/>
      <c r="M42" s="24"/>
      <c r="N42" s="24"/>
      <c r="O42" s="24"/>
      <c r="P42" s="22"/>
      <c r="Q42" s="26"/>
      <c r="R42" s="24"/>
      <c r="S42" s="24"/>
      <c r="T42" s="24"/>
      <c r="U42" s="24"/>
      <c r="V42" s="24"/>
      <c r="W42" s="24"/>
      <c r="X42" s="24"/>
      <c r="Y42" s="24"/>
    </row>
    <row r="43" spans="2:25" s="24" customFormat="1" ht="14.1" customHeight="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row>
    <row r="44" spans="2:25" s="24" customFormat="1" ht="14.1" customHeight="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row>
    <row r="45" spans="2:25" s="24" customFormat="1" ht="14.1" customHeight="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row>
    <row r="46" spans="2:25" s="24" customFormat="1" ht="14.1" customHeight="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row>
    <row r="47" spans="2:25" s="24" customFormat="1" ht="14.1" customHeight="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row>
    <row r="48" spans="2:25" s="24" customFormat="1" ht="14.1" customHeight="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row>
    <row r="49" spans="2:26" s="24" customFormat="1" ht="14.1" customHeigh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row>
    <row r="50" spans="2:26" s="24" customFormat="1" ht="14.1" customHeight="1"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row>
    <row r="51" spans="2:26" s="24" customFormat="1" ht="14.1" customHeight="1"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row>
    <row r="52" spans="2:26" s="24" customFormat="1" ht="14.1" customHeight="1"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row>
    <row r="53" spans="2:26" s="24" customFormat="1" ht="14.1" customHeight="1"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row>
    <row r="54" spans="2:26" s="24" customFormat="1" ht="14.1" customHeight="1"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row>
    <row r="55" spans="2:26" s="24" customFormat="1" ht="14.1" customHeight="1"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row>
    <row r="56" spans="2:26" s="24" customFormat="1" ht="14.1" customHeight="1"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row>
    <row r="57" spans="2:26" s="24" customFormat="1" ht="15" customHeight="1"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row>
    <row r="58" spans="2:26" ht="15" customHeight="1" x14ac:dyDescent="0.15">
      <c r="Z58" s="24"/>
    </row>
    <row r="59" spans="2:26" ht="27.95" customHeight="1" x14ac:dyDescent="0.15">
      <c r="Z59" s="24"/>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37011601-D080-4D73-BA4A-89A3C98E8126}"/>
    <dataValidation type="list" allowBlank="1" showInputMessage="1" showErrorMessage="1" sqref="E6:I6 M6:Q6 U6:Y6 E23:I23 M23:Q23 U23:Y23" xr:uid="{AF4E6308-E64F-427F-9C84-1EC690E88F54}">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5FD7BE-DE10-4632-963E-D7424455A3B4}">
          <x14:formula1>
            <xm:f>'(参考)リスト'!$D$52:$D$54</xm:f>
          </x14:formula1>
          <xm:sqref>D7:E7 L7:M7 T7:U7 D24:E24 L24:M24 T24:U24</xm:sqref>
        </x14:dataValidation>
        <x14:dataValidation type="list" allowBlank="1" showInputMessage="1" showErrorMessage="1" xr:uid="{C73FEC41-8D97-48EB-B9F3-C5DE58928F3D}">
          <x14:formula1>
            <xm:f>'(参考)リスト'!$F$52:$F$53</xm:f>
          </x14:formula1>
          <xm:sqref>D8 L8 T8 D25 L25 T25</xm:sqref>
        </x14:dataValidation>
        <x14:dataValidation type="list" allowBlank="1" showInputMessage="1" showErrorMessage="1" xr:uid="{C87AD493-B2F1-42D7-970D-87BB76F4087B}">
          <x14:formula1>
            <xm:f>'(参考)リスト'!$E$52:$E$58</xm:f>
          </x14:formula1>
          <xm:sqref>H7:I7 P7:Q7 X7:Y7 H24:I24 P24:Q24 X24:Y24</xm:sqref>
        </x14:dataValidation>
        <x14:dataValidation type="list" showInputMessage="1" showErrorMessage="1" xr:uid="{E75D00ED-0D29-4E35-A344-CFB1EFD544A0}">
          <x14:formula1>
            <xm:f>'(参考)リスト'!$B$52:$B$55</xm:f>
          </x14:formula1>
          <xm:sqref>D6 L6 T6 D23 L23 T23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DB24C-5D7A-4CBB-A0A9-292D012FC53F}">
  <sheetPr>
    <pageSetUpPr fitToPage="1"/>
  </sheetPr>
  <dimension ref="B1:Z59"/>
  <sheetViews>
    <sheetView showGridLines="0" showZeros="0" view="pageBreakPreview" zoomScaleNormal="70" zoomScaleSheetLayoutView="100" workbookViewId="0">
      <selection activeCell="B5" sqref="B5:D6"/>
    </sheetView>
  </sheetViews>
  <sheetFormatPr defaultColWidth="7.625" defaultRowHeight="27.95" customHeight="1" x14ac:dyDescent="0.15"/>
  <cols>
    <col min="1" max="1" width="7" style="21" customWidth="1"/>
    <col min="2" max="2" width="7.375" style="21" customWidth="1"/>
    <col min="3" max="3" width="5.875" style="21" customWidth="1"/>
    <col min="4" max="6" width="6.875" style="21" customWidth="1"/>
    <col min="7" max="8" width="5.875" style="21" customWidth="1"/>
    <col min="9" max="9" width="8.875" style="21" customWidth="1"/>
    <col min="10" max="10" width="7.375" style="21" customWidth="1"/>
    <col min="11" max="11" width="5.875" style="21" customWidth="1"/>
    <col min="12" max="14" width="6.75" style="21" customWidth="1"/>
    <col min="15" max="16" width="5.875" style="21" customWidth="1"/>
    <col min="17" max="17" width="8.875" style="21" customWidth="1"/>
    <col min="18" max="18" width="7.375" style="21" customWidth="1"/>
    <col min="19" max="19" width="5.875" style="21" customWidth="1"/>
    <col min="20" max="22" width="6.75" style="21" customWidth="1"/>
    <col min="23" max="24" width="5.875" style="21" customWidth="1"/>
    <col min="25" max="25" width="8.875" style="21" customWidth="1"/>
    <col min="26" max="16384" width="7.625" style="21"/>
  </cols>
  <sheetData>
    <row r="1" spans="2:25" ht="9" customHeight="1" x14ac:dyDescent="0.15"/>
    <row r="2" spans="2:25" ht="18" customHeight="1" x14ac:dyDescent="0.15">
      <c r="B2" s="199" t="s">
        <v>326</v>
      </c>
      <c r="C2" s="200"/>
      <c r="D2" s="200"/>
      <c r="E2" s="200"/>
      <c r="F2" s="200"/>
      <c r="G2" s="200"/>
      <c r="H2" s="200"/>
      <c r="I2" s="200"/>
      <c r="J2" s="200"/>
      <c r="K2" s="200"/>
      <c r="L2" s="200"/>
      <c r="M2" s="200"/>
      <c r="N2" s="200"/>
      <c r="O2" s="200"/>
      <c r="P2" s="200"/>
      <c r="Q2" s="200"/>
    </row>
    <row r="3" spans="2:25" ht="25.15" customHeight="1" x14ac:dyDescent="0.15">
      <c r="B3" s="803" t="s">
        <v>303</v>
      </c>
      <c r="C3" s="803"/>
      <c r="D3" s="803"/>
      <c r="E3" s="804" t="s">
        <v>551</v>
      </c>
      <c r="F3" s="804"/>
      <c r="G3" s="804"/>
      <c r="H3" s="804"/>
      <c r="I3" s="773" t="s">
        <v>304</v>
      </c>
      <c r="J3" s="782"/>
      <c r="K3" s="774"/>
      <c r="L3" s="692" t="s">
        <v>575</v>
      </c>
      <c r="M3" s="693"/>
      <c r="N3" s="694"/>
      <c r="O3" s="805" t="s">
        <v>305</v>
      </c>
      <c r="P3" s="806"/>
      <c r="Q3" s="807"/>
      <c r="R3" s="811" t="s">
        <v>581</v>
      </c>
      <c r="S3" s="812"/>
      <c r="T3" s="813"/>
      <c r="U3" s="787" t="s">
        <v>327</v>
      </c>
      <c r="V3" s="788"/>
      <c r="W3" s="791">
        <v>45929</v>
      </c>
      <c r="X3" s="792"/>
      <c r="Y3" s="793"/>
    </row>
    <row r="4" spans="2:25" ht="25.15" customHeight="1" x14ac:dyDescent="0.15">
      <c r="B4" s="797" t="s">
        <v>306</v>
      </c>
      <c r="C4" s="797"/>
      <c r="D4" s="797"/>
      <c r="E4" s="798" t="s">
        <v>552</v>
      </c>
      <c r="F4" s="798"/>
      <c r="G4" s="798"/>
      <c r="H4" s="798"/>
      <c r="I4" s="773" t="s">
        <v>307</v>
      </c>
      <c r="J4" s="782"/>
      <c r="K4" s="774"/>
      <c r="L4" s="799" t="s">
        <v>576</v>
      </c>
      <c r="M4" s="751"/>
      <c r="N4" s="752"/>
      <c r="O4" s="808"/>
      <c r="P4" s="809"/>
      <c r="Q4" s="810"/>
      <c r="R4" s="800" t="s">
        <v>583</v>
      </c>
      <c r="S4" s="801"/>
      <c r="T4" s="802"/>
      <c r="U4" s="789"/>
      <c r="V4" s="790"/>
      <c r="W4" s="794"/>
      <c r="X4" s="795"/>
      <c r="Y4" s="796"/>
    </row>
    <row r="5" spans="2:25" ht="15" customHeight="1" x14ac:dyDescent="0.15">
      <c r="B5" s="773" t="s">
        <v>328</v>
      </c>
      <c r="C5" s="782"/>
      <c r="D5" s="774"/>
      <c r="E5" s="254">
        <v>6</v>
      </c>
      <c r="F5" s="773" t="s">
        <v>329</v>
      </c>
      <c r="G5" s="782"/>
      <c r="H5" s="774"/>
      <c r="I5" s="205">
        <v>103</v>
      </c>
      <c r="J5" s="773" t="s">
        <v>328</v>
      </c>
      <c r="K5" s="782"/>
      <c r="L5" s="774"/>
      <c r="M5" s="254">
        <v>7</v>
      </c>
      <c r="N5" s="773" t="s">
        <v>329</v>
      </c>
      <c r="O5" s="782"/>
      <c r="P5" s="774"/>
      <c r="Q5" s="205">
        <v>101</v>
      </c>
      <c r="R5" s="775" t="s">
        <v>328</v>
      </c>
      <c r="S5" s="783"/>
      <c r="T5" s="776"/>
      <c r="U5" s="255">
        <v>7</v>
      </c>
      <c r="V5" s="775" t="s">
        <v>329</v>
      </c>
      <c r="W5" s="783"/>
      <c r="X5" s="776"/>
      <c r="Y5" s="111">
        <v>102</v>
      </c>
    </row>
    <row r="6" spans="2:25" ht="15" customHeight="1" x14ac:dyDescent="0.15">
      <c r="B6" s="773" t="s">
        <v>330</v>
      </c>
      <c r="C6" s="782"/>
      <c r="D6" s="213" t="s">
        <v>587</v>
      </c>
      <c r="E6" s="784" t="s">
        <v>588</v>
      </c>
      <c r="F6" s="785"/>
      <c r="G6" s="785"/>
      <c r="H6" s="785"/>
      <c r="I6" s="786"/>
      <c r="J6" s="773" t="s">
        <v>330</v>
      </c>
      <c r="K6" s="782"/>
      <c r="L6" s="213" t="s">
        <v>587</v>
      </c>
      <c r="M6" s="784" t="s">
        <v>588</v>
      </c>
      <c r="N6" s="785"/>
      <c r="O6" s="785"/>
      <c r="P6" s="785"/>
      <c r="Q6" s="786"/>
      <c r="R6" s="775" t="s">
        <v>330</v>
      </c>
      <c r="S6" s="783"/>
      <c r="T6" s="241" t="s">
        <v>587</v>
      </c>
      <c r="U6" s="779" t="s">
        <v>588</v>
      </c>
      <c r="V6" s="780"/>
      <c r="W6" s="780"/>
      <c r="X6" s="780"/>
      <c r="Y6" s="781"/>
    </row>
    <row r="7" spans="2:25" ht="15" customHeight="1" x14ac:dyDescent="0.15">
      <c r="B7" s="773" t="s">
        <v>331</v>
      </c>
      <c r="C7" s="774"/>
      <c r="D7" s="692" t="s">
        <v>589</v>
      </c>
      <c r="E7" s="694"/>
      <c r="F7" s="773" t="s">
        <v>332</v>
      </c>
      <c r="G7" s="774"/>
      <c r="H7" s="352" t="s">
        <v>550</v>
      </c>
      <c r="I7" s="352"/>
      <c r="J7" s="773" t="s">
        <v>331</v>
      </c>
      <c r="K7" s="774"/>
      <c r="L7" s="692" t="s">
        <v>589</v>
      </c>
      <c r="M7" s="694"/>
      <c r="N7" s="773" t="s">
        <v>332</v>
      </c>
      <c r="O7" s="774"/>
      <c r="P7" s="352" t="s">
        <v>550</v>
      </c>
      <c r="Q7" s="352"/>
      <c r="R7" s="775" t="s">
        <v>331</v>
      </c>
      <c r="S7" s="776"/>
      <c r="T7" s="777" t="s">
        <v>589</v>
      </c>
      <c r="U7" s="778"/>
      <c r="V7" s="775" t="s">
        <v>332</v>
      </c>
      <c r="W7" s="776"/>
      <c r="X7" s="772" t="s">
        <v>550</v>
      </c>
      <c r="Y7" s="772"/>
    </row>
    <row r="8" spans="2:25" ht="15" customHeight="1" x14ac:dyDescent="0.15">
      <c r="B8" s="768" t="s">
        <v>333</v>
      </c>
      <c r="C8" s="768"/>
      <c r="D8" s="213" t="s">
        <v>565</v>
      </c>
      <c r="E8" s="239" t="s">
        <v>334</v>
      </c>
      <c r="F8" s="769" t="s">
        <v>602</v>
      </c>
      <c r="G8" s="769"/>
      <c r="H8" s="769"/>
      <c r="I8" s="769"/>
      <c r="J8" s="768" t="s">
        <v>333</v>
      </c>
      <c r="K8" s="768"/>
      <c r="L8" s="213" t="s">
        <v>565</v>
      </c>
      <c r="M8" s="239" t="s">
        <v>334</v>
      </c>
      <c r="N8" s="769" t="s">
        <v>603</v>
      </c>
      <c r="O8" s="769"/>
      <c r="P8" s="769"/>
      <c r="Q8" s="769"/>
      <c r="R8" s="770" t="s">
        <v>333</v>
      </c>
      <c r="S8" s="770"/>
      <c r="T8" s="241" t="s">
        <v>565</v>
      </c>
      <c r="U8" s="240" t="s">
        <v>334</v>
      </c>
      <c r="V8" s="771" t="s">
        <v>604</v>
      </c>
      <c r="W8" s="771"/>
      <c r="X8" s="771"/>
      <c r="Y8" s="771"/>
    </row>
    <row r="9" spans="2:25" s="24" customFormat="1" ht="14.1" customHeight="1" x14ac:dyDescent="0.15">
      <c r="B9" s="756"/>
      <c r="C9" s="756"/>
      <c r="D9" s="756"/>
      <c r="E9" s="756"/>
      <c r="F9" s="756"/>
      <c r="G9" s="756"/>
      <c r="H9" s="756"/>
      <c r="I9" s="756"/>
      <c r="J9" s="758"/>
      <c r="K9" s="758"/>
      <c r="L9" s="758"/>
      <c r="M9" s="758"/>
      <c r="N9" s="758"/>
      <c r="O9" s="758"/>
      <c r="P9" s="758"/>
      <c r="Q9" s="758"/>
      <c r="R9" s="763"/>
      <c r="S9" s="763"/>
      <c r="T9" s="763"/>
      <c r="U9" s="763"/>
      <c r="V9" s="763"/>
      <c r="W9" s="763"/>
      <c r="X9" s="763"/>
      <c r="Y9" s="764"/>
    </row>
    <row r="10" spans="2:25" s="24" customFormat="1" ht="14.1" customHeight="1" x14ac:dyDescent="0.15">
      <c r="B10" s="757"/>
      <c r="C10" s="757"/>
      <c r="D10" s="757"/>
      <c r="E10" s="757"/>
      <c r="F10" s="757"/>
      <c r="G10" s="757"/>
      <c r="H10" s="757"/>
      <c r="I10" s="757"/>
      <c r="J10" s="758"/>
      <c r="K10" s="758"/>
      <c r="L10" s="758"/>
      <c r="M10" s="758"/>
      <c r="N10" s="758"/>
      <c r="O10" s="758"/>
      <c r="P10" s="758"/>
      <c r="Q10" s="758"/>
      <c r="R10" s="763"/>
      <c r="S10" s="763"/>
      <c r="T10" s="763"/>
      <c r="U10" s="763"/>
      <c r="V10" s="763"/>
      <c r="W10" s="763"/>
      <c r="X10" s="763"/>
      <c r="Y10" s="764"/>
    </row>
    <row r="11" spans="2:25" s="24" customFormat="1" ht="14.1" customHeight="1" x14ac:dyDescent="0.15">
      <c r="B11" s="757"/>
      <c r="C11" s="757"/>
      <c r="D11" s="757"/>
      <c r="E11" s="757"/>
      <c r="F11" s="757"/>
      <c r="G11" s="757"/>
      <c r="H11" s="757"/>
      <c r="I11" s="757"/>
      <c r="J11" s="758"/>
      <c r="K11" s="758"/>
      <c r="L11" s="758"/>
      <c r="M11" s="758"/>
      <c r="N11" s="758"/>
      <c r="O11" s="758"/>
      <c r="P11" s="758"/>
      <c r="Q11" s="758"/>
      <c r="R11" s="763"/>
      <c r="S11" s="763"/>
      <c r="T11" s="763"/>
      <c r="U11" s="763"/>
      <c r="V11" s="763"/>
      <c r="W11" s="763"/>
      <c r="X11" s="763"/>
      <c r="Y11" s="764"/>
    </row>
    <row r="12" spans="2:25" s="24" customFormat="1" ht="14.1" customHeight="1" x14ac:dyDescent="0.15">
      <c r="B12" s="757"/>
      <c r="C12" s="757"/>
      <c r="D12" s="757"/>
      <c r="E12" s="757"/>
      <c r="F12" s="757"/>
      <c r="G12" s="757"/>
      <c r="H12" s="757"/>
      <c r="I12" s="757"/>
      <c r="J12" s="758"/>
      <c r="K12" s="758"/>
      <c r="L12" s="758"/>
      <c r="M12" s="758"/>
      <c r="N12" s="758"/>
      <c r="O12" s="758"/>
      <c r="P12" s="758"/>
      <c r="Q12" s="758"/>
      <c r="R12" s="763"/>
      <c r="S12" s="763"/>
      <c r="T12" s="763"/>
      <c r="U12" s="763"/>
      <c r="V12" s="763"/>
      <c r="W12" s="763"/>
      <c r="X12" s="763"/>
      <c r="Y12" s="764"/>
    </row>
    <row r="13" spans="2:25" s="24" customFormat="1" ht="14.1" customHeight="1" x14ac:dyDescent="0.15">
      <c r="B13" s="757"/>
      <c r="C13" s="757"/>
      <c r="D13" s="757"/>
      <c r="E13" s="757"/>
      <c r="F13" s="757"/>
      <c r="G13" s="757"/>
      <c r="H13" s="757"/>
      <c r="I13" s="757"/>
      <c r="J13" s="758"/>
      <c r="K13" s="758"/>
      <c r="L13" s="758"/>
      <c r="M13" s="758"/>
      <c r="N13" s="758"/>
      <c r="O13" s="758"/>
      <c r="P13" s="758"/>
      <c r="Q13" s="758"/>
      <c r="R13" s="763"/>
      <c r="S13" s="763"/>
      <c r="T13" s="763"/>
      <c r="U13" s="763"/>
      <c r="V13" s="763"/>
      <c r="W13" s="763"/>
      <c r="X13" s="763"/>
      <c r="Y13" s="764"/>
    </row>
    <row r="14" spans="2:25" s="24" customFormat="1" ht="14.1" customHeight="1" x14ac:dyDescent="0.15">
      <c r="B14" s="757"/>
      <c r="C14" s="757"/>
      <c r="D14" s="757"/>
      <c r="E14" s="757"/>
      <c r="F14" s="757"/>
      <c r="G14" s="757"/>
      <c r="H14" s="757"/>
      <c r="I14" s="757"/>
      <c r="J14" s="758"/>
      <c r="K14" s="758"/>
      <c r="L14" s="758"/>
      <c r="M14" s="758"/>
      <c r="N14" s="758"/>
      <c r="O14" s="758"/>
      <c r="P14" s="758"/>
      <c r="Q14" s="758"/>
      <c r="R14" s="763"/>
      <c r="S14" s="763"/>
      <c r="T14" s="763"/>
      <c r="U14" s="763"/>
      <c r="V14" s="763"/>
      <c r="W14" s="763"/>
      <c r="X14" s="763"/>
      <c r="Y14" s="764"/>
    </row>
    <row r="15" spans="2:25" s="24" customFormat="1" ht="14.1" customHeight="1" x14ac:dyDescent="0.15">
      <c r="B15" s="757"/>
      <c r="C15" s="757"/>
      <c r="D15" s="757"/>
      <c r="E15" s="757"/>
      <c r="F15" s="757"/>
      <c r="G15" s="757"/>
      <c r="H15" s="757"/>
      <c r="I15" s="757"/>
      <c r="J15" s="758"/>
      <c r="K15" s="758"/>
      <c r="L15" s="758"/>
      <c r="M15" s="758"/>
      <c r="N15" s="758"/>
      <c r="O15" s="758"/>
      <c r="P15" s="758"/>
      <c r="Q15" s="758"/>
      <c r="R15" s="763"/>
      <c r="S15" s="763"/>
      <c r="T15" s="763"/>
      <c r="U15" s="763"/>
      <c r="V15" s="763"/>
      <c r="W15" s="763"/>
      <c r="X15" s="763"/>
      <c r="Y15" s="764"/>
    </row>
    <row r="16" spans="2:25" s="24" customFormat="1" ht="14.1" customHeight="1" x14ac:dyDescent="0.15">
      <c r="B16" s="757"/>
      <c r="C16" s="757"/>
      <c r="D16" s="757"/>
      <c r="E16" s="757"/>
      <c r="F16" s="757"/>
      <c r="G16" s="757"/>
      <c r="H16" s="757"/>
      <c r="I16" s="757"/>
      <c r="J16" s="758"/>
      <c r="K16" s="758"/>
      <c r="L16" s="758"/>
      <c r="M16" s="758"/>
      <c r="N16" s="758"/>
      <c r="O16" s="758"/>
      <c r="P16" s="758"/>
      <c r="Q16" s="758"/>
      <c r="R16" s="763"/>
      <c r="S16" s="763"/>
      <c r="T16" s="763"/>
      <c r="U16" s="763"/>
      <c r="V16" s="763"/>
      <c r="W16" s="763"/>
      <c r="X16" s="763"/>
      <c r="Y16" s="764"/>
    </row>
    <row r="17" spans="2:25" s="24" customFormat="1" ht="14.1" customHeight="1" x14ac:dyDescent="0.15">
      <c r="B17" s="757"/>
      <c r="C17" s="757"/>
      <c r="D17" s="757"/>
      <c r="E17" s="757"/>
      <c r="F17" s="757"/>
      <c r="G17" s="757"/>
      <c r="H17" s="757"/>
      <c r="I17" s="757"/>
      <c r="J17" s="758"/>
      <c r="K17" s="758"/>
      <c r="L17" s="758"/>
      <c r="M17" s="758"/>
      <c r="N17" s="758"/>
      <c r="O17" s="758"/>
      <c r="P17" s="758"/>
      <c r="Q17" s="758"/>
      <c r="R17" s="763"/>
      <c r="S17" s="763"/>
      <c r="T17" s="763"/>
      <c r="U17" s="763"/>
      <c r="V17" s="763"/>
      <c r="W17" s="763"/>
      <c r="X17" s="763"/>
      <c r="Y17" s="764"/>
    </row>
    <row r="18" spans="2:25" s="24" customFormat="1" ht="14.1" customHeight="1" x14ac:dyDescent="0.15">
      <c r="B18" s="757"/>
      <c r="C18" s="757"/>
      <c r="D18" s="757"/>
      <c r="E18" s="757"/>
      <c r="F18" s="757"/>
      <c r="G18" s="757"/>
      <c r="H18" s="757"/>
      <c r="I18" s="757"/>
      <c r="J18" s="758"/>
      <c r="K18" s="758"/>
      <c r="L18" s="758"/>
      <c r="M18" s="758"/>
      <c r="N18" s="758"/>
      <c r="O18" s="758"/>
      <c r="P18" s="758"/>
      <c r="Q18" s="758"/>
      <c r="R18" s="763"/>
      <c r="S18" s="763"/>
      <c r="T18" s="763"/>
      <c r="U18" s="763"/>
      <c r="V18" s="763"/>
      <c r="W18" s="763"/>
      <c r="X18" s="763"/>
      <c r="Y18" s="764"/>
    </row>
    <row r="19" spans="2:25" s="24" customFormat="1" ht="14.1" customHeight="1" x14ac:dyDescent="0.15">
      <c r="B19" s="757"/>
      <c r="C19" s="757"/>
      <c r="D19" s="757"/>
      <c r="E19" s="757"/>
      <c r="F19" s="757"/>
      <c r="G19" s="757"/>
      <c r="H19" s="757"/>
      <c r="I19" s="757"/>
      <c r="J19" s="758"/>
      <c r="K19" s="758"/>
      <c r="L19" s="758"/>
      <c r="M19" s="758"/>
      <c r="N19" s="758"/>
      <c r="O19" s="758"/>
      <c r="P19" s="758"/>
      <c r="Q19" s="758"/>
      <c r="R19" s="763"/>
      <c r="S19" s="763"/>
      <c r="T19" s="763"/>
      <c r="U19" s="763"/>
      <c r="V19" s="763"/>
      <c r="W19" s="763"/>
      <c r="X19" s="763"/>
      <c r="Y19" s="764"/>
    </row>
    <row r="20" spans="2:25" s="24" customFormat="1" ht="14.1" customHeight="1" x14ac:dyDescent="0.15">
      <c r="B20" s="757"/>
      <c r="C20" s="757"/>
      <c r="D20" s="757"/>
      <c r="E20" s="757"/>
      <c r="F20" s="757"/>
      <c r="G20" s="757"/>
      <c r="H20" s="757"/>
      <c r="I20" s="757"/>
      <c r="J20" s="758"/>
      <c r="K20" s="758"/>
      <c r="L20" s="758"/>
      <c r="M20" s="758"/>
      <c r="N20" s="758"/>
      <c r="O20" s="758"/>
      <c r="P20" s="758"/>
      <c r="Q20" s="758"/>
      <c r="R20" s="763"/>
      <c r="S20" s="763"/>
      <c r="T20" s="763"/>
      <c r="U20" s="763"/>
      <c r="V20" s="763"/>
      <c r="W20" s="763"/>
      <c r="X20" s="763"/>
      <c r="Y20" s="764"/>
    </row>
    <row r="21" spans="2:25" s="24" customFormat="1" ht="14.1" customHeight="1" x14ac:dyDescent="0.15">
      <c r="B21" s="757"/>
      <c r="C21" s="757"/>
      <c r="D21" s="757"/>
      <c r="E21" s="757"/>
      <c r="F21" s="757"/>
      <c r="G21" s="757"/>
      <c r="H21" s="757"/>
      <c r="I21" s="757"/>
      <c r="J21" s="758"/>
      <c r="K21" s="758"/>
      <c r="L21" s="758"/>
      <c r="M21" s="758"/>
      <c r="N21" s="758"/>
      <c r="O21" s="758"/>
      <c r="P21" s="758"/>
      <c r="Q21" s="758"/>
      <c r="R21" s="763"/>
      <c r="S21" s="763"/>
      <c r="T21" s="763"/>
      <c r="U21" s="763"/>
      <c r="V21" s="763"/>
      <c r="W21" s="763"/>
      <c r="X21" s="763"/>
      <c r="Y21" s="764"/>
    </row>
    <row r="22" spans="2:25" ht="15" customHeight="1" x14ac:dyDescent="0.15">
      <c r="B22" s="773" t="s">
        <v>328</v>
      </c>
      <c r="C22" s="782"/>
      <c r="D22" s="774"/>
      <c r="E22" s="254">
        <v>8</v>
      </c>
      <c r="F22" s="773" t="s">
        <v>329</v>
      </c>
      <c r="G22" s="782"/>
      <c r="H22" s="774"/>
      <c r="I22" s="205">
        <v>101</v>
      </c>
      <c r="J22" s="773" t="s">
        <v>328</v>
      </c>
      <c r="K22" s="782"/>
      <c r="L22" s="774"/>
      <c r="M22" s="254">
        <v>9</v>
      </c>
      <c r="N22" s="773" t="s">
        <v>329</v>
      </c>
      <c r="O22" s="782"/>
      <c r="P22" s="774"/>
      <c r="Q22" s="205">
        <v>101</v>
      </c>
      <c r="R22" s="775" t="s">
        <v>328</v>
      </c>
      <c r="S22" s="783"/>
      <c r="T22" s="776"/>
      <c r="U22" s="255">
        <v>9</v>
      </c>
      <c r="V22" s="775" t="s">
        <v>329</v>
      </c>
      <c r="W22" s="783"/>
      <c r="X22" s="776"/>
      <c r="Y22" s="111">
        <v>102</v>
      </c>
    </row>
    <row r="23" spans="2:25" ht="15" customHeight="1" x14ac:dyDescent="0.15">
      <c r="B23" s="773" t="s">
        <v>330</v>
      </c>
      <c r="C23" s="782"/>
      <c r="D23" s="213" t="s">
        <v>587</v>
      </c>
      <c r="E23" s="784" t="s">
        <v>588</v>
      </c>
      <c r="F23" s="785"/>
      <c r="G23" s="785"/>
      <c r="H23" s="785"/>
      <c r="I23" s="786"/>
      <c r="J23" s="773" t="s">
        <v>330</v>
      </c>
      <c r="K23" s="782"/>
      <c r="L23" s="213" t="s">
        <v>587</v>
      </c>
      <c r="M23" s="784" t="s">
        <v>588</v>
      </c>
      <c r="N23" s="785"/>
      <c r="O23" s="785"/>
      <c r="P23" s="785"/>
      <c r="Q23" s="786"/>
      <c r="R23" s="775" t="s">
        <v>330</v>
      </c>
      <c r="S23" s="783"/>
      <c r="T23" s="241" t="s">
        <v>587</v>
      </c>
      <c r="U23" s="779" t="s">
        <v>588</v>
      </c>
      <c r="V23" s="780"/>
      <c r="W23" s="780"/>
      <c r="X23" s="780"/>
      <c r="Y23" s="781"/>
    </row>
    <row r="24" spans="2:25" ht="15" customHeight="1" x14ac:dyDescent="0.15">
      <c r="B24" s="773" t="s">
        <v>331</v>
      </c>
      <c r="C24" s="774"/>
      <c r="D24" s="692" t="s">
        <v>589</v>
      </c>
      <c r="E24" s="694"/>
      <c r="F24" s="773" t="s">
        <v>332</v>
      </c>
      <c r="G24" s="774"/>
      <c r="H24" s="352" t="s">
        <v>550</v>
      </c>
      <c r="I24" s="352"/>
      <c r="J24" s="773" t="s">
        <v>331</v>
      </c>
      <c r="K24" s="774"/>
      <c r="L24" s="692" t="s">
        <v>589</v>
      </c>
      <c r="M24" s="694"/>
      <c r="N24" s="773" t="s">
        <v>332</v>
      </c>
      <c r="O24" s="774"/>
      <c r="P24" s="352" t="s">
        <v>550</v>
      </c>
      <c r="Q24" s="352"/>
      <c r="R24" s="775" t="s">
        <v>331</v>
      </c>
      <c r="S24" s="776"/>
      <c r="T24" s="777" t="s">
        <v>589</v>
      </c>
      <c r="U24" s="778"/>
      <c r="V24" s="775" t="s">
        <v>332</v>
      </c>
      <c r="W24" s="776"/>
      <c r="X24" s="772" t="s">
        <v>550</v>
      </c>
      <c r="Y24" s="772"/>
    </row>
    <row r="25" spans="2:25" ht="15" customHeight="1" x14ac:dyDescent="0.15">
      <c r="B25" s="768" t="s">
        <v>333</v>
      </c>
      <c r="C25" s="768"/>
      <c r="D25" s="213" t="s">
        <v>565</v>
      </c>
      <c r="E25" s="239" t="s">
        <v>334</v>
      </c>
      <c r="F25" s="769" t="s">
        <v>605</v>
      </c>
      <c r="G25" s="769"/>
      <c r="H25" s="769"/>
      <c r="I25" s="769"/>
      <c r="J25" s="768" t="s">
        <v>333</v>
      </c>
      <c r="K25" s="768"/>
      <c r="L25" s="213" t="s">
        <v>565</v>
      </c>
      <c r="M25" s="239" t="s">
        <v>334</v>
      </c>
      <c r="N25" s="769" t="s">
        <v>606</v>
      </c>
      <c r="O25" s="769"/>
      <c r="P25" s="769"/>
      <c r="Q25" s="769"/>
      <c r="R25" s="770" t="s">
        <v>333</v>
      </c>
      <c r="S25" s="770"/>
      <c r="T25" s="241" t="s">
        <v>565</v>
      </c>
      <c r="U25" s="240" t="s">
        <v>334</v>
      </c>
      <c r="V25" s="771" t="s">
        <v>607</v>
      </c>
      <c r="W25" s="771"/>
      <c r="X25" s="771"/>
      <c r="Y25" s="771"/>
    </row>
    <row r="26" spans="2:25" s="24" customFormat="1" ht="14.1" customHeight="1" x14ac:dyDescent="0.15">
      <c r="B26" s="756"/>
      <c r="C26" s="756"/>
      <c r="D26" s="756"/>
      <c r="E26" s="756"/>
      <c r="F26" s="756"/>
      <c r="G26" s="756"/>
      <c r="H26" s="756"/>
      <c r="I26" s="756"/>
      <c r="J26" s="758"/>
      <c r="K26" s="758"/>
      <c r="L26" s="758"/>
      <c r="M26" s="758"/>
      <c r="N26" s="758"/>
      <c r="O26" s="758"/>
      <c r="P26" s="758"/>
      <c r="Q26" s="758"/>
      <c r="R26" s="759"/>
      <c r="S26" s="760"/>
      <c r="T26" s="760"/>
      <c r="U26" s="760"/>
      <c r="V26" s="760"/>
      <c r="W26" s="760"/>
      <c r="X26" s="760"/>
      <c r="Y26" s="761"/>
    </row>
    <row r="27" spans="2:25" s="24" customFormat="1" ht="14.1" customHeight="1" x14ac:dyDescent="0.15">
      <c r="B27" s="757"/>
      <c r="C27" s="757"/>
      <c r="D27" s="757"/>
      <c r="E27" s="757"/>
      <c r="F27" s="757"/>
      <c r="G27" s="757"/>
      <c r="H27" s="757"/>
      <c r="I27" s="757"/>
      <c r="J27" s="758"/>
      <c r="K27" s="758"/>
      <c r="L27" s="758"/>
      <c r="M27" s="758"/>
      <c r="N27" s="758"/>
      <c r="O27" s="758"/>
      <c r="P27" s="758"/>
      <c r="Q27" s="758"/>
      <c r="R27" s="762"/>
      <c r="S27" s="763"/>
      <c r="T27" s="763"/>
      <c r="U27" s="763"/>
      <c r="V27" s="763"/>
      <c r="W27" s="763"/>
      <c r="X27" s="763"/>
      <c r="Y27" s="764"/>
    </row>
    <row r="28" spans="2:25" s="24" customFormat="1" ht="14.1" customHeight="1" x14ac:dyDescent="0.15">
      <c r="B28" s="757"/>
      <c r="C28" s="757"/>
      <c r="D28" s="757"/>
      <c r="E28" s="757"/>
      <c r="F28" s="757"/>
      <c r="G28" s="757"/>
      <c r="H28" s="757"/>
      <c r="I28" s="757"/>
      <c r="J28" s="758"/>
      <c r="K28" s="758"/>
      <c r="L28" s="758"/>
      <c r="M28" s="758"/>
      <c r="N28" s="758"/>
      <c r="O28" s="758"/>
      <c r="P28" s="758"/>
      <c r="Q28" s="758"/>
      <c r="R28" s="762"/>
      <c r="S28" s="763"/>
      <c r="T28" s="763"/>
      <c r="U28" s="763"/>
      <c r="V28" s="763"/>
      <c r="W28" s="763"/>
      <c r="X28" s="763"/>
      <c r="Y28" s="764"/>
    </row>
    <row r="29" spans="2:25" s="24" customFormat="1" ht="14.1" customHeight="1" x14ac:dyDescent="0.15">
      <c r="B29" s="757"/>
      <c r="C29" s="757"/>
      <c r="D29" s="757"/>
      <c r="E29" s="757"/>
      <c r="F29" s="757"/>
      <c r="G29" s="757"/>
      <c r="H29" s="757"/>
      <c r="I29" s="757"/>
      <c r="J29" s="758"/>
      <c r="K29" s="758"/>
      <c r="L29" s="758"/>
      <c r="M29" s="758"/>
      <c r="N29" s="758"/>
      <c r="O29" s="758"/>
      <c r="P29" s="758"/>
      <c r="Q29" s="758"/>
      <c r="R29" s="762"/>
      <c r="S29" s="763"/>
      <c r="T29" s="763"/>
      <c r="U29" s="763"/>
      <c r="V29" s="763"/>
      <c r="W29" s="763"/>
      <c r="X29" s="763"/>
      <c r="Y29" s="764"/>
    </row>
    <row r="30" spans="2:25" s="24" customFormat="1" ht="14.1" customHeight="1" x14ac:dyDescent="0.15">
      <c r="B30" s="757"/>
      <c r="C30" s="757"/>
      <c r="D30" s="757"/>
      <c r="E30" s="757"/>
      <c r="F30" s="757"/>
      <c r="G30" s="757"/>
      <c r="H30" s="757"/>
      <c r="I30" s="757"/>
      <c r="J30" s="758"/>
      <c r="K30" s="758"/>
      <c r="L30" s="758"/>
      <c r="M30" s="758"/>
      <c r="N30" s="758"/>
      <c r="O30" s="758"/>
      <c r="P30" s="758"/>
      <c r="Q30" s="758"/>
      <c r="R30" s="762"/>
      <c r="S30" s="763"/>
      <c r="T30" s="763"/>
      <c r="U30" s="763"/>
      <c r="V30" s="763"/>
      <c r="W30" s="763"/>
      <c r="X30" s="763"/>
      <c r="Y30" s="764"/>
    </row>
    <row r="31" spans="2:25" s="24" customFormat="1" ht="14.1" customHeight="1" x14ac:dyDescent="0.15">
      <c r="B31" s="757"/>
      <c r="C31" s="757"/>
      <c r="D31" s="757"/>
      <c r="E31" s="757"/>
      <c r="F31" s="757"/>
      <c r="G31" s="757"/>
      <c r="H31" s="757"/>
      <c r="I31" s="757"/>
      <c r="J31" s="758"/>
      <c r="K31" s="758"/>
      <c r="L31" s="758"/>
      <c r="M31" s="758"/>
      <c r="N31" s="758"/>
      <c r="O31" s="758"/>
      <c r="P31" s="758"/>
      <c r="Q31" s="758"/>
      <c r="R31" s="762"/>
      <c r="S31" s="763"/>
      <c r="T31" s="763"/>
      <c r="U31" s="763"/>
      <c r="V31" s="763"/>
      <c r="W31" s="763"/>
      <c r="X31" s="763"/>
      <c r="Y31" s="764"/>
    </row>
    <row r="32" spans="2:25" s="24" customFormat="1" ht="14.1" customHeight="1" x14ac:dyDescent="0.15">
      <c r="B32" s="757"/>
      <c r="C32" s="757"/>
      <c r="D32" s="757"/>
      <c r="E32" s="757"/>
      <c r="F32" s="757"/>
      <c r="G32" s="757"/>
      <c r="H32" s="757"/>
      <c r="I32" s="757"/>
      <c r="J32" s="758"/>
      <c r="K32" s="758"/>
      <c r="L32" s="758"/>
      <c r="M32" s="758"/>
      <c r="N32" s="758"/>
      <c r="O32" s="758"/>
      <c r="P32" s="758"/>
      <c r="Q32" s="758"/>
      <c r="R32" s="762"/>
      <c r="S32" s="763"/>
      <c r="T32" s="763"/>
      <c r="U32" s="763"/>
      <c r="V32" s="763"/>
      <c r="W32" s="763"/>
      <c r="X32" s="763"/>
      <c r="Y32" s="764"/>
    </row>
    <row r="33" spans="2:25" s="24" customFormat="1" ht="14.1" customHeight="1" x14ac:dyDescent="0.15">
      <c r="B33" s="757"/>
      <c r="C33" s="757"/>
      <c r="D33" s="757"/>
      <c r="E33" s="757"/>
      <c r="F33" s="757"/>
      <c r="G33" s="757"/>
      <c r="H33" s="757"/>
      <c r="I33" s="757"/>
      <c r="J33" s="758"/>
      <c r="K33" s="758"/>
      <c r="L33" s="758"/>
      <c r="M33" s="758"/>
      <c r="N33" s="758"/>
      <c r="O33" s="758"/>
      <c r="P33" s="758"/>
      <c r="Q33" s="758"/>
      <c r="R33" s="762"/>
      <c r="S33" s="763"/>
      <c r="T33" s="763"/>
      <c r="U33" s="763"/>
      <c r="V33" s="763"/>
      <c r="W33" s="763"/>
      <c r="X33" s="763"/>
      <c r="Y33" s="764"/>
    </row>
    <row r="34" spans="2:25" s="24" customFormat="1" ht="14.1" customHeight="1" x14ac:dyDescent="0.15">
      <c r="B34" s="757"/>
      <c r="C34" s="757"/>
      <c r="D34" s="757"/>
      <c r="E34" s="757"/>
      <c r="F34" s="757"/>
      <c r="G34" s="757"/>
      <c r="H34" s="757"/>
      <c r="I34" s="757"/>
      <c r="J34" s="758"/>
      <c r="K34" s="758"/>
      <c r="L34" s="758"/>
      <c r="M34" s="758"/>
      <c r="N34" s="758"/>
      <c r="O34" s="758"/>
      <c r="P34" s="758"/>
      <c r="Q34" s="758"/>
      <c r="R34" s="762"/>
      <c r="S34" s="763"/>
      <c r="T34" s="763"/>
      <c r="U34" s="763"/>
      <c r="V34" s="763"/>
      <c r="W34" s="763"/>
      <c r="X34" s="763"/>
      <c r="Y34" s="764"/>
    </row>
    <row r="35" spans="2:25" s="24" customFormat="1" ht="14.1" customHeight="1" x14ac:dyDescent="0.15">
      <c r="B35" s="757"/>
      <c r="C35" s="757"/>
      <c r="D35" s="757"/>
      <c r="E35" s="757"/>
      <c r="F35" s="757"/>
      <c r="G35" s="757"/>
      <c r="H35" s="757"/>
      <c r="I35" s="757"/>
      <c r="J35" s="758"/>
      <c r="K35" s="758"/>
      <c r="L35" s="758"/>
      <c r="M35" s="758"/>
      <c r="N35" s="758"/>
      <c r="O35" s="758"/>
      <c r="P35" s="758"/>
      <c r="Q35" s="758"/>
      <c r="R35" s="762"/>
      <c r="S35" s="763"/>
      <c r="T35" s="763"/>
      <c r="U35" s="763"/>
      <c r="V35" s="763"/>
      <c r="W35" s="763"/>
      <c r="X35" s="763"/>
      <c r="Y35" s="764"/>
    </row>
    <row r="36" spans="2:25" s="24" customFormat="1" ht="14.1" customHeight="1" x14ac:dyDescent="0.15">
      <c r="B36" s="757"/>
      <c r="C36" s="757"/>
      <c r="D36" s="757"/>
      <c r="E36" s="757"/>
      <c r="F36" s="757"/>
      <c r="G36" s="757"/>
      <c r="H36" s="757"/>
      <c r="I36" s="757"/>
      <c r="J36" s="758"/>
      <c r="K36" s="758"/>
      <c r="L36" s="758"/>
      <c r="M36" s="758"/>
      <c r="N36" s="758"/>
      <c r="O36" s="758"/>
      <c r="P36" s="758"/>
      <c r="Q36" s="758"/>
      <c r="R36" s="762"/>
      <c r="S36" s="763"/>
      <c r="T36" s="763"/>
      <c r="U36" s="763"/>
      <c r="V36" s="763"/>
      <c r="W36" s="763"/>
      <c r="X36" s="763"/>
      <c r="Y36" s="764"/>
    </row>
    <row r="37" spans="2:25" s="24" customFormat="1" ht="14.1" customHeight="1" x14ac:dyDescent="0.15">
      <c r="B37" s="757"/>
      <c r="C37" s="757"/>
      <c r="D37" s="757"/>
      <c r="E37" s="757"/>
      <c r="F37" s="757"/>
      <c r="G37" s="757"/>
      <c r="H37" s="757"/>
      <c r="I37" s="757"/>
      <c r="J37" s="758"/>
      <c r="K37" s="758"/>
      <c r="L37" s="758"/>
      <c r="M37" s="758"/>
      <c r="N37" s="758"/>
      <c r="O37" s="758"/>
      <c r="P37" s="758"/>
      <c r="Q37" s="758"/>
      <c r="R37" s="762"/>
      <c r="S37" s="763"/>
      <c r="T37" s="763"/>
      <c r="U37" s="763"/>
      <c r="V37" s="763"/>
      <c r="W37" s="763"/>
      <c r="X37" s="763"/>
      <c r="Y37" s="764"/>
    </row>
    <row r="38" spans="2:25" s="24" customFormat="1" ht="14.1" customHeight="1" x14ac:dyDescent="0.15">
      <c r="B38" s="757"/>
      <c r="C38" s="757"/>
      <c r="D38" s="757"/>
      <c r="E38" s="757"/>
      <c r="F38" s="757"/>
      <c r="G38" s="757"/>
      <c r="H38" s="757"/>
      <c r="I38" s="757"/>
      <c r="J38" s="758"/>
      <c r="K38" s="758"/>
      <c r="L38" s="758"/>
      <c r="M38" s="758"/>
      <c r="N38" s="758"/>
      <c r="O38" s="758"/>
      <c r="P38" s="758"/>
      <c r="Q38" s="758"/>
      <c r="R38" s="765"/>
      <c r="S38" s="766"/>
      <c r="T38" s="766"/>
      <c r="U38" s="766"/>
      <c r="V38" s="766"/>
      <c r="W38" s="766"/>
      <c r="X38" s="766"/>
      <c r="Y38" s="767"/>
    </row>
    <row r="39" spans="2:25" ht="15" customHeight="1" x14ac:dyDescent="0.15">
      <c r="B39" s="25"/>
      <c r="C39" s="27" t="s">
        <v>335</v>
      </c>
      <c r="D39" s="24"/>
      <c r="E39" s="25"/>
      <c r="F39" s="25"/>
      <c r="G39" s="25"/>
      <c r="H39" s="25"/>
      <c r="I39" s="25"/>
      <c r="J39" s="22"/>
      <c r="K39" s="22"/>
      <c r="L39" s="22"/>
      <c r="M39" s="22"/>
      <c r="N39" s="22"/>
      <c r="O39" s="22"/>
      <c r="P39" s="22"/>
      <c r="Q39" s="22"/>
      <c r="R39" s="238"/>
      <c r="S39" s="238"/>
      <c r="T39" s="238"/>
      <c r="U39" s="238"/>
      <c r="V39" s="238"/>
      <c r="W39" s="238"/>
      <c r="X39" s="238"/>
      <c r="Y39" s="238"/>
    </row>
    <row r="40" spans="2:25" ht="15" customHeight="1" x14ac:dyDescent="0.15">
      <c r="B40" s="22"/>
      <c r="C40" s="26" t="s">
        <v>336</v>
      </c>
      <c r="D40" s="24"/>
      <c r="E40" s="24"/>
      <c r="F40" s="24"/>
      <c r="G40" s="24"/>
      <c r="H40" s="24"/>
      <c r="I40" s="24"/>
      <c r="J40" s="24"/>
      <c r="K40" s="24"/>
      <c r="L40" s="24"/>
      <c r="M40" s="24"/>
      <c r="N40" s="24"/>
      <c r="O40" s="22"/>
      <c r="P40" s="26"/>
      <c r="Q40" s="24"/>
      <c r="R40" s="24"/>
      <c r="S40" s="24"/>
      <c r="T40" s="24"/>
      <c r="U40" s="24"/>
      <c r="V40" s="24"/>
      <c r="W40" s="24"/>
      <c r="X40" s="24"/>
      <c r="Y40" s="24"/>
    </row>
    <row r="41" spans="2:25" ht="15" customHeight="1" x14ac:dyDescent="0.15">
      <c r="C41" s="26" t="s">
        <v>337</v>
      </c>
      <c r="E41" s="26"/>
      <c r="F41" s="22"/>
      <c r="G41" s="24"/>
      <c r="H41" s="24"/>
      <c r="I41" s="24"/>
      <c r="J41" s="24"/>
      <c r="K41" s="24"/>
      <c r="L41" s="23"/>
      <c r="M41" s="24"/>
      <c r="N41" s="24"/>
      <c r="O41" s="24"/>
      <c r="P41" s="22"/>
      <c r="Q41" s="26"/>
      <c r="R41" s="22"/>
      <c r="S41" s="24"/>
      <c r="T41" s="24"/>
      <c r="U41" s="24"/>
      <c r="V41" s="24"/>
      <c r="W41" s="24"/>
      <c r="X41" s="24"/>
      <c r="Y41" s="24"/>
    </row>
    <row r="42" spans="2:25" ht="15" customHeight="1" x14ac:dyDescent="0.15">
      <c r="D42" s="22"/>
      <c r="E42" s="26"/>
      <c r="F42" s="24"/>
      <c r="G42" s="24"/>
      <c r="H42" s="24"/>
      <c r="I42" s="24"/>
      <c r="J42" s="24"/>
      <c r="K42" s="24"/>
      <c r="L42" s="24"/>
      <c r="M42" s="24"/>
      <c r="N42" s="24"/>
      <c r="O42" s="24"/>
      <c r="P42" s="22"/>
      <c r="Q42" s="26"/>
      <c r="R42" s="24"/>
      <c r="S42" s="24"/>
      <c r="T42" s="24"/>
      <c r="U42" s="24"/>
      <c r="V42" s="24"/>
      <c r="W42" s="24"/>
      <c r="X42" s="24"/>
      <c r="Y42" s="24"/>
    </row>
    <row r="43" spans="2:25" s="24" customFormat="1" ht="14.1" customHeight="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row>
    <row r="44" spans="2:25" s="24" customFormat="1" ht="14.1" customHeight="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row>
    <row r="45" spans="2:25" s="24" customFormat="1" ht="14.1" customHeight="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row>
    <row r="46" spans="2:25" s="24" customFormat="1" ht="14.1" customHeight="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row>
    <row r="47" spans="2:25" s="24" customFormat="1" ht="14.1" customHeight="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row>
    <row r="48" spans="2:25" s="24" customFormat="1" ht="14.1" customHeight="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row>
    <row r="49" spans="2:26" s="24" customFormat="1" ht="14.1" customHeigh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row>
    <row r="50" spans="2:26" s="24" customFormat="1" ht="14.1" customHeight="1"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row>
    <row r="51" spans="2:26" s="24" customFormat="1" ht="14.1" customHeight="1"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row>
    <row r="52" spans="2:26" s="24" customFormat="1" ht="14.1" customHeight="1"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row>
    <row r="53" spans="2:26" s="24" customFormat="1" ht="14.1" customHeight="1"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row>
    <row r="54" spans="2:26" s="24" customFormat="1" ht="14.1" customHeight="1"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row>
    <row r="55" spans="2:26" s="24" customFormat="1" ht="14.1" customHeight="1"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row>
    <row r="56" spans="2:26" s="24" customFormat="1" ht="14.1" customHeight="1"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row>
    <row r="57" spans="2:26" s="24" customFormat="1" ht="15" customHeight="1"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row>
    <row r="58" spans="2:26" ht="15" customHeight="1" x14ac:dyDescent="0.15">
      <c r="Z58" s="24"/>
    </row>
    <row r="59" spans="2:26" ht="27.95" customHeight="1" x14ac:dyDescent="0.15">
      <c r="Z59" s="24"/>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0AB713AC-9DC3-40CF-9F62-6377DB860959}"/>
    <dataValidation type="list" allowBlank="1" showInputMessage="1" showErrorMessage="1" sqref="E6:I6 M6:Q6 U6:Y6 E23:I23 M23:Q23 U23:Y23" xr:uid="{0D633AF0-5B8C-4E92-9C5C-2E28250B253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FF82EEE-3D30-4F68-A8AB-8B2FCFD34370}">
          <x14:formula1>
            <xm:f>'(参考)リスト'!$D$52:$D$54</xm:f>
          </x14:formula1>
          <xm:sqref>D7:E7 L7:M7 T7:U7 D24:E24 L24:M24 T24:U24</xm:sqref>
        </x14:dataValidation>
        <x14:dataValidation type="list" allowBlank="1" showInputMessage="1" showErrorMessage="1" xr:uid="{31181205-9951-43A7-9E8F-BA3CC5D3D80E}">
          <x14:formula1>
            <xm:f>'(参考)リスト'!$F$52:$F$53</xm:f>
          </x14:formula1>
          <xm:sqref>D8 L8 T8 D25 L25 T25</xm:sqref>
        </x14:dataValidation>
        <x14:dataValidation type="list" allowBlank="1" showInputMessage="1" showErrorMessage="1" xr:uid="{ADBC6AFD-FC57-46CB-93CE-A0FBEF71885E}">
          <x14:formula1>
            <xm:f>'(参考)リスト'!$E$52:$E$58</xm:f>
          </x14:formula1>
          <xm:sqref>H7:I7 P7:Q7 X7:Y7 H24:I24 P24:Q24 X24:Y24</xm:sqref>
        </x14:dataValidation>
        <x14:dataValidation type="list" showInputMessage="1" showErrorMessage="1" xr:uid="{55F7054C-C420-4E27-A577-83B35C898D81}">
          <x14:formula1>
            <xm:f>'(参考)リスト'!$B$52:$B$55</xm:f>
          </x14:formula1>
          <xm:sqref>D6 L6 T6 D23 L23 T23</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9894F-C875-474A-AC44-9547100CFDD3}">
  <sheetPr>
    <pageSetUpPr fitToPage="1"/>
  </sheetPr>
  <dimension ref="B1:Z59"/>
  <sheetViews>
    <sheetView showGridLines="0" showZeros="0" view="pageBreakPreview" zoomScaleNormal="70" zoomScaleSheetLayoutView="100" workbookViewId="0">
      <selection activeCell="B5" sqref="B5:D6"/>
    </sheetView>
  </sheetViews>
  <sheetFormatPr defaultColWidth="7.625" defaultRowHeight="27.95" customHeight="1" x14ac:dyDescent="0.15"/>
  <cols>
    <col min="1" max="1" width="7" style="21" customWidth="1"/>
    <col min="2" max="2" width="7.375" style="21" customWidth="1"/>
    <col min="3" max="3" width="5.875" style="21" customWidth="1"/>
    <col min="4" max="6" width="6.875" style="21" customWidth="1"/>
    <col min="7" max="8" width="5.875" style="21" customWidth="1"/>
    <col min="9" max="9" width="8.875" style="21" customWidth="1"/>
    <col min="10" max="10" width="7.375" style="21" customWidth="1"/>
    <col min="11" max="11" width="5.875" style="21" customWidth="1"/>
    <col min="12" max="14" width="6.75" style="21" customWidth="1"/>
    <col min="15" max="16" width="5.875" style="21" customWidth="1"/>
    <col min="17" max="17" width="8.875" style="21" customWidth="1"/>
    <col min="18" max="18" width="7.375" style="21" customWidth="1"/>
    <col min="19" max="19" width="5.875" style="21" customWidth="1"/>
    <col min="20" max="22" width="6.75" style="21" customWidth="1"/>
    <col min="23" max="24" width="5.875" style="21" customWidth="1"/>
    <col min="25" max="25" width="8.875" style="21" customWidth="1"/>
    <col min="26" max="16384" width="7.625" style="21"/>
  </cols>
  <sheetData>
    <row r="1" spans="2:25" ht="9" customHeight="1" x14ac:dyDescent="0.15"/>
    <row r="2" spans="2:25" ht="18" customHeight="1" x14ac:dyDescent="0.15">
      <c r="B2" s="199" t="s">
        <v>326</v>
      </c>
      <c r="C2" s="200"/>
      <c r="D2" s="200"/>
      <c r="E2" s="200"/>
      <c r="F2" s="200"/>
      <c r="G2" s="200"/>
      <c r="H2" s="200"/>
      <c r="I2" s="200"/>
      <c r="J2" s="200"/>
      <c r="K2" s="200"/>
      <c r="L2" s="200"/>
      <c r="M2" s="200"/>
      <c r="N2" s="200"/>
      <c r="O2" s="200"/>
      <c r="P2" s="200"/>
      <c r="Q2" s="200"/>
    </row>
    <row r="3" spans="2:25" ht="25.15" customHeight="1" x14ac:dyDescent="0.15">
      <c r="B3" s="803" t="s">
        <v>303</v>
      </c>
      <c r="C3" s="803"/>
      <c r="D3" s="803"/>
      <c r="E3" s="804" t="s">
        <v>551</v>
      </c>
      <c r="F3" s="804"/>
      <c r="G3" s="804"/>
      <c r="H3" s="804"/>
      <c r="I3" s="773" t="s">
        <v>304</v>
      </c>
      <c r="J3" s="782"/>
      <c r="K3" s="774"/>
      <c r="L3" s="692" t="s">
        <v>575</v>
      </c>
      <c r="M3" s="693"/>
      <c r="N3" s="694"/>
      <c r="O3" s="805" t="s">
        <v>305</v>
      </c>
      <c r="P3" s="806"/>
      <c r="Q3" s="807"/>
      <c r="R3" s="811" t="s">
        <v>581</v>
      </c>
      <c r="S3" s="812"/>
      <c r="T3" s="813"/>
      <c r="U3" s="787" t="s">
        <v>327</v>
      </c>
      <c r="V3" s="788"/>
      <c r="W3" s="791">
        <v>45929</v>
      </c>
      <c r="X3" s="792"/>
      <c r="Y3" s="793"/>
    </row>
    <row r="4" spans="2:25" ht="25.15" customHeight="1" x14ac:dyDescent="0.15">
      <c r="B4" s="797" t="s">
        <v>306</v>
      </c>
      <c r="C4" s="797"/>
      <c r="D4" s="797"/>
      <c r="E4" s="798" t="s">
        <v>552</v>
      </c>
      <c r="F4" s="798"/>
      <c r="G4" s="798"/>
      <c r="H4" s="798"/>
      <c r="I4" s="773" t="s">
        <v>307</v>
      </c>
      <c r="J4" s="782"/>
      <c r="K4" s="774"/>
      <c r="L4" s="799" t="s">
        <v>576</v>
      </c>
      <c r="M4" s="751"/>
      <c r="N4" s="752"/>
      <c r="O4" s="808"/>
      <c r="P4" s="809"/>
      <c r="Q4" s="810"/>
      <c r="R4" s="800" t="s">
        <v>583</v>
      </c>
      <c r="S4" s="801"/>
      <c r="T4" s="802"/>
      <c r="U4" s="789"/>
      <c r="V4" s="790"/>
      <c r="W4" s="794"/>
      <c r="X4" s="795"/>
      <c r="Y4" s="796"/>
    </row>
    <row r="5" spans="2:25" ht="15" customHeight="1" x14ac:dyDescent="0.15">
      <c r="B5" s="773" t="s">
        <v>328</v>
      </c>
      <c r="C5" s="782"/>
      <c r="D5" s="774"/>
      <c r="E5" s="254">
        <v>10</v>
      </c>
      <c r="F5" s="773" t="s">
        <v>329</v>
      </c>
      <c r="G5" s="782"/>
      <c r="H5" s="774"/>
      <c r="I5" s="205">
        <v>101</v>
      </c>
      <c r="J5" s="773" t="s">
        <v>328</v>
      </c>
      <c r="K5" s="782"/>
      <c r="L5" s="774"/>
      <c r="M5" s="254">
        <v>10</v>
      </c>
      <c r="N5" s="773" t="s">
        <v>329</v>
      </c>
      <c r="O5" s="782"/>
      <c r="P5" s="774"/>
      <c r="Q5" s="205">
        <v>102</v>
      </c>
      <c r="R5" s="775" t="s">
        <v>328</v>
      </c>
      <c r="S5" s="783"/>
      <c r="T5" s="776"/>
      <c r="U5" s="255">
        <v>10</v>
      </c>
      <c r="V5" s="775" t="s">
        <v>329</v>
      </c>
      <c r="W5" s="783"/>
      <c r="X5" s="776"/>
      <c r="Y5" s="111">
        <v>103</v>
      </c>
    </row>
    <row r="6" spans="2:25" ht="15" customHeight="1" x14ac:dyDescent="0.15">
      <c r="B6" s="773" t="s">
        <v>330</v>
      </c>
      <c r="C6" s="782"/>
      <c r="D6" s="213" t="s">
        <v>587</v>
      </c>
      <c r="E6" s="784" t="s">
        <v>588</v>
      </c>
      <c r="F6" s="785"/>
      <c r="G6" s="785"/>
      <c r="H6" s="785"/>
      <c r="I6" s="786"/>
      <c r="J6" s="773" t="s">
        <v>330</v>
      </c>
      <c r="K6" s="782"/>
      <c r="L6" s="213" t="s">
        <v>587</v>
      </c>
      <c r="M6" s="784" t="s">
        <v>588</v>
      </c>
      <c r="N6" s="785"/>
      <c r="O6" s="785"/>
      <c r="P6" s="785"/>
      <c r="Q6" s="786"/>
      <c r="R6" s="775" t="s">
        <v>330</v>
      </c>
      <c r="S6" s="783"/>
      <c r="T6" s="241" t="s">
        <v>587</v>
      </c>
      <c r="U6" s="779" t="s">
        <v>588</v>
      </c>
      <c r="V6" s="780"/>
      <c r="W6" s="780"/>
      <c r="X6" s="780"/>
      <c r="Y6" s="781"/>
    </row>
    <row r="7" spans="2:25" ht="15" customHeight="1" x14ac:dyDescent="0.15">
      <c r="B7" s="773" t="s">
        <v>331</v>
      </c>
      <c r="C7" s="774"/>
      <c r="D7" s="692" t="s">
        <v>589</v>
      </c>
      <c r="E7" s="694"/>
      <c r="F7" s="773" t="s">
        <v>332</v>
      </c>
      <c r="G7" s="774"/>
      <c r="H7" s="352" t="s">
        <v>550</v>
      </c>
      <c r="I7" s="352"/>
      <c r="J7" s="773" t="s">
        <v>331</v>
      </c>
      <c r="K7" s="774"/>
      <c r="L7" s="692" t="s">
        <v>589</v>
      </c>
      <c r="M7" s="694"/>
      <c r="N7" s="773" t="s">
        <v>332</v>
      </c>
      <c r="O7" s="774"/>
      <c r="P7" s="352" t="s">
        <v>550</v>
      </c>
      <c r="Q7" s="352"/>
      <c r="R7" s="775" t="s">
        <v>331</v>
      </c>
      <c r="S7" s="776"/>
      <c r="T7" s="777" t="s">
        <v>589</v>
      </c>
      <c r="U7" s="778"/>
      <c r="V7" s="775" t="s">
        <v>332</v>
      </c>
      <c r="W7" s="776"/>
      <c r="X7" s="772" t="s">
        <v>550</v>
      </c>
      <c r="Y7" s="772"/>
    </row>
    <row r="8" spans="2:25" ht="15" customHeight="1" x14ac:dyDescent="0.15">
      <c r="B8" s="768" t="s">
        <v>333</v>
      </c>
      <c r="C8" s="768"/>
      <c r="D8" s="213" t="s">
        <v>565</v>
      </c>
      <c r="E8" s="239" t="s">
        <v>334</v>
      </c>
      <c r="F8" s="769" t="s">
        <v>608</v>
      </c>
      <c r="G8" s="769"/>
      <c r="H8" s="769"/>
      <c r="I8" s="769"/>
      <c r="J8" s="768" t="s">
        <v>333</v>
      </c>
      <c r="K8" s="768"/>
      <c r="L8" s="213" t="s">
        <v>565</v>
      </c>
      <c r="M8" s="239" t="s">
        <v>334</v>
      </c>
      <c r="N8" s="769" t="s">
        <v>609</v>
      </c>
      <c r="O8" s="769"/>
      <c r="P8" s="769"/>
      <c r="Q8" s="769"/>
      <c r="R8" s="770" t="s">
        <v>333</v>
      </c>
      <c r="S8" s="770"/>
      <c r="T8" s="241" t="s">
        <v>565</v>
      </c>
      <c r="U8" s="240" t="s">
        <v>334</v>
      </c>
      <c r="V8" s="771" t="s">
        <v>610</v>
      </c>
      <c r="W8" s="771"/>
      <c r="X8" s="771"/>
      <c r="Y8" s="771"/>
    </row>
    <row r="9" spans="2:25" s="24" customFormat="1" ht="14.1" customHeight="1" x14ac:dyDescent="0.15">
      <c r="B9" s="756"/>
      <c r="C9" s="756"/>
      <c r="D9" s="756"/>
      <c r="E9" s="756"/>
      <c r="F9" s="756"/>
      <c r="G9" s="756"/>
      <c r="H9" s="756"/>
      <c r="I9" s="756"/>
      <c r="J9" s="758"/>
      <c r="K9" s="758"/>
      <c r="L9" s="758"/>
      <c r="M9" s="758"/>
      <c r="N9" s="758"/>
      <c r="O9" s="758"/>
      <c r="P9" s="758"/>
      <c r="Q9" s="758"/>
      <c r="R9" s="763"/>
      <c r="S9" s="763"/>
      <c r="T9" s="763"/>
      <c r="U9" s="763"/>
      <c r="V9" s="763"/>
      <c r="W9" s="763"/>
      <c r="X9" s="763"/>
      <c r="Y9" s="764"/>
    </row>
    <row r="10" spans="2:25" s="24" customFormat="1" ht="14.1" customHeight="1" x14ac:dyDescent="0.15">
      <c r="B10" s="757"/>
      <c r="C10" s="757"/>
      <c r="D10" s="757"/>
      <c r="E10" s="757"/>
      <c r="F10" s="757"/>
      <c r="G10" s="757"/>
      <c r="H10" s="757"/>
      <c r="I10" s="757"/>
      <c r="J10" s="758"/>
      <c r="K10" s="758"/>
      <c r="L10" s="758"/>
      <c r="M10" s="758"/>
      <c r="N10" s="758"/>
      <c r="O10" s="758"/>
      <c r="P10" s="758"/>
      <c r="Q10" s="758"/>
      <c r="R10" s="763"/>
      <c r="S10" s="763"/>
      <c r="T10" s="763"/>
      <c r="U10" s="763"/>
      <c r="V10" s="763"/>
      <c r="W10" s="763"/>
      <c r="X10" s="763"/>
      <c r="Y10" s="764"/>
    </row>
    <row r="11" spans="2:25" s="24" customFormat="1" ht="14.1" customHeight="1" x14ac:dyDescent="0.15">
      <c r="B11" s="757"/>
      <c r="C11" s="757"/>
      <c r="D11" s="757"/>
      <c r="E11" s="757"/>
      <c r="F11" s="757"/>
      <c r="G11" s="757"/>
      <c r="H11" s="757"/>
      <c r="I11" s="757"/>
      <c r="J11" s="758"/>
      <c r="K11" s="758"/>
      <c r="L11" s="758"/>
      <c r="M11" s="758"/>
      <c r="N11" s="758"/>
      <c r="O11" s="758"/>
      <c r="P11" s="758"/>
      <c r="Q11" s="758"/>
      <c r="R11" s="763"/>
      <c r="S11" s="763"/>
      <c r="T11" s="763"/>
      <c r="U11" s="763"/>
      <c r="V11" s="763"/>
      <c r="W11" s="763"/>
      <c r="X11" s="763"/>
      <c r="Y11" s="764"/>
    </row>
    <row r="12" spans="2:25" s="24" customFormat="1" ht="14.1" customHeight="1" x14ac:dyDescent="0.15">
      <c r="B12" s="757"/>
      <c r="C12" s="757"/>
      <c r="D12" s="757"/>
      <c r="E12" s="757"/>
      <c r="F12" s="757"/>
      <c r="G12" s="757"/>
      <c r="H12" s="757"/>
      <c r="I12" s="757"/>
      <c r="J12" s="758"/>
      <c r="K12" s="758"/>
      <c r="L12" s="758"/>
      <c r="M12" s="758"/>
      <c r="N12" s="758"/>
      <c r="O12" s="758"/>
      <c r="P12" s="758"/>
      <c r="Q12" s="758"/>
      <c r="R12" s="763"/>
      <c r="S12" s="763"/>
      <c r="T12" s="763"/>
      <c r="U12" s="763"/>
      <c r="V12" s="763"/>
      <c r="W12" s="763"/>
      <c r="X12" s="763"/>
      <c r="Y12" s="764"/>
    </row>
    <row r="13" spans="2:25" s="24" customFormat="1" ht="14.1" customHeight="1" x14ac:dyDescent="0.15">
      <c r="B13" s="757"/>
      <c r="C13" s="757"/>
      <c r="D13" s="757"/>
      <c r="E13" s="757"/>
      <c r="F13" s="757"/>
      <c r="G13" s="757"/>
      <c r="H13" s="757"/>
      <c r="I13" s="757"/>
      <c r="J13" s="758"/>
      <c r="K13" s="758"/>
      <c r="L13" s="758"/>
      <c r="M13" s="758"/>
      <c r="N13" s="758"/>
      <c r="O13" s="758"/>
      <c r="P13" s="758"/>
      <c r="Q13" s="758"/>
      <c r="R13" s="763"/>
      <c r="S13" s="763"/>
      <c r="T13" s="763"/>
      <c r="U13" s="763"/>
      <c r="V13" s="763"/>
      <c r="W13" s="763"/>
      <c r="X13" s="763"/>
      <c r="Y13" s="764"/>
    </row>
    <row r="14" spans="2:25" s="24" customFormat="1" ht="14.1" customHeight="1" x14ac:dyDescent="0.15">
      <c r="B14" s="757"/>
      <c r="C14" s="757"/>
      <c r="D14" s="757"/>
      <c r="E14" s="757"/>
      <c r="F14" s="757"/>
      <c r="G14" s="757"/>
      <c r="H14" s="757"/>
      <c r="I14" s="757"/>
      <c r="J14" s="758"/>
      <c r="K14" s="758"/>
      <c r="L14" s="758"/>
      <c r="M14" s="758"/>
      <c r="N14" s="758"/>
      <c r="O14" s="758"/>
      <c r="P14" s="758"/>
      <c r="Q14" s="758"/>
      <c r="R14" s="763"/>
      <c r="S14" s="763"/>
      <c r="T14" s="763"/>
      <c r="U14" s="763"/>
      <c r="V14" s="763"/>
      <c r="W14" s="763"/>
      <c r="X14" s="763"/>
      <c r="Y14" s="764"/>
    </row>
    <row r="15" spans="2:25" s="24" customFormat="1" ht="14.1" customHeight="1" x14ac:dyDescent="0.15">
      <c r="B15" s="757"/>
      <c r="C15" s="757"/>
      <c r="D15" s="757"/>
      <c r="E15" s="757"/>
      <c r="F15" s="757"/>
      <c r="G15" s="757"/>
      <c r="H15" s="757"/>
      <c r="I15" s="757"/>
      <c r="J15" s="758"/>
      <c r="K15" s="758"/>
      <c r="L15" s="758"/>
      <c r="M15" s="758"/>
      <c r="N15" s="758"/>
      <c r="O15" s="758"/>
      <c r="P15" s="758"/>
      <c r="Q15" s="758"/>
      <c r="R15" s="763"/>
      <c r="S15" s="763"/>
      <c r="T15" s="763"/>
      <c r="U15" s="763"/>
      <c r="V15" s="763"/>
      <c r="W15" s="763"/>
      <c r="X15" s="763"/>
      <c r="Y15" s="764"/>
    </row>
    <row r="16" spans="2:25" s="24" customFormat="1" ht="14.1" customHeight="1" x14ac:dyDescent="0.15">
      <c r="B16" s="757"/>
      <c r="C16" s="757"/>
      <c r="D16" s="757"/>
      <c r="E16" s="757"/>
      <c r="F16" s="757"/>
      <c r="G16" s="757"/>
      <c r="H16" s="757"/>
      <c r="I16" s="757"/>
      <c r="J16" s="758"/>
      <c r="K16" s="758"/>
      <c r="L16" s="758"/>
      <c r="M16" s="758"/>
      <c r="N16" s="758"/>
      <c r="O16" s="758"/>
      <c r="P16" s="758"/>
      <c r="Q16" s="758"/>
      <c r="R16" s="763"/>
      <c r="S16" s="763"/>
      <c r="T16" s="763"/>
      <c r="U16" s="763"/>
      <c r="V16" s="763"/>
      <c r="W16" s="763"/>
      <c r="X16" s="763"/>
      <c r="Y16" s="764"/>
    </row>
    <row r="17" spans="2:25" s="24" customFormat="1" ht="14.1" customHeight="1" x14ac:dyDescent="0.15">
      <c r="B17" s="757"/>
      <c r="C17" s="757"/>
      <c r="D17" s="757"/>
      <c r="E17" s="757"/>
      <c r="F17" s="757"/>
      <c r="G17" s="757"/>
      <c r="H17" s="757"/>
      <c r="I17" s="757"/>
      <c r="J17" s="758"/>
      <c r="K17" s="758"/>
      <c r="L17" s="758"/>
      <c r="M17" s="758"/>
      <c r="N17" s="758"/>
      <c r="O17" s="758"/>
      <c r="P17" s="758"/>
      <c r="Q17" s="758"/>
      <c r="R17" s="763"/>
      <c r="S17" s="763"/>
      <c r="T17" s="763"/>
      <c r="U17" s="763"/>
      <c r="V17" s="763"/>
      <c r="W17" s="763"/>
      <c r="X17" s="763"/>
      <c r="Y17" s="764"/>
    </row>
    <row r="18" spans="2:25" s="24" customFormat="1" ht="14.1" customHeight="1" x14ac:dyDescent="0.15">
      <c r="B18" s="757"/>
      <c r="C18" s="757"/>
      <c r="D18" s="757"/>
      <c r="E18" s="757"/>
      <c r="F18" s="757"/>
      <c r="G18" s="757"/>
      <c r="H18" s="757"/>
      <c r="I18" s="757"/>
      <c r="J18" s="758"/>
      <c r="K18" s="758"/>
      <c r="L18" s="758"/>
      <c r="M18" s="758"/>
      <c r="N18" s="758"/>
      <c r="O18" s="758"/>
      <c r="P18" s="758"/>
      <c r="Q18" s="758"/>
      <c r="R18" s="763"/>
      <c r="S18" s="763"/>
      <c r="T18" s="763"/>
      <c r="U18" s="763"/>
      <c r="V18" s="763"/>
      <c r="W18" s="763"/>
      <c r="X18" s="763"/>
      <c r="Y18" s="764"/>
    </row>
    <row r="19" spans="2:25" s="24" customFormat="1" ht="14.1" customHeight="1" x14ac:dyDescent="0.15">
      <c r="B19" s="757"/>
      <c r="C19" s="757"/>
      <c r="D19" s="757"/>
      <c r="E19" s="757"/>
      <c r="F19" s="757"/>
      <c r="G19" s="757"/>
      <c r="H19" s="757"/>
      <c r="I19" s="757"/>
      <c r="J19" s="758"/>
      <c r="K19" s="758"/>
      <c r="L19" s="758"/>
      <c r="M19" s="758"/>
      <c r="N19" s="758"/>
      <c r="O19" s="758"/>
      <c r="P19" s="758"/>
      <c r="Q19" s="758"/>
      <c r="R19" s="763"/>
      <c r="S19" s="763"/>
      <c r="T19" s="763"/>
      <c r="U19" s="763"/>
      <c r="V19" s="763"/>
      <c r="W19" s="763"/>
      <c r="X19" s="763"/>
      <c r="Y19" s="764"/>
    </row>
    <row r="20" spans="2:25" s="24" customFormat="1" ht="14.1" customHeight="1" x14ac:dyDescent="0.15">
      <c r="B20" s="757"/>
      <c r="C20" s="757"/>
      <c r="D20" s="757"/>
      <c r="E20" s="757"/>
      <c r="F20" s="757"/>
      <c r="G20" s="757"/>
      <c r="H20" s="757"/>
      <c r="I20" s="757"/>
      <c r="J20" s="758"/>
      <c r="K20" s="758"/>
      <c r="L20" s="758"/>
      <c r="M20" s="758"/>
      <c r="N20" s="758"/>
      <c r="O20" s="758"/>
      <c r="P20" s="758"/>
      <c r="Q20" s="758"/>
      <c r="R20" s="763"/>
      <c r="S20" s="763"/>
      <c r="T20" s="763"/>
      <c r="U20" s="763"/>
      <c r="V20" s="763"/>
      <c r="W20" s="763"/>
      <c r="X20" s="763"/>
      <c r="Y20" s="764"/>
    </row>
    <row r="21" spans="2:25" s="24" customFormat="1" ht="14.1" customHeight="1" x14ac:dyDescent="0.15">
      <c r="B21" s="757"/>
      <c r="C21" s="757"/>
      <c r="D21" s="757"/>
      <c r="E21" s="757"/>
      <c r="F21" s="757"/>
      <c r="G21" s="757"/>
      <c r="H21" s="757"/>
      <c r="I21" s="757"/>
      <c r="J21" s="758"/>
      <c r="K21" s="758"/>
      <c r="L21" s="758"/>
      <c r="M21" s="758"/>
      <c r="N21" s="758"/>
      <c r="O21" s="758"/>
      <c r="P21" s="758"/>
      <c r="Q21" s="758"/>
      <c r="R21" s="763"/>
      <c r="S21" s="763"/>
      <c r="T21" s="763"/>
      <c r="U21" s="763"/>
      <c r="V21" s="763"/>
      <c r="W21" s="763"/>
      <c r="X21" s="763"/>
      <c r="Y21" s="764"/>
    </row>
    <row r="22" spans="2:25" ht="15" customHeight="1" x14ac:dyDescent="0.15">
      <c r="B22" s="773" t="s">
        <v>328</v>
      </c>
      <c r="C22" s="782"/>
      <c r="D22" s="774"/>
      <c r="E22" s="254">
        <v>11</v>
      </c>
      <c r="F22" s="773" t="s">
        <v>329</v>
      </c>
      <c r="G22" s="782"/>
      <c r="H22" s="774"/>
      <c r="I22" s="205">
        <v>101</v>
      </c>
      <c r="J22" s="773" t="s">
        <v>328</v>
      </c>
      <c r="K22" s="782"/>
      <c r="L22" s="774"/>
      <c r="M22" s="254">
        <v>11</v>
      </c>
      <c r="N22" s="773" t="s">
        <v>329</v>
      </c>
      <c r="O22" s="782"/>
      <c r="P22" s="774"/>
      <c r="Q22" s="205">
        <v>102</v>
      </c>
      <c r="R22" s="775" t="s">
        <v>328</v>
      </c>
      <c r="S22" s="783"/>
      <c r="T22" s="776"/>
      <c r="U22" s="255">
        <v>12</v>
      </c>
      <c r="V22" s="775" t="s">
        <v>329</v>
      </c>
      <c r="W22" s="783"/>
      <c r="X22" s="776"/>
      <c r="Y22" s="111">
        <v>101</v>
      </c>
    </row>
    <row r="23" spans="2:25" ht="15" customHeight="1" x14ac:dyDescent="0.15">
      <c r="B23" s="773" t="s">
        <v>330</v>
      </c>
      <c r="C23" s="782"/>
      <c r="D23" s="213" t="s">
        <v>587</v>
      </c>
      <c r="E23" s="784" t="s">
        <v>588</v>
      </c>
      <c r="F23" s="785"/>
      <c r="G23" s="785"/>
      <c r="H23" s="785"/>
      <c r="I23" s="786"/>
      <c r="J23" s="773" t="s">
        <v>330</v>
      </c>
      <c r="K23" s="782"/>
      <c r="L23" s="213" t="s">
        <v>587</v>
      </c>
      <c r="M23" s="784" t="s">
        <v>588</v>
      </c>
      <c r="N23" s="785"/>
      <c r="O23" s="785"/>
      <c r="P23" s="785"/>
      <c r="Q23" s="786"/>
      <c r="R23" s="775" t="s">
        <v>330</v>
      </c>
      <c r="S23" s="783"/>
      <c r="T23" s="241" t="s">
        <v>587</v>
      </c>
      <c r="U23" s="779" t="s">
        <v>588</v>
      </c>
      <c r="V23" s="780"/>
      <c r="W23" s="780"/>
      <c r="X23" s="780"/>
      <c r="Y23" s="781"/>
    </row>
    <row r="24" spans="2:25" ht="15" customHeight="1" x14ac:dyDescent="0.15">
      <c r="B24" s="773" t="s">
        <v>331</v>
      </c>
      <c r="C24" s="774"/>
      <c r="D24" s="692" t="s">
        <v>589</v>
      </c>
      <c r="E24" s="694"/>
      <c r="F24" s="773" t="s">
        <v>332</v>
      </c>
      <c r="G24" s="774"/>
      <c r="H24" s="352" t="s">
        <v>550</v>
      </c>
      <c r="I24" s="352"/>
      <c r="J24" s="773" t="s">
        <v>331</v>
      </c>
      <c r="K24" s="774"/>
      <c r="L24" s="692" t="s">
        <v>589</v>
      </c>
      <c r="M24" s="694"/>
      <c r="N24" s="773" t="s">
        <v>332</v>
      </c>
      <c r="O24" s="774"/>
      <c r="P24" s="352" t="s">
        <v>550</v>
      </c>
      <c r="Q24" s="352"/>
      <c r="R24" s="775" t="s">
        <v>331</v>
      </c>
      <c r="S24" s="776"/>
      <c r="T24" s="777" t="s">
        <v>589</v>
      </c>
      <c r="U24" s="778"/>
      <c r="V24" s="775" t="s">
        <v>332</v>
      </c>
      <c r="W24" s="776"/>
      <c r="X24" s="772" t="s">
        <v>550</v>
      </c>
      <c r="Y24" s="772"/>
    </row>
    <row r="25" spans="2:25" ht="15" customHeight="1" x14ac:dyDescent="0.15">
      <c r="B25" s="768" t="s">
        <v>333</v>
      </c>
      <c r="C25" s="768"/>
      <c r="D25" s="213" t="s">
        <v>565</v>
      </c>
      <c r="E25" s="239" t="s">
        <v>334</v>
      </c>
      <c r="F25" s="769" t="s">
        <v>611</v>
      </c>
      <c r="G25" s="769"/>
      <c r="H25" s="769"/>
      <c r="I25" s="769"/>
      <c r="J25" s="768" t="s">
        <v>333</v>
      </c>
      <c r="K25" s="768"/>
      <c r="L25" s="213" t="s">
        <v>565</v>
      </c>
      <c r="M25" s="239" t="s">
        <v>334</v>
      </c>
      <c r="N25" s="769" t="s">
        <v>612</v>
      </c>
      <c r="O25" s="769"/>
      <c r="P25" s="769"/>
      <c r="Q25" s="769"/>
      <c r="R25" s="770" t="s">
        <v>333</v>
      </c>
      <c r="S25" s="770"/>
      <c r="T25" s="241" t="s">
        <v>565</v>
      </c>
      <c r="U25" s="240" t="s">
        <v>334</v>
      </c>
      <c r="V25" s="771" t="s">
        <v>613</v>
      </c>
      <c r="W25" s="771"/>
      <c r="X25" s="771"/>
      <c r="Y25" s="771"/>
    </row>
    <row r="26" spans="2:25" s="24" customFormat="1" ht="14.1" customHeight="1" x14ac:dyDescent="0.15">
      <c r="B26" s="756"/>
      <c r="C26" s="756"/>
      <c r="D26" s="756"/>
      <c r="E26" s="756"/>
      <c r="F26" s="756"/>
      <c r="G26" s="756"/>
      <c r="H26" s="756"/>
      <c r="I26" s="756"/>
      <c r="J26" s="758"/>
      <c r="K26" s="758"/>
      <c r="L26" s="758"/>
      <c r="M26" s="758"/>
      <c r="N26" s="758"/>
      <c r="O26" s="758"/>
      <c r="P26" s="758"/>
      <c r="Q26" s="758"/>
      <c r="R26" s="759"/>
      <c r="S26" s="760"/>
      <c r="T26" s="760"/>
      <c r="U26" s="760"/>
      <c r="V26" s="760"/>
      <c r="W26" s="760"/>
      <c r="X26" s="760"/>
      <c r="Y26" s="761"/>
    </row>
    <row r="27" spans="2:25" s="24" customFormat="1" ht="14.1" customHeight="1" x14ac:dyDescent="0.15">
      <c r="B27" s="757"/>
      <c r="C27" s="757"/>
      <c r="D27" s="757"/>
      <c r="E27" s="757"/>
      <c r="F27" s="757"/>
      <c r="G27" s="757"/>
      <c r="H27" s="757"/>
      <c r="I27" s="757"/>
      <c r="J27" s="758"/>
      <c r="K27" s="758"/>
      <c r="L27" s="758"/>
      <c r="M27" s="758"/>
      <c r="N27" s="758"/>
      <c r="O27" s="758"/>
      <c r="P27" s="758"/>
      <c r="Q27" s="758"/>
      <c r="R27" s="762"/>
      <c r="S27" s="763"/>
      <c r="T27" s="763"/>
      <c r="U27" s="763"/>
      <c r="V27" s="763"/>
      <c r="W27" s="763"/>
      <c r="X27" s="763"/>
      <c r="Y27" s="764"/>
    </row>
    <row r="28" spans="2:25" s="24" customFormat="1" ht="14.1" customHeight="1" x14ac:dyDescent="0.15">
      <c r="B28" s="757"/>
      <c r="C28" s="757"/>
      <c r="D28" s="757"/>
      <c r="E28" s="757"/>
      <c r="F28" s="757"/>
      <c r="G28" s="757"/>
      <c r="H28" s="757"/>
      <c r="I28" s="757"/>
      <c r="J28" s="758"/>
      <c r="K28" s="758"/>
      <c r="L28" s="758"/>
      <c r="M28" s="758"/>
      <c r="N28" s="758"/>
      <c r="O28" s="758"/>
      <c r="P28" s="758"/>
      <c r="Q28" s="758"/>
      <c r="R28" s="762"/>
      <c r="S28" s="763"/>
      <c r="T28" s="763"/>
      <c r="U28" s="763"/>
      <c r="V28" s="763"/>
      <c r="W28" s="763"/>
      <c r="X28" s="763"/>
      <c r="Y28" s="764"/>
    </row>
    <row r="29" spans="2:25" s="24" customFormat="1" ht="14.1" customHeight="1" x14ac:dyDescent="0.15">
      <c r="B29" s="757"/>
      <c r="C29" s="757"/>
      <c r="D29" s="757"/>
      <c r="E29" s="757"/>
      <c r="F29" s="757"/>
      <c r="G29" s="757"/>
      <c r="H29" s="757"/>
      <c r="I29" s="757"/>
      <c r="J29" s="758"/>
      <c r="K29" s="758"/>
      <c r="L29" s="758"/>
      <c r="M29" s="758"/>
      <c r="N29" s="758"/>
      <c r="O29" s="758"/>
      <c r="P29" s="758"/>
      <c r="Q29" s="758"/>
      <c r="R29" s="762"/>
      <c r="S29" s="763"/>
      <c r="T29" s="763"/>
      <c r="U29" s="763"/>
      <c r="V29" s="763"/>
      <c r="W29" s="763"/>
      <c r="X29" s="763"/>
      <c r="Y29" s="764"/>
    </row>
    <row r="30" spans="2:25" s="24" customFormat="1" ht="14.1" customHeight="1" x14ac:dyDescent="0.15">
      <c r="B30" s="757"/>
      <c r="C30" s="757"/>
      <c r="D30" s="757"/>
      <c r="E30" s="757"/>
      <c r="F30" s="757"/>
      <c r="G30" s="757"/>
      <c r="H30" s="757"/>
      <c r="I30" s="757"/>
      <c r="J30" s="758"/>
      <c r="K30" s="758"/>
      <c r="L30" s="758"/>
      <c r="M30" s="758"/>
      <c r="N30" s="758"/>
      <c r="O30" s="758"/>
      <c r="P30" s="758"/>
      <c r="Q30" s="758"/>
      <c r="R30" s="762"/>
      <c r="S30" s="763"/>
      <c r="T30" s="763"/>
      <c r="U30" s="763"/>
      <c r="V30" s="763"/>
      <c r="W30" s="763"/>
      <c r="X30" s="763"/>
      <c r="Y30" s="764"/>
    </row>
    <row r="31" spans="2:25" s="24" customFormat="1" ht="14.1" customHeight="1" x14ac:dyDescent="0.15">
      <c r="B31" s="757"/>
      <c r="C31" s="757"/>
      <c r="D31" s="757"/>
      <c r="E31" s="757"/>
      <c r="F31" s="757"/>
      <c r="G31" s="757"/>
      <c r="H31" s="757"/>
      <c r="I31" s="757"/>
      <c r="J31" s="758"/>
      <c r="K31" s="758"/>
      <c r="L31" s="758"/>
      <c r="M31" s="758"/>
      <c r="N31" s="758"/>
      <c r="O31" s="758"/>
      <c r="P31" s="758"/>
      <c r="Q31" s="758"/>
      <c r="R31" s="762"/>
      <c r="S31" s="763"/>
      <c r="T31" s="763"/>
      <c r="U31" s="763"/>
      <c r="V31" s="763"/>
      <c r="W31" s="763"/>
      <c r="X31" s="763"/>
      <c r="Y31" s="764"/>
    </row>
    <row r="32" spans="2:25" s="24" customFormat="1" ht="14.1" customHeight="1" x14ac:dyDescent="0.15">
      <c r="B32" s="757"/>
      <c r="C32" s="757"/>
      <c r="D32" s="757"/>
      <c r="E32" s="757"/>
      <c r="F32" s="757"/>
      <c r="G32" s="757"/>
      <c r="H32" s="757"/>
      <c r="I32" s="757"/>
      <c r="J32" s="758"/>
      <c r="K32" s="758"/>
      <c r="L32" s="758"/>
      <c r="M32" s="758"/>
      <c r="N32" s="758"/>
      <c r="O32" s="758"/>
      <c r="P32" s="758"/>
      <c r="Q32" s="758"/>
      <c r="R32" s="762"/>
      <c r="S32" s="763"/>
      <c r="T32" s="763"/>
      <c r="U32" s="763"/>
      <c r="V32" s="763"/>
      <c r="W32" s="763"/>
      <c r="X32" s="763"/>
      <c r="Y32" s="764"/>
    </row>
    <row r="33" spans="2:25" s="24" customFormat="1" ht="14.1" customHeight="1" x14ac:dyDescent="0.15">
      <c r="B33" s="757"/>
      <c r="C33" s="757"/>
      <c r="D33" s="757"/>
      <c r="E33" s="757"/>
      <c r="F33" s="757"/>
      <c r="G33" s="757"/>
      <c r="H33" s="757"/>
      <c r="I33" s="757"/>
      <c r="J33" s="758"/>
      <c r="K33" s="758"/>
      <c r="L33" s="758"/>
      <c r="M33" s="758"/>
      <c r="N33" s="758"/>
      <c r="O33" s="758"/>
      <c r="P33" s="758"/>
      <c r="Q33" s="758"/>
      <c r="R33" s="762"/>
      <c r="S33" s="763"/>
      <c r="T33" s="763"/>
      <c r="U33" s="763"/>
      <c r="V33" s="763"/>
      <c r="W33" s="763"/>
      <c r="X33" s="763"/>
      <c r="Y33" s="764"/>
    </row>
    <row r="34" spans="2:25" s="24" customFormat="1" ht="14.1" customHeight="1" x14ac:dyDescent="0.15">
      <c r="B34" s="757"/>
      <c r="C34" s="757"/>
      <c r="D34" s="757"/>
      <c r="E34" s="757"/>
      <c r="F34" s="757"/>
      <c r="G34" s="757"/>
      <c r="H34" s="757"/>
      <c r="I34" s="757"/>
      <c r="J34" s="758"/>
      <c r="K34" s="758"/>
      <c r="L34" s="758"/>
      <c r="M34" s="758"/>
      <c r="N34" s="758"/>
      <c r="O34" s="758"/>
      <c r="P34" s="758"/>
      <c r="Q34" s="758"/>
      <c r="R34" s="762"/>
      <c r="S34" s="763"/>
      <c r="T34" s="763"/>
      <c r="U34" s="763"/>
      <c r="V34" s="763"/>
      <c r="W34" s="763"/>
      <c r="X34" s="763"/>
      <c r="Y34" s="764"/>
    </row>
    <row r="35" spans="2:25" s="24" customFormat="1" ht="14.1" customHeight="1" x14ac:dyDescent="0.15">
      <c r="B35" s="757"/>
      <c r="C35" s="757"/>
      <c r="D35" s="757"/>
      <c r="E35" s="757"/>
      <c r="F35" s="757"/>
      <c r="G35" s="757"/>
      <c r="H35" s="757"/>
      <c r="I35" s="757"/>
      <c r="J35" s="758"/>
      <c r="K35" s="758"/>
      <c r="L35" s="758"/>
      <c r="M35" s="758"/>
      <c r="N35" s="758"/>
      <c r="O35" s="758"/>
      <c r="P35" s="758"/>
      <c r="Q35" s="758"/>
      <c r="R35" s="762"/>
      <c r="S35" s="763"/>
      <c r="T35" s="763"/>
      <c r="U35" s="763"/>
      <c r="V35" s="763"/>
      <c r="W35" s="763"/>
      <c r="X35" s="763"/>
      <c r="Y35" s="764"/>
    </row>
    <row r="36" spans="2:25" s="24" customFormat="1" ht="14.1" customHeight="1" x14ac:dyDescent="0.15">
      <c r="B36" s="757"/>
      <c r="C36" s="757"/>
      <c r="D36" s="757"/>
      <c r="E36" s="757"/>
      <c r="F36" s="757"/>
      <c r="G36" s="757"/>
      <c r="H36" s="757"/>
      <c r="I36" s="757"/>
      <c r="J36" s="758"/>
      <c r="K36" s="758"/>
      <c r="L36" s="758"/>
      <c r="M36" s="758"/>
      <c r="N36" s="758"/>
      <c r="O36" s="758"/>
      <c r="P36" s="758"/>
      <c r="Q36" s="758"/>
      <c r="R36" s="762"/>
      <c r="S36" s="763"/>
      <c r="T36" s="763"/>
      <c r="U36" s="763"/>
      <c r="V36" s="763"/>
      <c r="W36" s="763"/>
      <c r="X36" s="763"/>
      <c r="Y36" s="764"/>
    </row>
    <row r="37" spans="2:25" s="24" customFormat="1" ht="14.1" customHeight="1" x14ac:dyDescent="0.15">
      <c r="B37" s="757"/>
      <c r="C37" s="757"/>
      <c r="D37" s="757"/>
      <c r="E37" s="757"/>
      <c r="F37" s="757"/>
      <c r="G37" s="757"/>
      <c r="H37" s="757"/>
      <c r="I37" s="757"/>
      <c r="J37" s="758"/>
      <c r="K37" s="758"/>
      <c r="L37" s="758"/>
      <c r="M37" s="758"/>
      <c r="N37" s="758"/>
      <c r="O37" s="758"/>
      <c r="P37" s="758"/>
      <c r="Q37" s="758"/>
      <c r="R37" s="762"/>
      <c r="S37" s="763"/>
      <c r="T37" s="763"/>
      <c r="U37" s="763"/>
      <c r="V37" s="763"/>
      <c r="W37" s="763"/>
      <c r="X37" s="763"/>
      <c r="Y37" s="764"/>
    </row>
    <row r="38" spans="2:25" s="24" customFormat="1" ht="14.1" customHeight="1" x14ac:dyDescent="0.15">
      <c r="B38" s="757"/>
      <c r="C38" s="757"/>
      <c r="D38" s="757"/>
      <c r="E38" s="757"/>
      <c r="F38" s="757"/>
      <c r="G38" s="757"/>
      <c r="H38" s="757"/>
      <c r="I38" s="757"/>
      <c r="J38" s="758"/>
      <c r="K38" s="758"/>
      <c r="L38" s="758"/>
      <c r="M38" s="758"/>
      <c r="N38" s="758"/>
      <c r="O38" s="758"/>
      <c r="P38" s="758"/>
      <c r="Q38" s="758"/>
      <c r="R38" s="765"/>
      <c r="S38" s="766"/>
      <c r="T38" s="766"/>
      <c r="U38" s="766"/>
      <c r="V38" s="766"/>
      <c r="W38" s="766"/>
      <c r="X38" s="766"/>
      <c r="Y38" s="767"/>
    </row>
    <row r="39" spans="2:25" ht="15" customHeight="1" x14ac:dyDescent="0.15">
      <c r="B39" s="25"/>
      <c r="C39" s="27" t="s">
        <v>335</v>
      </c>
      <c r="D39" s="24"/>
      <c r="E39" s="25"/>
      <c r="F39" s="25"/>
      <c r="G39" s="25"/>
      <c r="H39" s="25"/>
      <c r="I39" s="25"/>
      <c r="J39" s="22"/>
      <c r="K39" s="22"/>
      <c r="L39" s="22"/>
      <c r="M39" s="22"/>
      <c r="N39" s="22"/>
      <c r="O39" s="22"/>
      <c r="P39" s="22"/>
      <c r="Q39" s="22"/>
      <c r="R39" s="238"/>
      <c r="S39" s="238"/>
      <c r="T39" s="238"/>
      <c r="U39" s="238"/>
      <c r="V39" s="238"/>
      <c r="W39" s="238"/>
      <c r="X39" s="238"/>
      <c r="Y39" s="238"/>
    </row>
    <row r="40" spans="2:25" ht="15" customHeight="1" x14ac:dyDescent="0.15">
      <c r="B40" s="22"/>
      <c r="C40" s="26" t="s">
        <v>336</v>
      </c>
      <c r="D40" s="24"/>
      <c r="E40" s="24"/>
      <c r="F40" s="24"/>
      <c r="G40" s="24"/>
      <c r="H40" s="24"/>
      <c r="I40" s="24"/>
      <c r="J40" s="24"/>
      <c r="K40" s="24"/>
      <c r="L40" s="24"/>
      <c r="M40" s="24"/>
      <c r="N40" s="24"/>
      <c r="O40" s="22"/>
      <c r="P40" s="26"/>
      <c r="Q40" s="24"/>
      <c r="R40" s="24"/>
      <c r="S40" s="24"/>
      <c r="T40" s="24"/>
      <c r="U40" s="24"/>
      <c r="V40" s="24"/>
      <c r="W40" s="24"/>
      <c r="X40" s="24"/>
      <c r="Y40" s="24"/>
    </row>
    <row r="41" spans="2:25" ht="15" customHeight="1" x14ac:dyDescent="0.15">
      <c r="C41" s="26" t="s">
        <v>337</v>
      </c>
      <c r="E41" s="26"/>
      <c r="F41" s="22"/>
      <c r="G41" s="24"/>
      <c r="H41" s="24"/>
      <c r="I41" s="24"/>
      <c r="J41" s="24"/>
      <c r="K41" s="24"/>
      <c r="L41" s="23"/>
      <c r="M41" s="24"/>
      <c r="N41" s="24"/>
      <c r="O41" s="24"/>
      <c r="P41" s="22"/>
      <c r="Q41" s="26"/>
      <c r="R41" s="22"/>
      <c r="S41" s="24"/>
      <c r="T41" s="24"/>
      <c r="U41" s="24"/>
      <c r="V41" s="24"/>
      <c r="W41" s="24"/>
      <c r="X41" s="24"/>
      <c r="Y41" s="24"/>
    </row>
    <row r="42" spans="2:25" ht="15" customHeight="1" x14ac:dyDescent="0.15">
      <c r="D42" s="22"/>
      <c r="E42" s="26"/>
      <c r="F42" s="24"/>
      <c r="G42" s="24"/>
      <c r="H42" s="24"/>
      <c r="I42" s="24"/>
      <c r="J42" s="24"/>
      <c r="K42" s="24"/>
      <c r="L42" s="24"/>
      <c r="M42" s="24"/>
      <c r="N42" s="24"/>
      <c r="O42" s="24"/>
      <c r="P42" s="22"/>
      <c r="Q42" s="26"/>
      <c r="R42" s="24"/>
      <c r="S42" s="24"/>
      <c r="T42" s="24"/>
      <c r="U42" s="24"/>
      <c r="V42" s="24"/>
      <c r="W42" s="24"/>
      <c r="X42" s="24"/>
      <c r="Y42" s="24"/>
    </row>
    <row r="43" spans="2:25" s="24" customFormat="1" ht="14.1" customHeight="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row>
    <row r="44" spans="2:25" s="24" customFormat="1" ht="14.1" customHeight="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row>
    <row r="45" spans="2:25" s="24" customFormat="1" ht="14.1" customHeight="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row>
    <row r="46" spans="2:25" s="24" customFormat="1" ht="14.1" customHeight="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row>
    <row r="47" spans="2:25" s="24" customFormat="1" ht="14.1" customHeight="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row>
    <row r="48" spans="2:25" s="24" customFormat="1" ht="14.1" customHeight="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row>
    <row r="49" spans="2:26" s="24" customFormat="1" ht="14.1" customHeigh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row>
    <row r="50" spans="2:26" s="24" customFormat="1" ht="14.1" customHeight="1"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row>
    <row r="51" spans="2:26" s="24" customFormat="1" ht="14.1" customHeight="1"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row>
    <row r="52" spans="2:26" s="24" customFormat="1" ht="14.1" customHeight="1"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row>
    <row r="53" spans="2:26" s="24" customFormat="1" ht="14.1" customHeight="1"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row>
    <row r="54" spans="2:26" s="24" customFormat="1" ht="14.1" customHeight="1"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row>
    <row r="55" spans="2:26" s="24" customFormat="1" ht="14.1" customHeight="1"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row>
    <row r="56" spans="2:26" s="24" customFormat="1" ht="14.1" customHeight="1"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row>
    <row r="57" spans="2:26" s="24" customFormat="1" ht="15" customHeight="1"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row>
    <row r="58" spans="2:26" ht="15" customHeight="1" x14ac:dyDescent="0.15">
      <c r="Z58" s="24"/>
    </row>
    <row r="59" spans="2:26" ht="27.95" customHeight="1" x14ac:dyDescent="0.15">
      <c r="Z59" s="24"/>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ABBCAA20-6BBA-4FFE-959B-9413F83248A0}"/>
    <dataValidation type="list" allowBlank="1" showInputMessage="1" showErrorMessage="1" sqref="E6:I6 M6:Q6 U6:Y6 E23:I23 M23:Q23 U23:Y23" xr:uid="{E278B99F-70BB-4573-BCB4-96E846EF03EC}">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067DB66-87D6-4D3B-9CCD-31E0A64687C0}">
          <x14:formula1>
            <xm:f>'(参考)リスト'!$D$52:$D$54</xm:f>
          </x14:formula1>
          <xm:sqref>D7:E7 L7:M7 T7:U7 D24:E24 L24:M24 T24:U24</xm:sqref>
        </x14:dataValidation>
        <x14:dataValidation type="list" allowBlank="1" showInputMessage="1" showErrorMessage="1" xr:uid="{638D5BEF-A37E-4E05-80FB-7417BDBB340F}">
          <x14:formula1>
            <xm:f>'(参考)リスト'!$F$52:$F$53</xm:f>
          </x14:formula1>
          <xm:sqref>D8 L8 T8 D25 L25 T25</xm:sqref>
        </x14:dataValidation>
        <x14:dataValidation type="list" allowBlank="1" showInputMessage="1" showErrorMessage="1" xr:uid="{A8AA76D8-5D75-4EA6-9CA1-7420A4FD495F}">
          <x14:formula1>
            <xm:f>'(参考)リスト'!$E$52:$E$58</xm:f>
          </x14:formula1>
          <xm:sqref>H7:I7 P7:Q7 X7:Y7 H24:I24 P24:Q24 X24:Y24</xm:sqref>
        </x14:dataValidation>
        <x14:dataValidation type="list" showInputMessage="1" showErrorMessage="1" xr:uid="{46A5C433-3499-4B15-80D4-B4861C0EA851}">
          <x14:formula1>
            <xm:f>'(参考)リスト'!$B$52:$B$55</xm:f>
          </x14:formula1>
          <xm:sqref>D6 L6 T6 D23 L23 T23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0AF49-94A6-444A-9FCD-24C4B31B4375}">
  <sheetPr>
    <pageSetUpPr fitToPage="1"/>
  </sheetPr>
  <dimension ref="B1:Z59"/>
  <sheetViews>
    <sheetView showGridLines="0" showZeros="0" view="pageBreakPreview" zoomScaleNormal="70" zoomScaleSheetLayoutView="100" workbookViewId="0">
      <selection activeCell="B5" sqref="B5:D6"/>
    </sheetView>
  </sheetViews>
  <sheetFormatPr defaultColWidth="7.625" defaultRowHeight="27.95" customHeight="1" x14ac:dyDescent="0.15"/>
  <cols>
    <col min="1" max="1" width="7" style="21" customWidth="1"/>
    <col min="2" max="2" width="7.375" style="21" customWidth="1"/>
    <col min="3" max="3" width="5.875" style="21" customWidth="1"/>
    <col min="4" max="6" width="6.875" style="21" customWidth="1"/>
    <col min="7" max="8" width="5.875" style="21" customWidth="1"/>
    <col min="9" max="9" width="8.875" style="21" customWidth="1"/>
    <col min="10" max="10" width="7.375" style="21" customWidth="1"/>
    <col min="11" max="11" width="5.875" style="21" customWidth="1"/>
    <col min="12" max="14" width="6.75" style="21" customWidth="1"/>
    <col min="15" max="16" width="5.875" style="21" customWidth="1"/>
    <col min="17" max="17" width="8.875" style="21" customWidth="1"/>
    <col min="18" max="18" width="7.375" style="21" customWidth="1"/>
    <col min="19" max="19" width="5.875" style="21" customWidth="1"/>
    <col min="20" max="22" width="6.75" style="21" customWidth="1"/>
    <col min="23" max="24" width="5.875" style="21" customWidth="1"/>
    <col min="25" max="25" width="8.875" style="21" customWidth="1"/>
    <col min="26" max="16384" width="7.625" style="21"/>
  </cols>
  <sheetData>
    <row r="1" spans="2:25" ht="9" customHeight="1" x14ac:dyDescent="0.15"/>
    <row r="2" spans="2:25" ht="18" customHeight="1" x14ac:dyDescent="0.15">
      <c r="B2" s="199" t="s">
        <v>326</v>
      </c>
      <c r="C2" s="200"/>
      <c r="D2" s="200"/>
      <c r="E2" s="200"/>
      <c r="F2" s="200"/>
      <c r="G2" s="200"/>
      <c r="H2" s="200"/>
      <c r="I2" s="200"/>
      <c r="J2" s="200"/>
      <c r="K2" s="200"/>
      <c r="L2" s="200"/>
      <c r="M2" s="200"/>
      <c r="N2" s="200"/>
      <c r="O2" s="200"/>
      <c r="P2" s="200"/>
      <c r="Q2" s="200"/>
    </row>
    <row r="3" spans="2:25" ht="25.15" customHeight="1" x14ac:dyDescent="0.15">
      <c r="B3" s="803" t="s">
        <v>303</v>
      </c>
      <c r="C3" s="803"/>
      <c r="D3" s="803"/>
      <c r="E3" s="804" t="s">
        <v>551</v>
      </c>
      <c r="F3" s="804"/>
      <c r="G3" s="804"/>
      <c r="H3" s="804"/>
      <c r="I3" s="773" t="s">
        <v>304</v>
      </c>
      <c r="J3" s="782"/>
      <c r="K3" s="774"/>
      <c r="L3" s="692" t="s">
        <v>575</v>
      </c>
      <c r="M3" s="693"/>
      <c r="N3" s="694"/>
      <c r="O3" s="805" t="s">
        <v>305</v>
      </c>
      <c r="P3" s="806"/>
      <c r="Q3" s="807"/>
      <c r="R3" s="811" t="s">
        <v>581</v>
      </c>
      <c r="S3" s="812"/>
      <c r="T3" s="813"/>
      <c r="U3" s="787" t="s">
        <v>327</v>
      </c>
      <c r="V3" s="788"/>
      <c r="W3" s="791">
        <v>45929</v>
      </c>
      <c r="X3" s="792"/>
      <c r="Y3" s="793"/>
    </row>
    <row r="4" spans="2:25" ht="25.15" customHeight="1" x14ac:dyDescent="0.15">
      <c r="B4" s="797" t="s">
        <v>306</v>
      </c>
      <c r="C4" s="797"/>
      <c r="D4" s="797"/>
      <c r="E4" s="798" t="s">
        <v>552</v>
      </c>
      <c r="F4" s="798"/>
      <c r="G4" s="798"/>
      <c r="H4" s="798"/>
      <c r="I4" s="773" t="s">
        <v>307</v>
      </c>
      <c r="J4" s="782"/>
      <c r="K4" s="774"/>
      <c r="L4" s="799" t="s">
        <v>576</v>
      </c>
      <c r="M4" s="751"/>
      <c r="N4" s="752"/>
      <c r="O4" s="808"/>
      <c r="P4" s="809"/>
      <c r="Q4" s="810"/>
      <c r="R4" s="800" t="s">
        <v>583</v>
      </c>
      <c r="S4" s="801"/>
      <c r="T4" s="802"/>
      <c r="U4" s="789"/>
      <c r="V4" s="790"/>
      <c r="W4" s="794"/>
      <c r="X4" s="795"/>
      <c r="Y4" s="796"/>
    </row>
    <row r="5" spans="2:25" ht="15" customHeight="1" x14ac:dyDescent="0.15">
      <c r="B5" s="773" t="s">
        <v>328</v>
      </c>
      <c r="C5" s="782"/>
      <c r="D5" s="774"/>
      <c r="E5" s="254">
        <v>12</v>
      </c>
      <c r="F5" s="773" t="s">
        <v>329</v>
      </c>
      <c r="G5" s="782"/>
      <c r="H5" s="774"/>
      <c r="I5" s="205">
        <v>102</v>
      </c>
      <c r="J5" s="773" t="s">
        <v>328</v>
      </c>
      <c r="K5" s="782"/>
      <c r="L5" s="774"/>
      <c r="M5" s="254">
        <v>13</v>
      </c>
      <c r="N5" s="773" t="s">
        <v>329</v>
      </c>
      <c r="O5" s="782"/>
      <c r="P5" s="774"/>
      <c r="Q5" s="205">
        <v>101</v>
      </c>
      <c r="R5" s="775" t="s">
        <v>328</v>
      </c>
      <c r="S5" s="783"/>
      <c r="T5" s="776"/>
      <c r="U5" s="255">
        <v>13</v>
      </c>
      <c r="V5" s="775" t="s">
        <v>329</v>
      </c>
      <c r="W5" s="783"/>
      <c r="X5" s="776"/>
      <c r="Y5" s="111">
        <v>102</v>
      </c>
    </row>
    <row r="6" spans="2:25" ht="15" customHeight="1" x14ac:dyDescent="0.15">
      <c r="B6" s="773" t="s">
        <v>330</v>
      </c>
      <c r="C6" s="782"/>
      <c r="D6" s="213" t="s">
        <v>587</v>
      </c>
      <c r="E6" s="784" t="s">
        <v>588</v>
      </c>
      <c r="F6" s="785"/>
      <c r="G6" s="785"/>
      <c r="H6" s="785"/>
      <c r="I6" s="786"/>
      <c r="J6" s="773" t="s">
        <v>330</v>
      </c>
      <c r="K6" s="782"/>
      <c r="L6" s="213" t="s">
        <v>587</v>
      </c>
      <c r="M6" s="784" t="s">
        <v>588</v>
      </c>
      <c r="N6" s="785"/>
      <c r="O6" s="785"/>
      <c r="P6" s="785"/>
      <c r="Q6" s="786"/>
      <c r="R6" s="775" t="s">
        <v>330</v>
      </c>
      <c r="S6" s="783"/>
      <c r="T6" s="241" t="s">
        <v>587</v>
      </c>
      <c r="U6" s="779" t="s">
        <v>588</v>
      </c>
      <c r="V6" s="780"/>
      <c r="W6" s="780"/>
      <c r="X6" s="780"/>
      <c r="Y6" s="781"/>
    </row>
    <row r="7" spans="2:25" ht="15" customHeight="1" x14ac:dyDescent="0.15">
      <c r="B7" s="773" t="s">
        <v>331</v>
      </c>
      <c r="C7" s="774"/>
      <c r="D7" s="692" t="s">
        <v>589</v>
      </c>
      <c r="E7" s="694"/>
      <c r="F7" s="773" t="s">
        <v>332</v>
      </c>
      <c r="G7" s="774"/>
      <c r="H7" s="352" t="s">
        <v>550</v>
      </c>
      <c r="I7" s="352"/>
      <c r="J7" s="773" t="s">
        <v>331</v>
      </c>
      <c r="K7" s="774"/>
      <c r="L7" s="692" t="s">
        <v>589</v>
      </c>
      <c r="M7" s="694"/>
      <c r="N7" s="773" t="s">
        <v>332</v>
      </c>
      <c r="O7" s="774"/>
      <c r="P7" s="352" t="s">
        <v>550</v>
      </c>
      <c r="Q7" s="352"/>
      <c r="R7" s="775" t="s">
        <v>331</v>
      </c>
      <c r="S7" s="776"/>
      <c r="T7" s="777" t="s">
        <v>589</v>
      </c>
      <c r="U7" s="778"/>
      <c r="V7" s="775" t="s">
        <v>332</v>
      </c>
      <c r="W7" s="776"/>
      <c r="X7" s="772" t="s">
        <v>550</v>
      </c>
      <c r="Y7" s="772"/>
    </row>
    <row r="8" spans="2:25" ht="15" customHeight="1" x14ac:dyDescent="0.15">
      <c r="B8" s="768" t="s">
        <v>333</v>
      </c>
      <c r="C8" s="768"/>
      <c r="D8" s="213" t="s">
        <v>565</v>
      </c>
      <c r="E8" s="239" t="s">
        <v>334</v>
      </c>
      <c r="F8" s="769" t="s">
        <v>614</v>
      </c>
      <c r="G8" s="769"/>
      <c r="H8" s="769"/>
      <c r="I8" s="769"/>
      <c r="J8" s="768" t="s">
        <v>333</v>
      </c>
      <c r="K8" s="768"/>
      <c r="L8" s="213" t="s">
        <v>565</v>
      </c>
      <c r="M8" s="239" t="s">
        <v>334</v>
      </c>
      <c r="N8" s="769" t="s">
        <v>615</v>
      </c>
      <c r="O8" s="769"/>
      <c r="P8" s="769"/>
      <c r="Q8" s="769"/>
      <c r="R8" s="770" t="s">
        <v>333</v>
      </c>
      <c r="S8" s="770"/>
      <c r="T8" s="241" t="s">
        <v>565</v>
      </c>
      <c r="U8" s="240" t="s">
        <v>334</v>
      </c>
      <c r="V8" s="771" t="s">
        <v>616</v>
      </c>
      <c r="W8" s="771"/>
      <c r="X8" s="771"/>
      <c r="Y8" s="771"/>
    </row>
    <row r="9" spans="2:25" s="24" customFormat="1" ht="14.1" customHeight="1" x14ac:dyDescent="0.15">
      <c r="B9" s="756"/>
      <c r="C9" s="756"/>
      <c r="D9" s="756"/>
      <c r="E9" s="756"/>
      <c r="F9" s="756"/>
      <c r="G9" s="756"/>
      <c r="H9" s="756"/>
      <c r="I9" s="756"/>
      <c r="J9" s="758"/>
      <c r="K9" s="758"/>
      <c r="L9" s="758"/>
      <c r="M9" s="758"/>
      <c r="N9" s="758"/>
      <c r="O9" s="758"/>
      <c r="P9" s="758"/>
      <c r="Q9" s="758"/>
      <c r="R9" s="763"/>
      <c r="S9" s="763"/>
      <c r="T9" s="763"/>
      <c r="U9" s="763"/>
      <c r="V9" s="763"/>
      <c r="W9" s="763"/>
      <c r="X9" s="763"/>
      <c r="Y9" s="764"/>
    </row>
    <row r="10" spans="2:25" s="24" customFormat="1" ht="14.1" customHeight="1" x14ac:dyDescent="0.15">
      <c r="B10" s="757"/>
      <c r="C10" s="757"/>
      <c r="D10" s="757"/>
      <c r="E10" s="757"/>
      <c r="F10" s="757"/>
      <c r="G10" s="757"/>
      <c r="H10" s="757"/>
      <c r="I10" s="757"/>
      <c r="J10" s="758"/>
      <c r="K10" s="758"/>
      <c r="L10" s="758"/>
      <c r="M10" s="758"/>
      <c r="N10" s="758"/>
      <c r="O10" s="758"/>
      <c r="P10" s="758"/>
      <c r="Q10" s="758"/>
      <c r="R10" s="763"/>
      <c r="S10" s="763"/>
      <c r="T10" s="763"/>
      <c r="U10" s="763"/>
      <c r="V10" s="763"/>
      <c r="W10" s="763"/>
      <c r="X10" s="763"/>
      <c r="Y10" s="764"/>
    </row>
    <row r="11" spans="2:25" s="24" customFormat="1" ht="14.1" customHeight="1" x14ac:dyDescent="0.15">
      <c r="B11" s="757"/>
      <c r="C11" s="757"/>
      <c r="D11" s="757"/>
      <c r="E11" s="757"/>
      <c r="F11" s="757"/>
      <c r="G11" s="757"/>
      <c r="H11" s="757"/>
      <c r="I11" s="757"/>
      <c r="J11" s="758"/>
      <c r="K11" s="758"/>
      <c r="L11" s="758"/>
      <c r="M11" s="758"/>
      <c r="N11" s="758"/>
      <c r="O11" s="758"/>
      <c r="P11" s="758"/>
      <c r="Q11" s="758"/>
      <c r="R11" s="763"/>
      <c r="S11" s="763"/>
      <c r="T11" s="763"/>
      <c r="U11" s="763"/>
      <c r="V11" s="763"/>
      <c r="W11" s="763"/>
      <c r="X11" s="763"/>
      <c r="Y11" s="764"/>
    </row>
    <row r="12" spans="2:25" s="24" customFormat="1" ht="14.1" customHeight="1" x14ac:dyDescent="0.15">
      <c r="B12" s="757"/>
      <c r="C12" s="757"/>
      <c r="D12" s="757"/>
      <c r="E12" s="757"/>
      <c r="F12" s="757"/>
      <c r="G12" s="757"/>
      <c r="H12" s="757"/>
      <c r="I12" s="757"/>
      <c r="J12" s="758"/>
      <c r="K12" s="758"/>
      <c r="L12" s="758"/>
      <c r="M12" s="758"/>
      <c r="N12" s="758"/>
      <c r="O12" s="758"/>
      <c r="P12" s="758"/>
      <c r="Q12" s="758"/>
      <c r="R12" s="763"/>
      <c r="S12" s="763"/>
      <c r="T12" s="763"/>
      <c r="U12" s="763"/>
      <c r="V12" s="763"/>
      <c r="W12" s="763"/>
      <c r="X12" s="763"/>
      <c r="Y12" s="764"/>
    </row>
    <row r="13" spans="2:25" s="24" customFormat="1" ht="14.1" customHeight="1" x14ac:dyDescent="0.15">
      <c r="B13" s="757"/>
      <c r="C13" s="757"/>
      <c r="D13" s="757"/>
      <c r="E13" s="757"/>
      <c r="F13" s="757"/>
      <c r="G13" s="757"/>
      <c r="H13" s="757"/>
      <c r="I13" s="757"/>
      <c r="J13" s="758"/>
      <c r="K13" s="758"/>
      <c r="L13" s="758"/>
      <c r="M13" s="758"/>
      <c r="N13" s="758"/>
      <c r="O13" s="758"/>
      <c r="P13" s="758"/>
      <c r="Q13" s="758"/>
      <c r="R13" s="763"/>
      <c r="S13" s="763"/>
      <c r="T13" s="763"/>
      <c r="U13" s="763"/>
      <c r="V13" s="763"/>
      <c r="W13" s="763"/>
      <c r="X13" s="763"/>
      <c r="Y13" s="764"/>
    </row>
    <row r="14" spans="2:25" s="24" customFormat="1" ht="14.1" customHeight="1" x14ac:dyDescent="0.15">
      <c r="B14" s="757"/>
      <c r="C14" s="757"/>
      <c r="D14" s="757"/>
      <c r="E14" s="757"/>
      <c r="F14" s="757"/>
      <c r="G14" s="757"/>
      <c r="H14" s="757"/>
      <c r="I14" s="757"/>
      <c r="J14" s="758"/>
      <c r="K14" s="758"/>
      <c r="L14" s="758"/>
      <c r="M14" s="758"/>
      <c r="N14" s="758"/>
      <c r="O14" s="758"/>
      <c r="P14" s="758"/>
      <c r="Q14" s="758"/>
      <c r="R14" s="763"/>
      <c r="S14" s="763"/>
      <c r="T14" s="763"/>
      <c r="U14" s="763"/>
      <c r="V14" s="763"/>
      <c r="W14" s="763"/>
      <c r="X14" s="763"/>
      <c r="Y14" s="764"/>
    </row>
    <row r="15" spans="2:25" s="24" customFormat="1" ht="14.1" customHeight="1" x14ac:dyDescent="0.15">
      <c r="B15" s="757"/>
      <c r="C15" s="757"/>
      <c r="D15" s="757"/>
      <c r="E15" s="757"/>
      <c r="F15" s="757"/>
      <c r="G15" s="757"/>
      <c r="H15" s="757"/>
      <c r="I15" s="757"/>
      <c r="J15" s="758"/>
      <c r="K15" s="758"/>
      <c r="L15" s="758"/>
      <c r="M15" s="758"/>
      <c r="N15" s="758"/>
      <c r="O15" s="758"/>
      <c r="P15" s="758"/>
      <c r="Q15" s="758"/>
      <c r="R15" s="763"/>
      <c r="S15" s="763"/>
      <c r="T15" s="763"/>
      <c r="U15" s="763"/>
      <c r="V15" s="763"/>
      <c r="W15" s="763"/>
      <c r="X15" s="763"/>
      <c r="Y15" s="764"/>
    </row>
    <row r="16" spans="2:25" s="24" customFormat="1" ht="14.1" customHeight="1" x14ac:dyDescent="0.15">
      <c r="B16" s="757"/>
      <c r="C16" s="757"/>
      <c r="D16" s="757"/>
      <c r="E16" s="757"/>
      <c r="F16" s="757"/>
      <c r="G16" s="757"/>
      <c r="H16" s="757"/>
      <c r="I16" s="757"/>
      <c r="J16" s="758"/>
      <c r="K16" s="758"/>
      <c r="L16" s="758"/>
      <c r="M16" s="758"/>
      <c r="N16" s="758"/>
      <c r="O16" s="758"/>
      <c r="P16" s="758"/>
      <c r="Q16" s="758"/>
      <c r="R16" s="763"/>
      <c r="S16" s="763"/>
      <c r="T16" s="763"/>
      <c r="U16" s="763"/>
      <c r="V16" s="763"/>
      <c r="W16" s="763"/>
      <c r="X16" s="763"/>
      <c r="Y16" s="764"/>
    </row>
    <row r="17" spans="2:25" s="24" customFormat="1" ht="14.1" customHeight="1" x14ac:dyDescent="0.15">
      <c r="B17" s="757"/>
      <c r="C17" s="757"/>
      <c r="D17" s="757"/>
      <c r="E17" s="757"/>
      <c r="F17" s="757"/>
      <c r="G17" s="757"/>
      <c r="H17" s="757"/>
      <c r="I17" s="757"/>
      <c r="J17" s="758"/>
      <c r="K17" s="758"/>
      <c r="L17" s="758"/>
      <c r="M17" s="758"/>
      <c r="N17" s="758"/>
      <c r="O17" s="758"/>
      <c r="P17" s="758"/>
      <c r="Q17" s="758"/>
      <c r="R17" s="763"/>
      <c r="S17" s="763"/>
      <c r="T17" s="763"/>
      <c r="U17" s="763"/>
      <c r="V17" s="763"/>
      <c r="W17" s="763"/>
      <c r="X17" s="763"/>
      <c r="Y17" s="764"/>
    </row>
    <row r="18" spans="2:25" s="24" customFormat="1" ht="14.1" customHeight="1" x14ac:dyDescent="0.15">
      <c r="B18" s="757"/>
      <c r="C18" s="757"/>
      <c r="D18" s="757"/>
      <c r="E18" s="757"/>
      <c r="F18" s="757"/>
      <c r="G18" s="757"/>
      <c r="H18" s="757"/>
      <c r="I18" s="757"/>
      <c r="J18" s="758"/>
      <c r="K18" s="758"/>
      <c r="L18" s="758"/>
      <c r="M18" s="758"/>
      <c r="N18" s="758"/>
      <c r="O18" s="758"/>
      <c r="P18" s="758"/>
      <c r="Q18" s="758"/>
      <c r="R18" s="763"/>
      <c r="S18" s="763"/>
      <c r="T18" s="763"/>
      <c r="U18" s="763"/>
      <c r="V18" s="763"/>
      <c r="W18" s="763"/>
      <c r="X18" s="763"/>
      <c r="Y18" s="764"/>
    </row>
    <row r="19" spans="2:25" s="24" customFormat="1" ht="14.1" customHeight="1" x14ac:dyDescent="0.15">
      <c r="B19" s="757"/>
      <c r="C19" s="757"/>
      <c r="D19" s="757"/>
      <c r="E19" s="757"/>
      <c r="F19" s="757"/>
      <c r="G19" s="757"/>
      <c r="H19" s="757"/>
      <c r="I19" s="757"/>
      <c r="J19" s="758"/>
      <c r="K19" s="758"/>
      <c r="L19" s="758"/>
      <c r="M19" s="758"/>
      <c r="N19" s="758"/>
      <c r="O19" s="758"/>
      <c r="P19" s="758"/>
      <c r="Q19" s="758"/>
      <c r="R19" s="763"/>
      <c r="S19" s="763"/>
      <c r="T19" s="763"/>
      <c r="U19" s="763"/>
      <c r="V19" s="763"/>
      <c r="W19" s="763"/>
      <c r="X19" s="763"/>
      <c r="Y19" s="764"/>
    </row>
    <row r="20" spans="2:25" s="24" customFormat="1" ht="14.1" customHeight="1" x14ac:dyDescent="0.15">
      <c r="B20" s="757"/>
      <c r="C20" s="757"/>
      <c r="D20" s="757"/>
      <c r="E20" s="757"/>
      <c r="F20" s="757"/>
      <c r="G20" s="757"/>
      <c r="H20" s="757"/>
      <c r="I20" s="757"/>
      <c r="J20" s="758"/>
      <c r="K20" s="758"/>
      <c r="L20" s="758"/>
      <c r="M20" s="758"/>
      <c r="N20" s="758"/>
      <c r="O20" s="758"/>
      <c r="P20" s="758"/>
      <c r="Q20" s="758"/>
      <c r="R20" s="763"/>
      <c r="S20" s="763"/>
      <c r="T20" s="763"/>
      <c r="U20" s="763"/>
      <c r="V20" s="763"/>
      <c r="W20" s="763"/>
      <c r="X20" s="763"/>
      <c r="Y20" s="764"/>
    </row>
    <row r="21" spans="2:25" s="24" customFormat="1" ht="14.1" customHeight="1" x14ac:dyDescent="0.15">
      <c r="B21" s="757"/>
      <c r="C21" s="757"/>
      <c r="D21" s="757"/>
      <c r="E21" s="757"/>
      <c r="F21" s="757"/>
      <c r="G21" s="757"/>
      <c r="H21" s="757"/>
      <c r="I21" s="757"/>
      <c r="J21" s="758"/>
      <c r="K21" s="758"/>
      <c r="L21" s="758"/>
      <c r="M21" s="758"/>
      <c r="N21" s="758"/>
      <c r="O21" s="758"/>
      <c r="P21" s="758"/>
      <c r="Q21" s="758"/>
      <c r="R21" s="763"/>
      <c r="S21" s="763"/>
      <c r="T21" s="763"/>
      <c r="U21" s="763"/>
      <c r="V21" s="763"/>
      <c r="W21" s="763"/>
      <c r="X21" s="763"/>
      <c r="Y21" s="764"/>
    </row>
    <row r="22" spans="2:25" ht="15" customHeight="1" x14ac:dyDescent="0.15">
      <c r="B22" s="773" t="s">
        <v>328</v>
      </c>
      <c r="C22" s="782"/>
      <c r="D22" s="774"/>
      <c r="E22" s="254">
        <v>13</v>
      </c>
      <c r="F22" s="773" t="s">
        <v>329</v>
      </c>
      <c r="G22" s="782"/>
      <c r="H22" s="774"/>
      <c r="I22" s="205">
        <v>103</v>
      </c>
      <c r="J22" s="773" t="s">
        <v>328</v>
      </c>
      <c r="K22" s="782"/>
      <c r="L22" s="774"/>
      <c r="M22" s="254">
        <v>14</v>
      </c>
      <c r="N22" s="773" t="s">
        <v>329</v>
      </c>
      <c r="O22" s="782"/>
      <c r="P22" s="774"/>
      <c r="Q22" s="205">
        <v>101</v>
      </c>
      <c r="R22" s="775" t="s">
        <v>328</v>
      </c>
      <c r="S22" s="783"/>
      <c r="T22" s="776"/>
      <c r="U22" s="255">
        <v>14</v>
      </c>
      <c r="V22" s="775" t="s">
        <v>329</v>
      </c>
      <c r="W22" s="783"/>
      <c r="X22" s="776"/>
      <c r="Y22" s="111">
        <v>102</v>
      </c>
    </row>
    <row r="23" spans="2:25" ht="15" customHeight="1" x14ac:dyDescent="0.15">
      <c r="B23" s="773" t="s">
        <v>330</v>
      </c>
      <c r="C23" s="782"/>
      <c r="D23" s="213" t="s">
        <v>587</v>
      </c>
      <c r="E23" s="784" t="s">
        <v>588</v>
      </c>
      <c r="F23" s="785"/>
      <c r="G23" s="785"/>
      <c r="H23" s="785"/>
      <c r="I23" s="786"/>
      <c r="J23" s="773" t="s">
        <v>330</v>
      </c>
      <c r="K23" s="782"/>
      <c r="L23" s="213" t="s">
        <v>587</v>
      </c>
      <c r="M23" s="784" t="s">
        <v>588</v>
      </c>
      <c r="N23" s="785"/>
      <c r="O23" s="785"/>
      <c r="P23" s="785"/>
      <c r="Q23" s="786"/>
      <c r="R23" s="775" t="s">
        <v>330</v>
      </c>
      <c r="S23" s="783"/>
      <c r="T23" s="241" t="s">
        <v>587</v>
      </c>
      <c r="U23" s="779" t="s">
        <v>588</v>
      </c>
      <c r="V23" s="780"/>
      <c r="W23" s="780"/>
      <c r="X23" s="780"/>
      <c r="Y23" s="781"/>
    </row>
    <row r="24" spans="2:25" ht="15" customHeight="1" x14ac:dyDescent="0.15">
      <c r="B24" s="773" t="s">
        <v>331</v>
      </c>
      <c r="C24" s="774"/>
      <c r="D24" s="692" t="s">
        <v>589</v>
      </c>
      <c r="E24" s="694"/>
      <c r="F24" s="773" t="s">
        <v>332</v>
      </c>
      <c r="G24" s="774"/>
      <c r="H24" s="352" t="s">
        <v>550</v>
      </c>
      <c r="I24" s="352"/>
      <c r="J24" s="773" t="s">
        <v>331</v>
      </c>
      <c r="K24" s="774"/>
      <c r="L24" s="692" t="s">
        <v>589</v>
      </c>
      <c r="M24" s="694"/>
      <c r="N24" s="773" t="s">
        <v>332</v>
      </c>
      <c r="O24" s="774"/>
      <c r="P24" s="352" t="s">
        <v>550</v>
      </c>
      <c r="Q24" s="352"/>
      <c r="R24" s="775" t="s">
        <v>331</v>
      </c>
      <c r="S24" s="776"/>
      <c r="T24" s="777" t="s">
        <v>589</v>
      </c>
      <c r="U24" s="778"/>
      <c r="V24" s="775" t="s">
        <v>332</v>
      </c>
      <c r="W24" s="776"/>
      <c r="X24" s="772" t="s">
        <v>550</v>
      </c>
      <c r="Y24" s="772"/>
    </row>
    <row r="25" spans="2:25" ht="15" customHeight="1" x14ac:dyDescent="0.15">
      <c r="B25" s="768" t="s">
        <v>333</v>
      </c>
      <c r="C25" s="768"/>
      <c r="D25" s="213" t="s">
        <v>565</v>
      </c>
      <c r="E25" s="239" t="s">
        <v>334</v>
      </c>
      <c r="F25" s="769" t="s">
        <v>617</v>
      </c>
      <c r="G25" s="769"/>
      <c r="H25" s="769"/>
      <c r="I25" s="769"/>
      <c r="J25" s="768" t="s">
        <v>333</v>
      </c>
      <c r="K25" s="768"/>
      <c r="L25" s="213" t="s">
        <v>565</v>
      </c>
      <c r="M25" s="239" t="s">
        <v>334</v>
      </c>
      <c r="N25" s="769" t="s">
        <v>618</v>
      </c>
      <c r="O25" s="769"/>
      <c r="P25" s="769"/>
      <c r="Q25" s="769"/>
      <c r="R25" s="770" t="s">
        <v>333</v>
      </c>
      <c r="S25" s="770"/>
      <c r="T25" s="241" t="s">
        <v>565</v>
      </c>
      <c r="U25" s="240" t="s">
        <v>334</v>
      </c>
      <c r="V25" s="771" t="s">
        <v>619</v>
      </c>
      <c r="W25" s="771"/>
      <c r="X25" s="771"/>
      <c r="Y25" s="771"/>
    </row>
    <row r="26" spans="2:25" s="24" customFormat="1" ht="14.1" customHeight="1" x14ac:dyDescent="0.15">
      <c r="B26" s="756"/>
      <c r="C26" s="756"/>
      <c r="D26" s="756"/>
      <c r="E26" s="756"/>
      <c r="F26" s="756"/>
      <c r="G26" s="756"/>
      <c r="H26" s="756"/>
      <c r="I26" s="756"/>
      <c r="J26" s="758"/>
      <c r="K26" s="758"/>
      <c r="L26" s="758"/>
      <c r="M26" s="758"/>
      <c r="N26" s="758"/>
      <c r="O26" s="758"/>
      <c r="P26" s="758"/>
      <c r="Q26" s="758"/>
      <c r="R26" s="759"/>
      <c r="S26" s="760"/>
      <c r="T26" s="760"/>
      <c r="U26" s="760"/>
      <c r="V26" s="760"/>
      <c r="W26" s="760"/>
      <c r="X26" s="760"/>
      <c r="Y26" s="761"/>
    </row>
    <row r="27" spans="2:25" s="24" customFormat="1" ht="14.1" customHeight="1" x14ac:dyDescent="0.15">
      <c r="B27" s="757"/>
      <c r="C27" s="757"/>
      <c r="D27" s="757"/>
      <c r="E27" s="757"/>
      <c r="F27" s="757"/>
      <c r="G27" s="757"/>
      <c r="H27" s="757"/>
      <c r="I27" s="757"/>
      <c r="J27" s="758"/>
      <c r="K27" s="758"/>
      <c r="L27" s="758"/>
      <c r="M27" s="758"/>
      <c r="N27" s="758"/>
      <c r="O27" s="758"/>
      <c r="P27" s="758"/>
      <c r="Q27" s="758"/>
      <c r="R27" s="762"/>
      <c r="S27" s="763"/>
      <c r="T27" s="763"/>
      <c r="U27" s="763"/>
      <c r="V27" s="763"/>
      <c r="W27" s="763"/>
      <c r="X27" s="763"/>
      <c r="Y27" s="764"/>
    </row>
    <row r="28" spans="2:25" s="24" customFormat="1" ht="14.1" customHeight="1" x14ac:dyDescent="0.15">
      <c r="B28" s="757"/>
      <c r="C28" s="757"/>
      <c r="D28" s="757"/>
      <c r="E28" s="757"/>
      <c r="F28" s="757"/>
      <c r="G28" s="757"/>
      <c r="H28" s="757"/>
      <c r="I28" s="757"/>
      <c r="J28" s="758"/>
      <c r="K28" s="758"/>
      <c r="L28" s="758"/>
      <c r="M28" s="758"/>
      <c r="N28" s="758"/>
      <c r="O28" s="758"/>
      <c r="P28" s="758"/>
      <c r="Q28" s="758"/>
      <c r="R28" s="762"/>
      <c r="S28" s="763"/>
      <c r="T28" s="763"/>
      <c r="U28" s="763"/>
      <c r="V28" s="763"/>
      <c r="W28" s="763"/>
      <c r="X28" s="763"/>
      <c r="Y28" s="764"/>
    </row>
    <row r="29" spans="2:25" s="24" customFormat="1" ht="14.1" customHeight="1" x14ac:dyDescent="0.15">
      <c r="B29" s="757"/>
      <c r="C29" s="757"/>
      <c r="D29" s="757"/>
      <c r="E29" s="757"/>
      <c r="F29" s="757"/>
      <c r="G29" s="757"/>
      <c r="H29" s="757"/>
      <c r="I29" s="757"/>
      <c r="J29" s="758"/>
      <c r="K29" s="758"/>
      <c r="L29" s="758"/>
      <c r="M29" s="758"/>
      <c r="N29" s="758"/>
      <c r="O29" s="758"/>
      <c r="P29" s="758"/>
      <c r="Q29" s="758"/>
      <c r="R29" s="762"/>
      <c r="S29" s="763"/>
      <c r="T29" s="763"/>
      <c r="U29" s="763"/>
      <c r="V29" s="763"/>
      <c r="W29" s="763"/>
      <c r="X29" s="763"/>
      <c r="Y29" s="764"/>
    </row>
    <row r="30" spans="2:25" s="24" customFormat="1" ht="14.1" customHeight="1" x14ac:dyDescent="0.15">
      <c r="B30" s="757"/>
      <c r="C30" s="757"/>
      <c r="D30" s="757"/>
      <c r="E30" s="757"/>
      <c r="F30" s="757"/>
      <c r="G30" s="757"/>
      <c r="H30" s="757"/>
      <c r="I30" s="757"/>
      <c r="J30" s="758"/>
      <c r="K30" s="758"/>
      <c r="L30" s="758"/>
      <c r="M30" s="758"/>
      <c r="N30" s="758"/>
      <c r="O30" s="758"/>
      <c r="P30" s="758"/>
      <c r="Q30" s="758"/>
      <c r="R30" s="762"/>
      <c r="S30" s="763"/>
      <c r="T30" s="763"/>
      <c r="U30" s="763"/>
      <c r="V30" s="763"/>
      <c r="W30" s="763"/>
      <c r="X30" s="763"/>
      <c r="Y30" s="764"/>
    </row>
    <row r="31" spans="2:25" s="24" customFormat="1" ht="14.1" customHeight="1" x14ac:dyDescent="0.15">
      <c r="B31" s="757"/>
      <c r="C31" s="757"/>
      <c r="D31" s="757"/>
      <c r="E31" s="757"/>
      <c r="F31" s="757"/>
      <c r="G31" s="757"/>
      <c r="H31" s="757"/>
      <c r="I31" s="757"/>
      <c r="J31" s="758"/>
      <c r="K31" s="758"/>
      <c r="L31" s="758"/>
      <c r="M31" s="758"/>
      <c r="N31" s="758"/>
      <c r="O31" s="758"/>
      <c r="P31" s="758"/>
      <c r="Q31" s="758"/>
      <c r="R31" s="762"/>
      <c r="S31" s="763"/>
      <c r="T31" s="763"/>
      <c r="U31" s="763"/>
      <c r="V31" s="763"/>
      <c r="W31" s="763"/>
      <c r="X31" s="763"/>
      <c r="Y31" s="764"/>
    </row>
    <row r="32" spans="2:25" s="24" customFormat="1" ht="14.1" customHeight="1" x14ac:dyDescent="0.15">
      <c r="B32" s="757"/>
      <c r="C32" s="757"/>
      <c r="D32" s="757"/>
      <c r="E32" s="757"/>
      <c r="F32" s="757"/>
      <c r="G32" s="757"/>
      <c r="H32" s="757"/>
      <c r="I32" s="757"/>
      <c r="J32" s="758"/>
      <c r="K32" s="758"/>
      <c r="L32" s="758"/>
      <c r="M32" s="758"/>
      <c r="N32" s="758"/>
      <c r="O32" s="758"/>
      <c r="P32" s="758"/>
      <c r="Q32" s="758"/>
      <c r="R32" s="762"/>
      <c r="S32" s="763"/>
      <c r="T32" s="763"/>
      <c r="U32" s="763"/>
      <c r="V32" s="763"/>
      <c r="W32" s="763"/>
      <c r="X32" s="763"/>
      <c r="Y32" s="764"/>
    </row>
    <row r="33" spans="2:25" s="24" customFormat="1" ht="14.1" customHeight="1" x14ac:dyDescent="0.15">
      <c r="B33" s="757"/>
      <c r="C33" s="757"/>
      <c r="D33" s="757"/>
      <c r="E33" s="757"/>
      <c r="F33" s="757"/>
      <c r="G33" s="757"/>
      <c r="H33" s="757"/>
      <c r="I33" s="757"/>
      <c r="J33" s="758"/>
      <c r="K33" s="758"/>
      <c r="L33" s="758"/>
      <c r="M33" s="758"/>
      <c r="N33" s="758"/>
      <c r="O33" s="758"/>
      <c r="P33" s="758"/>
      <c r="Q33" s="758"/>
      <c r="R33" s="762"/>
      <c r="S33" s="763"/>
      <c r="T33" s="763"/>
      <c r="U33" s="763"/>
      <c r="V33" s="763"/>
      <c r="W33" s="763"/>
      <c r="X33" s="763"/>
      <c r="Y33" s="764"/>
    </row>
    <row r="34" spans="2:25" s="24" customFormat="1" ht="14.1" customHeight="1" x14ac:dyDescent="0.15">
      <c r="B34" s="757"/>
      <c r="C34" s="757"/>
      <c r="D34" s="757"/>
      <c r="E34" s="757"/>
      <c r="F34" s="757"/>
      <c r="G34" s="757"/>
      <c r="H34" s="757"/>
      <c r="I34" s="757"/>
      <c r="J34" s="758"/>
      <c r="K34" s="758"/>
      <c r="L34" s="758"/>
      <c r="M34" s="758"/>
      <c r="N34" s="758"/>
      <c r="O34" s="758"/>
      <c r="P34" s="758"/>
      <c r="Q34" s="758"/>
      <c r="R34" s="762"/>
      <c r="S34" s="763"/>
      <c r="T34" s="763"/>
      <c r="U34" s="763"/>
      <c r="V34" s="763"/>
      <c r="W34" s="763"/>
      <c r="X34" s="763"/>
      <c r="Y34" s="764"/>
    </row>
    <row r="35" spans="2:25" s="24" customFormat="1" ht="14.1" customHeight="1" x14ac:dyDescent="0.15">
      <c r="B35" s="757"/>
      <c r="C35" s="757"/>
      <c r="D35" s="757"/>
      <c r="E35" s="757"/>
      <c r="F35" s="757"/>
      <c r="G35" s="757"/>
      <c r="H35" s="757"/>
      <c r="I35" s="757"/>
      <c r="J35" s="758"/>
      <c r="K35" s="758"/>
      <c r="L35" s="758"/>
      <c r="M35" s="758"/>
      <c r="N35" s="758"/>
      <c r="O35" s="758"/>
      <c r="P35" s="758"/>
      <c r="Q35" s="758"/>
      <c r="R35" s="762"/>
      <c r="S35" s="763"/>
      <c r="T35" s="763"/>
      <c r="U35" s="763"/>
      <c r="V35" s="763"/>
      <c r="W35" s="763"/>
      <c r="X35" s="763"/>
      <c r="Y35" s="764"/>
    </row>
    <row r="36" spans="2:25" s="24" customFormat="1" ht="14.1" customHeight="1" x14ac:dyDescent="0.15">
      <c r="B36" s="757"/>
      <c r="C36" s="757"/>
      <c r="D36" s="757"/>
      <c r="E36" s="757"/>
      <c r="F36" s="757"/>
      <c r="G36" s="757"/>
      <c r="H36" s="757"/>
      <c r="I36" s="757"/>
      <c r="J36" s="758"/>
      <c r="K36" s="758"/>
      <c r="L36" s="758"/>
      <c r="M36" s="758"/>
      <c r="N36" s="758"/>
      <c r="O36" s="758"/>
      <c r="P36" s="758"/>
      <c r="Q36" s="758"/>
      <c r="R36" s="762"/>
      <c r="S36" s="763"/>
      <c r="T36" s="763"/>
      <c r="U36" s="763"/>
      <c r="V36" s="763"/>
      <c r="W36" s="763"/>
      <c r="X36" s="763"/>
      <c r="Y36" s="764"/>
    </row>
    <row r="37" spans="2:25" s="24" customFormat="1" ht="14.1" customHeight="1" x14ac:dyDescent="0.15">
      <c r="B37" s="757"/>
      <c r="C37" s="757"/>
      <c r="D37" s="757"/>
      <c r="E37" s="757"/>
      <c r="F37" s="757"/>
      <c r="G37" s="757"/>
      <c r="H37" s="757"/>
      <c r="I37" s="757"/>
      <c r="J37" s="758"/>
      <c r="K37" s="758"/>
      <c r="L37" s="758"/>
      <c r="M37" s="758"/>
      <c r="N37" s="758"/>
      <c r="O37" s="758"/>
      <c r="P37" s="758"/>
      <c r="Q37" s="758"/>
      <c r="R37" s="762"/>
      <c r="S37" s="763"/>
      <c r="T37" s="763"/>
      <c r="U37" s="763"/>
      <c r="V37" s="763"/>
      <c r="W37" s="763"/>
      <c r="X37" s="763"/>
      <c r="Y37" s="764"/>
    </row>
    <row r="38" spans="2:25" s="24" customFormat="1" ht="14.1" customHeight="1" x14ac:dyDescent="0.15">
      <c r="B38" s="757"/>
      <c r="C38" s="757"/>
      <c r="D38" s="757"/>
      <c r="E38" s="757"/>
      <c r="F38" s="757"/>
      <c r="G38" s="757"/>
      <c r="H38" s="757"/>
      <c r="I38" s="757"/>
      <c r="J38" s="758"/>
      <c r="K38" s="758"/>
      <c r="L38" s="758"/>
      <c r="M38" s="758"/>
      <c r="N38" s="758"/>
      <c r="O38" s="758"/>
      <c r="P38" s="758"/>
      <c r="Q38" s="758"/>
      <c r="R38" s="765"/>
      <c r="S38" s="766"/>
      <c r="T38" s="766"/>
      <c r="U38" s="766"/>
      <c r="V38" s="766"/>
      <c r="W38" s="766"/>
      <c r="X38" s="766"/>
      <c r="Y38" s="767"/>
    </row>
    <row r="39" spans="2:25" ht="15" customHeight="1" x14ac:dyDescent="0.15">
      <c r="B39" s="25"/>
      <c r="C39" s="27" t="s">
        <v>335</v>
      </c>
      <c r="D39" s="24"/>
      <c r="E39" s="25"/>
      <c r="F39" s="25"/>
      <c r="G39" s="25"/>
      <c r="H39" s="25"/>
      <c r="I39" s="25"/>
      <c r="J39" s="22"/>
      <c r="K39" s="22"/>
      <c r="L39" s="22"/>
      <c r="M39" s="22"/>
      <c r="N39" s="22"/>
      <c r="O39" s="22"/>
      <c r="P39" s="22"/>
      <c r="Q39" s="22"/>
      <c r="R39" s="238"/>
      <c r="S39" s="238"/>
      <c r="T39" s="238"/>
      <c r="U39" s="238"/>
      <c r="V39" s="238"/>
      <c r="W39" s="238"/>
      <c r="X39" s="238"/>
      <c r="Y39" s="238"/>
    </row>
    <row r="40" spans="2:25" ht="15" customHeight="1" x14ac:dyDescent="0.15">
      <c r="B40" s="22"/>
      <c r="C40" s="26" t="s">
        <v>336</v>
      </c>
      <c r="D40" s="24"/>
      <c r="E40" s="24"/>
      <c r="F40" s="24"/>
      <c r="G40" s="24"/>
      <c r="H40" s="24"/>
      <c r="I40" s="24"/>
      <c r="J40" s="24"/>
      <c r="K40" s="24"/>
      <c r="L40" s="24"/>
      <c r="M40" s="24"/>
      <c r="N40" s="24"/>
      <c r="O40" s="22"/>
      <c r="P40" s="26"/>
      <c r="Q40" s="24"/>
      <c r="R40" s="24"/>
      <c r="S40" s="24"/>
      <c r="T40" s="24"/>
      <c r="U40" s="24"/>
      <c r="V40" s="24"/>
      <c r="W40" s="24"/>
      <c r="X40" s="24"/>
      <c r="Y40" s="24"/>
    </row>
    <row r="41" spans="2:25" ht="15" customHeight="1" x14ac:dyDescent="0.15">
      <c r="C41" s="26" t="s">
        <v>337</v>
      </c>
      <c r="E41" s="26"/>
      <c r="F41" s="22"/>
      <c r="G41" s="24"/>
      <c r="H41" s="24"/>
      <c r="I41" s="24"/>
      <c r="J41" s="24"/>
      <c r="K41" s="24"/>
      <c r="L41" s="23"/>
      <c r="M41" s="24"/>
      <c r="N41" s="24"/>
      <c r="O41" s="24"/>
      <c r="P41" s="22"/>
      <c r="Q41" s="26"/>
      <c r="R41" s="22"/>
      <c r="S41" s="24"/>
      <c r="T41" s="24"/>
      <c r="U41" s="24"/>
      <c r="V41" s="24"/>
      <c r="W41" s="24"/>
      <c r="X41" s="24"/>
      <c r="Y41" s="24"/>
    </row>
    <row r="42" spans="2:25" ht="15" customHeight="1" x14ac:dyDescent="0.15">
      <c r="D42" s="22"/>
      <c r="E42" s="26"/>
      <c r="F42" s="24"/>
      <c r="G42" s="24"/>
      <c r="H42" s="24"/>
      <c r="I42" s="24"/>
      <c r="J42" s="24"/>
      <c r="K42" s="24"/>
      <c r="L42" s="24"/>
      <c r="M42" s="24"/>
      <c r="N42" s="24"/>
      <c r="O42" s="24"/>
      <c r="P42" s="22"/>
      <c r="Q42" s="26"/>
      <c r="R42" s="24"/>
      <c r="S42" s="24"/>
      <c r="T42" s="24"/>
      <c r="U42" s="24"/>
      <c r="V42" s="24"/>
      <c r="W42" s="24"/>
      <c r="X42" s="24"/>
      <c r="Y42" s="24"/>
    </row>
    <row r="43" spans="2:25" s="24" customFormat="1" ht="14.1" customHeight="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row>
    <row r="44" spans="2:25" s="24" customFormat="1" ht="14.1" customHeight="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row>
    <row r="45" spans="2:25" s="24" customFormat="1" ht="14.1" customHeight="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row>
    <row r="46" spans="2:25" s="24" customFormat="1" ht="14.1" customHeight="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row>
    <row r="47" spans="2:25" s="24" customFormat="1" ht="14.1" customHeight="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row>
    <row r="48" spans="2:25" s="24" customFormat="1" ht="14.1" customHeight="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row>
    <row r="49" spans="2:26" s="24" customFormat="1" ht="14.1" customHeigh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row>
    <row r="50" spans="2:26" s="24" customFormat="1" ht="14.1" customHeight="1"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row>
    <row r="51" spans="2:26" s="24" customFormat="1" ht="14.1" customHeight="1"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row>
    <row r="52" spans="2:26" s="24" customFormat="1" ht="14.1" customHeight="1"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row>
    <row r="53" spans="2:26" s="24" customFormat="1" ht="14.1" customHeight="1"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row>
    <row r="54" spans="2:26" s="24" customFormat="1" ht="14.1" customHeight="1"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row>
    <row r="55" spans="2:26" s="24" customFormat="1" ht="14.1" customHeight="1"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row>
    <row r="56" spans="2:26" s="24" customFormat="1" ht="14.1" customHeight="1"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row>
    <row r="57" spans="2:26" s="24" customFormat="1" ht="15" customHeight="1"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row>
    <row r="58" spans="2:26" ht="15" customHeight="1" x14ac:dyDescent="0.15">
      <c r="Z58" s="24"/>
    </row>
    <row r="59" spans="2:26" ht="27.95" customHeight="1" x14ac:dyDescent="0.15">
      <c r="Z59" s="24"/>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AD038183-23EB-400B-A040-EFCB6872103B}"/>
    <dataValidation type="list" allowBlank="1" showInputMessage="1" showErrorMessage="1" sqref="E6:I6 M6:Q6 U6:Y6 E23:I23 M23:Q23 U23:Y23" xr:uid="{D993E2BE-9B48-470C-830C-AA73FD1FC11C}">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A778D10-8780-4A1E-A9BC-6A01D915B6EC}">
          <x14:formula1>
            <xm:f>'(参考)リスト'!$D$52:$D$54</xm:f>
          </x14:formula1>
          <xm:sqref>D7:E7 L7:M7 T7:U7 D24:E24 L24:M24 T24:U24</xm:sqref>
        </x14:dataValidation>
        <x14:dataValidation type="list" allowBlank="1" showInputMessage="1" showErrorMessage="1" xr:uid="{2D4FF7F2-668F-4098-9A79-785BD57F9E04}">
          <x14:formula1>
            <xm:f>'(参考)リスト'!$F$52:$F$53</xm:f>
          </x14:formula1>
          <xm:sqref>D8 L8 T8 D25 L25 T25</xm:sqref>
        </x14:dataValidation>
        <x14:dataValidation type="list" allowBlank="1" showInputMessage="1" showErrorMessage="1" xr:uid="{340C023C-1AE2-4936-84B1-93A311EBBC0E}">
          <x14:formula1>
            <xm:f>'(参考)リスト'!$E$52:$E$58</xm:f>
          </x14:formula1>
          <xm:sqref>H7:I7 P7:Q7 X7:Y7 H24:I24 P24:Q24 X24:Y24</xm:sqref>
        </x14:dataValidation>
        <x14:dataValidation type="list" showInputMessage="1" showErrorMessage="1" xr:uid="{61AEB09A-E684-4E3D-82E1-F3C3963199A3}">
          <x14:formula1>
            <xm:f>'(参考)リスト'!$B$52:$B$55</xm:f>
          </x14:formula1>
          <xm:sqref>D6 L6 T6 D23 L23 T23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D2AD0-6910-4DDC-9D28-7674511D9D1E}">
  <sheetPr>
    <pageSetUpPr fitToPage="1"/>
  </sheetPr>
  <dimension ref="B1:Z59"/>
  <sheetViews>
    <sheetView showGridLines="0" showZeros="0" view="pageBreakPreview" zoomScaleNormal="70" zoomScaleSheetLayoutView="100" workbookViewId="0">
      <selection activeCell="B5" sqref="B5:D6"/>
    </sheetView>
  </sheetViews>
  <sheetFormatPr defaultColWidth="7.625" defaultRowHeight="27.95" customHeight="1" x14ac:dyDescent="0.15"/>
  <cols>
    <col min="1" max="1" width="7" style="21" customWidth="1"/>
    <col min="2" max="2" width="7.375" style="21" customWidth="1"/>
    <col min="3" max="3" width="5.875" style="21" customWidth="1"/>
    <col min="4" max="6" width="6.875" style="21" customWidth="1"/>
    <col min="7" max="8" width="5.875" style="21" customWidth="1"/>
    <col min="9" max="9" width="8.875" style="21" customWidth="1"/>
    <col min="10" max="10" width="7.375" style="21" customWidth="1"/>
    <col min="11" max="11" width="5.875" style="21" customWidth="1"/>
    <col min="12" max="14" width="6.75" style="21" customWidth="1"/>
    <col min="15" max="16" width="5.875" style="21" customWidth="1"/>
    <col min="17" max="17" width="8.875" style="21" customWidth="1"/>
    <col min="18" max="18" width="7.375" style="21" customWidth="1"/>
    <col min="19" max="19" width="5.875" style="21" customWidth="1"/>
    <col min="20" max="22" width="6.75" style="21" customWidth="1"/>
    <col min="23" max="24" width="5.875" style="21" customWidth="1"/>
    <col min="25" max="25" width="8.875" style="21" customWidth="1"/>
    <col min="26" max="16384" width="7.625" style="21"/>
  </cols>
  <sheetData>
    <row r="1" spans="2:25" ht="9" customHeight="1" x14ac:dyDescent="0.15"/>
    <row r="2" spans="2:25" ht="18" customHeight="1" x14ac:dyDescent="0.15">
      <c r="B2" s="199" t="s">
        <v>326</v>
      </c>
      <c r="C2" s="200"/>
      <c r="D2" s="200"/>
      <c r="E2" s="200"/>
      <c r="F2" s="200"/>
      <c r="G2" s="200"/>
      <c r="H2" s="200"/>
      <c r="I2" s="200"/>
      <c r="J2" s="200"/>
      <c r="K2" s="200"/>
      <c r="L2" s="200"/>
      <c r="M2" s="200"/>
      <c r="N2" s="200"/>
      <c r="O2" s="200"/>
      <c r="P2" s="200"/>
      <c r="Q2" s="200"/>
    </row>
    <row r="3" spans="2:25" ht="25.15" customHeight="1" x14ac:dyDescent="0.15">
      <c r="B3" s="803" t="s">
        <v>303</v>
      </c>
      <c r="C3" s="803"/>
      <c r="D3" s="803"/>
      <c r="E3" s="804" t="s">
        <v>551</v>
      </c>
      <c r="F3" s="804"/>
      <c r="G3" s="804"/>
      <c r="H3" s="804"/>
      <c r="I3" s="773" t="s">
        <v>304</v>
      </c>
      <c r="J3" s="782"/>
      <c r="K3" s="774"/>
      <c r="L3" s="692" t="s">
        <v>575</v>
      </c>
      <c r="M3" s="693"/>
      <c r="N3" s="694"/>
      <c r="O3" s="805" t="s">
        <v>305</v>
      </c>
      <c r="P3" s="806"/>
      <c r="Q3" s="807"/>
      <c r="R3" s="811" t="s">
        <v>581</v>
      </c>
      <c r="S3" s="812"/>
      <c r="T3" s="813"/>
      <c r="U3" s="787" t="s">
        <v>327</v>
      </c>
      <c r="V3" s="788"/>
      <c r="W3" s="791">
        <v>45929</v>
      </c>
      <c r="X3" s="792"/>
      <c r="Y3" s="793"/>
    </row>
    <row r="4" spans="2:25" ht="25.15" customHeight="1" x14ac:dyDescent="0.15">
      <c r="B4" s="797" t="s">
        <v>306</v>
      </c>
      <c r="C4" s="797"/>
      <c r="D4" s="797"/>
      <c r="E4" s="798" t="s">
        <v>552</v>
      </c>
      <c r="F4" s="798"/>
      <c r="G4" s="798"/>
      <c r="H4" s="798"/>
      <c r="I4" s="773" t="s">
        <v>307</v>
      </c>
      <c r="J4" s="782"/>
      <c r="K4" s="774"/>
      <c r="L4" s="799" t="s">
        <v>576</v>
      </c>
      <c r="M4" s="751"/>
      <c r="N4" s="752"/>
      <c r="O4" s="808"/>
      <c r="P4" s="809"/>
      <c r="Q4" s="810"/>
      <c r="R4" s="800" t="s">
        <v>583</v>
      </c>
      <c r="S4" s="801"/>
      <c r="T4" s="802"/>
      <c r="U4" s="789"/>
      <c r="V4" s="790"/>
      <c r="W4" s="794"/>
      <c r="X4" s="795"/>
      <c r="Y4" s="796"/>
    </row>
    <row r="5" spans="2:25" ht="15" customHeight="1" x14ac:dyDescent="0.15">
      <c r="B5" s="773" t="s">
        <v>328</v>
      </c>
      <c r="C5" s="782"/>
      <c r="D5" s="774"/>
      <c r="E5" s="254">
        <v>15</v>
      </c>
      <c r="F5" s="773" t="s">
        <v>329</v>
      </c>
      <c r="G5" s="782"/>
      <c r="H5" s="774"/>
      <c r="I5" s="205">
        <v>101</v>
      </c>
      <c r="J5" s="773" t="s">
        <v>328</v>
      </c>
      <c r="K5" s="782"/>
      <c r="L5" s="774"/>
      <c r="M5" s="254">
        <v>16</v>
      </c>
      <c r="N5" s="773" t="s">
        <v>329</v>
      </c>
      <c r="O5" s="782"/>
      <c r="P5" s="774"/>
      <c r="Q5" s="205">
        <v>101</v>
      </c>
      <c r="R5" s="775" t="s">
        <v>328</v>
      </c>
      <c r="S5" s="783"/>
      <c r="T5" s="776"/>
      <c r="U5" s="255">
        <v>16</v>
      </c>
      <c r="V5" s="775" t="s">
        <v>329</v>
      </c>
      <c r="W5" s="783"/>
      <c r="X5" s="776"/>
      <c r="Y5" s="111">
        <v>102</v>
      </c>
    </row>
    <row r="6" spans="2:25" ht="15" customHeight="1" x14ac:dyDescent="0.15">
      <c r="B6" s="773" t="s">
        <v>330</v>
      </c>
      <c r="C6" s="782"/>
      <c r="D6" s="213" t="s">
        <v>587</v>
      </c>
      <c r="E6" s="784" t="s">
        <v>588</v>
      </c>
      <c r="F6" s="785"/>
      <c r="G6" s="785"/>
      <c r="H6" s="785"/>
      <c r="I6" s="786"/>
      <c r="J6" s="773" t="s">
        <v>330</v>
      </c>
      <c r="K6" s="782"/>
      <c r="L6" s="213" t="s">
        <v>587</v>
      </c>
      <c r="M6" s="784" t="s">
        <v>588</v>
      </c>
      <c r="N6" s="785"/>
      <c r="O6" s="785"/>
      <c r="P6" s="785"/>
      <c r="Q6" s="786"/>
      <c r="R6" s="775" t="s">
        <v>330</v>
      </c>
      <c r="S6" s="783"/>
      <c r="T6" s="241" t="s">
        <v>587</v>
      </c>
      <c r="U6" s="779" t="s">
        <v>588</v>
      </c>
      <c r="V6" s="780"/>
      <c r="W6" s="780"/>
      <c r="X6" s="780"/>
      <c r="Y6" s="781"/>
    </row>
    <row r="7" spans="2:25" ht="15" customHeight="1" x14ac:dyDescent="0.15">
      <c r="B7" s="773" t="s">
        <v>331</v>
      </c>
      <c r="C7" s="774"/>
      <c r="D7" s="692" t="s">
        <v>589</v>
      </c>
      <c r="E7" s="694"/>
      <c r="F7" s="773" t="s">
        <v>332</v>
      </c>
      <c r="G7" s="774"/>
      <c r="H7" s="352" t="s">
        <v>550</v>
      </c>
      <c r="I7" s="352"/>
      <c r="J7" s="773" t="s">
        <v>331</v>
      </c>
      <c r="K7" s="774"/>
      <c r="L7" s="692" t="s">
        <v>589</v>
      </c>
      <c r="M7" s="694"/>
      <c r="N7" s="773" t="s">
        <v>332</v>
      </c>
      <c r="O7" s="774"/>
      <c r="P7" s="352" t="s">
        <v>550</v>
      </c>
      <c r="Q7" s="352"/>
      <c r="R7" s="775" t="s">
        <v>331</v>
      </c>
      <c r="S7" s="776"/>
      <c r="T7" s="777" t="s">
        <v>589</v>
      </c>
      <c r="U7" s="778"/>
      <c r="V7" s="775" t="s">
        <v>332</v>
      </c>
      <c r="W7" s="776"/>
      <c r="X7" s="772" t="s">
        <v>550</v>
      </c>
      <c r="Y7" s="772"/>
    </row>
    <row r="8" spans="2:25" ht="15" customHeight="1" x14ac:dyDescent="0.15">
      <c r="B8" s="768" t="s">
        <v>333</v>
      </c>
      <c r="C8" s="768"/>
      <c r="D8" s="213" t="s">
        <v>565</v>
      </c>
      <c r="E8" s="239" t="s">
        <v>334</v>
      </c>
      <c r="F8" s="769" t="s">
        <v>620</v>
      </c>
      <c r="G8" s="769"/>
      <c r="H8" s="769"/>
      <c r="I8" s="769"/>
      <c r="J8" s="768" t="s">
        <v>333</v>
      </c>
      <c r="K8" s="768"/>
      <c r="L8" s="213" t="s">
        <v>565</v>
      </c>
      <c r="M8" s="239" t="s">
        <v>334</v>
      </c>
      <c r="N8" s="769" t="s">
        <v>621</v>
      </c>
      <c r="O8" s="769"/>
      <c r="P8" s="769"/>
      <c r="Q8" s="769"/>
      <c r="R8" s="770" t="s">
        <v>333</v>
      </c>
      <c r="S8" s="770"/>
      <c r="T8" s="241" t="s">
        <v>565</v>
      </c>
      <c r="U8" s="240" t="s">
        <v>334</v>
      </c>
      <c r="V8" s="771" t="s">
        <v>622</v>
      </c>
      <c r="W8" s="771"/>
      <c r="X8" s="771"/>
      <c r="Y8" s="771"/>
    </row>
    <row r="9" spans="2:25" s="24" customFormat="1" ht="14.1" customHeight="1" x14ac:dyDescent="0.15">
      <c r="B9" s="756"/>
      <c r="C9" s="756"/>
      <c r="D9" s="756"/>
      <c r="E9" s="756"/>
      <c r="F9" s="756"/>
      <c r="G9" s="756"/>
      <c r="H9" s="756"/>
      <c r="I9" s="756"/>
      <c r="J9" s="758"/>
      <c r="K9" s="758"/>
      <c r="L9" s="758"/>
      <c r="M9" s="758"/>
      <c r="N9" s="758"/>
      <c r="O9" s="758"/>
      <c r="P9" s="758"/>
      <c r="Q9" s="758"/>
      <c r="R9" s="763"/>
      <c r="S9" s="763"/>
      <c r="T9" s="763"/>
      <c r="U9" s="763"/>
      <c r="V9" s="763"/>
      <c r="W9" s="763"/>
      <c r="X9" s="763"/>
      <c r="Y9" s="764"/>
    </row>
    <row r="10" spans="2:25" s="24" customFormat="1" ht="14.1" customHeight="1" x14ac:dyDescent="0.15">
      <c r="B10" s="757"/>
      <c r="C10" s="757"/>
      <c r="D10" s="757"/>
      <c r="E10" s="757"/>
      <c r="F10" s="757"/>
      <c r="G10" s="757"/>
      <c r="H10" s="757"/>
      <c r="I10" s="757"/>
      <c r="J10" s="758"/>
      <c r="K10" s="758"/>
      <c r="L10" s="758"/>
      <c r="M10" s="758"/>
      <c r="N10" s="758"/>
      <c r="O10" s="758"/>
      <c r="P10" s="758"/>
      <c r="Q10" s="758"/>
      <c r="R10" s="763"/>
      <c r="S10" s="763"/>
      <c r="T10" s="763"/>
      <c r="U10" s="763"/>
      <c r="V10" s="763"/>
      <c r="W10" s="763"/>
      <c r="X10" s="763"/>
      <c r="Y10" s="764"/>
    </row>
    <row r="11" spans="2:25" s="24" customFormat="1" ht="14.1" customHeight="1" x14ac:dyDescent="0.15">
      <c r="B11" s="757"/>
      <c r="C11" s="757"/>
      <c r="D11" s="757"/>
      <c r="E11" s="757"/>
      <c r="F11" s="757"/>
      <c r="G11" s="757"/>
      <c r="H11" s="757"/>
      <c r="I11" s="757"/>
      <c r="J11" s="758"/>
      <c r="K11" s="758"/>
      <c r="L11" s="758"/>
      <c r="M11" s="758"/>
      <c r="N11" s="758"/>
      <c r="O11" s="758"/>
      <c r="P11" s="758"/>
      <c r="Q11" s="758"/>
      <c r="R11" s="763"/>
      <c r="S11" s="763"/>
      <c r="T11" s="763"/>
      <c r="U11" s="763"/>
      <c r="V11" s="763"/>
      <c r="W11" s="763"/>
      <c r="X11" s="763"/>
      <c r="Y11" s="764"/>
    </row>
    <row r="12" spans="2:25" s="24" customFormat="1" ht="14.1" customHeight="1" x14ac:dyDescent="0.15">
      <c r="B12" s="757"/>
      <c r="C12" s="757"/>
      <c r="D12" s="757"/>
      <c r="E12" s="757"/>
      <c r="F12" s="757"/>
      <c r="G12" s="757"/>
      <c r="H12" s="757"/>
      <c r="I12" s="757"/>
      <c r="J12" s="758"/>
      <c r="K12" s="758"/>
      <c r="L12" s="758"/>
      <c r="M12" s="758"/>
      <c r="N12" s="758"/>
      <c r="O12" s="758"/>
      <c r="P12" s="758"/>
      <c r="Q12" s="758"/>
      <c r="R12" s="763"/>
      <c r="S12" s="763"/>
      <c r="T12" s="763"/>
      <c r="U12" s="763"/>
      <c r="V12" s="763"/>
      <c r="W12" s="763"/>
      <c r="X12" s="763"/>
      <c r="Y12" s="764"/>
    </row>
    <row r="13" spans="2:25" s="24" customFormat="1" ht="14.1" customHeight="1" x14ac:dyDescent="0.15">
      <c r="B13" s="757"/>
      <c r="C13" s="757"/>
      <c r="D13" s="757"/>
      <c r="E13" s="757"/>
      <c r="F13" s="757"/>
      <c r="G13" s="757"/>
      <c r="H13" s="757"/>
      <c r="I13" s="757"/>
      <c r="J13" s="758"/>
      <c r="K13" s="758"/>
      <c r="L13" s="758"/>
      <c r="M13" s="758"/>
      <c r="N13" s="758"/>
      <c r="O13" s="758"/>
      <c r="P13" s="758"/>
      <c r="Q13" s="758"/>
      <c r="R13" s="763"/>
      <c r="S13" s="763"/>
      <c r="T13" s="763"/>
      <c r="U13" s="763"/>
      <c r="V13" s="763"/>
      <c r="W13" s="763"/>
      <c r="X13" s="763"/>
      <c r="Y13" s="764"/>
    </row>
    <row r="14" spans="2:25" s="24" customFormat="1" ht="14.1" customHeight="1" x14ac:dyDescent="0.15">
      <c r="B14" s="757"/>
      <c r="C14" s="757"/>
      <c r="D14" s="757"/>
      <c r="E14" s="757"/>
      <c r="F14" s="757"/>
      <c r="G14" s="757"/>
      <c r="H14" s="757"/>
      <c r="I14" s="757"/>
      <c r="J14" s="758"/>
      <c r="K14" s="758"/>
      <c r="L14" s="758"/>
      <c r="M14" s="758"/>
      <c r="N14" s="758"/>
      <c r="O14" s="758"/>
      <c r="P14" s="758"/>
      <c r="Q14" s="758"/>
      <c r="R14" s="763"/>
      <c r="S14" s="763"/>
      <c r="T14" s="763"/>
      <c r="U14" s="763"/>
      <c r="V14" s="763"/>
      <c r="W14" s="763"/>
      <c r="X14" s="763"/>
      <c r="Y14" s="764"/>
    </row>
    <row r="15" spans="2:25" s="24" customFormat="1" ht="14.1" customHeight="1" x14ac:dyDescent="0.15">
      <c r="B15" s="757"/>
      <c r="C15" s="757"/>
      <c r="D15" s="757"/>
      <c r="E15" s="757"/>
      <c r="F15" s="757"/>
      <c r="G15" s="757"/>
      <c r="H15" s="757"/>
      <c r="I15" s="757"/>
      <c r="J15" s="758"/>
      <c r="K15" s="758"/>
      <c r="L15" s="758"/>
      <c r="M15" s="758"/>
      <c r="N15" s="758"/>
      <c r="O15" s="758"/>
      <c r="P15" s="758"/>
      <c r="Q15" s="758"/>
      <c r="R15" s="763"/>
      <c r="S15" s="763"/>
      <c r="T15" s="763"/>
      <c r="U15" s="763"/>
      <c r="V15" s="763"/>
      <c r="W15" s="763"/>
      <c r="X15" s="763"/>
      <c r="Y15" s="764"/>
    </row>
    <row r="16" spans="2:25" s="24" customFormat="1" ht="14.1" customHeight="1" x14ac:dyDescent="0.15">
      <c r="B16" s="757"/>
      <c r="C16" s="757"/>
      <c r="D16" s="757"/>
      <c r="E16" s="757"/>
      <c r="F16" s="757"/>
      <c r="G16" s="757"/>
      <c r="H16" s="757"/>
      <c r="I16" s="757"/>
      <c r="J16" s="758"/>
      <c r="K16" s="758"/>
      <c r="L16" s="758"/>
      <c r="M16" s="758"/>
      <c r="N16" s="758"/>
      <c r="O16" s="758"/>
      <c r="P16" s="758"/>
      <c r="Q16" s="758"/>
      <c r="R16" s="763"/>
      <c r="S16" s="763"/>
      <c r="T16" s="763"/>
      <c r="U16" s="763"/>
      <c r="V16" s="763"/>
      <c r="W16" s="763"/>
      <c r="X16" s="763"/>
      <c r="Y16" s="764"/>
    </row>
    <row r="17" spans="2:25" s="24" customFormat="1" ht="14.1" customHeight="1" x14ac:dyDescent="0.15">
      <c r="B17" s="757"/>
      <c r="C17" s="757"/>
      <c r="D17" s="757"/>
      <c r="E17" s="757"/>
      <c r="F17" s="757"/>
      <c r="G17" s="757"/>
      <c r="H17" s="757"/>
      <c r="I17" s="757"/>
      <c r="J17" s="758"/>
      <c r="K17" s="758"/>
      <c r="L17" s="758"/>
      <c r="M17" s="758"/>
      <c r="N17" s="758"/>
      <c r="O17" s="758"/>
      <c r="P17" s="758"/>
      <c r="Q17" s="758"/>
      <c r="R17" s="763"/>
      <c r="S17" s="763"/>
      <c r="T17" s="763"/>
      <c r="U17" s="763"/>
      <c r="V17" s="763"/>
      <c r="W17" s="763"/>
      <c r="X17" s="763"/>
      <c r="Y17" s="764"/>
    </row>
    <row r="18" spans="2:25" s="24" customFormat="1" ht="14.1" customHeight="1" x14ac:dyDescent="0.15">
      <c r="B18" s="757"/>
      <c r="C18" s="757"/>
      <c r="D18" s="757"/>
      <c r="E18" s="757"/>
      <c r="F18" s="757"/>
      <c r="G18" s="757"/>
      <c r="H18" s="757"/>
      <c r="I18" s="757"/>
      <c r="J18" s="758"/>
      <c r="K18" s="758"/>
      <c r="L18" s="758"/>
      <c r="M18" s="758"/>
      <c r="N18" s="758"/>
      <c r="O18" s="758"/>
      <c r="P18" s="758"/>
      <c r="Q18" s="758"/>
      <c r="R18" s="763"/>
      <c r="S18" s="763"/>
      <c r="T18" s="763"/>
      <c r="U18" s="763"/>
      <c r="V18" s="763"/>
      <c r="W18" s="763"/>
      <c r="X18" s="763"/>
      <c r="Y18" s="764"/>
    </row>
    <row r="19" spans="2:25" s="24" customFormat="1" ht="14.1" customHeight="1" x14ac:dyDescent="0.15">
      <c r="B19" s="757"/>
      <c r="C19" s="757"/>
      <c r="D19" s="757"/>
      <c r="E19" s="757"/>
      <c r="F19" s="757"/>
      <c r="G19" s="757"/>
      <c r="H19" s="757"/>
      <c r="I19" s="757"/>
      <c r="J19" s="758"/>
      <c r="K19" s="758"/>
      <c r="L19" s="758"/>
      <c r="M19" s="758"/>
      <c r="N19" s="758"/>
      <c r="O19" s="758"/>
      <c r="P19" s="758"/>
      <c r="Q19" s="758"/>
      <c r="R19" s="763"/>
      <c r="S19" s="763"/>
      <c r="T19" s="763"/>
      <c r="U19" s="763"/>
      <c r="V19" s="763"/>
      <c r="W19" s="763"/>
      <c r="X19" s="763"/>
      <c r="Y19" s="764"/>
    </row>
    <row r="20" spans="2:25" s="24" customFormat="1" ht="14.1" customHeight="1" x14ac:dyDescent="0.15">
      <c r="B20" s="757"/>
      <c r="C20" s="757"/>
      <c r="D20" s="757"/>
      <c r="E20" s="757"/>
      <c r="F20" s="757"/>
      <c r="G20" s="757"/>
      <c r="H20" s="757"/>
      <c r="I20" s="757"/>
      <c r="J20" s="758"/>
      <c r="K20" s="758"/>
      <c r="L20" s="758"/>
      <c r="M20" s="758"/>
      <c r="N20" s="758"/>
      <c r="O20" s="758"/>
      <c r="P20" s="758"/>
      <c r="Q20" s="758"/>
      <c r="R20" s="763"/>
      <c r="S20" s="763"/>
      <c r="T20" s="763"/>
      <c r="U20" s="763"/>
      <c r="V20" s="763"/>
      <c r="W20" s="763"/>
      <c r="X20" s="763"/>
      <c r="Y20" s="764"/>
    </row>
    <row r="21" spans="2:25" s="24" customFormat="1" ht="14.1" customHeight="1" x14ac:dyDescent="0.15">
      <c r="B21" s="757"/>
      <c r="C21" s="757"/>
      <c r="D21" s="757"/>
      <c r="E21" s="757"/>
      <c r="F21" s="757"/>
      <c r="G21" s="757"/>
      <c r="H21" s="757"/>
      <c r="I21" s="757"/>
      <c r="J21" s="758"/>
      <c r="K21" s="758"/>
      <c r="L21" s="758"/>
      <c r="M21" s="758"/>
      <c r="N21" s="758"/>
      <c r="O21" s="758"/>
      <c r="P21" s="758"/>
      <c r="Q21" s="758"/>
      <c r="R21" s="763"/>
      <c r="S21" s="763"/>
      <c r="T21" s="763"/>
      <c r="U21" s="763"/>
      <c r="V21" s="763"/>
      <c r="W21" s="763"/>
      <c r="X21" s="763"/>
      <c r="Y21" s="764"/>
    </row>
    <row r="22" spans="2:25" ht="15" customHeight="1" x14ac:dyDescent="0.15">
      <c r="B22" s="773" t="s">
        <v>328</v>
      </c>
      <c r="C22" s="782"/>
      <c r="D22" s="774"/>
      <c r="E22" s="254">
        <v>17</v>
      </c>
      <c r="F22" s="773" t="s">
        <v>329</v>
      </c>
      <c r="G22" s="782"/>
      <c r="H22" s="774"/>
      <c r="I22" s="205">
        <v>101</v>
      </c>
      <c r="J22" s="773" t="s">
        <v>328</v>
      </c>
      <c r="K22" s="782"/>
      <c r="L22" s="774"/>
      <c r="M22" s="254">
        <v>17</v>
      </c>
      <c r="N22" s="773" t="s">
        <v>329</v>
      </c>
      <c r="O22" s="782"/>
      <c r="P22" s="774"/>
      <c r="Q22" s="205">
        <v>102</v>
      </c>
      <c r="R22" s="775" t="s">
        <v>328</v>
      </c>
      <c r="S22" s="783"/>
      <c r="T22" s="776"/>
      <c r="U22" s="255">
        <v>17</v>
      </c>
      <c r="V22" s="775" t="s">
        <v>329</v>
      </c>
      <c r="W22" s="783"/>
      <c r="X22" s="776"/>
      <c r="Y22" s="111">
        <v>103</v>
      </c>
    </row>
    <row r="23" spans="2:25" ht="15" customHeight="1" x14ac:dyDescent="0.15">
      <c r="B23" s="773" t="s">
        <v>330</v>
      </c>
      <c r="C23" s="782"/>
      <c r="D23" s="213" t="s">
        <v>587</v>
      </c>
      <c r="E23" s="784" t="s">
        <v>588</v>
      </c>
      <c r="F23" s="785"/>
      <c r="G23" s="785"/>
      <c r="H23" s="785"/>
      <c r="I23" s="786"/>
      <c r="J23" s="773" t="s">
        <v>330</v>
      </c>
      <c r="K23" s="782"/>
      <c r="L23" s="213" t="s">
        <v>587</v>
      </c>
      <c r="M23" s="784" t="s">
        <v>588</v>
      </c>
      <c r="N23" s="785"/>
      <c r="O23" s="785"/>
      <c r="P23" s="785"/>
      <c r="Q23" s="786"/>
      <c r="R23" s="775" t="s">
        <v>330</v>
      </c>
      <c r="S23" s="783"/>
      <c r="T23" s="241" t="s">
        <v>587</v>
      </c>
      <c r="U23" s="779" t="s">
        <v>588</v>
      </c>
      <c r="V23" s="780"/>
      <c r="W23" s="780"/>
      <c r="X23" s="780"/>
      <c r="Y23" s="781"/>
    </row>
    <row r="24" spans="2:25" ht="15" customHeight="1" x14ac:dyDescent="0.15">
      <c r="B24" s="773" t="s">
        <v>331</v>
      </c>
      <c r="C24" s="774"/>
      <c r="D24" s="692" t="s">
        <v>589</v>
      </c>
      <c r="E24" s="694"/>
      <c r="F24" s="773" t="s">
        <v>332</v>
      </c>
      <c r="G24" s="774"/>
      <c r="H24" s="352" t="s">
        <v>550</v>
      </c>
      <c r="I24" s="352"/>
      <c r="J24" s="773" t="s">
        <v>331</v>
      </c>
      <c r="K24" s="774"/>
      <c r="L24" s="692" t="s">
        <v>589</v>
      </c>
      <c r="M24" s="694"/>
      <c r="N24" s="773" t="s">
        <v>332</v>
      </c>
      <c r="O24" s="774"/>
      <c r="P24" s="352" t="s">
        <v>550</v>
      </c>
      <c r="Q24" s="352"/>
      <c r="R24" s="775" t="s">
        <v>331</v>
      </c>
      <c r="S24" s="776"/>
      <c r="T24" s="777" t="s">
        <v>589</v>
      </c>
      <c r="U24" s="778"/>
      <c r="V24" s="775" t="s">
        <v>332</v>
      </c>
      <c r="W24" s="776"/>
      <c r="X24" s="772" t="s">
        <v>550</v>
      </c>
      <c r="Y24" s="772"/>
    </row>
    <row r="25" spans="2:25" ht="15" customHeight="1" x14ac:dyDescent="0.15">
      <c r="B25" s="768" t="s">
        <v>333</v>
      </c>
      <c r="C25" s="768"/>
      <c r="D25" s="213" t="s">
        <v>565</v>
      </c>
      <c r="E25" s="239" t="s">
        <v>334</v>
      </c>
      <c r="F25" s="769" t="s">
        <v>623</v>
      </c>
      <c r="G25" s="769"/>
      <c r="H25" s="769"/>
      <c r="I25" s="769"/>
      <c r="J25" s="768" t="s">
        <v>333</v>
      </c>
      <c r="K25" s="768"/>
      <c r="L25" s="213" t="s">
        <v>565</v>
      </c>
      <c r="M25" s="239" t="s">
        <v>334</v>
      </c>
      <c r="N25" s="769" t="s">
        <v>624</v>
      </c>
      <c r="O25" s="769"/>
      <c r="P25" s="769"/>
      <c r="Q25" s="769"/>
      <c r="R25" s="770" t="s">
        <v>333</v>
      </c>
      <c r="S25" s="770"/>
      <c r="T25" s="241" t="s">
        <v>565</v>
      </c>
      <c r="U25" s="240" t="s">
        <v>334</v>
      </c>
      <c r="V25" s="771" t="s">
        <v>625</v>
      </c>
      <c r="W25" s="771"/>
      <c r="X25" s="771"/>
      <c r="Y25" s="771"/>
    </row>
    <row r="26" spans="2:25" s="24" customFormat="1" ht="14.1" customHeight="1" x14ac:dyDescent="0.15">
      <c r="B26" s="756"/>
      <c r="C26" s="756"/>
      <c r="D26" s="756"/>
      <c r="E26" s="756"/>
      <c r="F26" s="756"/>
      <c r="G26" s="756"/>
      <c r="H26" s="756"/>
      <c r="I26" s="756"/>
      <c r="J26" s="758"/>
      <c r="K26" s="758"/>
      <c r="L26" s="758"/>
      <c r="M26" s="758"/>
      <c r="N26" s="758"/>
      <c r="O26" s="758"/>
      <c r="P26" s="758"/>
      <c r="Q26" s="758"/>
      <c r="R26" s="759"/>
      <c r="S26" s="760"/>
      <c r="T26" s="760"/>
      <c r="U26" s="760"/>
      <c r="V26" s="760"/>
      <c r="W26" s="760"/>
      <c r="X26" s="760"/>
      <c r="Y26" s="761"/>
    </row>
    <row r="27" spans="2:25" s="24" customFormat="1" ht="14.1" customHeight="1" x14ac:dyDescent="0.15">
      <c r="B27" s="757"/>
      <c r="C27" s="757"/>
      <c r="D27" s="757"/>
      <c r="E27" s="757"/>
      <c r="F27" s="757"/>
      <c r="G27" s="757"/>
      <c r="H27" s="757"/>
      <c r="I27" s="757"/>
      <c r="J27" s="758"/>
      <c r="K27" s="758"/>
      <c r="L27" s="758"/>
      <c r="M27" s="758"/>
      <c r="N27" s="758"/>
      <c r="O27" s="758"/>
      <c r="P27" s="758"/>
      <c r="Q27" s="758"/>
      <c r="R27" s="762"/>
      <c r="S27" s="763"/>
      <c r="T27" s="763"/>
      <c r="U27" s="763"/>
      <c r="V27" s="763"/>
      <c r="W27" s="763"/>
      <c r="X27" s="763"/>
      <c r="Y27" s="764"/>
    </row>
    <row r="28" spans="2:25" s="24" customFormat="1" ht="14.1" customHeight="1" x14ac:dyDescent="0.15">
      <c r="B28" s="757"/>
      <c r="C28" s="757"/>
      <c r="D28" s="757"/>
      <c r="E28" s="757"/>
      <c r="F28" s="757"/>
      <c r="G28" s="757"/>
      <c r="H28" s="757"/>
      <c r="I28" s="757"/>
      <c r="J28" s="758"/>
      <c r="K28" s="758"/>
      <c r="L28" s="758"/>
      <c r="M28" s="758"/>
      <c r="N28" s="758"/>
      <c r="O28" s="758"/>
      <c r="P28" s="758"/>
      <c r="Q28" s="758"/>
      <c r="R28" s="762"/>
      <c r="S28" s="763"/>
      <c r="T28" s="763"/>
      <c r="U28" s="763"/>
      <c r="V28" s="763"/>
      <c r="W28" s="763"/>
      <c r="X28" s="763"/>
      <c r="Y28" s="764"/>
    </row>
    <row r="29" spans="2:25" s="24" customFormat="1" ht="14.1" customHeight="1" x14ac:dyDescent="0.15">
      <c r="B29" s="757"/>
      <c r="C29" s="757"/>
      <c r="D29" s="757"/>
      <c r="E29" s="757"/>
      <c r="F29" s="757"/>
      <c r="G29" s="757"/>
      <c r="H29" s="757"/>
      <c r="I29" s="757"/>
      <c r="J29" s="758"/>
      <c r="K29" s="758"/>
      <c r="L29" s="758"/>
      <c r="M29" s="758"/>
      <c r="N29" s="758"/>
      <c r="O29" s="758"/>
      <c r="P29" s="758"/>
      <c r="Q29" s="758"/>
      <c r="R29" s="762"/>
      <c r="S29" s="763"/>
      <c r="T29" s="763"/>
      <c r="U29" s="763"/>
      <c r="V29" s="763"/>
      <c r="W29" s="763"/>
      <c r="X29" s="763"/>
      <c r="Y29" s="764"/>
    </row>
    <row r="30" spans="2:25" s="24" customFormat="1" ht="14.1" customHeight="1" x14ac:dyDescent="0.15">
      <c r="B30" s="757"/>
      <c r="C30" s="757"/>
      <c r="D30" s="757"/>
      <c r="E30" s="757"/>
      <c r="F30" s="757"/>
      <c r="G30" s="757"/>
      <c r="H30" s="757"/>
      <c r="I30" s="757"/>
      <c r="J30" s="758"/>
      <c r="K30" s="758"/>
      <c r="L30" s="758"/>
      <c r="M30" s="758"/>
      <c r="N30" s="758"/>
      <c r="O30" s="758"/>
      <c r="P30" s="758"/>
      <c r="Q30" s="758"/>
      <c r="R30" s="762"/>
      <c r="S30" s="763"/>
      <c r="T30" s="763"/>
      <c r="U30" s="763"/>
      <c r="V30" s="763"/>
      <c r="W30" s="763"/>
      <c r="X30" s="763"/>
      <c r="Y30" s="764"/>
    </row>
    <row r="31" spans="2:25" s="24" customFormat="1" ht="14.1" customHeight="1" x14ac:dyDescent="0.15">
      <c r="B31" s="757"/>
      <c r="C31" s="757"/>
      <c r="D31" s="757"/>
      <c r="E31" s="757"/>
      <c r="F31" s="757"/>
      <c r="G31" s="757"/>
      <c r="H31" s="757"/>
      <c r="I31" s="757"/>
      <c r="J31" s="758"/>
      <c r="K31" s="758"/>
      <c r="L31" s="758"/>
      <c r="M31" s="758"/>
      <c r="N31" s="758"/>
      <c r="O31" s="758"/>
      <c r="P31" s="758"/>
      <c r="Q31" s="758"/>
      <c r="R31" s="762"/>
      <c r="S31" s="763"/>
      <c r="T31" s="763"/>
      <c r="U31" s="763"/>
      <c r="V31" s="763"/>
      <c r="W31" s="763"/>
      <c r="X31" s="763"/>
      <c r="Y31" s="764"/>
    </row>
    <row r="32" spans="2:25" s="24" customFormat="1" ht="14.1" customHeight="1" x14ac:dyDescent="0.15">
      <c r="B32" s="757"/>
      <c r="C32" s="757"/>
      <c r="D32" s="757"/>
      <c r="E32" s="757"/>
      <c r="F32" s="757"/>
      <c r="G32" s="757"/>
      <c r="H32" s="757"/>
      <c r="I32" s="757"/>
      <c r="J32" s="758"/>
      <c r="K32" s="758"/>
      <c r="L32" s="758"/>
      <c r="M32" s="758"/>
      <c r="N32" s="758"/>
      <c r="O32" s="758"/>
      <c r="P32" s="758"/>
      <c r="Q32" s="758"/>
      <c r="R32" s="762"/>
      <c r="S32" s="763"/>
      <c r="T32" s="763"/>
      <c r="U32" s="763"/>
      <c r="V32" s="763"/>
      <c r="W32" s="763"/>
      <c r="X32" s="763"/>
      <c r="Y32" s="764"/>
    </row>
    <row r="33" spans="2:25" s="24" customFormat="1" ht="14.1" customHeight="1" x14ac:dyDescent="0.15">
      <c r="B33" s="757"/>
      <c r="C33" s="757"/>
      <c r="D33" s="757"/>
      <c r="E33" s="757"/>
      <c r="F33" s="757"/>
      <c r="G33" s="757"/>
      <c r="H33" s="757"/>
      <c r="I33" s="757"/>
      <c r="J33" s="758"/>
      <c r="K33" s="758"/>
      <c r="L33" s="758"/>
      <c r="M33" s="758"/>
      <c r="N33" s="758"/>
      <c r="O33" s="758"/>
      <c r="P33" s="758"/>
      <c r="Q33" s="758"/>
      <c r="R33" s="762"/>
      <c r="S33" s="763"/>
      <c r="T33" s="763"/>
      <c r="U33" s="763"/>
      <c r="V33" s="763"/>
      <c r="W33" s="763"/>
      <c r="X33" s="763"/>
      <c r="Y33" s="764"/>
    </row>
    <row r="34" spans="2:25" s="24" customFormat="1" ht="14.1" customHeight="1" x14ac:dyDescent="0.15">
      <c r="B34" s="757"/>
      <c r="C34" s="757"/>
      <c r="D34" s="757"/>
      <c r="E34" s="757"/>
      <c r="F34" s="757"/>
      <c r="G34" s="757"/>
      <c r="H34" s="757"/>
      <c r="I34" s="757"/>
      <c r="J34" s="758"/>
      <c r="K34" s="758"/>
      <c r="L34" s="758"/>
      <c r="M34" s="758"/>
      <c r="N34" s="758"/>
      <c r="O34" s="758"/>
      <c r="P34" s="758"/>
      <c r="Q34" s="758"/>
      <c r="R34" s="762"/>
      <c r="S34" s="763"/>
      <c r="T34" s="763"/>
      <c r="U34" s="763"/>
      <c r="V34" s="763"/>
      <c r="W34" s="763"/>
      <c r="X34" s="763"/>
      <c r="Y34" s="764"/>
    </row>
    <row r="35" spans="2:25" s="24" customFormat="1" ht="14.1" customHeight="1" x14ac:dyDescent="0.15">
      <c r="B35" s="757"/>
      <c r="C35" s="757"/>
      <c r="D35" s="757"/>
      <c r="E35" s="757"/>
      <c r="F35" s="757"/>
      <c r="G35" s="757"/>
      <c r="H35" s="757"/>
      <c r="I35" s="757"/>
      <c r="J35" s="758"/>
      <c r="K35" s="758"/>
      <c r="L35" s="758"/>
      <c r="M35" s="758"/>
      <c r="N35" s="758"/>
      <c r="O35" s="758"/>
      <c r="P35" s="758"/>
      <c r="Q35" s="758"/>
      <c r="R35" s="762"/>
      <c r="S35" s="763"/>
      <c r="T35" s="763"/>
      <c r="U35" s="763"/>
      <c r="V35" s="763"/>
      <c r="W35" s="763"/>
      <c r="X35" s="763"/>
      <c r="Y35" s="764"/>
    </row>
    <row r="36" spans="2:25" s="24" customFormat="1" ht="14.1" customHeight="1" x14ac:dyDescent="0.15">
      <c r="B36" s="757"/>
      <c r="C36" s="757"/>
      <c r="D36" s="757"/>
      <c r="E36" s="757"/>
      <c r="F36" s="757"/>
      <c r="G36" s="757"/>
      <c r="H36" s="757"/>
      <c r="I36" s="757"/>
      <c r="J36" s="758"/>
      <c r="K36" s="758"/>
      <c r="L36" s="758"/>
      <c r="M36" s="758"/>
      <c r="N36" s="758"/>
      <c r="O36" s="758"/>
      <c r="P36" s="758"/>
      <c r="Q36" s="758"/>
      <c r="R36" s="762"/>
      <c r="S36" s="763"/>
      <c r="T36" s="763"/>
      <c r="U36" s="763"/>
      <c r="V36" s="763"/>
      <c r="W36" s="763"/>
      <c r="X36" s="763"/>
      <c r="Y36" s="764"/>
    </row>
    <row r="37" spans="2:25" s="24" customFormat="1" ht="14.1" customHeight="1" x14ac:dyDescent="0.15">
      <c r="B37" s="757"/>
      <c r="C37" s="757"/>
      <c r="D37" s="757"/>
      <c r="E37" s="757"/>
      <c r="F37" s="757"/>
      <c r="G37" s="757"/>
      <c r="H37" s="757"/>
      <c r="I37" s="757"/>
      <c r="J37" s="758"/>
      <c r="K37" s="758"/>
      <c r="L37" s="758"/>
      <c r="M37" s="758"/>
      <c r="N37" s="758"/>
      <c r="O37" s="758"/>
      <c r="P37" s="758"/>
      <c r="Q37" s="758"/>
      <c r="R37" s="762"/>
      <c r="S37" s="763"/>
      <c r="T37" s="763"/>
      <c r="U37" s="763"/>
      <c r="V37" s="763"/>
      <c r="W37" s="763"/>
      <c r="X37" s="763"/>
      <c r="Y37" s="764"/>
    </row>
    <row r="38" spans="2:25" s="24" customFormat="1" ht="14.1" customHeight="1" x14ac:dyDescent="0.15">
      <c r="B38" s="757"/>
      <c r="C38" s="757"/>
      <c r="D38" s="757"/>
      <c r="E38" s="757"/>
      <c r="F38" s="757"/>
      <c r="G38" s="757"/>
      <c r="H38" s="757"/>
      <c r="I38" s="757"/>
      <c r="J38" s="758"/>
      <c r="K38" s="758"/>
      <c r="L38" s="758"/>
      <c r="M38" s="758"/>
      <c r="N38" s="758"/>
      <c r="O38" s="758"/>
      <c r="P38" s="758"/>
      <c r="Q38" s="758"/>
      <c r="R38" s="765"/>
      <c r="S38" s="766"/>
      <c r="T38" s="766"/>
      <c r="U38" s="766"/>
      <c r="V38" s="766"/>
      <c r="W38" s="766"/>
      <c r="X38" s="766"/>
      <c r="Y38" s="767"/>
    </row>
    <row r="39" spans="2:25" ht="15" customHeight="1" x14ac:dyDescent="0.15">
      <c r="B39" s="25"/>
      <c r="C39" s="27" t="s">
        <v>335</v>
      </c>
      <c r="D39" s="24"/>
      <c r="E39" s="25"/>
      <c r="F39" s="25"/>
      <c r="G39" s="25"/>
      <c r="H39" s="25"/>
      <c r="I39" s="25"/>
      <c r="J39" s="22"/>
      <c r="K39" s="22"/>
      <c r="L39" s="22"/>
      <c r="M39" s="22"/>
      <c r="N39" s="22"/>
      <c r="O39" s="22"/>
      <c r="P39" s="22"/>
      <c r="Q39" s="22"/>
      <c r="R39" s="238"/>
      <c r="S39" s="238"/>
      <c r="T39" s="238"/>
      <c r="U39" s="238"/>
      <c r="V39" s="238"/>
      <c r="W39" s="238"/>
      <c r="X39" s="238"/>
      <c r="Y39" s="238"/>
    </row>
    <row r="40" spans="2:25" ht="15" customHeight="1" x14ac:dyDescent="0.15">
      <c r="B40" s="22"/>
      <c r="C40" s="26" t="s">
        <v>336</v>
      </c>
      <c r="D40" s="24"/>
      <c r="E40" s="24"/>
      <c r="F40" s="24"/>
      <c r="G40" s="24"/>
      <c r="H40" s="24"/>
      <c r="I40" s="24"/>
      <c r="J40" s="24"/>
      <c r="K40" s="24"/>
      <c r="L40" s="24"/>
      <c r="M40" s="24"/>
      <c r="N40" s="24"/>
      <c r="O40" s="22"/>
      <c r="P40" s="26"/>
      <c r="Q40" s="24"/>
      <c r="R40" s="24"/>
      <c r="S40" s="24"/>
      <c r="T40" s="24"/>
      <c r="U40" s="24"/>
      <c r="V40" s="24"/>
      <c r="W40" s="24"/>
      <c r="X40" s="24"/>
      <c r="Y40" s="24"/>
    </row>
    <row r="41" spans="2:25" ht="15" customHeight="1" x14ac:dyDescent="0.15">
      <c r="C41" s="26" t="s">
        <v>337</v>
      </c>
      <c r="E41" s="26"/>
      <c r="F41" s="22"/>
      <c r="G41" s="24"/>
      <c r="H41" s="24"/>
      <c r="I41" s="24"/>
      <c r="J41" s="24"/>
      <c r="K41" s="24"/>
      <c r="L41" s="23"/>
      <c r="M41" s="24"/>
      <c r="N41" s="24"/>
      <c r="O41" s="24"/>
      <c r="P41" s="22"/>
      <c r="Q41" s="26"/>
      <c r="R41" s="22"/>
      <c r="S41" s="24"/>
      <c r="T41" s="24"/>
      <c r="U41" s="24"/>
      <c r="V41" s="24"/>
      <c r="W41" s="24"/>
      <c r="X41" s="24"/>
      <c r="Y41" s="24"/>
    </row>
    <row r="42" spans="2:25" ht="15" customHeight="1" x14ac:dyDescent="0.15">
      <c r="D42" s="22"/>
      <c r="E42" s="26"/>
      <c r="F42" s="24"/>
      <c r="G42" s="24"/>
      <c r="H42" s="24"/>
      <c r="I42" s="24"/>
      <c r="J42" s="24"/>
      <c r="K42" s="24"/>
      <c r="L42" s="24"/>
      <c r="M42" s="24"/>
      <c r="N42" s="24"/>
      <c r="O42" s="24"/>
      <c r="P42" s="22"/>
      <c r="Q42" s="26"/>
      <c r="R42" s="24"/>
      <c r="S42" s="24"/>
      <c r="T42" s="24"/>
      <c r="U42" s="24"/>
      <c r="V42" s="24"/>
      <c r="W42" s="24"/>
      <c r="X42" s="24"/>
      <c r="Y42" s="24"/>
    </row>
    <row r="43" spans="2:25" s="24" customFormat="1" ht="14.1" customHeight="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row>
    <row r="44" spans="2:25" s="24" customFormat="1" ht="14.1" customHeight="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row>
    <row r="45" spans="2:25" s="24" customFormat="1" ht="14.1" customHeight="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row>
    <row r="46" spans="2:25" s="24" customFormat="1" ht="14.1" customHeight="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row>
    <row r="47" spans="2:25" s="24" customFormat="1" ht="14.1" customHeight="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row>
    <row r="48" spans="2:25" s="24" customFormat="1" ht="14.1" customHeight="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row>
    <row r="49" spans="2:26" s="24" customFormat="1" ht="14.1" customHeigh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row>
    <row r="50" spans="2:26" s="24" customFormat="1" ht="14.1" customHeight="1"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row>
    <row r="51" spans="2:26" s="24" customFormat="1" ht="14.1" customHeight="1"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row>
    <row r="52" spans="2:26" s="24" customFormat="1" ht="14.1" customHeight="1"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row>
    <row r="53" spans="2:26" s="24" customFormat="1" ht="14.1" customHeight="1"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row>
    <row r="54" spans="2:26" s="24" customFormat="1" ht="14.1" customHeight="1"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row>
    <row r="55" spans="2:26" s="24" customFormat="1" ht="14.1" customHeight="1"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row>
    <row r="56" spans="2:26" s="24" customFormat="1" ht="14.1" customHeight="1"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row>
    <row r="57" spans="2:26" s="24" customFormat="1" ht="15" customHeight="1"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row>
    <row r="58" spans="2:26" ht="15" customHeight="1" x14ac:dyDescent="0.15">
      <c r="Z58" s="24"/>
    </row>
    <row r="59" spans="2:26" ht="27.95" customHeight="1" x14ac:dyDescent="0.15">
      <c r="Z59" s="24"/>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3789A246-5DB0-428E-86C6-A4E91A25A6B3}"/>
    <dataValidation type="list" allowBlank="1" showInputMessage="1" showErrorMessage="1" sqref="E6:I6 M6:Q6 U6:Y6 E23:I23 M23:Q23 U23:Y23" xr:uid="{8F80DD53-2A10-4C85-A229-9D97859923F9}">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E841FED-E890-4ADC-AC33-F3C3782666B6}">
          <x14:formula1>
            <xm:f>'(参考)リスト'!$D$52:$D$54</xm:f>
          </x14:formula1>
          <xm:sqref>D7:E7 L7:M7 T7:U7 D24:E24 L24:M24 T24:U24</xm:sqref>
        </x14:dataValidation>
        <x14:dataValidation type="list" allowBlank="1" showInputMessage="1" showErrorMessage="1" xr:uid="{81B67C59-CFB4-4748-B77C-5E1E94099995}">
          <x14:formula1>
            <xm:f>'(参考)リスト'!$F$52:$F$53</xm:f>
          </x14:formula1>
          <xm:sqref>D8 L8 T8 D25 L25 T25</xm:sqref>
        </x14:dataValidation>
        <x14:dataValidation type="list" allowBlank="1" showInputMessage="1" showErrorMessage="1" xr:uid="{039101B2-35F3-497B-9C91-38CD00C85008}">
          <x14:formula1>
            <xm:f>'(参考)リスト'!$E$52:$E$58</xm:f>
          </x14:formula1>
          <xm:sqref>H7:I7 P7:Q7 X7:Y7 H24:I24 P24:Q24 X24:Y24</xm:sqref>
        </x14:dataValidation>
        <x14:dataValidation type="list" showInputMessage="1" showErrorMessage="1" xr:uid="{86759297-98AE-4C93-994B-503D76999C8F}">
          <x14:formula1>
            <xm:f>'(参考)リスト'!$B$52:$B$55</xm:f>
          </x14:formula1>
          <xm:sqref>D6 L6 T6 D23 L23 T23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A3869-C319-402F-A0A0-A57C790E09D5}">
  <sheetPr>
    <pageSetUpPr fitToPage="1"/>
  </sheetPr>
  <dimension ref="B1:Z59"/>
  <sheetViews>
    <sheetView showGridLines="0" showZeros="0" view="pageBreakPreview" zoomScaleNormal="70" zoomScaleSheetLayoutView="100" workbookViewId="0">
      <selection activeCell="B5" sqref="B5:D6"/>
    </sheetView>
  </sheetViews>
  <sheetFormatPr defaultColWidth="7.625" defaultRowHeight="27.95" customHeight="1" x14ac:dyDescent="0.15"/>
  <cols>
    <col min="1" max="1" width="7" style="21" customWidth="1"/>
    <col min="2" max="2" width="7.375" style="21" customWidth="1"/>
    <col min="3" max="3" width="5.875" style="21" customWidth="1"/>
    <col min="4" max="6" width="6.875" style="21" customWidth="1"/>
    <col min="7" max="8" width="5.875" style="21" customWidth="1"/>
    <col min="9" max="9" width="8.875" style="21" customWidth="1"/>
    <col min="10" max="10" width="7.375" style="21" customWidth="1"/>
    <col min="11" max="11" width="5.875" style="21" customWidth="1"/>
    <col min="12" max="14" width="6.75" style="21" customWidth="1"/>
    <col min="15" max="16" width="5.875" style="21" customWidth="1"/>
    <col min="17" max="17" width="8.875" style="21" customWidth="1"/>
    <col min="18" max="18" width="7.375" style="21" customWidth="1"/>
    <col min="19" max="19" width="5.875" style="21" customWidth="1"/>
    <col min="20" max="22" width="6.75" style="21" customWidth="1"/>
    <col min="23" max="24" width="5.875" style="21" customWidth="1"/>
    <col min="25" max="25" width="8.875" style="21" customWidth="1"/>
    <col min="26" max="16384" width="7.625" style="21"/>
  </cols>
  <sheetData>
    <row r="1" spans="2:25" ht="9" customHeight="1" x14ac:dyDescent="0.15"/>
    <row r="2" spans="2:25" ht="18" customHeight="1" x14ac:dyDescent="0.15">
      <c r="B2" s="199" t="s">
        <v>326</v>
      </c>
      <c r="C2" s="200"/>
      <c r="D2" s="200"/>
      <c r="E2" s="200"/>
      <c r="F2" s="200"/>
      <c r="G2" s="200"/>
      <c r="H2" s="200"/>
      <c r="I2" s="200"/>
      <c r="J2" s="200"/>
      <c r="K2" s="200"/>
      <c r="L2" s="200"/>
      <c r="M2" s="200"/>
      <c r="N2" s="200"/>
      <c r="O2" s="200"/>
      <c r="P2" s="200"/>
      <c r="Q2" s="200"/>
    </row>
    <row r="3" spans="2:25" ht="25.15" customHeight="1" x14ac:dyDescent="0.15">
      <c r="B3" s="803" t="s">
        <v>303</v>
      </c>
      <c r="C3" s="803"/>
      <c r="D3" s="803"/>
      <c r="E3" s="804" t="s">
        <v>551</v>
      </c>
      <c r="F3" s="804"/>
      <c r="G3" s="804"/>
      <c r="H3" s="804"/>
      <c r="I3" s="773" t="s">
        <v>304</v>
      </c>
      <c r="J3" s="782"/>
      <c r="K3" s="774"/>
      <c r="L3" s="692" t="s">
        <v>575</v>
      </c>
      <c r="M3" s="693"/>
      <c r="N3" s="694"/>
      <c r="O3" s="805" t="s">
        <v>305</v>
      </c>
      <c r="P3" s="806"/>
      <c r="Q3" s="807"/>
      <c r="R3" s="811" t="s">
        <v>581</v>
      </c>
      <c r="S3" s="812"/>
      <c r="T3" s="813"/>
      <c r="U3" s="787" t="s">
        <v>327</v>
      </c>
      <c r="V3" s="788"/>
      <c r="W3" s="791">
        <v>45929</v>
      </c>
      <c r="X3" s="792"/>
      <c r="Y3" s="793"/>
    </row>
    <row r="4" spans="2:25" ht="25.15" customHeight="1" x14ac:dyDescent="0.15">
      <c r="B4" s="797" t="s">
        <v>306</v>
      </c>
      <c r="C4" s="797"/>
      <c r="D4" s="797"/>
      <c r="E4" s="798" t="s">
        <v>552</v>
      </c>
      <c r="F4" s="798"/>
      <c r="G4" s="798"/>
      <c r="H4" s="798"/>
      <c r="I4" s="773" t="s">
        <v>307</v>
      </c>
      <c r="J4" s="782"/>
      <c r="K4" s="774"/>
      <c r="L4" s="799" t="s">
        <v>576</v>
      </c>
      <c r="M4" s="751"/>
      <c r="N4" s="752"/>
      <c r="O4" s="808"/>
      <c r="P4" s="809"/>
      <c r="Q4" s="810"/>
      <c r="R4" s="800" t="s">
        <v>583</v>
      </c>
      <c r="S4" s="801"/>
      <c r="T4" s="802"/>
      <c r="U4" s="789"/>
      <c r="V4" s="790"/>
      <c r="W4" s="794"/>
      <c r="X4" s="795"/>
      <c r="Y4" s="796"/>
    </row>
    <row r="5" spans="2:25" ht="15" customHeight="1" x14ac:dyDescent="0.15">
      <c r="B5" s="773" t="s">
        <v>328</v>
      </c>
      <c r="C5" s="782"/>
      <c r="D5" s="774"/>
      <c r="E5" s="254">
        <v>18</v>
      </c>
      <c r="F5" s="773" t="s">
        <v>329</v>
      </c>
      <c r="G5" s="782"/>
      <c r="H5" s="774"/>
      <c r="I5" s="205">
        <v>101</v>
      </c>
      <c r="J5" s="773" t="s">
        <v>328</v>
      </c>
      <c r="K5" s="782"/>
      <c r="L5" s="774"/>
      <c r="M5" s="254">
        <v>18</v>
      </c>
      <c r="N5" s="773" t="s">
        <v>329</v>
      </c>
      <c r="O5" s="782"/>
      <c r="P5" s="774"/>
      <c r="Q5" s="205">
        <v>102</v>
      </c>
      <c r="R5" s="775" t="s">
        <v>328</v>
      </c>
      <c r="S5" s="783"/>
      <c r="T5" s="776"/>
      <c r="U5" s="255">
        <v>19</v>
      </c>
      <c r="V5" s="775" t="s">
        <v>329</v>
      </c>
      <c r="W5" s="783"/>
      <c r="X5" s="776"/>
      <c r="Y5" s="111">
        <v>101</v>
      </c>
    </row>
    <row r="6" spans="2:25" ht="15" customHeight="1" x14ac:dyDescent="0.15">
      <c r="B6" s="773" t="s">
        <v>330</v>
      </c>
      <c r="C6" s="782"/>
      <c r="D6" s="213" t="s">
        <v>587</v>
      </c>
      <c r="E6" s="784" t="s">
        <v>588</v>
      </c>
      <c r="F6" s="785"/>
      <c r="G6" s="785"/>
      <c r="H6" s="785"/>
      <c r="I6" s="786"/>
      <c r="J6" s="773" t="s">
        <v>330</v>
      </c>
      <c r="K6" s="782"/>
      <c r="L6" s="213" t="s">
        <v>587</v>
      </c>
      <c r="M6" s="784" t="s">
        <v>588</v>
      </c>
      <c r="N6" s="785"/>
      <c r="O6" s="785"/>
      <c r="P6" s="785"/>
      <c r="Q6" s="786"/>
      <c r="R6" s="775" t="s">
        <v>330</v>
      </c>
      <c r="S6" s="783"/>
      <c r="T6" s="241" t="s">
        <v>587</v>
      </c>
      <c r="U6" s="779" t="s">
        <v>588</v>
      </c>
      <c r="V6" s="780"/>
      <c r="W6" s="780"/>
      <c r="X6" s="780"/>
      <c r="Y6" s="781"/>
    </row>
    <row r="7" spans="2:25" ht="15" customHeight="1" x14ac:dyDescent="0.15">
      <c r="B7" s="773" t="s">
        <v>331</v>
      </c>
      <c r="C7" s="774"/>
      <c r="D7" s="692" t="s">
        <v>589</v>
      </c>
      <c r="E7" s="694"/>
      <c r="F7" s="773" t="s">
        <v>332</v>
      </c>
      <c r="G7" s="774"/>
      <c r="H7" s="352" t="s">
        <v>550</v>
      </c>
      <c r="I7" s="352"/>
      <c r="J7" s="773" t="s">
        <v>331</v>
      </c>
      <c r="K7" s="774"/>
      <c r="L7" s="692" t="s">
        <v>589</v>
      </c>
      <c r="M7" s="694"/>
      <c r="N7" s="773" t="s">
        <v>332</v>
      </c>
      <c r="O7" s="774"/>
      <c r="P7" s="352" t="s">
        <v>550</v>
      </c>
      <c r="Q7" s="352"/>
      <c r="R7" s="775" t="s">
        <v>331</v>
      </c>
      <c r="S7" s="776"/>
      <c r="T7" s="777" t="s">
        <v>589</v>
      </c>
      <c r="U7" s="778"/>
      <c r="V7" s="775" t="s">
        <v>332</v>
      </c>
      <c r="W7" s="776"/>
      <c r="X7" s="772" t="s">
        <v>550</v>
      </c>
      <c r="Y7" s="772"/>
    </row>
    <row r="8" spans="2:25" ht="15" customHeight="1" x14ac:dyDescent="0.15">
      <c r="B8" s="768" t="s">
        <v>333</v>
      </c>
      <c r="C8" s="768"/>
      <c r="D8" s="213" t="s">
        <v>565</v>
      </c>
      <c r="E8" s="239" t="s">
        <v>334</v>
      </c>
      <c r="F8" s="769" t="s">
        <v>626</v>
      </c>
      <c r="G8" s="769"/>
      <c r="H8" s="769"/>
      <c r="I8" s="769"/>
      <c r="J8" s="768" t="s">
        <v>333</v>
      </c>
      <c r="K8" s="768"/>
      <c r="L8" s="213" t="s">
        <v>565</v>
      </c>
      <c r="M8" s="239" t="s">
        <v>334</v>
      </c>
      <c r="N8" s="769" t="s">
        <v>627</v>
      </c>
      <c r="O8" s="769"/>
      <c r="P8" s="769"/>
      <c r="Q8" s="769"/>
      <c r="R8" s="770" t="s">
        <v>333</v>
      </c>
      <c r="S8" s="770"/>
      <c r="T8" s="241" t="s">
        <v>565</v>
      </c>
      <c r="U8" s="240" t="s">
        <v>334</v>
      </c>
      <c r="V8" s="771" t="s">
        <v>628</v>
      </c>
      <c r="W8" s="771"/>
      <c r="X8" s="771"/>
      <c r="Y8" s="771"/>
    </row>
    <row r="9" spans="2:25" s="24" customFormat="1" ht="14.1" customHeight="1" x14ac:dyDescent="0.15">
      <c r="B9" s="756"/>
      <c r="C9" s="756"/>
      <c r="D9" s="756"/>
      <c r="E9" s="756"/>
      <c r="F9" s="756"/>
      <c r="G9" s="756"/>
      <c r="H9" s="756"/>
      <c r="I9" s="756"/>
      <c r="J9" s="758"/>
      <c r="K9" s="758"/>
      <c r="L9" s="758"/>
      <c r="M9" s="758"/>
      <c r="N9" s="758"/>
      <c r="O9" s="758"/>
      <c r="P9" s="758"/>
      <c r="Q9" s="758"/>
      <c r="R9" s="763"/>
      <c r="S9" s="763"/>
      <c r="T9" s="763"/>
      <c r="U9" s="763"/>
      <c r="V9" s="763"/>
      <c r="W9" s="763"/>
      <c r="X9" s="763"/>
      <c r="Y9" s="764"/>
    </row>
    <row r="10" spans="2:25" s="24" customFormat="1" ht="14.1" customHeight="1" x14ac:dyDescent="0.15">
      <c r="B10" s="757"/>
      <c r="C10" s="757"/>
      <c r="D10" s="757"/>
      <c r="E10" s="757"/>
      <c r="F10" s="757"/>
      <c r="G10" s="757"/>
      <c r="H10" s="757"/>
      <c r="I10" s="757"/>
      <c r="J10" s="758"/>
      <c r="K10" s="758"/>
      <c r="L10" s="758"/>
      <c r="M10" s="758"/>
      <c r="N10" s="758"/>
      <c r="O10" s="758"/>
      <c r="P10" s="758"/>
      <c r="Q10" s="758"/>
      <c r="R10" s="763"/>
      <c r="S10" s="763"/>
      <c r="T10" s="763"/>
      <c r="U10" s="763"/>
      <c r="V10" s="763"/>
      <c r="W10" s="763"/>
      <c r="X10" s="763"/>
      <c r="Y10" s="764"/>
    </row>
    <row r="11" spans="2:25" s="24" customFormat="1" ht="14.1" customHeight="1" x14ac:dyDescent="0.15">
      <c r="B11" s="757"/>
      <c r="C11" s="757"/>
      <c r="D11" s="757"/>
      <c r="E11" s="757"/>
      <c r="F11" s="757"/>
      <c r="G11" s="757"/>
      <c r="H11" s="757"/>
      <c r="I11" s="757"/>
      <c r="J11" s="758"/>
      <c r="K11" s="758"/>
      <c r="L11" s="758"/>
      <c r="M11" s="758"/>
      <c r="N11" s="758"/>
      <c r="O11" s="758"/>
      <c r="P11" s="758"/>
      <c r="Q11" s="758"/>
      <c r="R11" s="763"/>
      <c r="S11" s="763"/>
      <c r="T11" s="763"/>
      <c r="U11" s="763"/>
      <c r="V11" s="763"/>
      <c r="W11" s="763"/>
      <c r="X11" s="763"/>
      <c r="Y11" s="764"/>
    </row>
    <row r="12" spans="2:25" s="24" customFormat="1" ht="14.1" customHeight="1" x14ac:dyDescent="0.15">
      <c r="B12" s="757"/>
      <c r="C12" s="757"/>
      <c r="D12" s="757"/>
      <c r="E12" s="757"/>
      <c r="F12" s="757"/>
      <c r="G12" s="757"/>
      <c r="H12" s="757"/>
      <c r="I12" s="757"/>
      <c r="J12" s="758"/>
      <c r="K12" s="758"/>
      <c r="L12" s="758"/>
      <c r="M12" s="758"/>
      <c r="N12" s="758"/>
      <c r="O12" s="758"/>
      <c r="P12" s="758"/>
      <c r="Q12" s="758"/>
      <c r="R12" s="763"/>
      <c r="S12" s="763"/>
      <c r="T12" s="763"/>
      <c r="U12" s="763"/>
      <c r="V12" s="763"/>
      <c r="W12" s="763"/>
      <c r="X12" s="763"/>
      <c r="Y12" s="764"/>
    </row>
    <row r="13" spans="2:25" s="24" customFormat="1" ht="14.1" customHeight="1" x14ac:dyDescent="0.15">
      <c r="B13" s="757"/>
      <c r="C13" s="757"/>
      <c r="D13" s="757"/>
      <c r="E13" s="757"/>
      <c r="F13" s="757"/>
      <c r="G13" s="757"/>
      <c r="H13" s="757"/>
      <c r="I13" s="757"/>
      <c r="J13" s="758"/>
      <c r="K13" s="758"/>
      <c r="L13" s="758"/>
      <c r="M13" s="758"/>
      <c r="N13" s="758"/>
      <c r="O13" s="758"/>
      <c r="P13" s="758"/>
      <c r="Q13" s="758"/>
      <c r="R13" s="763"/>
      <c r="S13" s="763"/>
      <c r="T13" s="763"/>
      <c r="U13" s="763"/>
      <c r="V13" s="763"/>
      <c r="W13" s="763"/>
      <c r="X13" s="763"/>
      <c r="Y13" s="764"/>
    </row>
    <row r="14" spans="2:25" s="24" customFormat="1" ht="14.1" customHeight="1" x14ac:dyDescent="0.15">
      <c r="B14" s="757"/>
      <c r="C14" s="757"/>
      <c r="D14" s="757"/>
      <c r="E14" s="757"/>
      <c r="F14" s="757"/>
      <c r="G14" s="757"/>
      <c r="H14" s="757"/>
      <c r="I14" s="757"/>
      <c r="J14" s="758"/>
      <c r="K14" s="758"/>
      <c r="L14" s="758"/>
      <c r="M14" s="758"/>
      <c r="N14" s="758"/>
      <c r="O14" s="758"/>
      <c r="P14" s="758"/>
      <c r="Q14" s="758"/>
      <c r="R14" s="763"/>
      <c r="S14" s="763"/>
      <c r="T14" s="763"/>
      <c r="U14" s="763"/>
      <c r="V14" s="763"/>
      <c r="W14" s="763"/>
      <c r="X14" s="763"/>
      <c r="Y14" s="764"/>
    </row>
    <row r="15" spans="2:25" s="24" customFormat="1" ht="14.1" customHeight="1" x14ac:dyDescent="0.15">
      <c r="B15" s="757"/>
      <c r="C15" s="757"/>
      <c r="D15" s="757"/>
      <c r="E15" s="757"/>
      <c r="F15" s="757"/>
      <c r="G15" s="757"/>
      <c r="H15" s="757"/>
      <c r="I15" s="757"/>
      <c r="J15" s="758"/>
      <c r="K15" s="758"/>
      <c r="L15" s="758"/>
      <c r="M15" s="758"/>
      <c r="N15" s="758"/>
      <c r="O15" s="758"/>
      <c r="P15" s="758"/>
      <c r="Q15" s="758"/>
      <c r="R15" s="763"/>
      <c r="S15" s="763"/>
      <c r="T15" s="763"/>
      <c r="U15" s="763"/>
      <c r="V15" s="763"/>
      <c r="W15" s="763"/>
      <c r="X15" s="763"/>
      <c r="Y15" s="764"/>
    </row>
    <row r="16" spans="2:25" s="24" customFormat="1" ht="14.1" customHeight="1" x14ac:dyDescent="0.15">
      <c r="B16" s="757"/>
      <c r="C16" s="757"/>
      <c r="D16" s="757"/>
      <c r="E16" s="757"/>
      <c r="F16" s="757"/>
      <c r="G16" s="757"/>
      <c r="H16" s="757"/>
      <c r="I16" s="757"/>
      <c r="J16" s="758"/>
      <c r="K16" s="758"/>
      <c r="L16" s="758"/>
      <c r="M16" s="758"/>
      <c r="N16" s="758"/>
      <c r="O16" s="758"/>
      <c r="P16" s="758"/>
      <c r="Q16" s="758"/>
      <c r="R16" s="763"/>
      <c r="S16" s="763"/>
      <c r="T16" s="763"/>
      <c r="U16" s="763"/>
      <c r="V16" s="763"/>
      <c r="W16" s="763"/>
      <c r="X16" s="763"/>
      <c r="Y16" s="764"/>
    </row>
    <row r="17" spans="2:25" s="24" customFormat="1" ht="14.1" customHeight="1" x14ac:dyDescent="0.15">
      <c r="B17" s="757"/>
      <c r="C17" s="757"/>
      <c r="D17" s="757"/>
      <c r="E17" s="757"/>
      <c r="F17" s="757"/>
      <c r="G17" s="757"/>
      <c r="H17" s="757"/>
      <c r="I17" s="757"/>
      <c r="J17" s="758"/>
      <c r="K17" s="758"/>
      <c r="L17" s="758"/>
      <c r="M17" s="758"/>
      <c r="N17" s="758"/>
      <c r="O17" s="758"/>
      <c r="P17" s="758"/>
      <c r="Q17" s="758"/>
      <c r="R17" s="763"/>
      <c r="S17" s="763"/>
      <c r="T17" s="763"/>
      <c r="U17" s="763"/>
      <c r="V17" s="763"/>
      <c r="W17" s="763"/>
      <c r="X17" s="763"/>
      <c r="Y17" s="764"/>
    </row>
    <row r="18" spans="2:25" s="24" customFormat="1" ht="14.1" customHeight="1" x14ac:dyDescent="0.15">
      <c r="B18" s="757"/>
      <c r="C18" s="757"/>
      <c r="D18" s="757"/>
      <c r="E18" s="757"/>
      <c r="F18" s="757"/>
      <c r="G18" s="757"/>
      <c r="H18" s="757"/>
      <c r="I18" s="757"/>
      <c r="J18" s="758"/>
      <c r="K18" s="758"/>
      <c r="L18" s="758"/>
      <c r="M18" s="758"/>
      <c r="N18" s="758"/>
      <c r="O18" s="758"/>
      <c r="P18" s="758"/>
      <c r="Q18" s="758"/>
      <c r="R18" s="763"/>
      <c r="S18" s="763"/>
      <c r="T18" s="763"/>
      <c r="U18" s="763"/>
      <c r="V18" s="763"/>
      <c r="W18" s="763"/>
      <c r="X18" s="763"/>
      <c r="Y18" s="764"/>
    </row>
    <row r="19" spans="2:25" s="24" customFormat="1" ht="14.1" customHeight="1" x14ac:dyDescent="0.15">
      <c r="B19" s="757"/>
      <c r="C19" s="757"/>
      <c r="D19" s="757"/>
      <c r="E19" s="757"/>
      <c r="F19" s="757"/>
      <c r="G19" s="757"/>
      <c r="H19" s="757"/>
      <c r="I19" s="757"/>
      <c r="J19" s="758"/>
      <c r="K19" s="758"/>
      <c r="L19" s="758"/>
      <c r="M19" s="758"/>
      <c r="N19" s="758"/>
      <c r="O19" s="758"/>
      <c r="P19" s="758"/>
      <c r="Q19" s="758"/>
      <c r="R19" s="763"/>
      <c r="S19" s="763"/>
      <c r="T19" s="763"/>
      <c r="U19" s="763"/>
      <c r="V19" s="763"/>
      <c r="W19" s="763"/>
      <c r="X19" s="763"/>
      <c r="Y19" s="764"/>
    </row>
    <row r="20" spans="2:25" s="24" customFormat="1" ht="14.1" customHeight="1" x14ac:dyDescent="0.15">
      <c r="B20" s="757"/>
      <c r="C20" s="757"/>
      <c r="D20" s="757"/>
      <c r="E20" s="757"/>
      <c r="F20" s="757"/>
      <c r="G20" s="757"/>
      <c r="H20" s="757"/>
      <c r="I20" s="757"/>
      <c r="J20" s="758"/>
      <c r="K20" s="758"/>
      <c r="L20" s="758"/>
      <c r="M20" s="758"/>
      <c r="N20" s="758"/>
      <c r="O20" s="758"/>
      <c r="P20" s="758"/>
      <c r="Q20" s="758"/>
      <c r="R20" s="763"/>
      <c r="S20" s="763"/>
      <c r="T20" s="763"/>
      <c r="U20" s="763"/>
      <c r="V20" s="763"/>
      <c r="W20" s="763"/>
      <c r="X20" s="763"/>
      <c r="Y20" s="764"/>
    </row>
    <row r="21" spans="2:25" s="24" customFormat="1" ht="14.1" customHeight="1" x14ac:dyDescent="0.15">
      <c r="B21" s="757"/>
      <c r="C21" s="757"/>
      <c r="D21" s="757"/>
      <c r="E21" s="757"/>
      <c r="F21" s="757"/>
      <c r="G21" s="757"/>
      <c r="H21" s="757"/>
      <c r="I21" s="757"/>
      <c r="J21" s="758"/>
      <c r="K21" s="758"/>
      <c r="L21" s="758"/>
      <c r="M21" s="758"/>
      <c r="N21" s="758"/>
      <c r="O21" s="758"/>
      <c r="P21" s="758"/>
      <c r="Q21" s="758"/>
      <c r="R21" s="763"/>
      <c r="S21" s="763"/>
      <c r="T21" s="763"/>
      <c r="U21" s="763"/>
      <c r="V21" s="763"/>
      <c r="W21" s="763"/>
      <c r="X21" s="763"/>
      <c r="Y21" s="764"/>
    </row>
    <row r="22" spans="2:25" ht="15" customHeight="1" x14ac:dyDescent="0.15">
      <c r="B22" s="773" t="s">
        <v>328</v>
      </c>
      <c r="C22" s="782"/>
      <c r="D22" s="774"/>
      <c r="E22" s="254">
        <v>19</v>
      </c>
      <c r="F22" s="773" t="s">
        <v>329</v>
      </c>
      <c r="G22" s="782"/>
      <c r="H22" s="774"/>
      <c r="I22" s="205">
        <v>102</v>
      </c>
      <c r="J22" s="773" t="s">
        <v>328</v>
      </c>
      <c r="K22" s="782"/>
      <c r="L22" s="774"/>
      <c r="M22" s="254">
        <v>20</v>
      </c>
      <c r="N22" s="773" t="s">
        <v>329</v>
      </c>
      <c r="O22" s="782"/>
      <c r="P22" s="774"/>
      <c r="Q22" s="205">
        <v>101</v>
      </c>
      <c r="R22" s="775" t="s">
        <v>328</v>
      </c>
      <c r="S22" s="783"/>
      <c r="T22" s="776"/>
      <c r="U22" s="255">
        <v>20</v>
      </c>
      <c r="V22" s="775" t="s">
        <v>329</v>
      </c>
      <c r="W22" s="783"/>
      <c r="X22" s="776"/>
      <c r="Y22" s="111">
        <v>102</v>
      </c>
    </row>
    <row r="23" spans="2:25" ht="15" customHeight="1" x14ac:dyDescent="0.15">
      <c r="B23" s="773" t="s">
        <v>330</v>
      </c>
      <c r="C23" s="782"/>
      <c r="D23" s="213" t="s">
        <v>587</v>
      </c>
      <c r="E23" s="784" t="s">
        <v>588</v>
      </c>
      <c r="F23" s="785"/>
      <c r="G23" s="785"/>
      <c r="H23" s="785"/>
      <c r="I23" s="786"/>
      <c r="J23" s="773" t="s">
        <v>330</v>
      </c>
      <c r="K23" s="782"/>
      <c r="L23" s="213" t="s">
        <v>587</v>
      </c>
      <c r="M23" s="784" t="s">
        <v>588</v>
      </c>
      <c r="N23" s="785"/>
      <c r="O23" s="785"/>
      <c r="P23" s="785"/>
      <c r="Q23" s="786"/>
      <c r="R23" s="775" t="s">
        <v>330</v>
      </c>
      <c r="S23" s="783"/>
      <c r="T23" s="241" t="s">
        <v>587</v>
      </c>
      <c r="U23" s="779" t="s">
        <v>588</v>
      </c>
      <c r="V23" s="780"/>
      <c r="W23" s="780"/>
      <c r="X23" s="780"/>
      <c r="Y23" s="781"/>
    </row>
    <row r="24" spans="2:25" ht="15" customHeight="1" x14ac:dyDescent="0.15">
      <c r="B24" s="773" t="s">
        <v>331</v>
      </c>
      <c r="C24" s="774"/>
      <c r="D24" s="692" t="s">
        <v>589</v>
      </c>
      <c r="E24" s="694"/>
      <c r="F24" s="773" t="s">
        <v>332</v>
      </c>
      <c r="G24" s="774"/>
      <c r="H24" s="352" t="s">
        <v>550</v>
      </c>
      <c r="I24" s="352"/>
      <c r="J24" s="773" t="s">
        <v>331</v>
      </c>
      <c r="K24" s="774"/>
      <c r="L24" s="692" t="s">
        <v>589</v>
      </c>
      <c r="M24" s="694"/>
      <c r="N24" s="773" t="s">
        <v>332</v>
      </c>
      <c r="O24" s="774"/>
      <c r="P24" s="352" t="s">
        <v>550</v>
      </c>
      <c r="Q24" s="352"/>
      <c r="R24" s="775" t="s">
        <v>331</v>
      </c>
      <c r="S24" s="776"/>
      <c r="T24" s="777" t="s">
        <v>589</v>
      </c>
      <c r="U24" s="778"/>
      <c r="V24" s="775" t="s">
        <v>332</v>
      </c>
      <c r="W24" s="776"/>
      <c r="X24" s="772" t="s">
        <v>550</v>
      </c>
      <c r="Y24" s="772"/>
    </row>
    <row r="25" spans="2:25" ht="15" customHeight="1" x14ac:dyDescent="0.15">
      <c r="B25" s="768" t="s">
        <v>333</v>
      </c>
      <c r="C25" s="768"/>
      <c r="D25" s="213" t="s">
        <v>565</v>
      </c>
      <c r="E25" s="239" t="s">
        <v>334</v>
      </c>
      <c r="F25" s="769" t="s">
        <v>629</v>
      </c>
      <c r="G25" s="769"/>
      <c r="H25" s="769"/>
      <c r="I25" s="769"/>
      <c r="J25" s="768" t="s">
        <v>333</v>
      </c>
      <c r="K25" s="768"/>
      <c r="L25" s="213" t="s">
        <v>565</v>
      </c>
      <c r="M25" s="239" t="s">
        <v>334</v>
      </c>
      <c r="N25" s="769" t="s">
        <v>630</v>
      </c>
      <c r="O25" s="769"/>
      <c r="P25" s="769"/>
      <c r="Q25" s="769"/>
      <c r="R25" s="770" t="s">
        <v>333</v>
      </c>
      <c r="S25" s="770"/>
      <c r="T25" s="241" t="s">
        <v>565</v>
      </c>
      <c r="U25" s="240" t="s">
        <v>334</v>
      </c>
      <c r="V25" s="771" t="s">
        <v>631</v>
      </c>
      <c r="W25" s="771"/>
      <c r="X25" s="771"/>
      <c r="Y25" s="771"/>
    </row>
    <row r="26" spans="2:25" s="24" customFormat="1" ht="14.1" customHeight="1" x14ac:dyDescent="0.15">
      <c r="B26" s="756"/>
      <c r="C26" s="756"/>
      <c r="D26" s="756"/>
      <c r="E26" s="756"/>
      <c r="F26" s="756"/>
      <c r="G26" s="756"/>
      <c r="H26" s="756"/>
      <c r="I26" s="756"/>
      <c r="J26" s="758"/>
      <c r="K26" s="758"/>
      <c r="L26" s="758"/>
      <c r="M26" s="758"/>
      <c r="N26" s="758"/>
      <c r="O26" s="758"/>
      <c r="P26" s="758"/>
      <c r="Q26" s="758"/>
      <c r="R26" s="759"/>
      <c r="S26" s="760"/>
      <c r="T26" s="760"/>
      <c r="U26" s="760"/>
      <c r="V26" s="760"/>
      <c r="W26" s="760"/>
      <c r="X26" s="760"/>
      <c r="Y26" s="761"/>
    </row>
    <row r="27" spans="2:25" s="24" customFormat="1" ht="14.1" customHeight="1" x14ac:dyDescent="0.15">
      <c r="B27" s="757"/>
      <c r="C27" s="757"/>
      <c r="D27" s="757"/>
      <c r="E27" s="757"/>
      <c r="F27" s="757"/>
      <c r="G27" s="757"/>
      <c r="H27" s="757"/>
      <c r="I27" s="757"/>
      <c r="J27" s="758"/>
      <c r="K27" s="758"/>
      <c r="L27" s="758"/>
      <c r="M27" s="758"/>
      <c r="N27" s="758"/>
      <c r="O27" s="758"/>
      <c r="P27" s="758"/>
      <c r="Q27" s="758"/>
      <c r="R27" s="762"/>
      <c r="S27" s="763"/>
      <c r="T27" s="763"/>
      <c r="U27" s="763"/>
      <c r="V27" s="763"/>
      <c r="W27" s="763"/>
      <c r="X27" s="763"/>
      <c r="Y27" s="764"/>
    </row>
    <row r="28" spans="2:25" s="24" customFormat="1" ht="14.1" customHeight="1" x14ac:dyDescent="0.15">
      <c r="B28" s="757"/>
      <c r="C28" s="757"/>
      <c r="D28" s="757"/>
      <c r="E28" s="757"/>
      <c r="F28" s="757"/>
      <c r="G28" s="757"/>
      <c r="H28" s="757"/>
      <c r="I28" s="757"/>
      <c r="J28" s="758"/>
      <c r="K28" s="758"/>
      <c r="L28" s="758"/>
      <c r="M28" s="758"/>
      <c r="N28" s="758"/>
      <c r="O28" s="758"/>
      <c r="P28" s="758"/>
      <c r="Q28" s="758"/>
      <c r="R28" s="762"/>
      <c r="S28" s="763"/>
      <c r="T28" s="763"/>
      <c r="U28" s="763"/>
      <c r="V28" s="763"/>
      <c r="W28" s="763"/>
      <c r="X28" s="763"/>
      <c r="Y28" s="764"/>
    </row>
    <row r="29" spans="2:25" s="24" customFormat="1" ht="14.1" customHeight="1" x14ac:dyDescent="0.15">
      <c r="B29" s="757"/>
      <c r="C29" s="757"/>
      <c r="D29" s="757"/>
      <c r="E29" s="757"/>
      <c r="F29" s="757"/>
      <c r="G29" s="757"/>
      <c r="H29" s="757"/>
      <c r="I29" s="757"/>
      <c r="J29" s="758"/>
      <c r="K29" s="758"/>
      <c r="L29" s="758"/>
      <c r="M29" s="758"/>
      <c r="N29" s="758"/>
      <c r="O29" s="758"/>
      <c r="P29" s="758"/>
      <c r="Q29" s="758"/>
      <c r="R29" s="762"/>
      <c r="S29" s="763"/>
      <c r="T29" s="763"/>
      <c r="U29" s="763"/>
      <c r="V29" s="763"/>
      <c r="W29" s="763"/>
      <c r="X29" s="763"/>
      <c r="Y29" s="764"/>
    </row>
    <row r="30" spans="2:25" s="24" customFormat="1" ht="14.1" customHeight="1" x14ac:dyDescent="0.15">
      <c r="B30" s="757"/>
      <c r="C30" s="757"/>
      <c r="D30" s="757"/>
      <c r="E30" s="757"/>
      <c r="F30" s="757"/>
      <c r="G30" s="757"/>
      <c r="H30" s="757"/>
      <c r="I30" s="757"/>
      <c r="J30" s="758"/>
      <c r="K30" s="758"/>
      <c r="L30" s="758"/>
      <c r="M30" s="758"/>
      <c r="N30" s="758"/>
      <c r="O30" s="758"/>
      <c r="P30" s="758"/>
      <c r="Q30" s="758"/>
      <c r="R30" s="762"/>
      <c r="S30" s="763"/>
      <c r="T30" s="763"/>
      <c r="U30" s="763"/>
      <c r="V30" s="763"/>
      <c r="W30" s="763"/>
      <c r="X30" s="763"/>
      <c r="Y30" s="764"/>
    </row>
    <row r="31" spans="2:25" s="24" customFormat="1" ht="14.1" customHeight="1" x14ac:dyDescent="0.15">
      <c r="B31" s="757"/>
      <c r="C31" s="757"/>
      <c r="D31" s="757"/>
      <c r="E31" s="757"/>
      <c r="F31" s="757"/>
      <c r="G31" s="757"/>
      <c r="H31" s="757"/>
      <c r="I31" s="757"/>
      <c r="J31" s="758"/>
      <c r="K31" s="758"/>
      <c r="L31" s="758"/>
      <c r="M31" s="758"/>
      <c r="N31" s="758"/>
      <c r="O31" s="758"/>
      <c r="P31" s="758"/>
      <c r="Q31" s="758"/>
      <c r="R31" s="762"/>
      <c r="S31" s="763"/>
      <c r="T31" s="763"/>
      <c r="U31" s="763"/>
      <c r="V31" s="763"/>
      <c r="W31" s="763"/>
      <c r="X31" s="763"/>
      <c r="Y31" s="764"/>
    </row>
    <row r="32" spans="2:25" s="24" customFormat="1" ht="14.1" customHeight="1" x14ac:dyDescent="0.15">
      <c r="B32" s="757"/>
      <c r="C32" s="757"/>
      <c r="D32" s="757"/>
      <c r="E32" s="757"/>
      <c r="F32" s="757"/>
      <c r="G32" s="757"/>
      <c r="H32" s="757"/>
      <c r="I32" s="757"/>
      <c r="J32" s="758"/>
      <c r="K32" s="758"/>
      <c r="L32" s="758"/>
      <c r="M32" s="758"/>
      <c r="N32" s="758"/>
      <c r="O32" s="758"/>
      <c r="P32" s="758"/>
      <c r="Q32" s="758"/>
      <c r="R32" s="762"/>
      <c r="S32" s="763"/>
      <c r="T32" s="763"/>
      <c r="U32" s="763"/>
      <c r="V32" s="763"/>
      <c r="W32" s="763"/>
      <c r="X32" s="763"/>
      <c r="Y32" s="764"/>
    </row>
    <row r="33" spans="2:25" s="24" customFormat="1" ht="14.1" customHeight="1" x14ac:dyDescent="0.15">
      <c r="B33" s="757"/>
      <c r="C33" s="757"/>
      <c r="D33" s="757"/>
      <c r="E33" s="757"/>
      <c r="F33" s="757"/>
      <c r="G33" s="757"/>
      <c r="H33" s="757"/>
      <c r="I33" s="757"/>
      <c r="J33" s="758"/>
      <c r="K33" s="758"/>
      <c r="L33" s="758"/>
      <c r="M33" s="758"/>
      <c r="N33" s="758"/>
      <c r="O33" s="758"/>
      <c r="P33" s="758"/>
      <c r="Q33" s="758"/>
      <c r="R33" s="762"/>
      <c r="S33" s="763"/>
      <c r="T33" s="763"/>
      <c r="U33" s="763"/>
      <c r="V33" s="763"/>
      <c r="W33" s="763"/>
      <c r="X33" s="763"/>
      <c r="Y33" s="764"/>
    </row>
    <row r="34" spans="2:25" s="24" customFormat="1" ht="14.1" customHeight="1" x14ac:dyDescent="0.15">
      <c r="B34" s="757"/>
      <c r="C34" s="757"/>
      <c r="D34" s="757"/>
      <c r="E34" s="757"/>
      <c r="F34" s="757"/>
      <c r="G34" s="757"/>
      <c r="H34" s="757"/>
      <c r="I34" s="757"/>
      <c r="J34" s="758"/>
      <c r="K34" s="758"/>
      <c r="L34" s="758"/>
      <c r="M34" s="758"/>
      <c r="N34" s="758"/>
      <c r="O34" s="758"/>
      <c r="P34" s="758"/>
      <c r="Q34" s="758"/>
      <c r="R34" s="762"/>
      <c r="S34" s="763"/>
      <c r="T34" s="763"/>
      <c r="U34" s="763"/>
      <c r="V34" s="763"/>
      <c r="W34" s="763"/>
      <c r="X34" s="763"/>
      <c r="Y34" s="764"/>
    </row>
    <row r="35" spans="2:25" s="24" customFormat="1" ht="14.1" customHeight="1" x14ac:dyDescent="0.15">
      <c r="B35" s="757"/>
      <c r="C35" s="757"/>
      <c r="D35" s="757"/>
      <c r="E35" s="757"/>
      <c r="F35" s="757"/>
      <c r="G35" s="757"/>
      <c r="H35" s="757"/>
      <c r="I35" s="757"/>
      <c r="J35" s="758"/>
      <c r="K35" s="758"/>
      <c r="L35" s="758"/>
      <c r="M35" s="758"/>
      <c r="N35" s="758"/>
      <c r="O35" s="758"/>
      <c r="P35" s="758"/>
      <c r="Q35" s="758"/>
      <c r="R35" s="762"/>
      <c r="S35" s="763"/>
      <c r="T35" s="763"/>
      <c r="U35" s="763"/>
      <c r="V35" s="763"/>
      <c r="W35" s="763"/>
      <c r="X35" s="763"/>
      <c r="Y35" s="764"/>
    </row>
    <row r="36" spans="2:25" s="24" customFormat="1" ht="14.1" customHeight="1" x14ac:dyDescent="0.15">
      <c r="B36" s="757"/>
      <c r="C36" s="757"/>
      <c r="D36" s="757"/>
      <c r="E36" s="757"/>
      <c r="F36" s="757"/>
      <c r="G36" s="757"/>
      <c r="H36" s="757"/>
      <c r="I36" s="757"/>
      <c r="J36" s="758"/>
      <c r="K36" s="758"/>
      <c r="L36" s="758"/>
      <c r="M36" s="758"/>
      <c r="N36" s="758"/>
      <c r="O36" s="758"/>
      <c r="P36" s="758"/>
      <c r="Q36" s="758"/>
      <c r="R36" s="762"/>
      <c r="S36" s="763"/>
      <c r="T36" s="763"/>
      <c r="U36" s="763"/>
      <c r="V36" s="763"/>
      <c r="W36" s="763"/>
      <c r="X36" s="763"/>
      <c r="Y36" s="764"/>
    </row>
    <row r="37" spans="2:25" s="24" customFormat="1" ht="14.1" customHeight="1" x14ac:dyDescent="0.15">
      <c r="B37" s="757"/>
      <c r="C37" s="757"/>
      <c r="D37" s="757"/>
      <c r="E37" s="757"/>
      <c r="F37" s="757"/>
      <c r="G37" s="757"/>
      <c r="H37" s="757"/>
      <c r="I37" s="757"/>
      <c r="J37" s="758"/>
      <c r="K37" s="758"/>
      <c r="L37" s="758"/>
      <c r="M37" s="758"/>
      <c r="N37" s="758"/>
      <c r="O37" s="758"/>
      <c r="P37" s="758"/>
      <c r="Q37" s="758"/>
      <c r="R37" s="762"/>
      <c r="S37" s="763"/>
      <c r="T37" s="763"/>
      <c r="U37" s="763"/>
      <c r="V37" s="763"/>
      <c r="W37" s="763"/>
      <c r="X37" s="763"/>
      <c r="Y37" s="764"/>
    </row>
    <row r="38" spans="2:25" s="24" customFormat="1" ht="14.1" customHeight="1" x14ac:dyDescent="0.15">
      <c r="B38" s="757"/>
      <c r="C38" s="757"/>
      <c r="D38" s="757"/>
      <c r="E38" s="757"/>
      <c r="F38" s="757"/>
      <c r="G38" s="757"/>
      <c r="H38" s="757"/>
      <c r="I38" s="757"/>
      <c r="J38" s="758"/>
      <c r="K38" s="758"/>
      <c r="L38" s="758"/>
      <c r="M38" s="758"/>
      <c r="N38" s="758"/>
      <c r="O38" s="758"/>
      <c r="P38" s="758"/>
      <c r="Q38" s="758"/>
      <c r="R38" s="765"/>
      <c r="S38" s="766"/>
      <c r="T38" s="766"/>
      <c r="U38" s="766"/>
      <c r="V38" s="766"/>
      <c r="W38" s="766"/>
      <c r="X38" s="766"/>
      <c r="Y38" s="767"/>
    </row>
    <row r="39" spans="2:25" ht="15" customHeight="1" x14ac:dyDescent="0.15">
      <c r="B39" s="25"/>
      <c r="C39" s="27" t="s">
        <v>335</v>
      </c>
      <c r="D39" s="24"/>
      <c r="E39" s="25"/>
      <c r="F39" s="25"/>
      <c r="G39" s="25"/>
      <c r="H39" s="25"/>
      <c r="I39" s="25"/>
      <c r="J39" s="22"/>
      <c r="K39" s="22"/>
      <c r="L39" s="22"/>
      <c r="M39" s="22"/>
      <c r="N39" s="22"/>
      <c r="O39" s="22"/>
      <c r="P39" s="22"/>
      <c r="Q39" s="22"/>
      <c r="R39" s="238"/>
      <c r="S39" s="238"/>
      <c r="T39" s="238"/>
      <c r="U39" s="238"/>
      <c r="V39" s="238"/>
      <c r="W39" s="238"/>
      <c r="X39" s="238"/>
      <c r="Y39" s="238"/>
    </row>
    <row r="40" spans="2:25" ht="15" customHeight="1" x14ac:dyDescent="0.15">
      <c r="B40" s="22"/>
      <c r="C40" s="26" t="s">
        <v>336</v>
      </c>
      <c r="D40" s="24"/>
      <c r="E40" s="24"/>
      <c r="F40" s="24"/>
      <c r="G40" s="24"/>
      <c r="H40" s="24"/>
      <c r="I40" s="24"/>
      <c r="J40" s="24"/>
      <c r="K40" s="24"/>
      <c r="L40" s="24"/>
      <c r="M40" s="24"/>
      <c r="N40" s="24"/>
      <c r="O40" s="22"/>
      <c r="P40" s="26"/>
      <c r="Q40" s="24"/>
      <c r="R40" s="24"/>
      <c r="S40" s="24"/>
      <c r="T40" s="24"/>
      <c r="U40" s="24"/>
      <c r="V40" s="24"/>
      <c r="W40" s="24"/>
      <c r="X40" s="24"/>
      <c r="Y40" s="24"/>
    </row>
    <row r="41" spans="2:25" ht="15" customHeight="1" x14ac:dyDescent="0.15">
      <c r="C41" s="26" t="s">
        <v>337</v>
      </c>
      <c r="E41" s="26"/>
      <c r="F41" s="22"/>
      <c r="G41" s="24"/>
      <c r="H41" s="24"/>
      <c r="I41" s="24"/>
      <c r="J41" s="24"/>
      <c r="K41" s="24"/>
      <c r="L41" s="23"/>
      <c r="M41" s="24"/>
      <c r="N41" s="24"/>
      <c r="O41" s="24"/>
      <c r="P41" s="22"/>
      <c r="Q41" s="26"/>
      <c r="R41" s="22"/>
      <c r="S41" s="24"/>
      <c r="T41" s="24"/>
      <c r="U41" s="24"/>
      <c r="V41" s="24"/>
      <c r="W41" s="24"/>
      <c r="X41" s="24"/>
      <c r="Y41" s="24"/>
    </row>
    <row r="42" spans="2:25" ht="15" customHeight="1" x14ac:dyDescent="0.15">
      <c r="D42" s="22"/>
      <c r="E42" s="26"/>
      <c r="F42" s="24"/>
      <c r="G42" s="24"/>
      <c r="H42" s="24"/>
      <c r="I42" s="24"/>
      <c r="J42" s="24"/>
      <c r="K42" s="24"/>
      <c r="L42" s="24"/>
      <c r="M42" s="24"/>
      <c r="N42" s="24"/>
      <c r="O42" s="24"/>
      <c r="P42" s="22"/>
      <c r="Q42" s="26"/>
      <c r="R42" s="24"/>
      <c r="S42" s="24"/>
      <c r="T42" s="24"/>
      <c r="U42" s="24"/>
      <c r="V42" s="24"/>
      <c r="W42" s="24"/>
      <c r="X42" s="24"/>
      <c r="Y42" s="24"/>
    </row>
    <row r="43" spans="2:25" s="24" customFormat="1" ht="14.1" customHeight="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row>
    <row r="44" spans="2:25" s="24" customFormat="1" ht="14.1" customHeight="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row>
    <row r="45" spans="2:25" s="24" customFormat="1" ht="14.1" customHeight="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row>
    <row r="46" spans="2:25" s="24" customFormat="1" ht="14.1" customHeight="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row>
    <row r="47" spans="2:25" s="24" customFormat="1" ht="14.1" customHeight="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row>
    <row r="48" spans="2:25" s="24" customFormat="1" ht="14.1" customHeight="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row>
    <row r="49" spans="2:26" s="24" customFormat="1" ht="14.1" customHeigh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row>
    <row r="50" spans="2:26" s="24" customFormat="1" ht="14.1" customHeight="1"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row>
    <row r="51" spans="2:26" s="24" customFormat="1" ht="14.1" customHeight="1"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row>
    <row r="52" spans="2:26" s="24" customFormat="1" ht="14.1" customHeight="1"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row>
    <row r="53" spans="2:26" s="24" customFormat="1" ht="14.1" customHeight="1"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row>
    <row r="54" spans="2:26" s="24" customFormat="1" ht="14.1" customHeight="1"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row>
    <row r="55" spans="2:26" s="24" customFormat="1" ht="14.1" customHeight="1"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row>
    <row r="56" spans="2:26" s="24" customFormat="1" ht="14.1" customHeight="1"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row>
    <row r="57" spans="2:26" s="24" customFormat="1" ht="15" customHeight="1"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row>
    <row r="58" spans="2:26" ht="15" customHeight="1" x14ac:dyDescent="0.15">
      <c r="Z58" s="24"/>
    </row>
    <row r="59" spans="2:26" ht="27.95" customHeight="1" x14ac:dyDescent="0.15">
      <c r="Z59" s="24"/>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047D9B91-06BB-490D-8155-9B300D43FC9E}"/>
    <dataValidation type="list" allowBlank="1" showInputMessage="1" showErrorMessage="1" sqref="E6:I6 M6:Q6 U6:Y6 E23:I23 M23:Q23 U23:Y23" xr:uid="{1A1F584A-66B4-4E3A-81BD-CF3F327E618B}">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5EA60B0-6883-4EAE-97DC-71BEF12EEC27}">
          <x14:formula1>
            <xm:f>'(参考)リスト'!$D$52:$D$54</xm:f>
          </x14:formula1>
          <xm:sqref>D7:E7 L7:M7 T7:U7 D24:E24 L24:M24 T24:U24</xm:sqref>
        </x14:dataValidation>
        <x14:dataValidation type="list" allowBlank="1" showInputMessage="1" showErrorMessage="1" xr:uid="{A5993F12-3AFD-4478-8E06-C3D4EE0B0D3B}">
          <x14:formula1>
            <xm:f>'(参考)リスト'!$F$52:$F$53</xm:f>
          </x14:formula1>
          <xm:sqref>D8 L8 T8 D25 L25 T25</xm:sqref>
        </x14:dataValidation>
        <x14:dataValidation type="list" allowBlank="1" showInputMessage="1" showErrorMessage="1" xr:uid="{F0286CA2-BDB9-4A6D-B412-5BACEA793D27}">
          <x14:formula1>
            <xm:f>'(参考)リスト'!$E$52:$E$58</xm:f>
          </x14:formula1>
          <xm:sqref>H7:I7 P7:Q7 X7:Y7 H24:I24 P24:Q24 X24:Y24</xm:sqref>
        </x14:dataValidation>
        <x14:dataValidation type="list" showInputMessage="1" showErrorMessage="1" xr:uid="{17B9C9C8-CEDE-4418-8B4A-FC28F55D9E97}">
          <x14:formula1>
            <xm:f>'(参考)リスト'!$B$52:$B$55</xm:f>
          </x14:formula1>
          <xm:sqref>D6 L6 T6 D23 L23 T23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61EB6-DAEA-4419-B1E3-B7BBBB995C97}">
  <sheetPr>
    <pageSetUpPr fitToPage="1"/>
  </sheetPr>
  <dimension ref="B1:Z59"/>
  <sheetViews>
    <sheetView showGridLines="0" showZeros="0" view="pageBreakPreview" zoomScaleNormal="70" zoomScaleSheetLayoutView="100" workbookViewId="0">
      <selection activeCell="B5" sqref="B5:D6"/>
    </sheetView>
  </sheetViews>
  <sheetFormatPr defaultColWidth="7.625" defaultRowHeight="27.95" customHeight="1" x14ac:dyDescent="0.15"/>
  <cols>
    <col min="1" max="1" width="7" style="21" customWidth="1"/>
    <col min="2" max="2" width="7.375" style="21" customWidth="1"/>
    <col min="3" max="3" width="5.875" style="21" customWidth="1"/>
    <col min="4" max="6" width="6.875" style="21" customWidth="1"/>
    <col min="7" max="8" width="5.875" style="21" customWidth="1"/>
    <col min="9" max="9" width="8.875" style="21" customWidth="1"/>
    <col min="10" max="10" width="7.375" style="21" customWidth="1"/>
    <col min="11" max="11" width="5.875" style="21" customWidth="1"/>
    <col min="12" max="14" width="6.75" style="21" customWidth="1"/>
    <col min="15" max="16" width="5.875" style="21" customWidth="1"/>
    <col min="17" max="17" width="8.875" style="21" customWidth="1"/>
    <col min="18" max="18" width="7.375" style="21" customWidth="1"/>
    <col min="19" max="19" width="5.875" style="21" customWidth="1"/>
    <col min="20" max="22" width="6.75" style="21" customWidth="1"/>
    <col min="23" max="24" width="5.875" style="21" customWidth="1"/>
    <col min="25" max="25" width="8.875" style="21" customWidth="1"/>
    <col min="26" max="16384" width="7.625" style="21"/>
  </cols>
  <sheetData>
    <row r="1" spans="2:25" ht="9" customHeight="1" x14ac:dyDescent="0.15"/>
    <row r="2" spans="2:25" ht="18" customHeight="1" x14ac:dyDescent="0.15">
      <c r="B2" s="199" t="s">
        <v>326</v>
      </c>
      <c r="C2" s="200"/>
      <c r="D2" s="200"/>
      <c r="E2" s="200"/>
      <c r="F2" s="200"/>
      <c r="G2" s="200"/>
      <c r="H2" s="200"/>
      <c r="I2" s="200"/>
      <c r="J2" s="200"/>
      <c r="K2" s="200"/>
      <c r="L2" s="200"/>
      <c r="M2" s="200"/>
      <c r="N2" s="200"/>
      <c r="O2" s="200"/>
      <c r="P2" s="200"/>
      <c r="Q2" s="200"/>
    </row>
    <row r="3" spans="2:25" ht="25.15" customHeight="1" x14ac:dyDescent="0.15">
      <c r="B3" s="803" t="s">
        <v>303</v>
      </c>
      <c r="C3" s="803"/>
      <c r="D3" s="803"/>
      <c r="E3" s="804" t="s">
        <v>551</v>
      </c>
      <c r="F3" s="804"/>
      <c r="G3" s="804"/>
      <c r="H3" s="804"/>
      <c r="I3" s="773" t="s">
        <v>304</v>
      </c>
      <c r="J3" s="782"/>
      <c r="K3" s="774"/>
      <c r="L3" s="692" t="s">
        <v>575</v>
      </c>
      <c r="M3" s="693"/>
      <c r="N3" s="694"/>
      <c r="O3" s="805" t="s">
        <v>305</v>
      </c>
      <c r="P3" s="806"/>
      <c r="Q3" s="807"/>
      <c r="R3" s="811" t="s">
        <v>581</v>
      </c>
      <c r="S3" s="812"/>
      <c r="T3" s="813"/>
      <c r="U3" s="787" t="s">
        <v>327</v>
      </c>
      <c r="V3" s="788"/>
      <c r="W3" s="791">
        <v>45929</v>
      </c>
      <c r="X3" s="792"/>
      <c r="Y3" s="793"/>
    </row>
    <row r="4" spans="2:25" ht="25.15" customHeight="1" x14ac:dyDescent="0.15">
      <c r="B4" s="797" t="s">
        <v>306</v>
      </c>
      <c r="C4" s="797"/>
      <c r="D4" s="797"/>
      <c r="E4" s="798" t="s">
        <v>552</v>
      </c>
      <c r="F4" s="798"/>
      <c r="G4" s="798"/>
      <c r="H4" s="798"/>
      <c r="I4" s="773" t="s">
        <v>307</v>
      </c>
      <c r="J4" s="782"/>
      <c r="K4" s="774"/>
      <c r="L4" s="799" t="s">
        <v>576</v>
      </c>
      <c r="M4" s="751"/>
      <c r="N4" s="752"/>
      <c r="O4" s="808"/>
      <c r="P4" s="809"/>
      <c r="Q4" s="810"/>
      <c r="R4" s="800" t="s">
        <v>583</v>
      </c>
      <c r="S4" s="801"/>
      <c r="T4" s="802"/>
      <c r="U4" s="789"/>
      <c r="V4" s="790"/>
      <c r="W4" s="794"/>
      <c r="X4" s="795"/>
      <c r="Y4" s="796"/>
    </row>
    <row r="5" spans="2:25" ht="15" customHeight="1" x14ac:dyDescent="0.15">
      <c r="B5" s="773" t="s">
        <v>328</v>
      </c>
      <c r="C5" s="782"/>
      <c r="D5" s="774"/>
      <c r="E5" s="254">
        <v>20</v>
      </c>
      <c r="F5" s="773" t="s">
        <v>329</v>
      </c>
      <c r="G5" s="782"/>
      <c r="H5" s="774"/>
      <c r="I5" s="205">
        <v>103</v>
      </c>
      <c r="J5" s="773" t="s">
        <v>328</v>
      </c>
      <c r="K5" s="782"/>
      <c r="L5" s="774"/>
      <c r="M5" s="254">
        <v>20</v>
      </c>
      <c r="N5" s="773" t="s">
        <v>329</v>
      </c>
      <c r="O5" s="782"/>
      <c r="P5" s="774"/>
      <c r="Q5" s="205">
        <v>104</v>
      </c>
      <c r="R5" s="775" t="s">
        <v>328</v>
      </c>
      <c r="S5" s="783"/>
      <c r="T5" s="776"/>
      <c r="U5" s="255">
        <v>21</v>
      </c>
      <c r="V5" s="775" t="s">
        <v>329</v>
      </c>
      <c r="W5" s="783"/>
      <c r="X5" s="776"/>
      <c r="Y5" s="111">
        <v>101</v>
      </c>
    </row>
    <row r="6" spans="2:25" ht="15" customHeight="1" x14ac:dyDescent="0.15">
      <c r="B6" s="773" t="s">
        <v>330</v>
      </c>
      <c r="C6" s="782"/>
      <c r="D6" s="213" t="s">
        <v>587</v>
      </c>
      <c r="E6" s="784" t="s">
        <v>588</v>
      </c>
      <c r="F6" s="785"/>
      <c r="G6" s="785"/>
      <c r="H6" s="785"/>
      <c r="I6" s="786"/>
      <c r="J6" s="773" t="s">
        <v>330</v>
      </c>
      <c r="K6" s="782"/>
      <c r="L6" s="213" t="s">
        <v>633</v>
      </c>
      <c r="M6" s="784" t="s">
        <v>504</v>
      </c>
      <c r="N6" s="785"/>
      <c r="O6" s="785"/>
      <c r="P6" s="785"/>
      <c r="Q6" s="786"/>
      <c r="R6" s="775" t="s">
        <v>330</v>
      </c>
      <c r="S6" s="783"/>
      <c r="T6" s="241" t="s">
        <v>633</v>
      </c>
      <c r="U6" s="779" t="s">
        <v>504</v>
      </c>
      <c r="V6" s="780"/>
      <c r="W6" s="780"/>
      <c r="X6" s="780"/>
      <c r="Y6" s="781"/>
    </row>
    <row r="7" spans="2:25" ht="15" customHeight="1" x14ac:dyDescent="0.15">
      <c r="B7" s="773" t="s">
        <v>331</v>
      </c>
      <c r="C7" s="774"/>
      <c r="D7" s="692" t="s">
        <v>589</v>
      </c>
      <c r="E7" s="694"/>
      <c r="F7" s="773" t="s">
        <v>332</v>
      </c>
      <c r="G7" s="774"/>
      <c r="H7" s="352" t="s">
        <v>550</v>
      </c>
      <c r="I7" s="352"/>
      <c r="J7" s="773" t="s">
        <v>331</v>
      </c>
      <c r="K7" s="774"/>
      <c r="L7" s="692" t="s">
        <v>589</v>
      </c>
      <c r="M7" s="694"/>
      <c r="N7" s="773" t="s">
        <v>332</v>
      </c>
      <c r="O7" s="774"/>
      <c r="P7" s="352" t="s">
        <v>534</v>
      </c>
      <c r="Q7" s="352"/>
      <c r="R7" s="775" t="s">
        <v>331</v>
      </c>
      <c r="S7" s="776"/>
      <c r="T7" s="777" t="s">
        <v>589</v>
      </c>
      <c r="U7" s="778"/>
      <c r="V7" s="775" t="s">
        <v>332</v>
      </c>
      <c r="W7" s="776"/>
      <c r="X7" s="772" t="s">
        <v>534</v>
      </c>
      <c r="Y7" s="772"/>
    </row>
    <row r="8" spans="2:25" ht="15" customHeight="1" x14ac:dyDescent="0.15">
      <c r="B8" s="768" t="s">
        <v>333</v>
      </c>
      <c r="C8" s="768"/>
      <c r="D8" s="213" t="s">
        <v>565</v>
      </c>
      <c r="E8" s="239" t="s">
        <v>334</v>
      </c>
      <c r="F8" s="769" t="s">
        <v>632</v>
      </c>
      <c r="G8" s="769"/>
      <c r="H8" s="769"/>
      <c r="I8" s="769"/>
      <c r="J8" s="768" t="s">
        <v>333</v>
      </c>
      <c r="K8" s="768"/>
      <c r="L8" s="213" t="s">
        <v>634</v>
      </c>
      <c r="M8" s="239" t="s">
        <v>334</v>
      </c>
      <c r="N8" s="769" t="s">
        <v>635</v>
      </c>
      <c r="O8" s="769"/>
      <c r="P8" s="769"/>
      <c r="Q8" s="769"/>
      <c r="R8" s="770" t="s">
        <v>333</v>
      </c>
      <c r="S8" s="770"/>
      <c r="T8" s="241" t="s">
        <v>634</v>
      </c>
      <c r="U8" s="240" t="s">
        <v>334</v>
      </c>
      <c r="V8" s="771" t="s">
        <v>636</v>
      </c>
      <c r="W8" s="771"/>
      <c r="X8" s="771"/>
      <c r="Y8" s="771"/>
    </row>
    <row r="9" spans="2:25" s="24" customFormat="1" ht="14.1" customHeight="1" x14ac:dyDescent="0.15">
      <c r="B9" s="756"/>
      <c r="C9" s="756"/>
      <c r="D9" s="756"/>
      <c r="E9" s="756"/>
      <c r="F9" s="756"/>
      <c r="G9" s="756"/>
      <c r="H9" s="756"/>
      <c r="I9" s="756"/>
      <c r="J9" s="758"/>
      <c r="K9" s="758"/>
      <c r="L9" s="758"/>
      <c r="M9" s="758"/>
      <c r="N9" s="758"/>
      <c r="O9" s="758"/>
      <c r="P9" s="758"/>
      <c r="Q9" s="758"/>
      <c r="R9" s="763"/>
      <c r="S9" s="763"/>
      <c r="T9" s="763"/>
      <c r="U9" s="763"/>
      <c r="V9" s="763"/>
      <c r="W9" s="763"/>
      <c r="X9" s="763"/>
      <c r="Y9" s="764"/>
    </row>
    <row r="10" spans="2:25" s="24" customFormat="1" ht="14.1" customHeight="1" x14ac:dyDescent="0.15">
      <c r="B10" s="757"/>
      <c r="C10" s="757"/>
      <c r="D10" s="757"/>
      <c r="E10" s="757"/>
      <c r="F10" s="757"/>
      <c r="G10" s="757"/>
      <c r="H10" s="757"/>
      <c r="I10" s="757"/>
      <c r="J10" s="758"/>
      <c r="K10" s="758"/>
      <c r="L10" s="758"/>
      <c r="M10" s="758"/>
      <c r="N10" s="758"/>
      <c r="O10" s="758"/>
      <c r="P10" s="758"/>
      <c r="Q10" s="758"/>
      <c r="R10" s="763"/>
      <c r="S10" s="763"/>
      <c r="T10" s="763"/>
      <c r="U10" s="763"/>
      <c r="V10" s="763"/>
      <c r="W10" s="763"/>
      <c r="X10" s="763"/>
      <c r="Y10" s="764"/>
    </row>
    <row r="11" spans="2:25" s="24" customFormat="1" ht="14.1" customHeight="1" x14ac:dyDescent="0.15">
      <c r="B11" s="757"/>
      <c r="C11" s="757"/>
      <c r="D11" s="757"/>
      <c r="E11" s="757"/>
      <c r="F11" s="757"/>
      <c r="G11" s="757"/>
      <c r="H11" s="757"/>
      <c r="I11" s="757"/>
      <c r="J11" s="758"/>
      <c r="K11" s="758"/>
      <c r="L11" s="758"/>
      <c r="M11" s="758"/>
      <c r="N11" s="758"/>
      <c r="O11" s="758"/>
      <c r="P11" s="758"/>
      <c r="Q11" s="758"/>
      <c r="R11" s="763"/>
      <c r="S11" s="763"/>
      <c r="T11" s="763"/>
      <c r="U11" s="763"/>
      <c r="V11" s="763"/>
      <c r="W11" s="763"/>
      <c r="X11" s="763"/>
      <c r="Y11" s="764"/>
    </row>
    <row r="12" spans="2:25" s="24" customFormat="1" ht="14.1" customHeight="1" x14ac:dyDescent="0.15">
      <c r="B12" s="757"/>
      <c r="C12" s="757"/>
      <c r="D12" s="757"/>
      <c r="E12" s="757"/>
      <c r="F12" s="757"/>
      <c r="G12" s="757"/>
      <c r="H12" s="757"/>
      <c r="I12" s="757"/>
      <c r="J12" s="758"/>
      <c r="K12" s="758"/>
      <c r="L12" s="758"/>
      <c r="M12" s="758"/>
      <c r="N12" s="758"/>
      <c r="O12" s="758"/>
      <c r="P12" s="758"/>
      <c r="Q12" s="758"/>
      <c r="R12" s="763"/>
      <c r="S12" s="763"/>
      <c r="T12" s="763"/>
      <c r="U12" s="763"/>
      <c r="V12" s="763"/>
      <c r="W12" s="763"/>
      <c r="X12" s="763"/>
      <c r="Y12" s="764"/>
    </row>
    <row r="13" spans="2:25" s="24" customFormat="1" ht="14.1" customHeight="1" x14ac:dyDescent="0.15">
      <c r="B13" s="757"/>
      <c r="C13" s="757"/>
      <c r="D13" s="757"/>
      <c r="E13" s="757"/>
      <c r="F13" s="757"/>
      <c r="G13" s="757"/>
      <c r="H13" s="757"/>
      <c r="I13" s="757"/>
      <c r="J13" s="758"/>
      <c r="K13" s="758"/>
      <c r="L13" s="758"/>
      <c r="M13" s="758"/>
      <c r="N13" s="758"/>
      <c r="O13" s="758"/>
      <c r="P13" s="758"/>
      <c r="Q13" s="758"/>
      <c r="R13" s="763"/>
      <c r="S13" s="763"/>
      <c r="T13" s="763"/>
      <c r="U13" s="763"/>
      <c r="V13" s="763"/>
      <c r="W13" s="763"/>
      <c r="X13" s="763"/>
      <c r="Y13" s="764"/>
    </row>
    <row r="14" spans="2:25" s="24" customFormat="1" ht="14.1" customHeight="1" x14ac:dyDescent="0.15">
      <c r="B14" s="757"/>
      <c r="C14" s="757"/>
      <c r="D14" s="757"/>
      <c r="E14" s="757"/>
      <c r="F14" s="757"/>
      <c r="G14" s="757"/>
      <c r="H14" s="757"/>
      <c r="I14" s="757"/>
      <c r="J14" s="758"/>
      <c r="K14" s="758"/>
      <c r="L14" s="758"/>
      <c r="M14" s="758"/>
      <c r="N14" s="758"/>
      <c r="O14" s="758"/>
      <c r="P14" s="758"/>
      <c r="Q14" s="758"/>
      <c r="R14" s="763"/>
      <c r="S14" s="763"/>
      <c r="T14" s="763"/>
      <c r="U14" s="763"/>
      <c r="V14" s="763"/>
      <c r="W14" s="763"/>
      <c r="X14" s="763"/>
      <c r="Y14" s="764"/>
    </row>
    <row r="15" spans="2:25" s="24" customFormat="1" ht="14.1" customHeight="1" x14ac:dyDescent="0.15">
      <c r="B15" s="757"/>
      <c r="C15" s="757"/>
      <c r="D15" s="757"/>
      <c r="E15" s="757"/>
      <c r="F15" s="757"/>
      <c r="G15" s="757"/>
      <c r="H15" s="757"/>
      <c r="I15" s="757"/>
      <c r="J15" s="758"/>
      <c r="K15" s="758"/>
      <c r="L15" s="758"/>
      <c r="M15" s="758"/>
      <c r="N15" s="758"/>
      <c r="O15" s="758"/>
      <c r="P15" s="758"/>
      <c r="Q15" s="758"/>
      <c r="R15" s="763"/>
      <c r="S15" s="763"/>
      <c r="T15" s="763"/>
      <c r="U15" s="763"/>
      <c r="V15" s="763"/>
      <c r="W15" s="763"/>
      <c r="X15" s="763"/>
      <c r="Y15" s="764"/>
    </row>
    <row r="16" spans="2:25" s="24" customFormat="1" ht="14.1" customHeight="1" x14ac:dyDescent="0.15">
      <c r="B16" s="757"/>
      <c r="C16" s="757"/>
      <c r="D16" s="757"/>
      <c r="E16" s="757"/>
      <c r="F16" s="757"/>
      <c r="G16" s="757"/>
      <c r="H16" s="757"/>
      <c r="I16" s="757"/>
      <c r="J16" s="758"/>
      <c r="K16" s="758"/>
      <c r="L16" s="758"/>
      <c r="M16" s="758"/>
      <c r="N16" s="758"/>
      <c r="O16" s="758"/>
      <c r="P16" s="758"/>
      <c r="Q16" s="758"/>
      <c r="R16" s="763"/>
      <c r="S16" s="763"/>
      <c r="T16" s="763"/>
      <c r="U16" s="763"/>
      <c r="V16" s="763"/>
      <c r="W16" s="763"/>
      <c r="X16" s="763"/>
      <c r="Y16" s="764"/>
    </row>
    <row r="17" spans="2:25" s="24" customFormat="1" ht="14.1" customHeight="1" x14ac:dyDescent="0.15">
      <c r="B17" s="757"/>
      <c r="C17" s="757"/>
      <c r="D17" s="757"/>
      <c r="E17" s="757"/>
      <c r="F17" s="757"/>
      <c r="G17" s="757"/>
      <c r="H17" s="757"/>
      <c r="I17" s="757"/>
      <c r="J17" s="758"/>
      <c r="K17" s="758"/>
      <c r="L17" s="758"/>
      <c r="M17" s="758"/>
      <c r="N17" s="758"/>
      <c r="O17" s="758"/>
      <c r="P17" s="758"/>
      <c r="Q17" s="758"/>
      <c r="R17" s="763"/>
      <c r="S17" s="763"/>
      <c r="T17" s="763"/>
      <c r="U17" s="763"/>
      <c r="V17" s="763"/>
      <c r="W17" s="763"/>
      <c r="X17" s="763"/>
      <c r="Y17" s="764"/>
    </row>
    <row r="18" spans="2:25" s="24" customFormat="1" ht="14.1" customHeight="1" x14ac:dyDescent="0.15">
      <c r="B18" s="757"/>
      <c r="C18" s="757"/>
      <c r="D18" s="757"/>
      <c r="E18" s="757"/>
      <c r="F18" s="757"/>
      <c r="G18" s="757"/>
      <c r="H18" s="757"/>
      <c r="I18" s="757"/>
      <c r="J18" s="758"/>
      <c r="K18" s="758"/>
      <c r="L18" s="758"/>
      <c r="M18" s="758"/>
      <c r="N18" s="758"/>
      <c r="O18" s="758"/>
      <c r="P18" s="758"/>
      <c r="Q18" s="758"/>
      <c r="R18" s="763"/>
      <c r="S18" s="763"/>
      <c r="T18" s="763"/>
      <c r="U18" s="763"/>
      <c r="V18" s="763"/>
      <c r="W18" s="763"/>
      <c r="X18" s="763"/>
      <c r="Y18" s="764"/>
    </row>
    <row r="19" spans="2:25" s="24" customFormat="1" ht="14.1" customHeight="1" x14ac:dyDescent="0.15">
      <c r="B19" s="757"/>
      <c r="C19" s="757"/>
      <c r="D19" s="757"/>
      <c r="E19" s="757"/>
      <c r="F19" s="757"/>
      <c r="G19" s="757"/>
      <c r="H19" s="757"/>
      <c r="I19" s="757"/>
      <c r="J19" s="758"/>
      <c r="K19" s="758"/>
      <c r="L19" s="758"/>
      <c r="M19" s="758"/>
      <c r="N19" s="758"/>
      <c r="O19" s="758"/>
      <c r="P19" s="758"/>
      <c r="Q19" s="758"/>
      <c r="R19" s="763"/>
      <c r="S19" s="763"/>
      <c r="T19" s="763"/>
      <c r="U19" s="763"/>
      <c r="V19" s="763"/>
      <c r="W19" s="763"/>
      <c r="X19" s="763"/>
      <c r="Y19" s="764"/>
    </row>
    <row r="20" spans="2:25" s="24" customFormat="1" ht="14.1" customHeight="1" x14ac:dyDescent="0.15">
      <c r="B20" s="757"/>
      <c r="C20" s="757"/>
      <c r="D20" s="757"/>
      <c r="E20" s="757"/>
      <c r="F20" s="757"/>
      <c r="G20" s="757"/>
      <c r="H20" s="757"/>
      <c r="I20" s="757"/>
      <c r="J20" s="758"/>
      <c r="K20" s="758"/>
      <c r="L20" s="758"/>
      <c r="M20" s="758"/>
      <c r="N20" s="758"/>
      <c r="O20" s="758"/>
      <c r="P20" s="758"/>
      <c r="Q20" s="758"/>
      <c r="R20" s="763"/>
      <c r="S20" s="763"/>
      <c r="T20" s="763"/>
      <c r="U20" s="763"/>
      <c r="V20" s="763"/>
      <c r="W20" s="763"/>
      <c r="X20" s="763"/>
      <c r="Y20" s="764"/>
    </row>
    <row r="21" spans="2:25" s="24" customFormat="1" ht="14.1" customHeight="1" x14ac:dyDescent="0.15">
      <c r="B21" s="757"/>
      <c r="C21" s="757"/>
      <c r="D21" s="757"/>
      <c r="E21" s="757"/>
      <c r="F21" s="757"/>
      <c r="G21" s="757"/>
      <c r="H21" s="757"/>
      <c r="I21" s="757"/>
      <c r="J21" s="758"/>
      <c r="K21" s="758"/>
      <c r="L21" s="758"/>
      <c r="M21" s="758"/>
      <c r="N21" s="758"/>
      <c r="O21" s="758"/>
      <c r="P21" s="758"/>
      <c r="Q21" s="758"/>
      <c r="R21" s="763"/>
      <c r="S21" s="763"/>
      <c r="T21" s="763"/>
      <c r="U21" s="763"/>
      <c r="V21" s="763"/>
      <c r="W21" s="763"/>
      <c r="X21" s="763"/>
      <c r="Y21" s="764"/>
    </row>
    <row r="22" spans="2:25" ht="15" customHeight="1" x14ac:dyDescent="0.15">
      <c r="B22" s="773" t="s">
        <v>328</v>
      </c>
      <c r="C22" s="782"/>
      <c r="D22" s="774"/>
      <c r="E22" s="254">
        <v>22</v>
      </c>
      <c r="F22" s="773" t="s">
        <v>329</v>
      </c>
      <c r="G22" s="782"/>
      <c r="H22" s="774"/>
      <c r="I22" s="205">
        <v>101</v>
      </c>
      <c r="J22" s="773" t="s">
        <v>328</v>
      </c>
      <c r="K22" s="782"/>
      <c r="L22" s="774"/>
      <c r="M22" s="254">
        <v>22</v>
      </c>
      <c r="N22" s="773" t="s">
        <v>329</v>
      </c>
      <c r="O22" s="782"/>
      <c r="P22" s="774"/>
      <c r="Q22" s="205">
        <v>102</v>
      </c>
      <c r="R22" s="775" t="s">
        <v>328</v>
      </c>
      <c r="S22" s="783"/>
      <c r="T22" s="776"/>
      <c r="U22" s="255">
        <v>22</v>
      </c>
      <c r="V22" s="775" t="s">
        <v>329</v>
      </c>
      <c r="W22" s="783"/>
      <c r="X22" s="776"/>
      <c r="Y22" s="111">
        <v>103</v>
      </c>
    </row>
    <row r="23" spans="2:25" ht="15" customHeight="1" x14ac:dyDescent="0.15">
      <c r="B23" s="773" t="s">
        <v>330</v>
      </c>
      <c r="C23" s="782"/>
      <c r="D23" s="213" t="s">
        <v>587</v>
      </c>
      <c r="E23" s="784" t="s">
        <v>588</v>
      </c>
      <c r="F23" s="785"/>
      <c r="G23" s="785"/>
      <c r="H23" s="785"/>
      <c r="I23" s="786"/>
      <c r="J23" s="773" t="s">
        <v>330</v>
      </c>
      <c r="K23" s="782"/>
      <c r="L23" s="213" t="s">
        <v>587</v>
      </c>
      <c r="M23" s="784" t="s">
        <v>588</v>
      </c>
      <c r="N23" s="785"/>
      <c r="O23" s="785"/>
      <c r="P23" s="785"/>
      <c r="Q23" s="786"/>
      <c r="R23" s="775" t="s">
        <v>330</v>
      </c>
      <c r="S23" s="783"/>
      <c r="T23" s="241" t="s">
        <v>587</v>
      </c>
      <c r="U23" s="779" t="s">
        <v>588</v>
      </c>
      <c r="V23" s="780"/>
      <c r="W23" s="780"/>
      <c r="X23" s="780"/>
      <c r="Y23" s="781"/>
    </row>
    <row r="24" spans="2:25" ht="15" customHeight="1" x14ac:dyDescent="0.15">
      <c r="B24" s="773" t="s">
        <v>331</v>
      </c>
      <c r="C24" s="774"/>
      <c r="D24" s="692" t="s">
        <v>589</v>
      </c>
      <c r="E24" s="694"/>
      <c r="F24" s="773" t="s">
        <v>332</v>
      </c>
      <c r="G24" s="774"/>
      <c r="H24" s="352" t="s">
        <v>550</v>
      </c>
      <c r="I24" s="352"/>
      <c r="J24" s="773" t="s">
        <v>331</v>
      </c>
      <c r="K24" s="774"/>
      <c r="L24" s="692" t="s">
        <v>589</v>
      </c>
      <c r="M24" s="694"/>
      <c r="N24" s="773" t="s">
        <v>332</v>
      </c>
      <c r="O24" s="774"/>
      <c r="P24" s="352" t="s">
        <v>550</v>
      </c>
      <c r="Q24" s="352"/>
      <c r="R24" s="775" t="s">
        <v>331</v>
      </c>
      <c r="S24" s="776"/>
      <c r="T24" s="777" t="s">
        <v>589</v>
      </c>
      <c r="U24" s="778"/>
      <c r="V24" s="775" t="s">
        <v>332</v>
      </c>
      <c r="W24" s="776"/>
      <c r="X24" s="772" t="s">
        <v>550</v>
      </c>
      <c r="Y24" s="772"/>
    </row>
    <row r="25" spans="2:25" ht="15" customHeight="1" x14ac:dyDescent="0.15">
      <c r="B25" s="768" t="s">
        <v>333</v>
      </c>
      <c r="C25" s="768"/>
      <c r="D25" s="213" t="s">
        <v>565</v>
      </c>
      <c r="E25" s="239" t="s">
        <v>334</v>
      </c>
      <c r="F25" s="769" t="s">
        <v>637</v>
      </c>
      <c r="G25" s="769"/>
      <c r="H25" s="769"/>
      <c r="I25" s="769"/>
      <c r="J25" s="768" t="s">
        <v>333</v>
      </c>
      <c r="K25" s="768"/>
      <c r="L25" s="213" t="s">
        <v>565</v>
      </c>
      <c r="M25" s="239" t="s">
        <v>334</v>
      </c>
      <c r="N25" s="769" t="s">
        <v>638</v>
      </c>
      <c r="O25" s="769"/>
      <c r="P25" s="769"/>
      <c r="Q25" s="769"/>
      <c r="R25" s="770" t="s">
        <v>333</v>
      </c>
      <c r="S25" s="770"/>
      <c r="T25" s="241" t="s">
        <v>565</v>
      </c>
      <c r="U25" s="240" t="s">
        <v>334</v>
      </c>
      <c r="V25" s="771" t="s">
        <v>639</v>
      </c>
      <c r="W25" s="771"/>
      <c r="X25" s="771"/>
      <c r="Y25" s="771"/>
    </row>
    <row r="26" spans="2:25" s="24" customFormat="1" ht="14.1" customHeight="1" x14ac:dyDescent="0.15">
      <c r="B26" s="756"/>
      <c r="C26" s="756"/>
      <c r="D26" s="756"/>
      <c r="E26" s="756"/>
      <c r="F26" s="756"/>
      <c r="G26" s="756"/>
      <c r="H26" s="756"/>
      <c r="I26" s="756"/>
      <c r="J26" s="758"/>
      <c r="K26" s="758"/>
      <c r="L26" s="758"/>
      <c r="M26" s="758"/>
      <c r="N26" s="758"/>
      <c r="O26" s="758"/>
      <c r="P26" s="758"/>
      <c r="Q26" s="758"/>
      <c r="R26" s="759"/>
      <c r="S26" s="760"/>
      <c r="T26" s="760"/>
      <c r="U26" s="760"/>
      <c r="V26" s="760"/>
      <c r="W26" s="760"/>
      <c r="X26" s="760"/>
      <c r="Y26" s="761"/>
    </row>
    <row r="27" spans="2:25" s="24" customFormat="1" ht="14.1" customHeight="1" x14ac:dyDescent="0.15">
      <c r="B27" s="757"/>
      <c r="C27" s="757"/>
      <c r="D27" s="757"/>
      <c r="E27" s="757"/>
      <c r="F27" s="757"/>
      <c r="G27" s="757"/>
      <c r="H27" s="757"/>
      <c r="I27" s="757"/>
      <c r="J27" s="758"/>
      <c r="K27" s="758"/>
      <c r="L27" s="758"/>
      <c r="M27" s="758"/>
      <c r="N27" s="758"/>
      <c r="O27" s="758"/>
      <c r="P27" s="758"/>
      <c r="Q27" s="758"/>
      <c r="R27" s="762"/>
      <c r="S27" s="763"/>
      <c r="T27" s="763"/>
      <c r="U27" s="763"/>
      <c r="V27" s="763"/>
      <c r="W27" s="763"/>
      <c r="X27" s="763"/>
      <c r="Y27" s="764"/>
    </row>
    <row r="28" spans="2:25" s="24" customFormat="1" ht="14.1" customHeight="1" x14ac:dyDescent="0.15">
      <c r="B28" s="757"/>
      <c r="C28" s="757"/>
      <c r="D28" s="757"/>
      <c r="E28" s="757"/>
      <c r="F28" s="757"/>
      <c r="G28" s="757"/>
      <c r="H28" s="757"/>
      <c r="I28" s="757"/>
      <c r="J28" s="758"/>
      <c r="K28" s="758"/>
      <c r="L28" s="758"/>
      <c r="M28" s="758"/>
      <c r="N28" s="758"/>
      <c r="O28" s="758"/>
      <c r="P28" s="758"/>
      <c r="Q28" s="758"/>
      <c r="R28" s="762"/>
      <c r="S28" s="763"/>
      <c r="T28" s="763"/>
      <c r="U28" s="763"/>
      <c r="V28" s="763"/>
      <c r="W28" s="763"/>
      <c r="X28" s="763"/>
      <c r="Y28" s="764"/>
    </row>
    <row r="29" spans="2:25" s="24" customFormat="1" ht="14.1" customHeight="1" x14ac:dyDescent="0.15">
      <c r="B29" s="757"/>
      <c r="C29" s="757"/>
      <c r="D29" s="757"/>
      <c r="E29" s="757"/>
      <c r="F29" s="757"/>
      <c r="G29" s="757"/>
      <c r="H29" s="757"/>
      <c r="I29" s="757"/>
      <c r="J29" s="758"/>
      <c r="K29" s="758"/>
      <c r="L29" s="758"/>
      <c r="M29" s="758"/>
      <c r="N29" s="758"/>
      <c r="O29" s="758"/>
      <c r="P29" s="758"/>
      <c r="Q29" s="758"/>
      <c r="R29" s="762"/>
      <c r="S29" s="763"/>
      <c r="T29" s="763"/>
      <c r="U29" s="763"/>
      <c r="V29" s="763"/>
      <c r="W29" s="763"/>
      <c r="X29" s="763"/>
      <c r="Y29" s="764"/>
    </row>
    <row r="30" spans="2:25" s="24" customFormat="1" ht="14.1" customHeight="1" x14ac:dyDescent="0.15">
      <c r="B30" s="757"/>
      <c r="C30" s="757"/>
      <c r="D30" s="757"/>
      <c r="E30" s="757"/>
      <c r="F30" s="757"/>
      <c r="G30" s="757"/>
      <c r="H30" s="757"/>
      <c r="I30" s="757"/>
      <c r="J30" s="758"/>
      <c r="K30" s="758"/>
      <c r="L30" s="758"/>
      <c r="M30" s="758"/>
      <c r="N30" s="758"/>
      <c r="O30" s="758"/>
      <c r="P30" s="758"/>
      <c r="Q30" s="758"/>
      <c r="R30" s="762"/>
      <c r="S30" s="763"/>
      <c r="T30" s="763"/>
      <c r="U30" s="763"/>
      <c r="V30" s="763"/>
      <c r="W30" s="763"/>
      <c r="X30" s="763"/>
      <c r="Y30" s="764"/>
    </row>
    <row r="31" spans="2:25" s="24" customFormat="1" ht="14.1" customHeight="1" x14ac:dyDescent="0.15">
      <c r="B31" s="757"/>
      <c r="C31" s="757"/>
      <c r="D31" s="757"/>
      <c r="E31" s="757"/>
      <c r="F31" s="757"/>
      <c r="G31" s="757"/>
      <c r="H31" s="757"/>
      <c r="I31" s="757"/>
      <c r="J31" s="758"/>
      <c r="K31" s="758"/>
      <c r="L31" s="758"/>
      <c r="M31" s="758"/>
      <c r="N31" s="758"/>
      <c r="O31" s="758"/>
      <c r="P31" s="758"/>
      <c r="Q31" s="758"/>
      <c r="R31" s="762"/>
      <c r="S31" s="763"/>
      <c r="T31" s="763"/>
      <c r="U31" s="763"/>
      <c r="V31" s="763"/>
      <c r="W31" s="763"/>
      <c r="X31" s="763"/>
      <c r="Y31" s="764"/>
    </row>
    <row r="32" spans="2:25" s="24" customFormat="1" ht="14.1" customHeight="1" x14ac:dyDescent="0.15">
      <c r="B32" s="757"/>
      <c r="C32" s="757"/>
      <c r="D32" s="757"/>
      <c r="E32" s="757"/>
      <c r="F32" s="757"/>
      <c r="G32" s="757"/>
      <c r="H32" s="757"/>
      <c r="I32" s="757"/>
      <c r="J32" s="758"/>
      <c r="K32" s="758"/>
      <c r="L32" s="758"/>
      <c r="M32" s="758"/>
      <c r="N32" s="758"/>
      <c r="O32" s="758"/>
      <c r="P32" s="758"/>
      <c r="Q32" s="758"/>
      <c r="R32" s="762"/>
      <c r="S32" s="763"/>
      <c r="T32" s="763"/>
      <c r="U32" s="763"/>
      <c r="V32" s="763"/>
      <c r="W32" s="763"/>
      <c r="X32" s="763"/>
      <c r="Y32" s="764"/>
    </row>
    <row r="33" spans="2:25" s="24" customFormat="1" ht="14.1" customHeight="1" x14ac:dyDescent="0.15">
      <c r="B33" s="757"/>
      <c r="C33" s="757"/>
      <c r="D33" s="757"/>
      <c r="E33" s="757"/>
      <c r="F33" s="757"/>
      <c r="G33" s="757"/>
      <c r="H33" s="757"/>
      <c r="I33" s="757"/>
      <c r="J33" s="758"/>
      <c r="K33" s="758"/>
      <c r="L33" s="758"/>
      <c r="M33" s="758"/>
      <c r="N33" s="758"/>
      <c r="O33" s="758"/>
      <c r="P33" s="758"/>
      <c r="Q33" s="758"/>
      <c r="R33" s="762"/>
      <c r="S33" s="763"/>
      <c r="T33" s="763"/>
      <c r="U33" s="763"/>
      <c r="V33" s="763"/>
      <c r="W33" s="763"/>
      <c r="X33" s="763"/>
      <c r="Y33" s="764"/>
    </row>
    <row r="34" spans="2:25" s="24" customFormat="1" ht="14.1" customHeight="1" x14ac:dyDescent="0.15">
      <c r="B34" s="757"/>
      <c r="C34" s="757"/>
      <c r="D34" s="757"/>
      <c r="E34" s="757"/>
      <c r="F34" s="757"/>
      <c r="G34" s="757"/>
      <c r="H34" s="757"/>
      <c r="I34" s="757"/>
      <c r="J34" s="758"/>
      <c r="K34" s="758"/>
      <c r="L34" s="758"/>
      <c r="M34" s="758"/>
      <c r="N34" s="758"/>
      <c r="O34" s="758"/>
      <c r="P34" s="758"/>
      <c r="Q34" s="758"/>
      <c r="R34" s="762"/>
      <c r="S34" s="763"/>
      <c r="T34" s="763"/>
      <c r="U34" s="763"/>
      <c r="V34" s="763"/>
      <c r="W34" s="763"/>
      <c r="X34" s="763"/>
      <c r="Y34" s="764"/>
    </row>
    <row r="35" spans="2:25" s="24" customFormat="1" ht="14.1" customHeight="1" x14ac:dyDescent="0.15">
      <c r="B35" s="757"/>
      <c r="C35" s="757"/>
      <c r="D35" s="757"/>
      <c r="E35" s="757"/>
      <c r="F35" s="757"/>
      <c r="G35" s="757"/>
      <c r="H35" s="757"/>
      <c r="I35" s="757"/>
      <c r="J35" s="758"/>
      <c r="K35" s="758"/>
      <c r="L35" s="758"/>
      <c r="M35" s="758"/>
      <c r="N35" s="758"/>
      <c r="O35" s="758"/>
      <c r="P35" s="758"/>
      <c r="Q35" s="758"/>
      <c r="R35" s="762"/>
      <c r="S35" s="763"/>
      <c r="T35" s="763"/>
      <c r="U35" s="763"/>
      <c r="V35" s="763"/>
      <c r="W35" s="763"/>
      <c r="X35" s="763"/>
      <c r="Y35" s="764"/>
    </row>
    <row r="36" spans="2:25" s="24" customFormat="1" ht="14.1" customHeight="1" x14ac:dyDescent="0.15">
      <c r="B36" s="757"/>
      <c r="C36" s="757"/>
      <c r="D36" s="757"/>
      <c r="E36" s="757"/>
      <c r="F36" s="757"/>
      <c r="G36" s="757"/>
      <c r="H36" s="757"/>
      <c r="I36" s="757"/>
      <c r="J36" s="758"/>
      <c r="K36" s="758"/>
      <c r="L36" s="758"/>
      <c r="M36" s="758"/>
      <c r="N36" s="758"/>
      <c r="O36" s="758"/>
      <c r="P36" s="758"/>
      <c r="Q36" s="758"/>
      <c r="R36" s="762"/>
      <c r="S36" s="763"/>
      <c r="T36" s="763"/>
      <c r="U36" s="763"/>
      <c r="V36" s="763"/>
      <c r="W36" s="763"/>
      <c r="X36" s="763"/>
      <c r="Y36" s="764"/>
    </row>
    <row r="37" spans="2:25" s="24" customFormat="1" ht="14.1" customHeight="1" x14ac:dyDescent="0.15">
      <c r="B37" s="757"/>
      <c r="C37" s="757"/>
      <c r="D37" s="757"/>
      <c r="E37" s="757"/>
      <c r="F37" s="757"/>
      <c r="G37" s="757"/>
      <c r="H37" s="757"/>
      <c r="I37" s="757"/>
      <c r="J37" s="758"/>
      <c r="K37" s="758"/>
      <c r="L37" s="758"/>
      <c r="M37" s="758"/>
      <c r="N37" s="758"/>
      <c r="O37" s="758"/>
      <c r="P37" s="758"/>
      <c r="Q37" s="758"/>
      <c r="R37" s="762"/>
      <c r="S37" s="763"/>
      <c r="T37" s="763"/>
      <c r="U37" s="763"/>
      <c r="V37" s="763"/>
      <c r="W37" s="763"/>
      <c r="X37" s="763"/>
      <c r="Y37" s="764"/>
    </row>
    <row r="38" spans="2:25" s="24" customFormat="1" ht="14.1" customHeight="1" x14ac:dyDescent="0.15">
      <c r="B38" s="757"/>
      <c r="C38" s="757"/>
      <c r="D38" s="757"/>
      <c r="E38" s="757"/>
      <c r="F38" s="757"/>
      <c r="G38" s="757"/>
      <c r="H38" s="757"/>
      <c r="I38" s="757"/>
      <c r="J38" s="758"/>
      <c r="K38" s="758"/>
      <c r="L38" s="758"/>
      <c r="M38" s="758"/>
      <c r="N38" s="758"/>
      <c r="O38" s="758"/>
      <c r="P38" s="758"/>
      <c r="Q38" s="758"/>
      <c r="R38" s="765"/>
      <c r="S38" s="766"/>
      <c r="T38" s="766"/>
      <c r="U38" s="766"/>
      <c r="V38" s="766"/>
      <c r="W38" s="766"/>
      <c r="X38" s="766"/>
      <c r="Y38" s="767"/>
    </row>
    <row r="39" spans="2:25" ht="15" customHeight="1" x14ac:dyDescent="0.15">
      <c r="B39" s="25"/>
      <c r="C39" s="27" t="s">
        <v>335</v>
      </c>
      <c r="D39" s="24"/>
      <c r="E39" s="25"/>
      <c r="F39" s="25"/>
      <c r="G39" s="25"/>
      <c r="H39" s="25"/>
      <c r="I39" s="25"/>
      <c r="J39" s="22"/>
      <c r="K39" s="22"/>
      <c r="L39" s="22"/>
      <c r="M39" s="22"/>
      <c r="N39" s="22"/>
      <c r="O39" s="22"/>
      <c r="P39" s="22"/>
      <c r="Q39" s="22"/>
      <c r="R39" s="238"/>
      <c r="S39" s="238"/>
      <c r="T39" s="238"/>
      <c r="U39" s="238"/>
      <c r="V39" s="238"/>
      <c r="W39" s="238"/>
      <c r="X39" s="238"/>
      <c r="Y39" s="238"/>
    </row>
    <row r="40" spans="2:25" ht="15" customHeight="1" x14ac:dyDescent="0.15">
      <c r="B40" s="22"/>
      <c r="C40" s="26" t="s">
        <v>336</v>
      </c>
      <c r="D40" s="24"/>
      <c r="E40" s="24"/>
      <c r="F40" s="24"/>
      <c r="G40" s="24"/>
      <c r="H40" s="24"/>
      <c r="I40" s="24"/>
      <c r="J40" s="24"/>
      <c r="K40" s="24"/>
      <c r="L40" s="24"/>
      <c r="M40" s="24"/>
      <c r="N40" s="24"/>
      <c r="O40" s="22"/>
      <c r="P40" s="26"/>
      <c r="Q40" s="24"/>
      <c r="R40" s="24"/>
      <c r="S40" s="24"/>
      <c r="T40" s="24"/>
      <c r="U40" s="24"/>
      <c r="V40" s="24"/>
      <c r="W40" s="24"/>
      <c r="X40" s="24"/>
      <c r="Y40" s="24"/>
    </row>
    <row r="41" spans="2:25" ht="15" customHeight="1" x14ac:dyDescent="0.15">
      <c r="C41" s="26" t="s">
        <v>337</v>
      </c>
      <c r="E41" s="26"/>
      <c r="F41" s="22"/>
      <c r="G41" s="24"/>
      <c r="H41" s="24"/>
      <c r="I41" s="24"/>
      <c r="J41" s="24"/>
      <c r="K41" s="24"/>
      <c r="L41" s="23"/>
      <c r="M41" s="24"/>
      <c r="N41" s="24"/>
      <c r="O41" s="24"/>
      <c r="P41" s="22"/>
      <c r="Q41" s="26"/>
      <c r="R41" s="22"/>
      <c r="S41" s="24"/>
      <c r="T41" s="24"/>
      <c r="U41" s="24"/>
      <c r="V41" s="24"/>
      <c r="W41" s="24"/>
      <c r="X41" s="24"/>
      <c r="Y41" s="24"/>
    </row>
    <row r="42" spans="2:25" ht="15" customHeight="1" x14ac:dyDescent="0.15">
      <c r="D42" s="22"/>
      <c r="E42" s="26"/>
      <c r="F42" s="24"/>
      <c r="G42" s="24"/>
      <c r="H42" s="24"/>
      <c r="I42" s="24"/>
      <c r="J42" s="24"/>
      <c r="K42" s="24"/>
      <c r="L42" s="24"/>
      <c r="M42" s="24"/>
      <c r="N42" s="24"/>
      <c r="O42" s="24"/>
      <c r="P42" s="22"/>
      <c r="Q42" s="26"/>
      <c r="R42" s="24"/>
      <c r="S42" s="24"/>
      <c r="T42" s="24"/>
      <c r="U42" s="24"/>
      <c r="V42" s="24"/>
      <c r="W42" s="24"/>
      <c r="X42" s="24"/>
      <c r="Y42" s="24"/>
    </row>
    <row r="43" spans="2:25" s="24" customFormat="1" ht="14.1" customHeight="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row>
    <row r="44" spans="2:25" s="24" customFormat="1" ht="14.1" customHeight="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row>
    <row r="45" spans="2:25" s="24" customFormat="1" ht="14.1" customHeight="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row>
    <row r="46" spans="2:25" s="24" customFormat="1" ht="14.1" customHeight="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row>
    <row r="47" spans="2:25" s="24" customFormat="1" ht="14.1" customHeight="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row>
    <row r="48" spans="2:25" s="24" customFormat="1" ht="14.1" customHeight="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row>
    <row r="49" spans="2:26" s="24" customFormat="1" ht="14.1" customHeigh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row>
    <row r="50" spans="2:26" s="24" customFormat="1" ht="14.1" customHeight="1"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row>
    <row r="51" spans="2:26" s="24" customFormat="1" ht="14.1" customHeight="1"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row>
    <row r="52" spans="2:26" s="24" customFormat="1" ht="14.1" customHeight="1"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row>
    <row r="53" spans="2:26" s="24" customFormat="1" ht="14.1" customHeight="1"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row>
    <row r="54" spans="2:26" s="24" customFormat="1" ht="14.1" customHeight="1"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row>
    <row r="55" spans="2:26" s="24" customFormat="1" ht="14.1" customHeight="1"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row>
    <row r="56" spans="2:26" s="24" customFormat="1" ht="14.1" customHeight="1"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row>
    <row r="57" spans="2:26" s="24" customFormat="1" ht="15" customHeight="1"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row>
    <row r="58" spans="2:26" ht="15" customHeight="1" x14ac:dyDescent="0.15">
      <c r="Z58" s="24"/>
    </row>
    <row r="59" spans="2:26" ht="27.95" customHeight="1" x14ac:dyDescent="0.15">
      <c r="Z59" s="24"/>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B980D91C-0A9A-4198-B775-BD92D85E7B55}"/>
    <dataValidation type="list" allowBlank="1" showInputMessage="1" showErrorMessage="1" sqref="E6:I6 M6:Q6 U6:Y6 E23:I23 M23:Q23 U23:Y23" xr:uid="{C1A41708-4629-438F-B44F-7D5E8DD6B773}">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C45B005-415C-4894-BCBF-3E67F5B50F7E}">
          <x14:formula1>
            <xm:f>'(参考)リスト'!$D$52:$D$54</xm:f>
          </x14:formula1>
          <xm:sqref>D7:E7 L7:M7 T7:U7 D24:E24 L24:M24 T24:U24</xm:sqref>
        </x14:dataValidation>
        <x14:dataValidation type="list" allowBlank="1" showInputMessage="1" showErrorMessage="1" xr:uid="{C544E043-5EE7-4725-9FFB-A4AE4C5A241B}">
          <x14:formula1>
            <xm:f>'(参考)リスト'!$F$52:$F$53</xm:f>
          </x14:formula1>
          <xm:sqref>D8 L8 T8 D25 L25 T25</xm:sqref>
        </x14:dataValidation>
        <x14:dataValidation type="list" allowBlank="1" showInputMessage="1" showErrorMessage="1" xr:uid="{26C50FC2-D80F-4480-A84A-9031EED17A9A}">
          <x14:formula1>
            <xm:f>'(参考)リスト'!$E$52:$E$58</xm:f>
          </x14:formula1>
          <xm:sqref>H7:I7 P7:Q7 X7:Y7 H24:I24 P24:Q24 X24:Y24</xm:sqref>
        </x14:dataValidation>
        <x14:dataValidation type="list" showInputMessage="1" showErrorMessage="1" xr:uid="{414967CE-437D-4863-8CB9-4EEA543EBE66}">
          <x14:formula1>
            <xm:f>'(参考)リスト'!$B$52:$B$55</xm:f>
          </x14:formula1>
          <xm:sqref>D6 L6 T6 D23 L23 T23</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AD9C1-F285-4267-9807-7FBC3C4DFDD9}">
  <sheetPr>
    <pageSetUpPr fitToPage="1"/>
  </sheetPr>
  <dimension ref="B1:Z59"/>
  <sheetViews>
    <sheetView showGridLines="0" showZeros="0" view="pageBreakPreview" zoomScaleNormal="70" zoomScaleSheetLayoutView="100" workbookViewId="0">
      <selection activeCell="R26" sqref="R26:Y38"/>
    </sheetView>
  </sheetViews>
  <sheetFormatPr defaultColWidth="7.625" defaultRowHeight="27.95" customHeight="1" x14ac:dyDescent="0.15"/>
  <cols>
    <col min="1" max="1" width="7" style="21" customWidth="1"/>
    <col min="2" max="2" width="7.375" style="21" customWidth="1"/>
    <col min="3" max="3" width="5.875" style="21" customWidth="1"/>
    <col min="4" max="6" width="6.875" style="21" customWidth="1"/>
    <col min="7" max="8" width="5.875" style="21" customWidth="1"/>
    <col min="9" max="9" width="8.875" style="21" customWidth="1"/>
    <col min="10" max="10" width="7.375" style="21" customWidth="1"/>
    <col min="11" max="11" width="5.875" style="21" customWidth="1"/>
    <col min="12" max="14" width="6.75" style="21" customWidth="1"/>
    <col min="15" max="16" width="5.875" style="21" customWidth="1"/>
    <col min="17" max="17" width="8.875" style="21" customWidth="1"/>
    <col min="18" max="18" width="7.375" style="21" customWidth="1"/>
    <col min="19" max="19" width="5.875" style="21" customWidth="1"/>
    <col min="20" max="22" width="6.75" style="21" customWidth="1"/>
    <col min="23" max="24" width="5.875" style="21" customWidth="1"/>
    <col min="25" max="25" width="8.875" style="21" customWidth="1"/>
    <col min="26" max="16384" width="7.625" style="21"/>
  </cols>
  <sheetData>
    <row r="1" spans="2:25" ht="9" customHeight="1" x14ac:dyDescent="0.15"/>
    <row r="2" spans="2:25" ht="18" customHeight="1" x14ac:dyDescent="0.15">
      <c r="B2" s="199" t="s">
        <v>326</v>
      </c>
      <c r="C2" s="200"/>
      <c r="D2" s="200"/>
      <c r="E2" s="200"/>
      <c r="F2" s="200"/>
      <c r="G2" s="200"/>
      <c r="H2" s="200"/>
      <c r="I2" s="200"/>
      <c r="J2" s="200"/>
      <c r="K2" s="200"/>
      <c r="L2" s="200"/>
      <c r="M2" s="200"/>
      <c r="N2" s="200"/>
      <c r="O2" s="200"/>
      <c r="P2" s="200"/>
      <c r="Q2" s="200"/>
    </row>
    <row r="3" spans="2:25" ht="25.15" customHeight="1" x14ac:dyDescent="0.15">
      <c r="B3" s="803" t="s">
        <v>303</v>
      </c>
      <c r="C3" s="803"/>
      <c r="D3" s="803"/>
      <c r="E3" s="804" t="s">
        <v>551</v>
      </c>
      <c r="F3" s="804"/>
      <c r="G3" s="804"/>
      <c r="H3" s="804"/>
      <c r="I3" s="773" t="s">
        <v>304</v>
      </c>
      <c r="J3" s="782"/>
      <c r="K3" s="774"/>
      <c r="L3" s="692" t="s">
        <v>575</v>
      </c>
      <c r="M3" s="693"/>
      <c r="N3" s="694"/>
      <c r="O3" s="805" t="s">
        <v>305</v>
      </c>
      <c r="P3" s="806"/>
      <c r="Q3" s="807"/>
      <c r="R3" s="811" t="s">
        <v>581</v>
      </c>
      <c r="S3" s="812"/>
      <c r="T3" s="813"/>
      <c r="U3" s="787" t="s">
        <v>327</v>
      </c>
      <c r="V3" s="788"/>
      <c r="W3" s="791">
        <v>45929</v>
      </c>
      <c r="X3" s="792"/>
      <c r="Y3" s="793"/>
    </row>
    <row r="4" spans="2:25" ht="25.15" customHeight="1" x14ac:dyDescent="0.15">
      <c r="B4" s="797" t="s">
        <v>306</v>
      </c>
      <c r="C4" s="797"/>
      <c r="D4" s="797"/>
      <c r="E4" s="798" t="s">
        <v>552</v>
      </c>
      <c r="F4" s="798"/>
      <c r="G4" s="798"/>
      <c r="H4" s="798"/>
      <c r="I4" s="773" t="s">
        <v>307</v>
      </c>
      <c r="J4" s="782"/>
      <c r="K4" s="774"/>
      <c r="L4" s="799" t="s">
        <v>576</v>
      </c>
      <c r="M4" s="751"/>
      <c r="N4" s="752"/>
      <c r="O4" s="808"/>
      <c r="P4" s="809"/>
      <c r="Q4" s="810"/>
      <c r="R4" s="800" t="s">
        <v>583</v>
      </c>
      <c r="S4" s="801"/>
      <c r="T4" s="802"/>
      <c r="U4" s="789"/>
      <c r="V4" s="790"/>
      <c r="W4" s="794"/>
      <c r="X4" s="795"/>
      <c r="Y4" s="796"/>
    </row>
    <row r="5" spans="2:25" ht="15" customHeight="1" x14ac:dyDescent="0.15">
      <c r="B5" s="773" t="s">
        <v>328</v>
      </c>
      <c r="C5" s="782"/>
      <c r="D5" s="774"/>
      <c r="E5" s="254">
        <v>22</v>
      </c>
      <c r="F5" s="773" t="s">
        <v>329</v>
      </c>
      <c r="G5" s="782"/>
      <c r="H5" s="774"/>
      <c r="I5" s="205">
        <v>104</v>
      </c>
      <c r="J5" s="773" t="s">
        <v>328</v>
      </c>
      <c r="K5" s="782"/>
      <c r="L5" s="774"/>
      <c r="M5" s="254"/>
      <c r="N5" s="773" t="s">
        <v>329</v>
      </c>
      <c r="O5" s="782"/>
      <c r="P5" s="774"/>
      <c r="Q5" s="205"/>
      <c r="R5" s="775" t="s">
        <v>328</v>
      </c>
      <c r="S5" s="783"/>
      <c r="T5" s="776"/>
      <c r="U5" s="255"/>
      <c r="V5" s="775" t="s">
        <v>329</v>
      </c>
      <c r="W5" s="783"/>
      <c r="X5" s="776"/>
      <c r="Y5" s="111"/>
    </row>
    <row r="6" spans="2:25" ht="15" customHeight="1" x14ac:dyDescent="0.15">
      <c r="B6" s="773" t="s">
        <v>330</v>
      </c>
      <c r="C6" s="782"/>
      <c r="D6" s="213" t="s">
        <v>633</v>
      </c>
      <c r="E6" s="784" t="s">
        <v>504</v>
      </c>
      <c r="F6" s="785"/>
      <c r="G6" s="785"/>
      <c r="H6" s="785"/>
      <c r="I6" s="786"/>
      <c r="J6" s="773" t="s">
        <v>330</v>
      </c>
      <c r="K6" s="782"/>
      <c r="L6" s="213"/>
      <c r="M6" s="784"/>
      <c r="N6" s="785"/>
      <c r="O6" s="785"/>
      <c r="P6" s="785"/>
      <c r="Q6" s="786"/>
      <c r="R6" s="775" t="s">
        <v>330</v>
      </c>
      <c r="S6" s="783"/>
      <c r="T6" s="241"/>
      <c r="U6" s="779"/>
      <c r="V6" s="780"/>
      <c r="W6" s="780"/>
      <c r="X6" s="780"/>
      <c r="Y6" s="781"/>
    </row>
    <row r="7" spans="2:25" ht="15" customHeight="1" x14ac:dyDescent="0.15">
      <c r="B7" s="773" t="s">
        <v>331</v>
      </c>
      <c r="C7" s="774"/>
      <c r="D7" s="692" t="s">
        <v>589</v>
      </c>
      <c r="E7" s="694"/>
      <c r="F7" s="773" t="s">
        <v>332</v>
      </c>
      <c r="G7" s="774"/>
      <c r="H7" s="352" t="s">
        <v>534</v>
      </c>
      <c r="I7" s="352"/>
      <c r="J7" s="773" t="s">
        <v>331</v>
      </c>
      <c r="K7" s="774"/>
      <c r="L7" s="692"/>
      <c r="M7" s="694"/>
      <c r="N7" s="773" t="s">
        <v>332</v>
      </c>
      <c r="O7" s="774"/>
      <c r="P7" s="352"/>
      <c r="Q7" s="352"/>
      <c r="R7" s="775" t="s">
        <v>331</v>
      </c>
      <c r="S7" s="776"/>
      <c r="T7" s="777"/>
      <c r="U7" s="778"/>
      <c r="V7" s="775" t="s">
        <v>332</v>
      </c>
      <c r="W7" s="776"/>
      <c r="X7" s="772"/>
      <c r="Y7" s="772"/>
    </row>
    <row r="8" spans="2:25" ht="15" customHeight="1" x14ac:dyDescent="0.15">
      <c r="B8" s="768" t="s">
        <v>333</v>
      </c>
      <c r="C8" s="768"/>
      <c r="D8" s="213" t="s">
        <v>634</v>
      </c>
      <c r="E8" s="239" t="s">
        <v>334</v>
      </c>
      <c r="F8" s="769" t="s">
        <v>640</v>
      </c>
      <c r="G8" s="769"/>
      <c r="H8" s="769"/>
      <c r="I8" s="769"/>
      <c r="J8" s="768" t="s">
        <v>333</v>
      </c>
      <c r="K8" s="768"/>
      <c r="L8" s="213"/>
      <c r="M8" s="239" t="s">
        <v>334</v>
      </c>
      <c r="N8" s="769"/>
      <c r="O8" s="769"/>
      <c r="P8" s="769"/>
      <c r="Q8" s="769"/>
      <c r="R8" s="770" t="s">
        <v>333</v>
      </c>
      <c r="S8" s="770"/>
      <c r="T8" s="241"/>
      <c r="U8" s="240" t="s">
        <v>334</v>
      </c>
      <c r="V8" s="771"/>
      <c r="W8" s="771"/>
      <c r="X8" s="771"/>
      <c r="Y8" s="771"/>
    </row>
    <row r="9" spans="2:25" s="24" customFormat="1" ht="14.1" customHeight="1" x14ac:dyDescent="0.15">
      <c r="B9" s="756"/>
      <c r="C9" s="756"/>
      <c r="D9" s="756"/>
      <c r="E9" s="756"/>
      <c r="F9" s="756"/>
      <c r="G9" s="756"/>
      <c r="H9" s="756"/>
      <c r="I9" s="756"/>
      <c r="J9" s="758"/>
      <c r="K9" s="758"/>
      <c r="L9" s="758"/>
      <c r="M9" s="758"/>
      <c r="N9" s="758"/>
      <c r="O9" s="758"/>
      <c r="P9" s="758"/>
      <c r="Q9" s="758"/>
      <c r="R9" s="763"/>
      <c r="S9" s="763"/>
      <c r="T9" s="763"/>
      <c r="U9" s="763"/>
      <c r="V9" s="763"/>
      <c r="W9" s="763"/>
      <c r="X9" s="763"/>
      <c r="Y9" s="764"/>
    </row>
    <row r="10" spans="2:25" s="24" customFormat="1" ht="14.1" customHeight="1" x14ac:dyDescent="0.15">
      <c r="B10" s="757"/>
      <c r="C10" s="757"/>
      <c r="D10" s="757"/>
      <c r="E10" s="757"/>
      <c r="F10" s="757"/>
      <c r="G10" s="757"/>
      <c r="H10" s="757"/>
      <c r="I10" s="757"/>
      <c r="J10" s="758"/>
      <c r="K10" s="758"/>
      <c r="L10" s="758"/>
      <c r="M10" s="758"/>
      <c r="N10" s="758"/>
      <c r="O10" s="758"/>
      <c r="P10" s="758"/>
      <c r="Q10" s="758"/>
      <c r="R10" s="763"/>
      <c r="S10" s="763"/>
      <c r="T10" s="763"/>
      <c r="U10" s="763"/>
      <c r="V10" s="763"/>
      <c r="W10" s="763"/>
      <c r="X10" s="763"/>
      <c r="Y10" s="764"/>
    </row>
    <row r="11" spans="2:25" s="24" customFormat="1" ht="14.1" customHeight="1" x14ac:dyDescent="0.15">
      <c r="B11" s="757"/>
      <c r="C11" s="757"/>
      <c r="D11" s="757"/>
      <c r="E11" s="757"/>
      <c r="F11" s="757"/>
      <c r="G11" s="757"/>
      <c r="H11" s="757"/>
      <c r="I11" s="757"/>
      <c r="J11" s="758"/>
      <c r="K11" s="758"/>
      <c r="L11" s="758"/>
      <c r="M11" s="758"/>
      <c r="N11" s="758"/>
      <c r="O11" s="758"/>
      <c r="P11" s="758"/>
      <c r="Q11" s="758"/>
      <c r="R11" s="763"/>
      <c r="S11" s="763"/>
      <c r="T11" s="763"/>
      <c r="U11" s="763"/>
      <c r="V11" s="763"/>
      <c r="W11" s="763"/>
      <c r="X11" s="763"/>
      <c r="Y11" s="764"/>
    </row>
    <row r="12" spans="2:25" s="24" customFormat="1" ht="14.1" customHeight="1" x14ac:dyDescent="0.15">
      <c r="B12" s="757"/>
      <c r="C12" s="757"/>
      <c r="D12" s="757"/>
      <c r="E12" s="757"/>
      <c r="F12" s="757"/>
      <c r="G12" s="757"/>
      <c r="H12" s="757"/>
      <c r="I12" s="757"/>
      <c r="J12" s="758"/>
      <c r="K12" s="758"/>
      <c r="L12" s="758"/>
      <c r="M12" s="758"/>
      <c r="N12" s="758"/>
      <c r="O12" s="758"/>
      <c r="P12" s="758"/>
      <c r="Q12" s="758"/>
      <c r="R12" s="763"/>
      <c r="S12" s="763"/>
      <c r="T12" s="763"/>
      <c r="U12" s="763"/>
      <c r="V12" s="763"/>
      <c r="W12" s="763"/>
      <c r="X12" s="763"/>
      <c r="Y12" s="764"/>
    </row>
    <row r="13" spans="2:25" s="24" customFormat="1" ht="14.1" customHeight="1" x14ac:dyDescent="0.15">
      <c r="B13" s="757"/>
      <c r="C13" s="757"/>
      <c r="D13" s="757"/>
      <c r="E13" s="757"/>
      <c r="F13" s="757"/>
      <c r="G13" s="757"/>
      <c r="H13" s="757"/>
      <c r="I13" s="757"/>
      <c r="J13" s="758"/>
      <c r="K13" s="758"/>
      <c r="L13" s="758"/>
      <c r="M13" s="758"/>
      <c r="N13" s="758"/>
      <c r="O13" s="758"/>
      <c r="P13" s="758"/>
      <c r="Q13" s="758"/>
      <c r="R13" s="763"/>
      <c r="S13" s="763"/>
      <c r="T13" s="763"/>
      <c r="U13" s="763"/>
      <c r="V13" s="763"/>
      <c r="W13" s="763"/>
      <c r="X13" s="763"/>
      <c r="Y13" s="764"/>
    </row>
    <row r="14" spans="2:25" s="24" customFormat="1" ht="14.1" customHeight="1" x14ac:dyDescent="0.15">
      <c r="B14" s="757"/>
      <c r="C14" s="757"/>
      <c r="D14" s="757"/>
      <c r="E14" s="757"/>
      <c r="F14" s="757"/>
      <c r="G14" s="757"/>
      <c r="H14" s="757"/>
      <c r="I14" s="757"/>
      <c r="J14" s="758"/>
      <c r="K14" s="758"/>
      <c r="L14" s="758"/>
      <c r="M14" s="758"/>
      <c r="N14" s="758"/>
      <c r="O14" s="758"/>
      <c r="P14" s="758"/>
      <c r="Q14" s="758"/>
      <c r="R14" s="763"/>
      <c r="S14" s="763"/>
      <c r="T14" s="763"/>
      <c r="U14" s="763"/>
      <c r="V14" s="763"/>
      <c r="W14" s="763"/>
      <c r="X14" s="763"/>
      <c r="Y14" s="764"/>
    </row>
    <row r="15" spans="2:25" s="24" customFormat="1" ht="14.1" customHeight="1" x14ac:dyDescent="0.15">
      <c r="B15" s="757"/>
      <c r="C15" s="757"/>
      <c r="D15" s="757"/>
      <c r="E15" s="757"/>
      <c r="F15" s="757"/>
      <c r="G15" s="757"/>
      <c r="H15" s="757"/>
      <c r="I15" s="757"/>
      <c r="J15" s="758"/>
      <c r="K15" s="758"/>
      <c r="L15" s="758"/>
      <c r="M15" s="758"/>
      <c r="N15" s="758"/>
      <c r="O15" s="758"/>
      <c r="P15" s="758"/>
      <c r="Q15" s="758"/>
      <c r="R15" s="763"/>
      <c r="S15" s="763"/>
      <c r="T15" s="763"/>
      <c r="U15" s="763"/>
      <c r="V15" s="763"/>
      <c r="W15" s="763"/>
      <c r="X15" s="763"/>
      <c r="Y15" s="764"/>
    </row>
    <row r="16" spans="2:25" s="24" customFormat="1" ht="14.1" customHeight="1" x14ac:dyDescent="0.15">
      <c r="B16" s="757"/>
      <c r="C16" s="757"/>
      <c r="D16" s="757"/>
      <c r="E16" s="757"/>
      <c r="F16" s="757"/>
      <c r="G16" s="757"/>
      <c r="H16" s="757"/>
      <c r="I16" s="757"/>
      <c r="J16" s="758"/>
      <c r="K16" s="758"/>
      <c r="L16" s="758"/>
      <c r="M16" s="758"/>
      <c r="N16" s="758"/>
      <c r="O16" s="758"/>
      <c r="P16" s="758"/>
      <c r="Q16" s="758"/>
      <c r="R16" s="763"/>
      <c r="S16" s="763"/>
      <c r="T16" s="763"/>
      <c r="U16" s="763"/>
      <c r="V16" s="763"/>
      <c r="W16" s="763"/>
      <c r="X16" s="763"/>
      <c r="Y16" s="764"/>
    </row>
    <row r="17" spans="2:25" s="24" customFormat="1" ht="14.1" customHeight="1" x14ac:dyDescent="0.15">
      <c r="B17" s="757"/>
      <c r="C17" s="757"/>
      <c r="D17" s="757"/>
      <c r="E17" s="757"/>
      <c r="F17" s="757"/>
      <c r="G17" s="757"/>
      <c r="H17" s="757"/>
      <c r="I17" s="757"/>
      <c r="J17" s="758"/>
      <c r="K17" s="758"/>
      <c r="L17" s="758"/>
      <c r="M17" s="758"/>
      <c r="N17" s="758"/>
      <c r="O17" s="758"/>
      <c r="P17" s="758"/>
      <c r="Q17" s="758"/>
      <c r="R17" s="763"/>
      <c r="S17" s="763"/>
      <c r="T17" s="763"/>
      <c r="U17" s="763"/>
      <c r="V17" s="763"/>
      <c r="W17" s="763"/>
      <c r="X17" s="763"/>
      <c r="Y17" s="764"/>
    </row>
    <row r="18" spans="2:25" s="24" customFormat="1" ht="14.1" customHeight="1" x14ac:dyDescent="0.15">
      <c r="B18" s="757"/>
      <c r="C18" s="757"/>
      <c r="D18" s="757"/>
      <c r="E18" s="757"/>
      <c r="F18" s="757"/>
      <c r="G18" s="757"/>
      <c r="H18" s="757"/>
      <c r="I18" s="757"/>
      <c r="J18" s="758"/>
      <c r="K18" s="758"/>
      <c r="L18" s="758"/>
      <c r="M18" s="758"/>
      <c r="N18" s="758"/>
      <c r="O18" s="758"/>
      <c r="P18" s="758"/>
      <c r="Q18" s="758"/>
      <c r="R18" s="763"/>
      <c r="S18" s="763"/>
      <c r="T18" s="763"/>
      <c r="U18" s="763"/>
      <c r="V18" s="763"/>
      <c r="W18" s="763"/>
      <c r="X18" s="763"/>
      <c r="Y18" s="764"/>
    </row>
    <row r="19" spans="2:25" s="24" customFormat="1" ht="14.1" customHeight="1" x14ac:dyDescent="0.15">
      <c r="B19" s="757"/>
      <c r="C19" s="757"/>
      <c r="D19" s="757"/>
      <c r="E19" s="757"/>
      <c r="F19" s="757"/>
      <c r="G19" s="757"/>
      <c r="H19" s="757"/>
      <c r="I19" s="757"/>
      <c r="J19" s="758"/>
      <c r="K19" s="758"/>
      <c r="L19" s="758"/>
      <c r="M19" s="758"/>
      <c r="N19" s="758"/>
      <c r="O19" s="758"/>
      <c r="P19" s="758"/>
      <c r="Q19" s="758"/>
      <c r="R19" s="763"/>
      <c r="S19" s="763"/>
      <c r="T19" s="763"/>
      <c r="U19" s="763"/>
      <c r="V19" s="763"/>
      <c r="W19" s="763"/>
      <c r="X19" s="763"/>
      <c r="Y19" s="764"/>
    </row>
    <row r="20" spans="2:25" s="24" customFormat="1" ht="14.1" customHeight="1" x14ac:dyDescent="0.15">
      <c r="B20" s="757"/>
      <c r="C20" s="757"/>
      <c r="D20" s="757"/>
      <c r="E20" s="757"/>
      <c r="F20" s="757"/>
      <c r="G20" s="757"/>
      <c r="H20" s="757"/>
      <c r="I20" s="757"/>
      <c r="J20" s="758"/>
      <c r="K20" s="758"/>
      <c r="L20" s="758"/>
      <c r="M20" s="758"/>
      <c r="N20" s="758"/>
      <c r="O20" s="758"/>
      <c r="P20" s="758"/>
      <c r="Q20" s="758"/>
      <c r="R20" s="763"/>
      <c r="S20" s="763"/>
      <c r="T20" s="763"/>
      <c r="U20" s="763"/>
      <c r="V20" s="763"/>
      <c r="W20" s="763"/>
      <c r="X20" s="763"/>
      <c r="Y20" s="764"/>
    </row>
    <row r="21" spans="2:25" s="24" customFormat="1" ht="14.1" customHeight="1" x14ac:dyDescent="0.15">
      <c r="B21" s="757"/>
      <c r="C21" s="757"/>
      <c r="D21" s="757"/>
      <c r="E21" s="757"/>
      <c r="F21" s="757"/>
      <c r="G21" s="757"/>
      <c r="H21" s="757"/>
      <c r="I21" s="757"/>
      <c r="J21" s="758"/>
      <c r="K21" s="758"/>
      <c r="L21" s="758"/>
      <c r="M21" s="758"/>
      <c r="N21" s="758"/>
      <c r="O21" s="758"/>
      <c r="P21" s="758"/>
      <c r="Q21" s="758"/>
      <c r="R21" s="763"/>
      <c r="S21" s="763"/>
      <c r="T21" s="763"/>
      <c r="U21" s="763"/>
      <c r="V21" s="763"/>
      <c r="W21" s="763"/>
      <c r="X21" s="763"/>
      <c r="Y21" s="764"/>
    </row>
    <row r="22" spans="2:25" ht="15" customHeight="1" x14ac:dyDescent="0.15">
      <c r="B22" s="773" t="s">
        <v>328</v>
      </c>
      <c r="C22" s="782"/>
      <c r="D22" s="774"/>
      <c r="E22" s="254"/>
      <c r="F22" s="773" t="s">
        <v>329</v>
      </c>
      <c r="G22" s="782"/>
      <c r="H22" s="774"/>
      <c r="I22" s="205"/>
      <c r="J22" s="773" t="s">
        <v>328</v>
      </c>
      <c r="K22" s="782"/>
      <c r="L22" s="774"/>
      <c r="M22" s="254"/>
      <c r="N22" s="773" t="s">
        <v>329</v>
      </c>
      <c r="O22" s="782"/>
      <c r="P22" s="774"/>
      <c r="Q22" s="205"/>
      <c r="R22" s="775" t="s">
        <v>328</v>
      </c>
      <c r="S22" s="783"/>
      <c r="T22" s="776"/>
      <c r="U22" s="255"/>
      <c r="V22" s="775" t="s">
        <v>329</v>
      </c>
      <c r="W22" s="783"/>
      <c r="X22" s="776"/>
      <c r="Y22" s="111"/>
    </row>
    <row r="23" spans="2:25" ht="15" customHeight="1" x14ac:dyDescent="0.15">
      <c r="B23" s="773" t="s">
        <v>330</v>
      </c>
      <c r="C23" s="782"/>
      <c r="D23" s="213"/>
      <c r="E23" s="784"/>
      <c r="F23" s="785"/>
      <c r="G23" s="785"/>
      <c r="H23" s="785"/>
      <c r="I23" s="786"/>
      <c r="J23" s="773" t="s">
        <v>330</v>
      </c>
      <c r="K23" s="782"/>
      <c r="L23" s="213"/>
      <c r="M23" s="784"/>
      <c r="N23" s="785"/>
      <c r="O23" s="785"/>
      <c r="P23" s="785"/>
      <c r="Q23" s="786"/>
      <c r="R23" s="775" t="s">
        <v>330</v>
      </c>
      <c r="S23" s="783"/>
      <c r="T23" s="241"/>
      <c r="U23" s="779"/>
      <c r="V23" s="780"/>
      <c r="W23" s="780"/>
      <c r="X23" s="780"/>
      <c r="Y23" s="781"/>
    </row>
    <row r="24" spans="2:25" ht="15" customHeight="1" x14ac:dyDescent="0.15">
      <c r="B24" s="773" t="s">
        <v>331</v>
      </c>
      <c r="C24" s="774"/>
      <c r="D24" s="692"/>
      <c r="E24" s="694"/>
      <c r="F24" s="773" t="s">
        <v>332</v>
      </c>
      <c r="G24" s="774"/>
      <c r="H24" s="352"/>
      <c r="I24" s="352"/>
      <c r="J24" s="773" t="s">
        <v>331</v>
      </c>
      <c r="K24" s="774"/>
      <c r="L24" s="692"/>
      <c r="M24" s="694"/>
      <c r="N24" s="773" t="s">
        <v>332</v>
      </c>
      <c r="O24" s="774"/>
      <c r="P24" s="352"/>
      <c r="Q24" s="352"/>
      <c r="R24" s="775" t="s">
        <v>331</v>
      </c>
      <c r="S24" s="776"/>
      <c r="T24" s="777"/>
      <c r="U24" s="778"/>
      <c r="V24" s="775" t="s">
        <v>332</v>
      </c>
      <c r="W24" s="776"/>
      <c r="X24" s="772"/>
      <c r="Y24" s="772"/>
    </row>
    <row r="25" spans="2:25" ht="15" customHeight="1" x14ac:dyDescent="0.15">
      <c r="B25" s="768" t="s">
        <v>333</v>
      </c>
      <c r="C25" s="768"/>
      <c r="D25" s="213"/>
      <c r="E25" s="239" t="s">
        <v>334</v>
      </c>
      <c r="F25" s="769"/>
      <c r="G25" s="769"/>
      <c r="H25" s="769"/>
      <c r="I25" s="769"/>
      <c r="J25" s="768" t="s">
        <v>333</v>
      </c>
      <c r="K25" s="768"/>
      <c r="L25" s="213"/>
      <c r="M25" s="239" t="s">
        <v>334</v>
      </c>
      <c r="N25" s="769"/>
      <c r="O25" s="769"/>
      <c r="P25" s="769"/>
      <c r="Q25" s="769"/>
      <c r="R25" s="770" t="s">
        <v>333</v>
      </c>
      <c r="S25" s="770"/>
      <c r="T25" s="241"/>
      <c r="U25" s="240" t="s">
        <v>334</v>
      </c>
      <c r="V25" s="771"/>
      <c r="W25" s="771"/>
      <c r="X25" s="771"/>
      <c r="Y25" s="771"/>
    </row>
    <row r="26" spans="2:25" s="24" customFormat="1" ht="14.1" customHeight="1" x14ac:dyDescent="0.15">
      <c r="B26" s="756"/>
      <c r="C26" s="756"/>
      <c r="D26" s="756"/>
      <c r="E26" s="756"/>
      <c r="F26" s="756"/>
      <c r="G26" s="756"/>
      <c r="H26" s="756"/>
      <c r="I26" s="756"/>
      <c r="J26" s="758"/>
      <c r="K26" s="758"/>
      <c r="L26" s="758"/>
      <c r="M26" s="758"/>
      <c r="N26" s="758"/>
      <c r="O26" s="758"/>
      <c r="P26" s="758"/>
      <c r="Q26" s="758"/>
      <c r="R26" s="759"/>
      <c r="S26" s="760"/>
      <c r="T26" s="760"/>
      <c r="U26" s="760"/>
      <c r="V26" s="760"/>
      <c r="W26" s="760"/>
      <c r="X26" s="760"/>
      <c r="Y26" s="761"/>
    </row>
    <row r="27" spans="2:25" s="24" customFormat="1" ht="14.1" customHeight="1" x14ac:dyDescent="0.15">
      <c r="B27" s="757"/>
      <c r="C27" s="757"/>
      <c r="D27" s="757"/>
      <c r="E27" s="757"/>
      <c r="F27" s="757"/>
      <c r="G27" s="757"/>
      <c r="H27" s="757"/>
      <c r="I27" s="757"/>
      <c r="J27" s="758"/>
      <c r="K27" s="758"/>
      <c r="L27" s="758"/>
      <c r="M27" s="758"/>
      <c r="N27" s="758"/>
      <c r="O27" s="758"/>
      <c r="P27" s="758"/>
      <c r="Q27" s="758"/>
      <c r="R27" s="762"/>
      <c r="S27" s="763"/>
      <c r="T27" s="763"/>
      <c r="U27" s="763"/>
      <c r="V27" s="763"/>
      <c r="W27" s="763"/>
      <c r="X27" s="763"/>
      <c r="Y27" s="764"/>
    </row>
    <row r="28" spans="2:25" s="24" customFormat="1" ht="14.1" customHeight="1" x14ac:dyDescent="0.15">
      <c r="B28" s="757"/>
      <c r="C28" s="757"/>
      <c r="D28" s="757"/>
      <c r="E28" s="757"/>
      <c r="F28" s="757"/>
      <c r="G28" s="757"/>
      <c r="H28" s="757"/>
      <c r="I28" s="757"/>
      <c r="J28" s="758"/>
      <c r="K28" s="758"/>
      <c r="L28" s="758"/>
      <c r="M28" s="758"/>
      <c r="N28" s="758"/>
      <c r="O28" s="758"/>
      <c r="P28" s="758"/>
      <c r="Q28" s="758"/>
      <c r="R28" s="762"/>
      <c r="S28" s="763"/>
      <c r="T28" s="763"/>
      <c r="U28" s="763"/>
      <c r="V28" s="763"/>
      <c r="W28" s="763"/>
      <c r="X28" s="763"/>
      <c r="Y28" s="764"/>
    </row>
    <row r="29" spans="2:25" s="24" customFormat="1" ht="14.1" customHeight="1" x14ac:dyDescent="0.15">
      <c r="B29" s="757"/>
      <c r="C29" s="757"/>
      <c r="D29" s="757"/>
      <c r="E29" s="757"/>
      <c r="F29" s="757"/>
      <c r="G29" s="757"/>
      <c r="H29" s="757"/>
      <c r="I29" s="757"/>
      <c r="J29" s="758"/>
      <c r="K29" s="758"/>
      <c r="L29" s="758"/>
      <c r="M29" s="758"/>
      <c r="N29" s="758"/>
      <c r="O29" s="758"/>
      <c r="P29" s="758"/>
      <c r="Q29" s="758"/>
      <c r="R29" s="762"/>
      <c r="S29" s="763"/>
      <c r="T29" s="763"/>
      <c r="U29" s="763"/>
      <c r="V29" s="763"/>
      <c r="W29" s="763"/>
      <c r="X29" s="763"/>
      <c r="Y29" s="764"/>
    </row>
    <row r="30" spans="2:25" s="24" customFormat="1" ht="14.1" customHeight="1" x14ac:dyDescent="0.15">
      <c r="B30" s="757"/>
      <c r="C30" s="757"/>
      <c r="D30" s="757"/>
      <c r="E30" s="757"/>
      <c r="F30" s="757"/>
      <c r="G30" s="757"/>
      <c r="H30" s="757"/>
      <c r="I30" s="757"/>
      <c r="J30" s="758"/>
      <c r="K30" s="758"/>
      <c r="L30" s="758"/>
      <c r="M30" s="758"/>
      <c r="N30" s="758"/>
      <c r="O30" s="758"/>
      <c r="P30" s="758"/>
      <c r="Q30" s="758"/>
      <c r="R30" s="762"/>
      <c r="S30" s="763"/>
      <c r="T30" s="763"/>
      <c r="U30" s="763"/>
      <c r="V30" s="763"/>
      <c r="W30" s="763"/>
      <c r="X30" s="763"/>
      <c r="Y30" s="764"/>
    </row>
    <row r="31" spans="2:25" s="24" customFormat="1" ht="14.1" customHeight="1" x14ac:dyDescent="0.15">
      <c r="B31" s="757"/>
      <c r="C31" s="757"/>
      <c r="D31" s="757"/>
      <c r="E31" s="757"/>
      <c r="F31" s="757"/>
      <c r="G31" s="757"/>
      <c r="H31" s="757"/>
      <c r="I31" s="757"/>
      <c r="J31" s="758"/>
      <c r="K31" s="758"/>
      <c r="L31" s="758"/>
      <c r="M31" s="758"/>
      <c r="N31" s="758"/>
      <c r="O31" s="758"/>
      <c r="P31" s="758"/>
      <c r="Q31" s="758"/>
      <c r="R31" s="762"/>
      <c r="S31" s="763"/>
      <c r="T31" s="763"/>
      <c r="U31" s="763"/>
      <c r="V31" s="763"/>
      <c r="W31" s="763"/>
      <c r="X31" s="763"/>
      <c r="Y31" s="764"/>
    </row>
    <row r="32" spans="2:25" s="24" customFormat="1" ht="14.1" customHeight="1" x14ac:dyDescent="0.15">
      <c r="B32" s="757"/>
      <c r="C32" s="757"/>
      <c r="D32" s="757"/>
      <c r="E32" s="757"/>
      <c r="F32" s="757"/>
      <c r="G32" s="757"/>
      <c r="H32" s="757"/>
      <c r="I32" s="757"/>
      <c r="J32" s="758"/>
      <c r="K32" s="758"/>
      <c r="L32" s="758"/>
      <c r="M32" s="758"/>
      <c r="N32" s="758"/>
      <c r="O32" s="758"/>
      <c r="P32" s="758"/>
      <c r="Q32" s="758"/>
      <c r="R32" s="762"/>
      <c r="S32" s="763"/>
      <c r="T32" s="763"/>
      <c r="U32" s="763"/>
      <c r="V32" s="763"/>
      <c r="W32" s="763"/>
      <c r="X32" s="763"/>
      <c r="Y32" s="764"/>
    </row>
    <row r="33" spans="2:25" s="24" customFormat="1" ht="14.1" customHeight="1" x14ac:dyDescent="0.15">
      <c r="B33" s="757"/>
      <c r="C33" s="757"/>
      <c r="D33" s="757"/>
      <c r="E33" s="757"/>
      <c r="F33" s="757"/>
      <c r="G33" s="757"/>
      <c r="H33" s="757"/>
      <c r="I33" s="757"/>
      <c r="J33" s="758"/>
      <c r="K33" s="758"/>
      <c r="L33" s="758"/>
      <c r="M33" s="758"/>
      <c r="N33" s="758"/>
      <c r="O33" s="758"/>
      <c r="P33" s="758"/>
      <c r="Q33" s="758"/>
      <c r="R33" s="762"/>
      <c r="S33" s="763"/>
      <c r="T33" s="763"/>
      <c r="U33" s="763"/>
      <c r="V33" s="763"/>
      <c r="W33" s="763"/>
      <c r="X33" s="763"/>
      <c r="Y33" s="764"/>
    </row>
    <row r="34" spans="2:25" s="24" customFormat="1" ht="14.1" customHeight="1" x14ac:dyDescent="0.15">
      <c r="B34" s="757"/>
      <c r="C34" s="757"/>
      <c r="D34" s="757"/>
      <c r="E34" s="757"/>
      <c r="F34" s="757"/>
      <c r="G34" s="757"/>
      <c r="H34" s="757"/>
      <c r="I34" s="757"/>
      <c r="J34" s="758"/>
      <c r="K34" s="758"/>
      <c r="L34" s="758"/>
      <c r="M34" s="758"/>
      <c r="N34" s="758"/>
      <c r="O34" s="758"/>
      <c r="P34" s="758"/>
      <c r="Q34" s="758"/>
      <c r="R34" s="762"/>
      <c r="S34" s="763"/>
      <c r="T34" s="763"/>
      <c r="U34" s="763"/>
      <c r="V34" s="763"/>
      <c r="W34" s="763"/>
      <c r="X34" s="763"/>
      <c r="Y34" s="764"/>
    </row>
    <row r="35" spans="2:25" s="24" customFormat="1" ht="14.1" customHeight="1" x14ac:dyDescent="0.15">
      <c r="B35" s="757"/>
      <c r="C35" s="757"/>
      <c r="D35" s="757"/>
      <c r="E35" s="757"/>
      <c r="F35" s="757"/>
      <c r="G35" s="757"/>
      <c r="H35" s="757"/>
      <c r="I35" s="757"/>
      <c r="J35" s="758"/>
      <c r="K35" s="758"/>
      <c r="L35" s="758"/>
      <c r="M35" s="758"/>
      <c r="N35" s="758"/>
      <c r="O35" s="758"/>
      <c r="P35" s="758"/>
      <c r="Q35" s="758"/>
      <c r="R35" s="762"/>
      <c r="S35" s="763"/>
      <c r="T35" s="763"/>
      <c r="U35" s="763"/>
      <c r="V35" s="763"/>
      <c r="W35" s="763"/>
      <c r="X35" s="763"/>
      <c r="Y35" s="764"/>
    </row>
    <row r="36" spans="2:25" s="24" customFormat="1" ht="14.1" customHeight="1" x14ac:dyDescent="0.15">
      <c r="B36" s="757"/>
      <c r="C36" s="757"/>
      <c r="D36" s="757"/>
      <c r="E36" s="757"/>
      <c r="F36" s="757"/>
      <c r="G36" s="757"/>
      <c r="H36" s="757"/>
      <c r="I36" s="757"/>
      <c r="J36" s="758"/>
      <c r="K36" s="758"/>
      <c r="L36" s="758"/>
      <c r="M36" s="758"/>
      <c r="N36" s="758"/>
      <c r="O36" s="758"/>
      <c r="P36" s="758"/>
      <c r="Q36" s="758"/>
      <c r="R36" s="762"/>
      <c r="S36" s="763"/>
      <c r="T36" s="763"/>
      <c r="U36" s="763"/>
      <c r="V36" s="763"/>
      <c r="W36" s="763"/>
      <c r="X36" s="763"/>
      <c r="Y36" s="764"/>
    </row>
    <row r="37" spans="2:25" s="24" customFormat="1" ht="14.1" customHeight="1" x14ac:dyDescent="0.15">
      <c r="B37" s="757"/>
      <c r="C37" s="757"/>
      <c r="D37" s="757"/>
      <c r="E37" s="757"/>
      <c r="F37" s="757"/>
      <c r="G37" s="757"/>
      <c r="H37" s="757"/>
      <c r="I37" s="757"/>
      <c r="J37" s="758"/>
      <c r="K37" s="758"/>
      <c r="L37" s="758"/>
      <c r="M37" s="758"/>
      <c r="N37" s="758"/>
      <c r="O37" s="758"/>
      <c r="P37" s="758"/>
      <c r="Q37" s="758"/>
      <c r="R37" s="762"/>
      <c r="S37" s="763"/>
      <c r="T37" s="763"/>
      <c r="U37" s="763"/>
      <c r="V37" s="763"/>
      <c r="W37" s="763"/>
      <c r="X37" s="763"/>
      <c r="Y37" s="764"/>
    </row>
    <row r="38" spans="2:25" s="24" customFormat="1" ht="14.1" customHeight="1" x14ac:dyDescent="0.15">
      <c r="B38" s="757"/>
      <c r="C38" s="757"/>
      <c r="D38" s="757"/>
      <c r="E38" s="757"/>
      <c r="F38" s="757"/>
      <c r="G38" s="757"/>
      <c r="H38" s="757"/>
      <c r="I38" s="757"/>
      <c r="J38" s="758"/>
      <c r="K38" s="758"/>
      <c r="L38" s="758"/>
      <c r="M38" s="758"/>
      <c r="N38" s="758"/>
      <c r="O38" s="758"/>
      <c r="P38" s="758"/>
      <c r="Q38" s="758"/>
      <c r="R38" s="765"/>
      <c r="S38" s="766"/>
      <c r="T38" s="766"/>
      <c r="U38" s="766"/>
      <c r="V38" s="766"/>
      <c r="W38" s="766"/>
      <c r="X38" s="766"/>
      <c r="Y38" s="767"/>
    </row>
    <row r="39" spans="2:25" ht="15" customHeight="1" x14ac:dyDescent="0.15">
      <c r="B39" s="25"/>
      <c r="C39" s="27" t="s">
        <v>335</v>
      </c>
      <c r="D39" s="24"/>
      <c r="E39" s="25"/>
      <c r="F39" s="25"/>
      <c r="G39" s="25"/>
      <c r="H39" s="25"/>
      <c r="I39" s="25"/>
      <c r="J39" s="22"/>
      <c r="K39" s="22"/>
      <c r="L39" s="22"/>
      <c r="M39" s="22"/>
      <c r="N39" s="22"/>
      <c r="O39" s="22"/>
      <c r="P39" s="22"/>
      <c r="Q39" s="22"/>
      <c r="R39" s="238"/>
      <c r="S39" s="238"/>
      <c r="T39" s="238"/>
      <c r="U39" s="238"/>
      <c r="V39" s="238"/>
      <c r="W39" s="238"/>
      <c r="X39" s="238"/>
      <c r="Y39" s="238"/>
    </row>
    <row r="40" spans="2:25" ht="15" customHeight="1" x14ac:dyDescent="0.15">
      <c r="B40" s="22"/>
      <c r="C40" s="26" t="s">
        <v>336</v>
      </c>
      <c r="D40" s="24"/>
      <c r="E40" s="24"/>
      <c r="F40" s="24"/>
      <c r="G40" s="24"/>
      <c r="H40" s="24"/>
      <c r="I40" s="24"/>
      <c r="J40" s="24"/>
      <c r="K40" s="24"/>
      <c r="L40" s="24"/>
      <c r="M40" s="24"/>
      <c r="N40" s="24"/>
      <c r="O40" s="22"/>
      <c r="P40" s="26"/>
      <c r="Q40" s="24"/>
      <c r="R40" s="24"/>
      <c r="S40" s="24"/>
      <c r="T40" s="24"/>
      <c r="U40" s="24"/>
      <c r="V40" s="24"/>
      <c r="W40" s="24"/>
      <c r="X40" s="24"/>
      <c r="Y40" s="24"/>
    </row>
    <row r="41" spans="2:25" ht="15" customHeight="1" x14ac:dyDescent="0.15">
      <c r="C41" s="26" t="s">
        <v>337</v>
      </c>
      <c r="E41" s="26"/>
      <c r="F41" s="22"/>
      <c r="G41" s="24"/>
      <c r="H41" s="24"/>
      <c r="I41" s="24"/>
      <c r="J41" s="24"/>
      <c r="K41" s="24"/>
      <c r="L41" s="23"/>
      <c r="M41" s="24"/>
      <c r="N41" s="24"/>
      <c r="O41" s="24"/>
      <c r="P41" s="22"/>
      <c r="Q41" s="26"/>
      <c r="R41" s="22"/>
      <c r="S41" s="24"/>
      <c r="T41" s="24"/>
      <c r="U41" s="24"/>
      <c r="V41" s="24"/>
      <c r="W41" s="24"/>
      <c r="X41" s="24"/>
      <c r="Y41" s="24"/>
    </row>
    <row r="42" spans="2:25" ht="15" customHeight="1" x14ac:dyDescent="0.15">
      <c r="D42" s="22"/>
      <c r="E42" s="26"/>
      <c r="F42" s="24"/>
      <c r="G42" s="24"/>
      <c r="H42" s="24"/>
      <c r="I42" s="24"/>
      <c r="J42" s="24"/>
      <c r="K42" s="24"/>
      <c r="L42" s="24"/>
      <c r="M42" s="24"/>
      <c r="N42" s="24"/>
      <c r="O42" s="24"/>
      <c r="P42" s="22"/>
      <c r="Q42" s="26"/>
      <c r="R42" s="24"/>
      <c r="S42" s="24"/>
      <c r="T42" s="24"/>
      <c r="U42" s="24"/>
      <c r="V42" s="24"/>
      <c r="W42" s="24"/>
      <c r="X42" s="24"/>
      <c r="Y42" s="24"/>
    </row>
    <row r="43" spans="2:25" s="24" customFormat="1" ht="14.1" customHeight="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row>
    <row r="44" spans="2:25" s="24" customFormat="1" ht="14.1" customHeight="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row>
    <row r="45" spans="2:25" s="24" customFormat="1" ht="14.1" customHeight="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row>
    <row r="46" spans="2:25" s="24" customFormat="1" ht="14.1" customHeight="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row>
    <row r="47" spans="2:25" s="24" customFormat="1" ht="14.1" customHeight="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row>
    <row r="48" spans="2:25" s="24" customFormat="1" ht="14.1" customHeight="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row>
    <row r="49" spans="2:26" s="24" customFormat="1" ht="14.1" customHeigh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row>
    <row r="50" spans="2:26" s="24" customFormat="1" ht="14.1" customHeight="1"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row>
    <row r="51" spans="2:26" s="24" customFormat="1" ht="14.1" customHeight="1"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row>
    <row r="52" spans="2:26" s="24" customFormat="1" ht="14.1" customHeight="1"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row>
    <row r="53" spans="2:26" s="24" customFormat="1" ht="14.1" customHeight="1"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row>
    <row r="54" spans="2:26" s="24" customFormat="1" ht="14.1" customHeight="1"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row>
    <row r="55" spans="2:26" s="24" customFormat="1" ht="14.1" customHeight="1"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row>
    <row r="56" spans="2:26" s="24" customFormat="1" ht="14.1" customHeight="1"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row>
    <row r="57" spans="2:26" s="24" customFormat="1" ht="15" customHeight="1"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row>
    <row r="58" spans="2:26" ht="15" customHeight="1" x14ac:dyDescent="0.15">
      <c r="Z58" s="24"/>
    </row>
    <row r="59" spans="2:26" ht="27.95" customHeight="1" x14ac:dyDescent="0.15">
      <c r="Z59" s="24"/>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F64F40F6-CD0B-4DEB-BA5E-5720AF08ABE5}"/>
    <dataValidation type="list" allowBlank="1" showInputMessage="1" showErrorMessage="1" sqref="E6:I6 M6:Q6 U6:Y6 E23:I23 M23:Q23 U23:Y23" xr:uid="{AB704E2D-4AD8-4D89-8BEA-18260367578E}">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9E1FEC1-0398-446B-8BDC-08EA4F81C95A}">
          <x14:formula1>
            <xm:f>'(参考)リスト'!$D$52:$D$54</xm:f>
          </x14:formula1>
          <xm:sqref>D7:E7 L7:M7 T7:U7 D24:E24 L24:M24 T24:U24</xm:sqref>
        </x14:dataValidation>
        <x14:dataValidation type="list" allowBlank="1" showInputMessage="1" showErrorMessage="1" xr:uid="{5D8B3FA3-1B04-4077-8AD6-3BB4C6E5964F}">
          <x14:formula1>
            <xm:f>'(参考)リスト'!$F$52:$F$53</xm:f>
          </x14:formula1>
          <xm:sqref>D8 L8 T8 D25 L25 T25</xm:sqref>
        </x14:dataValidation>
        <x14:dataValidation type="list" allowBlank="1" showInputMessage="1" showErrorMessage="1" xr:uid="{48A0BB06-BE9D-4C8B-B05E-961E832A6FB3}">
          <x14:formula1>
            <xm:f>'(参考)リスト'!$E$52:$E$58</xm:f>
          </x14:formula1>
          <xm:sqref>H7:I7 P7:Q7 X7:Y7 H24:I24 P24:Q24 X24:Y24</xm:sqref>
        </x14:dataValidation>
        <x14:dataValidation type="list" showInputMessage="1" showErrorMessage="1" xr:uid="{54FD2FD1-CA13-41CF-A6A5-E271CC0BF4BA}">
          <x14:formula1>
            <xm:f>'(参考)リスト'!$B$52:$B$55</xm:f>
          </x14:formula1>
          <xm:sqref>D6 L6 T6 D23 L23 T23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189CD-762D-4B9D-98E5-AB2A9C1CD66C}">
  <sheetPr>
    <pageSetUpPr fitToPage="1"/>
  </sheetPr>
  <dimension ref="B2:AI19"/>
  <sheetViews>
    <sheetView showGridLines="0" showZeros="0" view="pageBreakPreview" topLeftCell="A6" zoomScaleNormal="85" zoomScaleSheetLayoutView="100" workbookViewId="0">
      <selection activeCell="B5" sqref="B5:D6"/>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1" t="s">
        <v>338</v>
      </c>
      <c r="C3" s="461"/>
      <c r="D3" s="461"/>
      <c r="E3" s="814"/>
      <c r="F3" s="814"/>
      <c r="G3" s="814"/>
      <c r="H3" s="814"/>
      <c r="I3" s="814"/>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1"/>
    </row>
    <row r="4" spans="2:35" ht="20.100000000000001" customHeight="1" x14ac:dyDescent="0.15">
      <c r="B4" s="815" t="s">
        <v>60</v>
      </c>
      <c r="C4" s="816"/>
      <c r="D4" s="817"/>
      <c r="E4" s="818" t="s">
        <v>551</v>
      </c>
      <c r="F4" s="819"/>
      <c r="G4" s="819"/>
      <c r="H4" s="819"/>
      <c r="I4" s="820"/>
      <c r="J4" s="821" t="s">
        <v>61</v>
      </c>
      <c r="K4" s="822"/>
      <c r="L4" s="823"/>
      <c r="M4" s="824" t="s">
        <v>575</v>
      </c>
      <c r="N4" s="825"/>
      <c r="O4" s="825"/>
      <c r="P4" s="825"/>
      <c r="Q4" s="825"/>
      <c r="R4" s="826"/>
      <c r="S4" s="695" t="s">
        <v>294</v>
      </c>
      <c r="T4" s="696"/>
      <c r="U4" s="696"/>
      <c r="V4" s="697"/>
      <c r="W4" s="827" t="s">
        <v>581</v>
      </c>
      <c r="X4" s="828"/>
      <c r="Y4" s="828"/>
      <c r="Z4" s="828"/>
      <c r="AA4" s="828"/>
      <c r="AB4" s="829"/>
      <c r="AC4" s="504" t="s">
        <v>248</v>
      </c>
      <c r="AD4" s="505"/>
      <c r="AE4" s="506"/>
      <c r="AF4" s="830">
        <v>45929</v>
      </c>
      <c r="AG4" s="831"/>
      <c r="AH4" s="831"/>
      <c r="AI4" s="832"/>
    </row>
    <row r="5" spans="2:35" ht="20.100000000000001" customHeight="1" x14ac:dyDescent="0.15">
      <c r="B5" s="836" t="s">
        <v>165</v>
      </c>
      <c r="C5" s="837"/>
      <c r="D5" s="838"/>
      <c r="E5" s="839" t="s">
        <v>552</v>
      </c>
      <c r="F5" s="840"/>
      <c r="G5" s="840"/>
      <c r="H5" s="840"/>
      <c r="I5" s="841"/>
      <c r="J5" s="842" t="s">
        <v>166</v>
      </c>
      <c r="K5" s="843"/>
      <c r="L5" s="844"/>
      <c r="M5" s="824" t="s">
        <v>576</v>
      </c>
      <c r="N5" s="825"/>
      <c r="O5" s="825"/>
      <c r="P5" s="825"/>
      <c r="Q5" s="825"/>
      <c r="R5" s="826"/>
      <c r="S5" s="698"/>
      <c r="T5" s="699"/>
      <c r="U5" s="699"/>
      <c r="V5" s="700"/>
      <c r="W5" s="845" t="s">
        <v>583</v>
      </c>
      <c r="X5" s="846"/>
      <c r="Y5" s="846"/>
      <c r="Z5" s="846"/>
      <c r="AA5" s="846"/>
      <c r="AB5" s="847"/>
      <c r="AC5" s="507"/>
      <c r="AD5" s="508"/>
      <c r="AE5" s="509"/>
      <c r="AF5" s="833"/>
      <c r="AG5" s="834"/>
      <c r="AH5" s="834"/>
      <c r="AI5" s="835"/>
    </row>
    <row r="6" spans="2:35" ht="26.25" customHeight="1" x14ac:dyDescent="0.2">
      <c r="B6" s="848" t="s">
        <v>339</v>
      </c>
      <c r="C6" s="851" t="s">
        <v>340</v>
      </c>
      <c r="D6" s="852"/>
      <c r="E6" s="852"/>
      <c r="F6" s="852"/>
      <c r="G6" s="852"/>
      <c r="H6" s="852"/>
      <c r="I6" s="852"/>
      <c r="J6" s="852"/>
      <c r="K6" s="852"/>
      <c r="L6" s="852"/>
      <c r="M6" s="852"/>
      <c r="N6" s="852"/>
      <c r="O6" s="852"/>
      <c r="P6" s="852"/>
      <c r="Q6" s="852"/>
      <c r="R6" s="852"/>
      <c r="S6" s="852"/>
      <c r="T6" s="852"/>
      <c r="U6" s="852"/>
      <c r="V6" s="852"/>
      <c r="W6" s="852"/>
      <c r="X6" s="852"/>
      <c r="Y6" s="852"/>
      <c r="Z6" s="852"/>
      <c r="AA6" s="852"/>
      <c r="AB6" s="852"/>
      <c r="AC6" s="852"/>
      <c r="AD6" s="852"/>
      <c r="AE6" s="852"/>
      <c r="AF6" s="852"/>
      <c r="AG6" s="852"/>
      <c r="AH6" s="852"/>
      <c r="AI6" s="853"/>
    </row>
    <row r="7" spans="2:35" ht="35.450000000000003" customHeight="1" x14ac:dyDescent="0.15">
      <c r="B7" s="849"/>
      <c r="C7" s="3"/>
      <c r="D7" s="3"/>
      <c r="E7" s="3"/>
      <c r="F7" s="3"/>
      <c r="G7" s="3"/>
      <c r="H7" s="3"/>
      <c r="I7" s="68"/>
      <c r="J7" s="3"/>
      <c r="K7" s="3"/>
      <c r="L7" s="3"/>
      <c r="M7" s="3"/>
      <c r="N7" s="3"/>
      <c r="O7" s="3"/>
      <c r="P7" s="3"/>
      <c r="Q7" s="69"/>
      <c r="R7" s="68"/>
      <c r="S7" s="3"/>
      <c r="T7" s="3"/>
      <c r="U7" s="3"/>
      <c r="V7" s="3"/>
      <c r="W7" s="68"/>
      <c r="X7" s="68"/>
      <c r="Y7" s="68"/>
      <c r="Z7" s="68"/>
      <c r="AA7" s="68"/>
      <c r="AB7" s="3"/>
      <c r="AC7" s="3"/>
      <c r="AD7" s="3"/>
      <c r="AE7" s="3"/>
      <c r="AF7" s="3"/>
      <c r="AG7" s="3"/>
      <c r="AH7" s="3"/>
      <c r="AI7" s="70"/>
    </row>
    <row r="8" spans="2:35" ht="35.450000000000003" customHeight="1" x14ac:dyDescent="0.15">
      <c r="B8" s="849"/>
      <c r="C8" s="3"/>
      <c r="D8" s="3"/>
      <c r="E8" s="3"/>
      <c r="F8" s="3"/>
      <c r="G8" s="3"/>
      <c r="H8" s="3"/>
      <c r="I8" s="68"/>
      <c r="J8" s="3"/>
      <c r="K8" s="3"/>
      <c r="L8" s="3"/>
      <c r="M8" s="3"/>
      <c r="N8" s="3"/>
      <c r="O8" s="3"/>
      <c r="P8" s="3"/>
      <c r="Q8" s="69"/>
      <c r="R8" s="68"/>
      <c r="S8" s="3"/>
      <c r="T8" s="3"/>
      <c r="U8" s="3"/>
      <c r="V8" s="3"/>
      <c r="W8" s="68"/>
      <c r="X8" s="68"/>
      <c r="Y8" s="68"/>
      <c r="Z8" s="68"/>
      <c r="AA8" s="68"/>
      <c r="AB8" s="3"/>
      <c r="AC8" s="3"/>
      <c r="AD8" s="3"/>
      <c r="AE8" s="3"/>
      <c r="AF8" s="3"/>
      <c r="AG8" s="3"/>
      <c r="AH8" s="3"/>
      <c r="AI8" s="70"/>
    </row>
    <row r="9" spans="2:35" ht="35.450000000000003" customHeight="1" x14ac:dyDescent="0.15">
      <c r="B9" s="849"/>
      <c r="C9" s="3"/>
      <c r="D9" s="3"/>
      <c r="E9" s="3"/>
      <c r="F9" s="3"/>
      <c r="G9" s="3"/>
      <c r="H9" s="3"/>
      <c r="I9" s="68"/>
      <c r="J9" s="3"/>
      <c r="K9" s="3"/>
      <c r="L9" s="3"/>
      <c r="M9" s="3"/>
      <c r="N9" s="3"/>
      <c r="O9" s="3"/>
      <c r="P9" s="3"/>
      <c r="Q9" s="69"/>
      <c r="R9" s="68"/>
      <c r="S9" s="3"/>
      <c r="T9" s="3"/>
      <c r="U9" s="3"/>
      <c r="V9" s="3"/>
      <c r="W9" s="68"/>
      <c r="X9" s="68"/>
      <c r="Y9" s="68"/>
      <c r="Z9" s="68"/>
      <c r="AA9" s="68"/>
      <c r="AB9" s="3"/>
      <c r="AC9" s="3"/>
      <c r="AD9" s="3"/>
      <c r="AE9" s="3"/>
      <c r="AF9" s="3"/>
      <c r="AG9" s="3"/>
      <c r="AH9" s="3"/>
      <c r="AI9" s="70"/>
    </row>
    <row r="10" spans="2:35" ht="35.450000000000003" customHeight="1" x14ac:dyDescent="0.15">
      <c r="B10" s="849"/>
      <c r="C10" s="3"/>
      <c r="D10" s="3"/>
      <c r="E10" s="3"/>
      <c r="F10" s="3"/>
      <c r="G10" s="3"/>
      <c r="H10" s="3"/>
      <c r="I10" s="68"/>
      <c r="J10" s="3"/>
      <c r="K10" s="3"/>
      <c r="L10" s="3"/>
      <c r="M10" s="3"/>
      <c r="N10" s="3"/>
      <c r="O10" s="3"/>
      <c r="P10" s="3"/>
      <c r="Q10" s="69"/>
      <c r="R10" s="68"/>
      <c r="S10" s="3"/>
      <c r="T10" s="3"/>
      <c r="U10" s="3"/>
      <c r="V10" s="3"/>
      <c r="W10" s="68"/>
      <c r="X10" s="68"/>
      <c r="Y10" s="68"/>
      <c r="Z10" s="68"/>
      <c r="AA10" s="68"/>
      <c r="AB10" s="3"/>
      <c r="AC10" s="3"/>
      <c r="AD10" s="3"/>
      <c r="AE10" s="3"/>
      <c r="AF10" s="3"/>
      <c r="AG10" s="3"/>
      <c r="AH10" s="3"/>
      <c r="AI10" s="70"/>
    </row>
    <row r="11" spans="2:35" ht="35.450000000000003" customHeight="1" x14ac:dyDescent="0.15">
      <c r="B11" s="849"/>
      <c r="C11" s="3"/>
      <c r="D11" s="3"/>
      <c r="E11" s="3"/>
      <c r="F11" s="3"/>
      <c r="G11" s="3"/>
      <c r="H11" s="3"/>
      <c r="I11" s="68"/>
      <c r="J11" s="3"/>
      <c r="K11" s="3"/>
      <c r="L11" s="3"/>
      <c r="M11" s="3"/>
      <c r="N11" s="3"/>
      <c r="O11" s="3"/>
      <c r="P11" s="3"/>
      <c r="Q11" s="68"/>
      <c r="R11" s="68"/>
      <c r="S11" s="3"/>
      <c r="T11" s="3"/>
      <c r="U11" s="3"/>
      <c r="V11" s="3"/>
      <c r="W11" s="68"/>
      <c r="X11" s="68"/>
      <c r="Y11" s="68"/>
      <c r="Z11" s="68"/>
      <c r="AA11" s="68"/>
      <c r="AB11" s="3"/>
      <c r="AC11" s="3"/>
      <c r="AD11" s="3"/>
      <c r="AE11" s="3"/>
      <c r="AF11" s="3"/>
      <c r="AG11" s="3"/>
      <c r="AH11" s="3"/>
      <c r="AI11" s="70"/>
    </row>
    <row r="12" spans="2:35" ht="35.450000000000003" customHeight="1" x14ac:dyDescent="0.15">
      <c r="B12" s="849"/>
      <c r="C12" s="3"/>
      <c r="D12" s="3"/>
      <c r="E12" s="3"/>
      <c r="F12" s="68"/>
      <c r="G12" s="68"/>
      <c r="H12" s="3"/>
      <c r="I12" s="3"/>
      <c r="J12" s="3"/>
      <c r="K12" s="3"/>
      <c r="L12" s="3"/>
      <c r="M12" s="3"/>
      <c r="N12" s="3"/>
      <c r="O12" s="3"/>
      <c r="P12" s="3"/>
      <c r="Q12" s="68"/>
      <c r="R12" s="3"/>
      <c r="S12" s="3"/>
      <c r="T12" s="3"/>
      <c r="U12" s="3"/>
      <c r="V12" s="3"/>
      <c r="W12" s="68"/>
      <c r="X12" s="68"/>
      <c r="Y12" s="68"/>
      <c r="Z12" s="68"/>
      <c r="AA12" s="68"/>
      <c r="AB12" s="3"/>
      <c r="AC12" s="3"/>
      <c r="AD12" s="3"/>
      <c r="AE12" s="3"/>
      <c r="AF12" s="3"/>
      <c r="AG12" s="3"/>
      <c r="AH12" s="3"/>
      <c r="AI12" s="70"/>
    </row>
    <row r="13" spans="2:35" ht="35.450000000000003" customHeight="1" x14ac:dyDescent="0.15">
      <c r="B13" s="849"/>
      <c r="C13" s="3"/>
      <c r="D13" s="3"/>
      <c r="E13" s="3"/>
      <c r="F13" s="68"/>
      <c r="G13" s="68"/>
      <c r="H13" s="68"/>
      <c r="I13" s="3"/>
      <c r="J13" s="3"/>
      <c r="K13" s="3"/>
      <c r="L13" s="3"/>
      <c r="M13" s="3"/>
      <c r="N13" s="3"/>
      <c r="O13" s="3"/>
      <c r="P13" s="3"/>
      <c r="Q13" s="68"/>
      <c r="R13" s="3"/>
      <c r="S13" s="3"/>
      <c r="T13" s="3"/>
      <c r="U13" s="3"/>
      <c r="V13" s="3"/>
      <c r="W13" s="68"/>
      <c r="X13" s="68"/>
      <c r="Y13" s="68"/>
      <c r="Z13" s="68"/>
      <c r="AA13" s="68"/>
      <c r="AB13" s="3"/>
      <c r="AC13" s="3"/>
      <c r="AD13" s="3"/>
      <c r="AE13" s="3"/>
      <c r="AF13" s="3"/>
      <c r="AG13" s="3"/>
      <c r="AH13" s="3"/>
      <c r="AI13" s="70"/>
    </row>
    <row r="14" spans="2:35" ht="35.450000000000003" customHeight="1" x14ac:dyDescent="0.15">
      <c r="B14" s="849"/>
      <c r="C14" s="68"/>
      <c r="D14" s="3"/>
      <c r="E14" s="3"/>
      <c r="F14" s="68"/>
      <c r="G14" s="68"/>
      <c r="H14" s="68"/>
      <c r="I14" s="3"/>
      <c r="J14" s="3"/>
      <c r="K14" s="3"/>
      <c r="L14" s="3"/>
      <c r="M14" s="3"/>
      <c r="N14" s="3"/>
      <c r="O14" s="3"/>
      <c r="P14" s="3"/>
      <c r="Q14" s="68"/>
      <c r="R14" s="68"/>
      <c r="S14" s="3"/>
      <c r="T14" s="3"/>
      <c r="U14" s="3"/>
      <c r="V14" s="3"/>
      <c r="W14" s="68"/>
      <c r="X14" s="68"/>
      <c r="Y14" s="68"/>
      <c r="Z14" s="68"/>
      <c r="AA14" s="68"/>
      <c r="AB14" s="3"/>
      <c r="AC14" s="3"/>
      <c r="AD14" s="3"/>
      <c r="AE14" s="3"/>
      <c r="AF14" s="3"/>
      <c r="AG14" s="3"/>
      <c r="AH14" s="3"/>
      <c r="AI14" s="70"/>
    </row>
    <row r="15" spans="2:35" ht="35.450000000000003" customHeight="1" x14ac:dyDescent="0.15">
      <c r="B15" s="849"/>
      <c r="C15" s="68"/>
      <c r="D15" s="3"/>
      <c r="E15" s="3"/>
      <c r="F15" s="68"/>
      <c r="G15" s="68"/>
      <c r="H15" s="68"/>
      <c r="I15" s="3"/>
      <c r="J15" s="3"/>
      <c r="K15" s="3"/>
      <c r="L15" s="3"/>
      <c r="M15" s="3"/>
      <c r="N15" s="3"/>
      <c r="O15" s="3"/>
      <c r="P15" s="3"/>
      <c r="Q15" s="68"/>
      <c r="R15" s="68"/>
      <c r="S15" s="3"/>
      <c r="T15" s="3"/>
      <c r="U15" s="3"/>
      <c r="V15" s="3"/>
      <c r="W15" s="68"/>
      <c r="X15" s="68"/>
      <c r="Y15" s="68"/>
      <c r="Z15" s="68"/>
      <c r="AA15" s="68"/>
      <c r="AB15" s="3"/>
      <c r="AC15" s="3"/>
      <c r="AD15" s="3"/>
      <c r="AE15" s="3"/>
      <c r="AF15" s="3"/>
      <c r="AG15" s="3"/>
      <c r="AH15" s="3"/>
      <c r="AI15" s="70"/>
    </row>
    <row r="16" spans="2:35" ht="35.450000000000003" customHeight="1" x14ac:dyDescent="0.15">
      <c r="B16" s="849"/>
      <c r="C16" s="68"/>
      <c r="D16" s="3"/>
      <c r="E16" s="3"/>
      <c r="F16" s="68"/>
      <c r="G16" s="68"/>
      <c r="H16" s="68"/>
      <c r="I16" s="3"/>
      <c r="J16" s="3"/>
      <c r="K16" s="3"/>
      <c r="L16" s="3"/>
      <c r="M16" s="3"/>
      <c r="N16" s="3"/>
      <c r="O16" s="3"/>
      <c r="P16" s="3"/>
      <c r="Q16" s="68"/>
      <c r="R16" s="68"/>
      <c r="S16" s="3"/>
      <c r="T16" s="3"/>
      <c r="U16" s="3"/>
      <c r="V16" s="3"/>
      <c r="W16" s="68"/>
      <c r="X16" s="68"/>
      <c r="Y16" s="68"/>
      <c r="Z16" s="68"/>
      <c r="AA16" s="68"/>
      <c r="AB16" s="3"/>
      <c r="AC16" s="3"/>
      <c r="AD16" s="3"/>
      <c r="AE16" s="3"/>
      <c r="AF16" s="3"/>
      <c r="AG16" s="3"/>
      <c r="AH16" s="3"/>
      <c r="AI16" s="70"/>
    </row>
    <row r="17" spans="2:35" ht="22.5" customHeight="1" x14ac:dyDescent="0.15">
      <c r="B17" s="849"/>
      <c r="C17" s="68"/>
      <c r="D17" s="3"/>
      <c r="E17" s="71"/>
      <c r="H17" s="72"/>
      <c r="I17" s="72"/>
      <c r="J17" s="72"/>
      <c r="K17" s="72"/>
      <c r="L17" s="72"/>
      <c r="M17" s="3"/>
      <c r="N17" s="3"/>
      <c r="O17" s="3"/>
      <c r="P17" s="3"/>
      <c r="Q17" s="68"/>
      <c r="R17" s="68"/>
      <c r="S17" s="3"/>
      <c r="T17" s="3"/>
      <c r="U17" s="3"/>
      <c r="V17" s="3"/>
      <c r="W17" s="68"/>
      <c r="X17" s="68"/>
      <c r="Y17" s="68"/>
      <c r="Z17" s="68"/>
      <c r="AA17" s="68"/>
      <c r="AI17" s="73"/>
    </row>
    <row r="18" spans="2:35" ht="71.25" customHeight="1" x14ac:dyDescent="0.15">
      <c r="B18" s="850"/>
      <c r="C18" s="74"/>
      <c r="D18" s="75"/>
      <c r="E18" s="76"/>
      <c r="F18" s="77"/>
      <c r="G18" s="77"/>
      <c r="H18" s="75"/>
      <c r="I18" s="75"/>
      <c r="J18" s="75"/>
      <c r="K18" s="75"/>
      <c r="L18" s="75"/>
      <c r="M18" s="75"/>
      <c r="N18" s="75"/>
      <c r="O18" s="75"/>
      <c r="P18" s="75"/>
      <c r="Q18" s="75"/>
      <c r="R18" s="75"/>
      <c r="S18" s="78"/>
      <c r="T18" s="78"/>
      <c r="U18" s="78"/>
      <c r="V18" s="854" t="s">
        <v>341</v>
      </c>
      <c r="W18" s="854"/>
      <c r="X18" s="854"/>
      <c r="Y18" s="854"/>
      <c r="Z18" s="854"/>
      <c r="AA18" s="854"/>
      <c r="AB18" s="854"/>
      <c r="AC18" s="854"/>
      <c r="AD18" s="854"/>
      <c r="AE18" s="854"/>
      <c r="AF18" s="854"/>
      <c r="AG18" s="854"/>
      <c r="AH18" s="854"/>
      <c r="AI18" s="85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A7A99-8AC6-490D-A2AC-037AA1AB7284}">
  <sheetPr>
    <pageSetUpPr fitToPage="1"/>
  </sheetPr>
  <dimension ref="B2:AI19"/>
  <sheetViews>
    <sheetView showGridLines="0" showZeros="0" view="pageBreakPreview" zoomScaleNormal="85" zoomScaleSheetLayoutView="100" workbookViewId="0">
      <selection activeCell="B5" sqref="B5:D6"/>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1" t="s">
        <v>338</v>
      </c>
      <c r="C3" s="461"/>
      <c r="D3" s="461"/>
      <c r="E3" s="814"/>
      <c r="F3" s="814"/>
      <c r="G3" s="814"/>
      <c r="H3" s="814"/>
      <c r="I3" s="814"/>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1"/>
    </row>
    <row r="4" spans="2:35" ht="20.100000000000001" customHeight="1" x14ac:dyDescent="0.15">
      <c r="B4" s="815" t="s">
        <v>60</v>
      </c>
      <c r="C4" s="816"/>
      <c r="D4" s="817"/>
      <c r="E4" s="818" t="s">
        <v>551</v>
      </c>
      <c r="F4" s="819"/>
      <c r="G4" s="819"/>
      <c r="H4" s="819"/>
      <c r="I4" s="820"/>
      <c r="J4" s="821" t="s">
        <v>61</v>
      </c>
      <c r="K4" s="822"/>
      <c r="L4" s="823"/>
      <c r="M4" s="824" t="s">
        <v>575</v>
      </c>
      <c r="N4" s="825"/>
      <c r="O4" s="825"/>
      <c r="P4" s="825"/>
      <c r="Q4" s="825"/>
      <c r="R4" s="826"/>
      <c r="S4" s="695" t="s">
        <v>294</v>
      </c>
      <c r="T4" s="696"/>
      <c r="U4" s="696"/>
      <c r="V4" s="697"/>
      <c r="W4" s="827" t="s">
        <v>581</v>
      </c>
      <c r="X4" s="828"/>
      <c r="Y4" s="828"/>
      <c r="Z4" s="828"/>
      <c r="AA4" s="828"/>
      <c r="AB4" s="829"/>
      <c r="AC4" s="504" t="s">
        <v>248</v>
      </c>
      <c r="AD4" s="505"/>
      <c r="AE4" s="506"/>
      <c r="AF4" s="830">
        <v>45929</v>
      </c>
      <c r="AG4" s="831"/>
      <c r="AH4" s="831"/>
      <c r="AI4" s="832"/>
    </row>
    <row r="5" spans="2:35" ht="20.100000000000001" customHeight="1" x14ac:dyDescent="0.15">
      <c r="B5" s="836" t="s">
        <v>165</v>
      </c>
      <c r="C5" s="837"/>
      <c r="D5" s="838"/>
      <c r="E5" s="839" t="s">
        <v>552</v>
      </c>
      <c r="F5" s="840"/>
      <c r="G5" s="840"/>
      <c r="H5" s="840"/>
      <c r="I5" s="841"/>
      <c r="J5" s="842" t="s">
        <v>166</v>
      </c>
      <c r="K5" s="843"/>
      <c r="L5" s="844"/>
      <c r="M5" s="824" t="s">
        <v>576</v>
      </c>
      <c r="N5" s="825"/>
      <c r="O5" s="825"/>
      <c r="P5" s="825"/>
      <c r="Q5" s="825"/>
      <c r="R5" s="826"/>
      <c r="S5" s="698"/>
      <c r="T5" s="699"/>
      <c r="U5" s="699"/>
      <c r="V5" s="700"/>
      <c r="W5" s="845" t="s">
        <v>583</v>
      </c>
      <c r="X5" s="846"/>
      <c r="Y5" s="846"/>
      <c r="Z5" s="846"/>
      <c r="AA5" s="846"/>
      <c r="AB5" s="847"/>
      <c r="AC5" s="507"/>
      <c r="AD5" s="508"/>
      <c r="AE5" s="509"/>
      <c r="AF5" s="833"/>
      <c r="AG5" s="834"/>
      <c r="AH5" s="834"/>
      <c r="AI5" s="835"/>
    </row>
    <row r="6" spans="2:35" ht="26.25" customHeight="1" x14ac:dyDescent="0.2">
      <c r="B6" s="848" t="s">
        <v>339</v>
      </c>
      <c r="C6" s="851" t="s">
        <v>340</v>
      </c>
      <c r="D6" s="852"/>
      <c r="E6" s="852"/>
      <c r="F6" s="852"/>
      <c r="G6" s="852"/>
      <c r="H6" s="852"/>
      <c r="I6" s="852"/>
      <c r="J6" s="852"/>
      <c r="K6" s="852"/>
      <c r="L6" s="852"/>
      <c r="M6" s="852"/>
      <c r="N6" s="852"/>
      <c r="O6" s="852"/>
      <c r="P6" s="852"/>
      <c r="Q6" s="852"/>
      <c r="R6" s="852"/>
      <c r="S6" s="852"/>
      <c r="T6" s="852"/>
      <c r="U6" s="852"/>
      <c r="V6" s="852"/>
      <c r="W6" s="852"/>
      <c r="X6" s="852"/>
      <c r="Y6" s="852"/>
      <c r="Z6" s="852"/>
      <c r="AA6" s="852"/>
      <c r="AB6" s="852"/>
      <c r="AC6" s="852"/>
      <c r="AD6" s="852"/>
      <c r="AE6" s="852"/>
      <c r="AF6" s="852"/>
      <c r="AG6" s="852"/>
      <c r="AH6" s="852"/>
      <c r="AI6" s="853"/>
    </row>
    <row r="7" spans="2:35" ht="35.450000000000003" customHeight="1" x14ac:dyDescent="0.15">
      <c r="B7" s="849"/>
      <c r="C7" s="3"/>
      <c r="D7" s="3"/>
      <c r="E7" s="3"/>
      <c r="F7" s="3"/>
      <c r="G7" s="3"/>
      <c r="H7" s="3"/>
      <c r="I7" s="68"/>
      <c r="J7" s="3"/>
      <c r="K7" s="3"/>
      <c r="L7" s="3"/>
      <c r="M7" s="3"/>
      <c r="N7" s="3"/>
      <c r="O7" s="3"/>
      <c r="P7" s="3"/>
      <c r="Q7" s="69"/>
      <c r="R7" s="68"/>
      <c r="S7" s="3"/>
      <c r="T7" s="3"/>
      <c r="U7" s="3"/>
      <c r="V7" s="3"/>
      <c r="W7" s="68"/>
      <c r="X7" s="68"/>
      <c r="Y7" s="68"/>
      <c r="Z7" s="68"/>
      <c r="AA7" s="68"/>
      <c r="AB7" s="3"/>
      <c r="AC7" s="3"/>
      <c r="AD7" s="3"/>
      <c r="AE7" s="3"/>
      <c r="AF7" s="3"/>
      <c r="AG7" s="3"/>
      <c r="AH7" s="3"/>
      <c r="AI7" s="70"/>
    </row>
    <row r="8" spans="2:35" ht="35.450000000000003" customHeight="1" x14ac:dyDescent="0.15">
      <c r="B8" s="849"/>
      <c r="C8" s="3"/>
      <c r="D8" s="3"/>
      <c r="E8" s="3"/>
      <c r="F8" s="3"/>
      <c r="G8" s="3"/>
      <c r="H8" s="3"/>
      <c r="I8" s="68"/>
      <c r="J8" s="3"/>
      <c r="K8" s="3"/>
      <c r="L8" s="3"/>
      <c r="M8" s="3"/>
      <c r="N8" s="3"/>
      <c r="O8" s="3"/>
      <c r="P8" s="3"/>
      <c r="Q8" s="69"/>
      <c r="R8" s="68"/>
      <c r="S8" s="3"/>
      <c r="T8" s="3"/>
      <c r="U8" s="3"/>
      <c r="V8" s="3"/>
      <c r="W8" s="68"/>
      <c r="X8" s="68"/>
      <c r="Y8" s="68"/>
      <c r="Z8" s="68"/>
      <c r="AA8" s="68"/>
      <c r="AB8" s="3"/>
      <c r="AC8" s="3"/>
      <c r="AD8" s="3"/>
      <c r="AE8" s="3"/>
      <c r="AF8" s="3"/>
      <c r="AG8" s="3"/>
      <c r="AH8" s="3"/>
      <c r="AI8" s="70"/>
    </row>
    <row r="9" spans="2:35" ht="35.450000000000003" customHeight="1" x14ac:dyDescent="0.15">
      <c r="B9" s="849"/>
      <c r="C9" s="3"/>
      <c r="D9" s="3"/>
      <c r="E9" s="3"/>
      <c r="F9" s="3"/>
      <c r="G9" s="3"/>
      <c r="H9" s="3"/>
      <c r="I9" s="68"/>
      <c r="J9" s="3"/>
      <c r="K9" s="3"/>
      <c r="L9" s="3"/>
      <c r="M9" s="3"/>
      <c r="N9" s="3"/>
      <c r="O9" s="3"/>
      <c r="P9" s="3"/>
      <c r="Q9" s="69"/>
      <c r="R9" s="68"/>
      <c r="S9" s="3"/>
      <c r="T9" s="3"/>
      <c r="U9" s="3"/>
      <c r="V9" s="3"/>
      <c r="W9" s="68"/>
      <c r="X9" s="68"/>
      <c r="Y9" s="68"/>
      <c r="Z9" s="68"/>
      <c r="AA9" s="68"/>
      <c r="AB9" s="3"/>
      <c r="AC9" s="3"/>
      <c r="AD9" s="3"/>
      <c r="AE9" s="3"/>
      <c r="AF9" s="3"/>
      <c r="AG9" s="3"/>
      <c r="AH9" s="3"/>
      <c r="AI9" s="70"/>
    </row>
    <row r="10" spans="2:35" ht="35.450000000000003" customHeight="1" x14ac:dyDescent="0.15">
      <c r="B10" s="849"/>
      <c r="C10" s="3"/>
      <c r="D10" s="3"/>
      <c r="E10" s="3"/>
      <c r="F10" s="3"/>
      <c r="G10" s="3"/>
      <c r="H10" s="3"/>
      <c r="I10" s="68"/>
      <c r="J10" s="3"/>
      <c r="K10" s="3"/>
      <c r="L10" s="3"/>
      <c r="M10" s="3"/>
      <c r="N10" s="3"/>
      <c r="O10" s="3"/>
      <c r="P10" s="3"/>
      <c r="Q10" s="69"/>
      <c r="R10" s="68"/>
      <c r="S10" s="3"/>
      <c r="T10" s="3"/>
      <c r="U10" s="3"/>
      <c r="V10" s="3"/>
      <c r="W10" s="68"/>
      <c r="X10" s="68"/>
      <c r="Y10" s="68"/>
      <c r="Z10" s="68"/>
      <c r="AA10" s="68"/>
      <c r="AB10" s="3"/>
      <c r="AC10" s="3"/>
      <c r="AD10" s="3"/>
      <c r="AE10" s="3"/>
      <c r="AF10" s="3"/>
      <c r="AG10" s="3"/>
      <c r="AH10" s="3"/>
      <c r="AI10" s="70"/>
    </row>
    <row r="11" spans="2:35" ht="35.450000000000003" customHeight="1" x14ac:dyDescent="0.15">
      <c r="B11" s="849"/>
      <c r="C11" s="3"/>
      <c r="D11" s="3"/>
      <c r="E11" s="3"/>
      <c r="F11" s="3"/>
      <c r="G11" s="3"/>
      <c r="H11" s="3"/>
      <c r="I11" s="68"/>
      <c r="J11" s="3"/>
      <c r="K11" s="3"/>
      <c r="L11" s="3"/>
      <c r="M11" s="3"/>
      <c r="N11" s="3"/>
      <c r="O11" s="3"/>
      <c r="P11" s="3"/>
      <c r="Q11" s="68"/>
      <c r="R11" s="68"/>
      <c r="S11" s="3"/>
      <c r="T11" s="3"/>
      <c r="U11" s="3"/>
      <c r="V11" s="3"/>
      <c r="W11" s="68"/>
      <c r="X11" s="68"/>
      <c r="Y11" s="68"/>
      <c r="Z11" s="68"/>
      <c r="AA11" s="68"/>
      <c r="AB11" s="3"/>
      <c r="AC11" s="3"/>
      <c r="AD11" s="3"/>
      <c r="AE11" s="3"/>
      <c r="AF11" s="3"/>
      <c r="AG11" s="3"/>
      <c r="AH11" s="3"/>
      <c r="AI11" s="70"/>
    </row>
    <row r="12" spans="2:35" ht="35.450000000000003" customHeight="1" x14ac:dyDescent="0.15">
      <c r="B12" s="849"/>
      <c r="C12" s="3"/>
      <c r="D12" s="3"/>
      <c r="E12" s="3"/>
      <c r="F12" s="68"/>
      <c r="G12" s="68"/>
      <c r="H12" s="3"/>
      <c r="I12" s="3"/>
      <c r="J12" s="3"/>
      <c r="K12" s="3"/>
      <c r="L12" s="3"/>
      <c r="M12" s="3"/>
      <c r="N12" s="3"/>
      <c r="O12" s="3"/>
      <c r="P12" s="3"/>
      <c r="Q12" s="68"/>
      <c r="R12" s="3"/>
      <c r="S12" s="3"/>
      <c r="T12" s="3"/>
      <c r="U12" s="3"/>
      <c r="V12" s="3"/>
      <c r="W12" s="68"/>
      <c r="X12" s="68"/>
      <c r="Y12" s="68"/>
      <c r="Z12" s="68"/>
      <c r="AA12" s="68"/>
      <c r="AB12" s="3"/>
      <c r="AC12" s="3"/>
      <c r="AD12" s="3"/>
      <c r="AE12" s="3"/>
      <c r="AF12" s="3"/>
      <c r="AG12" s="3"/>
      <c r="AH12" s="3"/>
      <c r="AI12" s="70"/>
    </row>
    <row r="13" spans="2:35" ht="35.450000000000003" customHeight="1" x14ac:dyDescent="0.15">
      <c r="B13" s="849"/>
      <c r="C13" s="3"/>
      <c r="D13" s="3"/>
      <c r="E13" s="3"/>
      <c r="F13" s="68"/>
      <c r="G13" s="68"/>
      <c r="H13" s="68"/>
      <c r="I13" s="3"/>
      <c r="J13" s="3"/>
      <c r="K13" s="3"/>
      <c r="L13" s="3"/>
      <c r="M13" s="3"/>
      <c r="N13" s="3"/>
      <c r="O13" s="3"/>
      <c r="P13" s="3"/>
      <c r="Q13" s="68"/>
      <c r="R13" s="3"/>
      <c r="S13" s="3"/>
      <c r="T13" s="3"/>
      <c r="U13" s="3"/>
      <c r="V13" s="3"/>
      <c r="W13" s="68"/>
      <c r="X13" s="68"/>
      <c r="Y13" s="68"/>
      <c r="Z13" s="68"/>
      <c r="AA13" s="68"/>
      <c r="AB13" s="3"/>
      <c r="AC13" s="3"/>
      <c r="AD13" s="3"/>
      <c r="AE13" s="3"/>
      <c r="AF13" s="3"/>
      <c r="AG13" s="3"/>
      <c r="AH13" s="3"/>
      <c r="AI13" s="70"/>
    </row>
    <row r="14" spans="2:35" ht="35.450000000000003" customHeight="1" x14ac:dyDescent="0.15">
      <c r="B14" s="849"/>
      <c r="C14" s="68"/>
      <c r="D14" s="3"/>
      <c r="E14" s="3"/>
      <c r="F14" s="68"/>
      <c r="G14" s="68"/>
      <c r="H14" s="68"/>
      <c r="I14" s="3"/>
      <c r="J14" s="3"/>
      <c r="K14" s="3"/>
      <c r="L14" s="3"/>
      <c r="M14" s="3"/>
      <c r="N14" s="3"/>
      <c r="O14" s="3"/>
      <c r="P14" s="3"/>
      <c r="Q14" s="68"/>
      <c r="R14" s="68"/>
      <c r="S14" s="3"/>
      <c r="T14" s="3"/>
      <c r="U14" s="3"/>
      <c r="V14" s="3"/>
      <c r="W14" s="68"/>
      <c r="X14" s="68"/>
      <c r="Y14" s="68"/>
      <c r="Z14" s="68"/>
      <c r="AA14" s="68"/>
      <c r="AB14" s="3"/>
      <c r="AC14" s="3"/>
      <c r="AD14" s="3"/>
      <c r="AE14" s="3"/>
      <c r="AF14" s="3"/>
      <c r="AG14" s="3"/>
      <c r="AH14" s="3"/>
      <c r="AI14" s="70"/>
    </row>
    <row r="15" spans="2:35" ht="35.450000000000003" customHeight="1" x14ac:dyDescent="0.15">
      <c r="B15" s="849"/>
      <c r="C15" s="68"/>
      <c r="D15" s="3"/>
      <c r="E15" s="3"/>
      <c r="F15" s="68"/>
      <c r="G15" s="68"/>
      <c r="H15" s="68"/>
      <c r="I15" s="3"/>
      <c r="J15" s="3"/>
      <c r="K15" s="3"/>
      <c r="L15" s="3"/>
      <c r="M15" s="3"/>
      <c r="N15" s="3"/>
      <c r="O15" s="3"/>
      <c r="P15" s="3"/>
      <c r="Q15" s="68"/>
      <c r="R15" s="68"/>
      <c r="S15" s="3"/>
      <c r="T15" s="3"/>
      <c r="U15" s="3"/>
      <c r="V15" s="3"/>
      <c r="W15" s="68"/>
      <c r="X15" s="68"/>
      <c r="Y15" s="68"/>
      <c r="Z15" s="68"/>
      <c r="AA15" s="68"/>
      <c r="AB15" s="3"/>
      <c r="AC15" s="3"/>
      <c r="AD15" s="3"/>
      <c r="AE15" s="3"/>
      <c r="AF15" s="3"/>
      <c r="AG15" s="3"/>
      <c r="AH15" s="3"/>
      <c r="AI15" s="70"/>
    </row>
    <row r="16" spans="2:35" ht="35.450000000000003" customHeight="1" x14ac:dyDescent="0.15">
      <c r="B16" s="849"/>
      <c r="C16" s="68"/>
      <c r="D16" s="3"/>
      <c r="E16" s="3"/>
      <c r="F16" s="68"/>
      <c r="G16" s="68"/>
      <c r="H16" s="68"/>
      <c r="I16" s="3"/>
      <c r="J16" s="3"/>
      <c r="K16" s="3"/>
      <c r="L16" s="3"/>
      <c r="M16" s="3"/>
      <c r="N16" s="3"/>
      <c r="O16" s="3"/>
      <c r="P16" s="3"/>
      <c r="Q16" s="68"/>
      <c r="R16" s="68"/>
      <c r="S16" s="3"/>
      <c r="T16" s="3"/>
      <c r="U16" s="3"/>
      <c r="V16" s="3"/>
      <c r="W16" s="68"/>
      <c r="X16" s="68"/>
      <c r="Y16" s="68"/>
      <c r="Z16" s="68"/>
      <c r="AA16" s="68"/>
      <c r="AB16" s="3"/>
      <c r="AC16" s="3"/>
      <c r="AD16" s="3"/>
      <c r="AE16" s="3"/>
      <c r="AF16" s="3"/>
      <c r="AG16" s="3"/>
      <c r="AH16" s="3"/>
      <c r="AI16" s="70"/>
    </row>
    <row r="17" spans="2:35" ht="22.5" customHeight="1" x14ac:dyDescent="0.15">
      <c r="B17" s="849"/>
      <c r="C17" s="68"/>
      <c r="D17" s="3"/>
      <c r="E17" s="71"/>
      <c r="H17" s="72"/>
      <c r="I17" s="72"/>
      <c r="J17" s="72"/>
      <c r="K17" s="72"/>
      <c r="L17" s="72"/>
      <c r="M17" s="3"/>
      <c r="N17" s="3"/>
      <c r="O17" s="3"/>
      <c r="P17" s="3"/>
      <c r="Q17" s="68"/>
      <c r="R17" s="68"/>
      <c r="S17" s="3"/>
      <c r="T17" s="3"/>
      <c r="U17" s="3"/>
      <c r="V17" s="3"/>
      <c r="W17" s="68"/>
      <c r="X17" s="68"/>
      <c r="Y17" s="68"/>
      <c r="Z17" s="68"/>
      <c r="AA17" s="68"/>
      <c r="AI17" s="73"/>
    </row>
    <row r="18" spans="2:35" ht="71.25" customHeight="1" x14ac:dyDescent="0.15">
      <c r="B18" s="850"/>
      <c r="C18" s="74"/>
      <c r="D18" s="75"/>
      <c r="E18" s="76"/>
      <c r="F18" s="77"/>
      <c r="G18" s="77"/>
      <c r="H18" s="75"/>
      <c r="I18" s="75"/>
      <c r="J18" s="75"/>
      <c r="K18" s="75"/>
      <c r="L18" s="75"/>
      <c r="M18" s="75"/>
      <c r="N18" s="75"/>
      <c r="O18" s="75"/>
      <c r="P18" s="75"/>
      <c r="Q18" s="75"/>
      <c r="R18" s="75"/>
      <c r="S18" s="78"/>
      <c r="T18" s="78"/>
      <c r="U18" s="78"/>
      <c r="V18" s="854" t="s">
        <v>341</v>
      </c>
      <c r="W18" s="854"/>
      <c r="X18" s="854"/>
      <c r="Y18" s="854"/>
      <c r="Z18" s="854"/>
      <c r="AA18" s="854"/>
      <c r="AB18" s="854"/>
      <c r="AC18" s="854"/>
      <c r="AD18" s="854"/>
      <c r="AE18" s="854"/>
      <c r="AF18" s="854"/>
      <c r="AG18" s="854"/>
      <c r="AH18" s="854"/>
      <c r="AI18" s="85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0CB88-080A-4204-8855-499391D32F43}">
  <sheetPr>
    <pageSetUpPr fitToPage="1"/>
  </sheetPr>
  <dimension ref="B2:AI19"/>
  <sheetViews>
    <sheetView showGridLines="0" showZeros="0" view="pageBreakPreview" topLeftCell="A6" zoomScaleNormal="85" zoomScaleSheetLayoutView="100" workbookViewId="0">
      <selection activeCell="B5" sqref="B5:D6"/>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1" t="s">
        <v>338</v>
      </c>
      <c r="C3" s="461"/>
      <c r="D3" s="461"/>
      <c r="E3" s="814"/>
      <c r="F3" s="814"/>
      <c r="G3" s="814"/>
      <c r="H3" s="814"/>
      <c r="I3" s="814"/>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1"/>
    </row>
    <row r="4" spans="2:35" ht="20.100000000000001" customHeight="1" x14ac:dyDescent="0.15">
      <c r="B4" s="815" t="s">
        <v>60</v>
      </c>
      <c r="C4" s="816"/>
      <c r="D4" s="817"/>
      <c r="E4" s="818" t="s">
        <v>551</v>
      </c>
      <c r="F4" s="819"/>
      <c r="G4" s="819"/>
      <c r="H4" s="819"/>
      <c r="I4" s="820"/>
      <c r="J4" s="821" t="s">
        <v>61</v>
      </c>
      <c r="K4" s="822"/>
      <c r="L4" s="823"/>
      <c r="M4" s="824" t="s">
        <v>575</v>
      </c>
      <c r="N4" s="825"/>
      <c r="O4" s="825"/>
      <c r="P4" s="825"/>
      <c r="Q4" s="825"/>
      <c r="R4" s="826"/>
      <c r="S4" s="695" t="s">
        <v>294</v>
      </c>
      <c r="T4" s="696"/>
      <c r="U4" s="696"/>
      <c r="V4" s="697"/>
      <c r="W4" s="827" t="s">
        <v>581</v>
      </c>
      <c r="X4" s="828"/>
      <c r="Y4" s="828"/>
      <c r="Z4" s="828"/>
      <c r="AA4" s="828"/>
      <c r="AB4" s="829"/>
      <c r="AC4" s="504" t="s">
        <v>248</v>
      </c>
      <c r="AD4" s="505"/>
      <c r="AE4" s="506"/>
      <c r="AF4" s="830">
        <v>45929</v>
      </c>
      <c r="AG4" s="831"/>
      <c r="AH4" s="831"/>
      <c r="AI4" s="832"/>
    </row>
    <row r="5" spans="2:35" ht="20.100000000000001" customHeight="1" x14ac:dyDescent="0.15">
      <c r="B5" s="836" t="s">
        <v>165</v>
      </c>
      <c r="C5" s="837"/>
      <c r="D5" s="838"/>
      <c r="E5" s="839" t="s">
        <v>552</v>
      </c>
      <c r="F5" s="840"/>
      <c r="G5" s="840"/>
      <c r="H5" s="840"/>
      <c r="I5" s="841"/>
      <c r="J5" s="842" t="s">
        <v>166</v>
      </c>
      <c r="K5" s="843"/>
      <c r="L5" s="844"/>
      <c r="M5" s="824" t="s">
        <v>576</v>
      </c>
      <c r="N5" s="825"/>
      <c r="O5" s="825"/>
      <c r="P5" s="825"/>
      <c r="Q5" s="825"/>
      <c r="R5" s="826"/>
      <c r="S5" s="698"/>
      <c r="T5" s="699"/>
      <c r="U5" s="699"/>
      <c r="V5" s="700"/>
      <c r="W5" s="845" t="s">
        <v>583</v>
      </c>
      <c r="X5" s="846"/>
      <c r="Y5" s="846"/>
      <c r="Z5" s="846"/>
      <c r="AA5" s="846"/>
      <c r="AB5" s="847"/>
      <c r="AC5" s="507"/>
      <c r="AD5" s="508"/>
      <c r="AE5" s="509"/>
      <c r="AF5" s="833"/>
      <c r="AG5" s="834"/>
      <c r="AH5" s="834"/>
      <c r="AI5" s="835"/>
    </row>
    <row r="6" spans="2:35" ht="26.25" customHeight="1" x14ac:dyDescent="0.2">
      <c r="B6" s="848" t="s">
        <v>339</v>
      </c>
      <c r="C6" s="851" t="s">
        <v>340</v>
      </c>
      <c r="D6" s="852"/>
      <c r="E6" s="852"/>
      <c r="F6" s="852"/>
      <c r="G6" s="852"/>
      <c r="H6" s="852"/>
      <c r="I6" s="852"/>
      <c r="J6" s="852"/>
      <c r="K6" s="852"/>
      <c r="L6" s="852"/>
      <c r="M6" s="852"/>
      <c r="N6" s="852"/>
      <c r="O6" s="852"/>
      <c r="P6" s="852"/>
      <c r="Q6" s="852"/>
      <c r="R6" s="852"/>
      <c r="S6" s="852"/>
      <c r="T6" s="852"/>
      <c r="U6" s="852"/>
      <c r="V6" s="852"/>
      <c r="W6" s="852"/>
      <c r="X6" s="852"/>
      <c r="Y6" s="852"/>
      <c r="Z6" s="852"/>
      <c r="AA6" s="852"/>
      <c r="AB6" s="852"/>
      <c r="AC6" s="852"/>
      <c r="AD6" s="852"/>
      <c r="AE6" s="852"/>
      <c r="AF6" s="852"/>
      <c r="AG6" s="852"/>
      <c r="AH6" s="852"/>
      <c r="AI6" s="853"/>
    </row>
    <row r="7" spans="2:35" ht="35.450000000000003" customHeight="1" x14ac:dyDescent="0.15">
      <c r="B7" s="849"/>
      <c r="C7" s="3"/>
      <c r="D7" s="3"/>
      <c r="E7" s="3"/>
      <c r="F7" s="3"/>
      <c r="G7" s="3"/>
      <c r="H7" s="3"/>
      <c r="I7" s="68"/>
      <c r="J7" s="3"/>
      <c r="K7" s="3"/>
      <c r="L7" s="3"/>
      <c r="M7" s="3"/>
      <c r="N7" s="3"/>
      <c r="O7" s="3"/>
      <c r="P7" s="3"/>
      <c r="Q7" s="69"/>
      <c r="R7" s="68"/>
      <c r="S7" s="3"/>
      <c r="T7" s="3"/>
      <c r="U7" s="3"/>
      <c r="V7" s="3"/>
      <c r="W7" s="68"/>
      <c r="X7" s="68"/>
      <c r="Y7" s="68"/>
      <c r="Z7" s="68"/>
      <c r="AA7" s="68"/>
      <c r="AB7" s="3"/>
      <c r="AC7" s="3"/>
      <c r="AD7" s="3"/>
      <c r="AE7" s="3"/>
      <c r="AF7" s="3"/>
      <c r="AG7" s="3"/>
      <c r="AH7" s="3"/>
      <c r="AI7" s="70"/>
    </row>
    <row r="8" spans="2:35" ht="35.450000000000003" customHeight="1" x14ac:dyDescent="0.15">
      <c r="B8" s="849"/>
      <c r="C8" s="3"/>
      <c r="D8" s="3"/>
      <c r="E8" s="3"/>
      <c r="F8" s="3"/>
      <c r="G8" s="3"/>
      <c r="H8" s="3"/>
      <c r="I8" s="68"/>
      <c r="J8" s="3"/>
      <c r="K8" s="3"/>
      <c r="L8" s="3"/>
      <c r="M8" s="3"/>
      <c r="N8" s="3"/>
      <c r="O8" s="3"/>
      <c r="P8" s="3"/>
      <c r="Q8" s="69"/>
      <c r="R8" s="68"/>
      <c r="S8" s="3"/>
      <c r="T8" s="3"/>
      <c r="U8" s="3"/>
      <c r="V8" s="3"/>
      <c r="W8" s="68"/>
      <c r="X8" s="68"/>
      <c r="Y8" s="68"/>
      <c r="Z8" s="68"/>
      <c r="AA8" s="68"/>
      <c r="AB8" s="3"/>
      <c r="AC8" s="3"/>
      <c r="AD8" s="3"/>
      <c r="AE8" s="3"/>
      <c r="AF8" s="3"/>
      <c r="AG8" s="3"/>
      <c r="AH8" s="3"/>
      <c r="AI8" s="70"/>
    </row>
    <row r="9" spans="2:35" ht="35.450000000000003" customHeight="1" x14ac:dyDescent="0.15">
      <c r="B9" s="849"/>
      <c r="C9" s="3"/>
      <c r="D9" s="3"/>
      <c r="E9" s="3"/>
      <c r="F9" s="3"/>
      <c r="G9" s="3"/>
      <c r="H9" s="3"/>
      <c r="I9" s="68"/>
      <c r="J9" s="3"/>
      <c r="K9" s="3"/>
      <c r="L9" s="3"/>
      <c r="M9" s="3"/>
      <c r="N9" s="3"/>
      <c r="O9" s="3"/>
      <c r="P9" s="3"/>
      <c r="Q9" s="69"/>
      <c r="R9" s="68"/>
      <c r="S9" s="3"/>
      <c r="T9" s="3"/>
      <c r="U9" s="3"/>
      <c r="V9" s="3"/>
      <c r="W9" s="68"/>
      <c r="X9" s="68"/>
      <c r="Y9" s="68"/>
      <c r="Z9" s="68"/>
      <c r="AA9" s="68"/>
      <c r="AB9" s="3"/>
      <c r="AC9" s="3"/>
      <c r="AD9" s="3"/>
      <c r="AE9" s="3"/>
      <c r="AF9" s="3"/>
      <c r="AG9" s="3"/>
      <c r="AH9" s="3"/>
      <c r="AI9" s="70"/>
    </row>
    <row r="10" spans="2:35" ht="35.450000000000003" customHeight="1" x14ac:dyDescent="0.15">
      <c r="B10" s="849"/>
      <c r="C10" s="3"/>
      <c r="D10" s="3"/>
      <c r="E10" s="3"/>
      <c r="F10" s="3"/>
      <c r="G10" s="3"/>
      <c r="H10" s="3"/>
      <c r="I10" s="68"/>
      <c r="J10" s="3"/>
      <c r="K10" s="3"/>
      <c r="L10" s="3"/>
      <c r="M10" s="3"/>
      <c r="N10" s="3"/>
      <c r="O10" s="3"/>
      <c r="P10" s="3"/>
      <c r="Q10" s="69"/>
      <c r="R10" s="68"/>
      <c r="S10" s="3"/>
      <c r="T10" s="3"/>
      <c r="U10" s="3"/>
      <c r="V10" s="3"/>
      <c r="W10" s="68"/>
      <c r="X10" s="68"/>
      <c r="Y10" s="68"/>
      <c r="Z10" s="68"/>
      <c r="AA10" s="68"/>
      <c r="AB10" s="3"/>
      <c r="AC10" s="3"/>
      <c r="AD10" s="3"/>
      <c r="AE10" s="3"/>
      <c r="AF10" s="3"/>
      <c r="AG10" s="3"/>
      <c r="AH10" s="3"/>
      <c r="AI10" s="70"/>
    </row>
    <row r="11" spans="2:35" ht="35.450000000000003" customHeight="1" x14ac:dyDescent="0.15">
      <c r="B11" s="849"/>
      <c r="C11" s="3"/>
      <c r="D11" s="3"/>
      <c r="E11" s="3"/>
      <c r="F11" s="3"/>
      <c r="G11" s="3"/>
      <c r="H11" s="3"/>
      <c r="I11" s="68"/>
      <c r="J11" s="3"/>
      <c r="K11" s="3"/>
      <c r="L11" s="3"/>
      <c r="M11" s="3"/>
      <c r="N11" s="3"/>
      <c r="O11" s="3"/>
      <c r="P11" s="3"/>
      <c r="Q11" s="68"/>
      <c r="R11" s="68"/>
      <c r="S11" s="3"/>
      <c r="T11" s="3"/>
      <c r="U11" s="3"/>
      <c r="V11" s="3"/>
      <c r="W11" s="68"/>
      <c r="X11" s="68"/>
      <c r="Y11" s="68"/>
      <c r="Z11" s="68"/>
      <c r="AA11" s="68"/>
      <c r="AB11" s="3"/>
      <c r="AC11" s="3"/>
      <c r="AD11" s="3"/>
      <c r="AE11" s="3"/>
      <c r="AF11" s="3"/>
      <c r="AG11" s="3"/>
      <c r="AH11" s="3"/>
      <c r="AI11" s="70"/>
    </row>
    <row r="12" spans="2:35" ht="35.450000000000003" customHeight="1" x14ac:dyDescent="0.15">
      <c r="B12" s="849"/>
      <c r="C12" s="3"/>
      <c r="D12" s="3"/>
      <c r="E12" s="3"/>
      <c r="F12" s="68"/>
      <c r="G12" s="68"/>
      <c r="H12" s="3"/>
      <c r="I12" s="3"/>
      <c r="J12" s="3"/>
      <c r="K12" s="3"/>
      <c r="L12" s="3"/>
      <c r="M12" s="3"/>
      <c r="N12" s="3"/>
      <c r="O12" s="3"/>
      <c r="P12" s="3"/>
      <c r="Q12" s="68"/>
      <c r="R12" s="3"/>
      <c r="S12" s="3"/>
      <c r="T12" s="3"/>
      <c r="U12" s="3"/>
      <c r="V12" s="3"/>
      <c r="W12" s="68"/>
      <c r="X12" s="68"/>
      <c r="Y12" s="68"/>
      <c r="Z12" s="68"/>
      <c r="AA12" s="68"/>
      <c r="AB12" s="3"/>
      <c r="AC12" s="3"/>
      <c r="AD12" s="3"/>
      <c r="AE12" s="3"/>
      <c r="AF12" s="3"/>
      <c r="AG12" s="3"/>
      <c r="AH12" s="3"/>
      <c r="AI12" s="70"/>
    </row>
    <row r="13" spans="2:35" ht="35.450000000000003" customHeight="1" x14ac:dyDescent="0.15">
      <c r="B13" s="849"/>
      <c r="C13" s="3"/>
      <c r="D13" s="3"/>
      <c r="E13" s="3"/>
      <c r="F13" s="68"/>
      <c r="G13" s="68"/>
      <c r="H13" s="68"/>
      <c r="I13" s="3"/>
      <c r="J13" s="3"/>
      <c r="K13" s="3"/>
      <c r="L13" s="3"/>
      <c r="M13" s="3"/>
      <c r="N13" s="3"/>
      <c r="O13" s="3"/>
      <c r="P13" s="3"/>
      <c r="Q13" s="68"/>
      <c r="R13" s="3"/>
      <c r="S13" s="3"/>
      <c r="T13" s="3"/>
      <c r="U13" s="3"/>
      <c r="V13" s="3"/>
      <c r="W13" s="68"/>
      <c r="X13" s="68"/>
      <c r="Y13" s="68"/>
      <c r="Z13" s="68"/>
      <c r="AA13" s="68"/>
      <c r="AB13" s="3"/>
      <c r="AC13" s="3"/>
      <c r="AD13" s="3"/>
      <c r="AE13" s="3"/>
      <c r="AF13" s="3"/>
      <c r="AG13" s="3"/>
      <c r="AH13" s="3"/>
      <c r="AI13" s="70"/>
    </row>
    <row r="14" spans="2:35" ht="35.450000000000003" customHeight="1" x14ac:dyDescent="0.15">
      <c r="B14" s="849"/>
      <c r="C14" s="68"/>
      <c r="D14" s="3"/>
      <c r="E14" s="3"/>
      <c r="F14" s="68"/>
      <c r="G14" s="68"/>
      <c r="H14" s="68"/>
      <c r="I14" s="3"/>
      <c r="J14" s="3"/>
      <c r="K14" s="3"/>
      <c r="L14" s="3"/>
      <c r="M14" s="3"/>
      <c r="N14" s="3"/>
      <c r="O14" s="3"/>
      <c r="P14" s="3"/>
      <c r="Q14" s="68"/>
      <c r="R14" s="68"/>
      <c r="S14" s="3"/>
      <c r="T14" s="3"/>
      <c r="U14" s="3"/>
      <c r="V14" s="3"/>
      <c r="W14" s="68"/>
      <c r="X14" s="68"/>
      <c r="Y14" s="68"/>
      <c r="Z14" s="68"/>
      <c r="AA14" s="68"/>
      <c r="AB14" s="3"/>
      <c r="AC14" s="3"/>
      <c r="AD14" s="3"/>
      <c r="AE14" s="3"/>
      <c r="AF14" s="3"/>
      <c r="AG14" s="3"/>
      <c r="AH14" s="3"/>
      <c r="AI14" s="70"/>
    </row>
    <row r="15" spans="2:35" ht="35.450000000000003" customHeight="1" x14ac:dyDescent="0.15">
      <c r="B15" s="849"/>
      <c r="C15" s="68"/>
      <c r="D15" s="3"/>
      <c r="E15" s="3"/>
      <c r="F15" s="68"/>
      <c r="G15" s="68"/>
      <c r="H15" s="68"/>
      <c r="I15" s="3"/>
      <c r="J15" s="3"/>
      <c r="K15" s="3"/>
      <c r="L15" s="3"/>
      <c r="M15" s="3"/>
      <c r="N15" s="3"/>
      <c r="O15" s="3"/>
      <c r="P15" s="3"/>
      <c r="Q15" s="68"/>
      <c r="R15" s="68"/>
      <c r="S15" s="3"/>
      <c r="T15" s="3"/>
      <c r="U15" s="3"/>
      <c r="V15" s="3"/>
      <c r="W15" s="68"/>
      <c r="X15" s="68"/>
      <c r="Y15" s="68"/>
      <c r="Z15" s="68"/>
      <c r="AA15" s="68"/>
      <c r="AB15" s="3"/>
      <c r="AC15" s="3"/>
      <c r="AD15" s="3"/>
      <c r="AE15" s="3"/>
      <c r="AF15" s="3"/>
      <c r="AG15" s="3"/>
      <c r="AH15" s="3"/>
      <c r="AI15" s="70"/>
    </row>
    <row r="16" spans="2:35" ht="35.450000000000003" customHeight="1" x14ac:dyDescent="0.15">
      <c r="B16" s="849"/>
      <c r="C16" s="68"/>
      <c r="D16" s="3"/>
      <c r="E16" s="3"/>
      <c r="F16" s="68"/>
      <c r="G16" s="68"/>
      <c r="H16" s="68"/>
      <c r="I16" s="3"/>
      <c r="J16" s="3"/>
      <c r="K16" s="3"/>
      <c r="L16" s="3"/>
      <c r="M16" s="3"/>
      <c r="N16" s="3"/>
      <c r="O16" s="3"/>
      <c r="P16" s="3"/>
      <c r="Q16" s="68"/>
      <c r="R16" s="68"/>
      <c r="S16" s="3"/>
      <c r="T16" s="3"/>
      <c r="U16" s="3"/>
      <c r="V16" s="3"/>
      <c r="W16" s="68"/>
      <c r="X16" s="68"/>
      <c r="Y16" s="68"/>
      <c r="Z16" s="68"/>
      <c r="AA16" s="68"/>
      <c r="AB16" s="3"/>
      <c r="AC16" s="3"/>
      <c r="AD16" s="3"/>
      <c r="AE16" s="3"/>
      <c r="AF16" s="3"/>
      <c r="AG16" s="3"/>
      <c r="AH16" s="3"/>
      <c r="AI16" s="70"/>
    </row>
    <row r="17" spans="2:35" ht="22.5" customHeight="1" x14ac:dyDescent="0.15">
      <c r="B17" s="849"/>
      <c r="C17" s="68"/>
      <c r="D17" s="3"/>
      <c r="E17" s="71"/>
      <c r="H17" s="72"/>
      <c r="I17" s="72"/>
      <c r="J17" s="72"/>
      <c r="K17" s="72"/>
      <c r="L17" s="72"/>
      <c r="M17" s="3"/>
      <c r="N17" s="3"/>
      <c r="O17" s="3"/>
      <c r="P17" s="3"/>
      <c r="Q17" s="68"/>
      <c r="R17" s="68"/>
      <c r="S17" s="3"/>
      <c r="T17" s="3"/>
      <c r="U17" s="3"/>
      <c r="V17" s="3"/>
      <c r="W17" s="68"/>
      <c r="X17" s="68"/>
      <c r="Y17" s="68"/>
      <c r="Z17" s="68"/>
      <c r="AA17" s="68"/>
      <c r="AI17" s="73"/>
    </row>
    <row r="18" spans="2:35" ht="71.25" customHeight="1" x14ac:dyDescent="0.15">
      <c r="B18" s="850"/>
      <c r="C18" s="74"/>
      <c r="D18" s="75"/>
      <c r="E18" s="76"/>
      <c r="F18" s="77"/>
      <c r="G18" s="77"/>
      <c r="H18" s="75"/>
      <c r="I18" s="75"/>
      <c r="J18" s="75"/>
      <c r="K18" s="75"/>
      <c r="L18" s="75"/>
      <c r="M18" s="75"/>
      <c r="N18" s="75"/>
      <c r="O18" s="75"/>
      <c r="P18" s="75"/>
      <c r="Q18" s="75"/>
      <c r="R18" s="75"/>
      <c r="S18" s="78"/>
      <c r="T18" s="78"/>
      <c r="U18" s="78"/>
      <c r="V18" s="854" t="s">
        <v>341</v>
      </c>
      <c r="W18" s="854"/>
      <c r="X18" s="854"/>
      <c r="Y18" s="854"/>
      <c r="Z18" s="854"/>
      <c r="AA18" s="854"/>
      <c r="AB18" s="854"/>
      <c r="AC18" s="854"/>
      <c r="AD18" s="854"/>
      <c r="AE18" s="854"/>
      <c r="AF18" s="854"/>
      <c r="AG18" s="854"/>
      <c r="AH18" s="854"/>
      <c r="AI18" s="85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B83A1-4509-4358-94F6-DBA4FEDD9D82}">
  <sheetPr>
    <pageSetUpPr fitToPage="1"/>
  </sheetPr>
  <dimension ref="B2:AI19"/>
  <sheetViews>
    <sheetView showGridLines="0" showZeros="0" view="pageBreakPreview" zoomScaleNormal="85" zoomScaleSheetLayoutView="100" workbookViewId="0">
      <selection activeCell="B5" sqref="B5:D6"/>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1" t="s">
        <v>338</v>
      </c>
      <c r="C3" s="461"/>
      <c r="D3" s="461"/>
      <c r="E3" s="814"/>
      <c r="F3" s="814"/>
      <c r="G3" s="814"/>
      <c r="H3" s="814"/>
      <c r="I3" s="814"/>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1"/>
    </row>
    <row r="4" spans="2:35" ht="20.100000000000001" customHeight="1" x14ac:dyDescent="0.15">
      <c r="B4" s="815" t="s">
        <v>60</v>
      </c>
      <c r="C4" s="816"/>
      <c r="D4" s="817"/>
      <c r="E4" s="818" t="s">
        <v>551</v>
      </c>
      <c r="F4" s="819"/>
      <c r="G4" s="819"/>
      <c r="H4" s="819"/>
      <c r="I4" s="820"/>
      <c r="J4" s="821" t="s">
        <v>61</v>
      </c>
      <c r="K4" s="822"/>
      <c r="L4" s="823"/>
      <c r="M4" s="824" t="s">
        <v>575</v>
      </c>
      <c r="N4" s="825"/>
      <c r="O4" s="825"/>
      <c r="P4" s="825"/>
      <c r="Q4" s="825"/>
      <c r="R4" s="826"/>
      <c r="S4" s="695" t="s">
        <v>294</v>
      </c>
      <c r="T4" s="696"/>
      <c r="U4" s="696"/>
      <c r="V4" s="697"/>
      <c r="W4" s="827" t="s">
        <v>581</v>
      </c>
      <c r="X4" s="828"/>
      <c r="Y4" s="828"/>
      <c r="Z4" s="828"/>
      <c r="AA4" s="828"/>
      <c r="AB4" s="829"/>
      <c r="AC4" s="504" t="s">
        <v>248</v>
      </c>
      <c r="AD4" s="505"/>
      <c r="AE4" s="506"/>
      <c r="AF4" s="830">
        <v>45929</v>
      </c>
      <c r="AG4" s="831"/>
      <c r="AH4" s="831"/>
      <c r="AI4" s="832"/>
    </row>
    <row r="5" spans="2:35" ht="20.100000000000001" customHeight="1" x14ac:dyDescent="0.15">
      <c r="B5" s="836" t="s">
        <v>165</v>
      </c>
      <c r="C5" s="837"/>
      <c r="D5" s="838"/>
      <c r="E5" s="839" t="s">
        <v>552</v>
      </c>
      <c r="F5" s="840"/>
      <c r="G5" s="840"/>
      <c r="H5" s="840"/>
      <c r="I5" s="841"/>
      <c r="J5" s="842" t="s">
        <v>166</v>
      </c>
      <c r="K5" s="843"/>
      <c r="L5" s="844"/>
      <c r="M5" s="824" t="s">
        <v>576</v>
      </c>
      <c r="N5" s="825"/>
      <c r="O5" s="825"/>
      <c r="P5" s="825"/>
      <c r="Q5" s="825"/>
      <c r="R5" s="826"/>
      <c r="S5" s="698"/>
      <c r="T5" s="699"/>
      <c r="U5" s="699"/>
      <c r="V5" s="700"/>
      <c r="W5" s="845" t="s">
        <v>583</v>
      </c>
      <c r="X5" s="846"/>
      <c r="Y5" s="846"/>
      <c r="Z5" s="846"/>
      <c r="AA5" s="846"/>
      <c r="AB5" s="847"/>
      <c r="AC5" s="507"/>
      <c r="AD5" s="508"/>
      <c r="AE5" s="509"/>
      <c r="AF5" s="833"/>
      <c r="AG5" s="834"/>
      <c r="AH5" s="834"/>
      <c r="AI5" s="835"/>
    </row>
    <row r="6" spans="2:35" ht="26.25" customHeight="1" x14ac:dyDescent="0.2">
      <c r="B6" s="848" t="s">
        <v>339</v>
      </c>
      <c r="C6" s="851" t="s">
        <v>340</v>
      </c>
      <c r="D6" s="852"/>
      <c r="E6" s="852"/>
      <c r="F6" s="852"/>
      <c r="G6" s="852"/>
      <c r="H6" s="852"/>
      <c r="I6" s="852"/>
      <c r="J6" s="852"/>
      <c r="K6" s="852"/>
      <c r="L6" s="852"/>
      <c r="M6" s="852"/>
      <c r="N6" s="852"/>
      <c r="O6" s="852"/>
      <c r="P6" s="852"/>
      <c r="Q6" s="852"/>
      <c r="R6" s="852"/>
      <c r="S6" s="852"/>
      <c r="T6" s="852"/>
      <c r="U6" s="852"/>
      <c r="V6" s="852"/>
      <c r="W6" s="852"/>
      <c r="X6" s="852"/>
      <c r="Y6" s="852"/>
      <c r="Z6" s="852"/>
      <c r="AA6" s="852"/>
      <c r="AB6" s="852"/>
      <c r="AC6" s="852"/>
      <c r="AD6" s="852"/>
      <c r="AE6" s="852"/>
      <c r="AF6" s="852"/>
      <c r="AG6" s="852"/>
      <c r="AH6" s="852"/>
      <c r="AI6" s="853"/>
    </row>
    <row r="7" spans="2:35" ht="35.450000000000003" customHeight="1" x14ac:dyDescent="0.15">
      <c r="B7" s="849"/>
      <c r="C7" s="3"/>
      <c r="D7" s="3"/>
      <c r="E7" s="3"/>
      <c r="F7" s="3"/>
      <c r="G7" s="3"/>
      <c r="H7" s="3"/>
      <c r="I7" s="68"/>
      <c r="J7" s="3"/>
      <c r="K7" s="3"/>
      <c r="L7" s="3"/>
      <c r="M7" s="3"/>
      <c r="N7" s="3"/>
      <c r="O7" s="3"/>
      <c r="P7" s="3"/>
      <c r="Q7" s="69"/>
      <c r="R7" s="68"/>
      <c r="S7" s="3"/>
      <c r="T7" s="3"/>
      <c r="U7" s="3"/>
      <c r="V7" s="3"/>
      <c r="W7" s="68"/>
      <c r="X7" s="68"/>
      <c r="Y7" s="68"/>
      <c r="Z7" s="68"/>
      <c r="AA7" s="68"/>
      <c r="AB7" s="3"/>
      <c r="AC7" s="3"/>
      <c r="AD7" s="3"/>
      <c r="AE7" s="3"/>
      <c r="AF7" s="3"/>
      <c r="AG7" s="3"/>
      <c r="AH7" s="3"/>
      <c r="AI7" s="70"/>
    </row>
    <row r="8" spans="2:35" ht="35.450000000000003" customHeight="1" x14ac:dyDescent="0.15">
      <c r="B8" s="849"/>
      <c r="C8" s="3"/>
      <c r="D8" s="3"/>
      <c r="E8" s="3"/>
      <c r="F8" s="3"/>
      <c r="G8" s="3"/>
      <c r="H8" s="3"/>
      <c r="I8" s="68"/>
      <c r="J8" s="3"/>
      <c r="K8" s="3"/>
      <c r="L8" s="3"/>
      <c r="M8" s="3"/>
      <c r="N8" s="3"/>
      <c r="O8" s="3"/>
      <c r="P8" s="3"/>
      <c r="Q8" s="69"/>
      <c r="R8" s="68"/>
      <c r="S8" s="3"/>
      <c r="T8" s="3"/>
      <c r="U8" s="3"/>
      <c r="V8" s="3"/>
      <c r="W8" s="68"/>
      <c r="X8" s="68"/>
      <c r="Y8" s="68"/>
      <c r="Z8" s="68"/>
      <c r="AA8" s="68"/>
      <c r="AB8" s="3"/>
      <c r="AC8" s="3"/>
      <c r="AD8" s="3"/>
      <c r="AE8" s="3"/>
      <c r="AF8" s="3"/>
      <c r="AG8" s="3"/>
      <c r="AH8" s="3"/>
      <c r="AI8" s="70"/>
    </row>
    <row r="9" spans="2:35" ht="35.450000000000003" customHeight="1" x14ac:dyDescent="0.15">
      <c r="B9" s="849"/>
      <c r="C9" s="3"/>
      <c r="D9" s="3"/>
      <c r="E9" s="3"/>
      <c r="F9" s="3"/>
      <c r="G9" s="3"/>
      <c r="H9" s="3"/>
      <c r="I9" s="68"/>
      <c r="J9" s="3"/>
      <c r="K9" s="3"/>
      <c r="L9" s="3"/>
      <c r="M9" s="3"/>
      <c r="N9" s="3"/>
      <c r="O9" s="3"/>
      <c r="P9" s="3"/>
      <c r="Q9" s="69"/>
      <c r="R9" s="68"/>
      <c r="S9" s="3"/>
      <c r="T9" s="3"/>
      <c r="U9" s="3"/>
      <c r="V9" s="3"/>
      <c r="W9" s="68"/>
      <c r="X9" s="68"/>
      <c r="Y9" s="68"/>
      <c r="Z9" s="68"/>
      <c r="AA9" s="68"/>
      <c r="AB9" s="3"/>
      <c r="AC9" s="3"/>
      <c r="AD9" s="3"/>
      <c r="AE9" s="3"/>
      <c r="AF9" s="3"/>
      <c r="AG9" s="3"/>
      <c r="AH9" s="3"/>
      <c r="AI9" s="70"/>
    </row>
    <row r="10" spans="2:35" ht="35.450000000000003" customHeight="1" x14ac:dyDescent="0.15">
      <c r="B10" s="849"/>
      <c r="C10" s="3"/>
      <c r="D10" s="3"/>
      <c r="E10" s="3"/>
      <c r="F10" s="3"/>
      <c r="G10" s="3"/>
      <c r="H10" s="3"/>
      <c r="I10" s="68"/>
      <c r="J10" s="3"/>
      <c r="K10" s="3"/>
      <c r="L10" s="3"/>
      <c r="M10" s="3"/>
      <c r="N10" s="3"/>
      <c r="O10" s="3"/>
      <c r="P10" s="3"/>
      <c r="Q10" s="69"/>
      <c r="R10" s="68"/>
      <c r="S10" s="3"/>
      <c r="T10" s="3"/>
      <c r="U10" s="3"/>
      <c r="V10" s="3"/>
      <c r="W10" s="68"/>
      <c r="X10" s="68"/>
      <c r="Y10" s="68"/>
      <c r="Z10" s="68"/>
      <c r="AA10" s="68"/>
      <c r="AB10" s="3"/>
      <c r="AC10" s="3"/>
      <c r="AD10" s="3"/>
      <c r="AE10" s="3"/>
      <c r="AF10" s="3"/>
      <c r="AG10" s="3"/>
      <c r="AH10" s="3"/>
      <c r="AI10" s="70"/>
    </row>
    <row r="11" spans="2:35" ht="35.450000000000003" customHeight="1" x14ac:dyDescent="0.15">
      <c r="B11" s="849"/>
      <c r="C11" s="3"/>
      <c r="D11" s="3"/>
      <c r="E11" s="3"/>
      <c r="F11" s="3"/>
      <c r="G11" s="3"/>
      <c r="H11" s="3"/>
      <c r="I11" s="68"/>
      <c r="J11" s="3"/>
      <c r="K11" s="3"/>
      <c r="L11" s="3"/>
      <c r="M11" s="3"/>
      <c r="N11" s="3"/>
      <c r="O11" s="3"/>
      <c r="P11" s="3"/>
      <c r="Q11" s="68"/>
      <c r="R11" s="68"/>
      <c r="S11" s="3"/>
      <c r="T11" s="3"/>
      <c r="U11" s="3"/>
      <c r="V11" s="3"/>
      <c r="W11" s="68"/>
      <c r="X11" s="68"/>
      <c r="Y11" s="68"/>
      <c r="Z11" s="68"/>
      <c r="AA11" s="68"/>
      <c r="AB11" s="3"/>
      <c r="AC11" s="3"/>
      <c r="AD11" s="3"/>
      <c r="AE11" s="3"/>
      <c r="AF11" s="3"/>
      <c r="AG11" s="3"/>
      <c r="AH11" s="3"/>
      <c r="AI11" s="70"/>
    </row>
    <row r="12" spans="2:35" ht="35.450000000000003" customHeight="1" x14ac:dyDescent="0.15">
      <c r="B12" s="849"/>
      <c r="C12" s="3"/>
      <c r="D12" s="3"/>
      <c r="E12" s="3"/>
      <c r="F12" s="68"/>
      <c r="G12" s="68"/>
      <c r="H12" s="3"/>
      <c r="I12" s="3"/>
      <c r="J12" s="3"/>
      <c r="K12" s="3"/>
      <c r="L12" s="3"/>
      <c r="M12" s="3"/>
      <c r="N12" s="3"/>
      <c r="O12" s="3"/>
      <c r="P12" s="3"/>
      <c r="Q12" s="68"/>
      <c r="R12" s="3"/>
      <c r="S12" s="3"/>
      <c r="T12" s="3"/>
      <c r="U12" s="3"/>
      <c r="V12" s="3"/>
      <c r="W12" s="68"/>
      <c r="X12" s="68"/>
      <c r="Y12" s="68"/>
      <c r="Z12" s="68"/>
      <c r="AA12" s="68"/>
      <c r="AB12" s="3"/>
      <c r="AC12" s="3"/>
      <c r="AD12" s="3"/>
      <c r="AE12" s="3"/>
      <c r="AF12" s="3"/>
      <c r="AG12" s="3"/>
      <c r="AH12" s="3"/>
      <c r="AI12" s="70"/>
    </row>
    <row r="13" spans="2:35" ht="35.450000000000003" customHeight="1" x14ac:dyDescent="0.15">
      <c r="B13" s="849"/>
      <c r="C13" s="3"/>
      <c r="D13" s="3"/>
      <c r="E13" s="3"/>
      <c r="F13" s="68"/>
      <c r="G13" s="68"/>
      <c r="H13" s="68"/>
      <c r="I13" s="3"/>
      <c r="J13" s="3"/>
      <c r="K13" s="3"/>
      <c r="L13" s="3"/>
      <c r="M13" s="3"/>
      <c r="N13" s="3"/>
      <c r="O13" s="3"/>
      <c r="P13" s="3"/>
      <c r="Q13" s="68"/>
      <c r="R13" s="3"/>
      <c r="S13" s="3"/>
      <c r="T13" s="3"/>
      <c r="U13" s="3"/>
      <c r="V13" s="3"/>
      <c r="W13" s="68"/>
      <c r="X13" s="68"/>
      <c r="Y13" s="68"/>
      <c r="Z13" s="68"/>
      <c r="AA13" s="68"/>
      <c r="AB13" s="3"/>
      <c r="AC13" s="3"/>
      <c r="AD13" s="3"/>
      <c r="AE13" s="3"/>
      <c r="AF13" s="3"/>
      <c r="AG13" s="3"/>
      <c r="AH13" s="3"/>
      <c r="AI13" s="70"/>
    </row>
    <row r="14" spans="2:35" ht="35.450000000000003" customHeight="1" x14ac:dyDescent="0.15">
      <c r="B14" s="849"/>
      <c r="C14" s="68"/>
      <c r="D14" s="3"/>
      <c r="E14" s="3"/>
      <c r="F14" s="68"/>
      <c r="G14" s="68"/>
      <c r="H14" s="68"/>
      <c r="I14" s="3"/>
      <c r="J14" s="3"/>
      <c r="K14" s="3"/>
      <c r="L14" s="3"/>
      <c r="M14" s="3"/>
      <c r="N14" s="3"/>
      <c r="O14" s="3"/>
      <c r="P14" s="3"/>
      <c r="Q14" s="68"/>
      <c r="R14" s="68"/>
      <c r="S14" s="3"/>
      <c r="T14" s="3"/>
      <c r="U14" s="3"/>
      <c r="V14" s="3"/>
      <c r="W14" s="68"/>
      <c r="X14" s="68"/>
      <c r="Y14" s="68"/>
      <c r="Z14" s="68"/>
      <c r="AA14" s="68"/>
      <c r="AB14" s="3"/>
      <c r="AC14" s="3"/>
      <c r="AD14" s="3"/>
      <c r="AE14" s="3"/>
      <c r="AF14" s="3"/>
      <c r="AG14" s="3"/>
      <c r="AH14" s="3"/>
      <c r="AI14" s="70"/>
    </row>
    <row r="15" spans="2:35" ht="35.450000000000003" customHeight="1" x14ac:dyDescent="0.15">
      <c r="B15" s="849"/>
      <c r="C15" s="68"/>
      <c r="D15" s="3"/>
      <c r="E15" s="3"/>
      <c r="F15" s="68"/>
      <c r="G15" s="68"/>
      <c r="H15" s="68"/>
      <c r="I15" s="3"/>
      <c r="J15" s="3"/>
      <c r="K15" s="3"/>
      <c r="L15" s="3"/>
      <c r="M15" s="3"/>
      <c r="N15" s="3"/>
      <c r="O15" s="3"/>
      <c r="P15" s="3"/>
      <c r="Q15" s="68"/>
      <c r="R15" s="68"/>
      <c r="S15" s="3"/>
      <c r="T15" s="3"/>
      <c r="U15" s="3"/>
      <c r="V15" s="3"/>
      <c r="W15" s="68"/>
      <c r="X15" s="68"/>
      <c r="Y15" s="68"/>
      <c r="Z15" s="68"/>
      <c r="AA15" s="68"/>
      <c r="AB15" s="3"/>
      <c r="AC15" s="3"/>
      <c r="AD15" s="3"/>
      <c r="AE15" s="3"/>
      <c r="AF15" s="3"/>
      <c r="AG15" s="3"/>
      <c r="AH15" s="3"/>
      <c r="AI15" s="70"/>
    </row>
    <row r="16" spans="2:35" ht="35.450000000000003" customHeight="1" x14ac:dyDescent="0.15">
      <c r="B16" s="849"/>
      <c r="C16" s="68"/>
      <c r="D16" s="3"/>
      <c r="E16" s="3"/>
      <c r="F16" s="68"/>
      <c r="G16" s="68"/>
      <c r="H16" s="68"/>
      <c r="I16" s="3"/>
      <c r="J16" s="3"/>
      <c r="K16" s="3"/>
      <c r="L16" s="3"/>
      <c r="M16" s="3"/>
      <c r="N16" s="3"/>
      <c r="O16" s="3"/>
      <c r="P16" s="3"/>
      <c r="Q16" s="68"/>
      <c r="R16" s="68"/>
      <c r="S16" s="3"/>
      <c r="T16" s="3"/>
      <c r="U16" s="3"/>
      <c r="V16" s="3"/>
      <c r="W16" s="68"/>
      <c r="X16" s="68"/>
      <c r="Y16" s="68"/>
      <c r="Z16" s="68"/>
      <c r="AA16" s="68"/>
      <c r="AB16" s="3"/>
      <c r="AC16" s="3"/>
      <c r="AD16" s="3"/>
      <c r="AE16" s="3"/>
      <c r="AF16" s="3"/>
      <c r="AG16" s="3"/>
      <c r="AH16" s="3"/>
      <c r="AI16" s="70"/>
    </row>
    <row r="17" spans="2:35" ht="22.5" customHeight="1" x14ac:dyDescent="0.15">
      <c r="B17" s="849"/>
      <c r="C17" s="68"/>
      <c r="D17" s="3"/>
      <c r="E17" s="71"/>
      <c r="H17" s="72"/>
      <c r="I17" s="72"/>
      <c r="J17" s="72"/>
      <c r="K17" s="72"/>
      <c r="L17" s="72"/>
      <c r="M17" s="3"/>
      <c r="N17" s="3"/>
      <c r="O17" s="3"/>
      <c r="P17" s="3"/>
      <c r="Q17" s="68"/>
      <c r="R17" s="68"/>
      <c r="S17" s="3"/>
      <c r="T17" s="3"/>
      <c r="U17" s="3"/>
      <c r="V17" s="3"/>
      <c r="W17" s="68"/>
      <c r="X17" s="68"/>
      <c r="Y17" s="68"/>
      <c r="Z17" s="68"/>
      <c r="AA17" s="68"/>
      <c r="AI17" s="73"/>
    </row>
    <row r="18" spans="2:35" ht="71.25" customHeight="1" x14ac:dyDescent="0.15">
      <c r="B18" s="850"/>
      <c r="C18" s="74"/>
      <c r="D18" s="75"/>
      <c r="E18" s="76"/>
      <c r="F18" s="77"/>
      <c r="G18" s="77"/>
      <c r="H18" s="75"/>
      <c r="I18" s="75"/>
      <c r="J18" s="75"/>
      <c r="K18" s="75"/>
      <c r="L18" s="75"/>
      <c r="M18" s="75"/>
      <c r="N18" s="75"/>
      <c r="O18" s="75"/>
      <c r="P18" s="75"/>
      <c r="Q18" s="75"/>
      <c r="R18" s="75"/>
      <c r="S18" s="78"/>
      <c r="T18" s="78"/>
      <c r="U18" s="78"/>
      <c r="V18" s="854" t="s">
        <v>341</v>
      </c>
      <c r="W18" s="854"/>
      <c r="X18" s="854"/>
      <c r="Y18" s="854"/>
      <c r="Z18" s="854"/>
      <c r="AA18" s="854"/>
      <c r="AB18" s="854"/>
      <c r="AC18" s="854"/>
      <c r="AD18" s="854"/>
      <c r="AE18" s="854"/>
      <c r="AF18" s="854"/>
      <c r="AG18" s="854"/>
      <c r="AH18" s="854"/>
      <c r="AI18" s="85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B2:AI19"/>
  <sheetViews>
    <sheetView showGridLines="0" showZeros="0" view="pageBreakPreview" topLeftCell="A4" zoomScaleNormal="85" zoomScaleSheetLayoutView="100" workbookViewId="0">
      <selection activeCell="B5" sqref="B5:D6"/>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1" t="s">
        <v>342</v>
      </c>
      <c r="C3" s="461"/>
      <c r="D3" s="461"/>
      <c r="E3" s="814"/>
      <c r="F3" s="814"/>
      <c r="G3" s="814"/>
      <c r="H3" s="814"/>
      <c r="I3" s="814"/>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1"/>
    </row>
    <row r="4" spans="2:35" ht="20.100000000000001" customHeight="1" x14ac:dyDescent="0.15">
      <c r="B4" s="815" t="s">
        <v>60</v>
      </c>
      <c r="C4" s="816"/>
      <c r="D4" s="817"/>
      <c r="E4" s="818" t="s">
        <v>551</v>
      </c>
      <c r="F4" s="819"/>
      <c r="G4" s="819"/>
      <c r="H4" s="819"/>
      <c r="I4" s="820"/>
      <c r="J4" s="821" t="s">
        <v>61</v>
      </c>
      <c r="K4" s="822"/>
      <c r="L4" s="823"/>
      <c r="M4" s="824" t="s">
        <v>575</v>
      </c>
      <c r="N4" s="825"/>
      <c r="O4" s="825"/>
      <c r="P4" s="825"/>
      <c r="Q4" s="825"/>
      <c r="R4" s="826"/>
      <c r="S4" s="504" t="s">
        <v>294</v>
      </c>
      <c r="T4" s="505"/>
      <c r="U4" s="505"/>
      <c r="V4" s="506"/>
      <c r="W4" s="827" t="s">
        <v>581</v>
      </c>
      <c r="X4" s="828"/>
      <c r="Y4" s="828"/>
      <c r="Z4" s="828"/>
      <c r="AA4" s="828"/>
      <c r="AB4" s="829"/>
      <c r="AC4" s="504" t="s">
        <v>248</v>
      </c>
      <c r="AD4" s="505"/>
      <c r="AE4" s="506"/>
      <c r="AF4" s="830">
        <v>45929</v>
      </c>
      <c r="AG4" s="831"/>
      <c r="AH4" s="831"/>
      <c r="AI4" s="832"/>
    </row>
    <row r="5" spans="2:35" ht="20.100000000000001" customHeight="1" x14ac:dyDescent="0.15">
      <c r="B5" s="836" t="s">
        <v>165</v>
      </c>
      <c r="C5" s="837"/>
      <c r="D5" s="838"/>
      <c r="E5" s="839" t="s">
        <v>552</v>
      </c>
      <c r="F5" s="840"/>
      <c r="G5" s="840"/>
      <c r="H5" s="840"/>
      <c r="I5" s="841"/>
      <c r="J5" s="842" t="s">
        <v>166</v>
      </c>
      <c r="K5" s="843"/>
      <c r="L5" s="844"/>
      <c r="M5" s="824" t="s">
        <v>576</v>
      </c>
      <c r="N5" s="825"/>
      <c r="O5" s="825"/>
      <c r="P5" s="825"/>
      <c r="Q5" s="825"/>
      <c r="R5" s="826"/>
      <c r="S5" s="507"/>
      <c r="T5" s="508"/>
      <c r="U5" s="508"/>
      <c r="V5" s="509"/>
      <c r="W5" s="845" t="s">
        <v>583</v>
      </c>
      <c r="X5" s="846"/>
      <c r="Y5" s="846"/>
      <c r="Z5" s="846"/>
      <c r="AA5" s="846"/>
      <c r="AB5" s="847"/>
      <c r="AC5" s="507"/>
      <c r="AD5" s="508"/>
      <c r="AE5" s="509"/>
      <c r="AF5" s="833"/>
      <c r="AG5" s="834"/>
      <c r="AH5" s="834"/>
      <c r="AI5" s="835"/>
    </row>
    <row r="6" spans="2:35" ht="26.25" customHeight="1" x14ac:dyDescent="0.2">
      <c r="B6" s="849" t="s">
        <v>339</v>
      </c>
      <c r="C6" s="856" t="s">
        <v>340</v>
      </c>
      <c r="D6" s="857"/>
      <c r="E6" s="857"/>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c r="AE6" s="857"/>
      <c r="AF6" s="857"/>
      <c r="AG6" s="857"/>
      <c r="AH6" s="857"/>
      <c r="AI6" s="858"/>
    </row>
    <row r="7" spans="2:35" ht="35.450000000000003" customHeight="1" x14ac:dyDescent="0.15">
      <c r="B7" s="849"/>
      <c r="C7" s="3"/>
      <c r="D7" s="3"/>
      <c r="E7" s="3"/>
      <c r="F7" s="3"/>
      <c r="G7" s="3"/>
      <c r="H7" s="3"/>
      <c r="I7" s="68"/>
      <c r="J7" s="3"/>
      <c r="K7" s="3"/>
      <c r="L7" s="3"/>
      <c r="M7" s="3"/>
      <c r="N7" s="3"/>
      <c r="O7" s="3"/>
      <c r="P7" s="3"/>
      <c r="Q7" s="69"/>
      <c r="R7" s="68"/>
      <c r="S7" s="3"/>
      <c r="T7" s="3"/>
      <c r="U7" s="3"/>
      <c r="V7" s="3"/>
      <c r="W7" s="68"/>
      <c r="X7" s="68"/>
      <c r="Y7" s="68"/>
      <c r="Z7" s="68"/>
      <c r="AA7" s="68"/>
      <c r="AB7" s="3"/>
      <c r="AC7" s="3"/>
      <c r="AD7" s="3"/>
      <c r="AE7" s="3"/>
      <c r="AF7" s="3"/>
      <c r="AG7" s="3"/>
      <c r="AH7" s="3"/>
      <c r="AI7" s="70"/>
    </row>
    <row r="8" spans="2:35" ht="35.450000000000003" customHeight="1" x14ac:dyDescent="0.15">
      <c r="B8" s="849"/>
      <c r="C8" s="3"/>
      <c r="D8" s="3"/>
      <c r="E8" s="3"/>
      <c r="F8" s="3"/>
      <c r="G8" s="3"/>
      <c r="H8" s="3"/>
      <c r="I8" s="68"/>
      <c r="J8" s="3"/>
      <c r="K8" s="3"/>
      <c r="L8" s="3"/>
      <c r="M8" s="3"/>
      <c r="N8" s="3"/>
      <c r="O8" s="3"/>
      <c r="P8" s="3"/>
      <c r="Q8" s="69"/>
      <c r="R8" s="68"/>
      <c r="S8" s="3"/>
      <c r="T8" s="3"/>
      <c r="U8" s="3"/>
      <c r="V8" s="3"/>
      <c r="W8" s="68"/>
      <c r="X8" s="68"/>
      <c r="Y8" s="68"/>
      <c r="Z8" s="68"/>
      <c r="AA8" s="68"/>
      <c r="AB8" s="3"/>
      <c r="AC8" s="3"/>
      <c r="AD8" s="3"/>
      <c r="AE8" s="3"/>
      <c r="AF8" s="3"/>
      <c r="AG8" s="3"/>
      <c r="AH8" s="3"/>
      <c r="AI8" s="70"/>
    </row>
    <row r="9" spans="2:35" ht="35.450000000000003" customHeight="1" x14ac:dyDescent="0.15">
      <c r="B9" s="849"/>
      <c r="C9" s="3"/>
      <c r="D9" s="3"/>
      <c r="E9" s="3"/>
      <c r="F9" s="3"/>
      <c r="G9" s="3"/>
      <c r="H9" s="3"/>
      <c r="I9" s="68"/>
      <c r="J9" s="3"/>
      <c r="K9" s="3"/>
      <c r="L9" s="3"/>
      <c r="M9" s="3"/>
      <c r="N9" s="3"/>
      <c r="O9" s="3"/>
      <c r="P9" s="3"/>
      <c r="Q9" s="69"/>
      <c r="R9" s="68"/>
      <c r="S9" s="3"/>
      <c r="T9" s="3"/>
      <c r="U9" s="3"/>
      <c r="V9" s="3"/>
      <c r="W9" s="68"/>
      <c r="X9" s="68"/>
      <c r="Y9" s="68"/>
      <c r="Z9" s="68"/>
      <c r="AA9" s="68"/>
      <c r="AB9" s="3"/>
      <c r="AC9" s="3"/>
      <c r="AD9" s="3"/>
      <c r="AE9" s="3"/>
      <c r="AF9" s="3"/>
      <c r="AG9" s="3"/>
      <c r="AH9" s="3"/>
      <c r="AI9" s="70"/>
    </row>
    <row r="10" spans="2:35" ht="35.450000000000003" customHeight="1" x14ac:dyDescent="0.15">
      <c r="B10" s="849"/>
      <c r="C10" s="3"/>
      <c r="D10" s="3"/>
      <c r="E10" s="3"/>
      <c r="F10" s="3"/>
      <c r="G10" s="3"/>
      <c r="H10" s="3"/>
      <c r="I10" s="68"/>
      <c r="J10" s="3"/>
      <c r="K10" s="3"/>
      <c r="L10" s="3"/>
      <c r="M10" s="3"/>
      <c r="N10" s="3"/>
      <c r="O10" s="3"/>
      <c r="P10" s="3"/>
      <c r="Q10" s="69"/>
      <c r="R10" s="68"/>
      <c r="S10" s="3"/>
      <c r="T10" s="3"/>
      <c r="U10" s="3"/>
      <c r="V10" s="3"/>
      <c r="W10" s="68"/>
      <c r="X10" s="68"/>
      <c r="Y10" s="68"/>
      <c r="Z10" s="68"/>
      <c r="AA10" s="68"/>
      <c r="AB10" s="3"/>
      <c r="AC10" s="3"/>
      <c r="AD10" s="3"/>
      <c r="AE10" s="3"/>
      <c r="AF10" s="3"/>
      <c r="AG10" s="3"/>
      <c r="AH10" s="3"/>
      <c r="AI10" s="70"/>
    </row>
    <row r="11" spans="2:35" ht="35.450000000000003" customHeight="1" x14ac:dyDescent="0.15">
      <c r="B11" s="849"/>
      <c r="C11" s="3"/>
      <c r="D11" s="3"/>
      <c r="E11" s="3"/>
      <c r="F11" s="3"/>
      <c r="G11" s="3"/>
      <c r="H11" s="3"/>
      <c r="I11" s="68"/>
      <c r="J11" s="3"/>
      <c r="K11" s="3"/>
      <c r="L11" s="3"/>
      <c r="M11" s="3"/>
      <c r="N11" s="3"/>
      <c r="O11" s="3"/>
      <c r="P11" s="3"/>
      <c r="Q11" s="68"/>
      <c r="R11" s="68"/>
      <c r="S11" s="3"/>
      <c r="T11" s="3"/>
      <c r="U11" s="3"/>
      <c r="V11" s="3"/>
      <c r="W11" s="68"/>
      <c r="X11" s="68"/>
      <c r="Y11" s="68"/>
      <c r="Z11" s="68"/>
      <c r="AA11" s="68"/>
      <c r="AB11" s="3"/>
      <c r="AC11" s="3"/>
      <c r="AD11" s="3"/>
      <c r="AE11" s="3"/>
      <c r="AF11" s="3"/>
      <c r="AG11" s="3"/>
      <c r="AH11" s="3"/>
      <c r="AI11" s="70"/>
    </row>
    <row r="12" spans="2:35" ht="35.450000000000003" customHeight="1" x14ac:dyDescent="0.15">
      <c r="B12" s="849"/>
      <c r="C12" s="3"/>
      <c r="D12" s="3"/>
      <c r="E12" s="3"/>
      <c r="F12" s="68"/>
      <c r="G12" s="68"/>
      <c r="H12" s="3"/>
      <c r="I12" s="3"/>
      <c r="J12" s="3"/>
      <c r="K12" s="3"/>
      <c r="L12" s="3"/>
      <c r="M12" s="3"/>
      <c r="N12" s="3"/>
      <c r="O12" s="3"/>
      <c r="P12" s="3"/>
      <c r="Q12" s="68"/>
      <c r="R12" s="3"/>
      <c r="S12" s="3"/>
      <c r="T12" s="3"/>
      <c r="U12" s="3"/>
      <c r="V12" s="3"/>
      <c r="W12" s="68"/>
      <c r="X12" s="68"/>
      <c r="Y12" s="68"/>
      <c r="Z12" s="68"/>
      <c r="AA12" s="68"/>
      <c r="AB12" s="3"/>
      <c r="AC12" s="3"/>
      <c r="AD12" s="3"/>
      <c r="AE12" s="3"/>
      <c r="AF12" s="3"/>
      <c r="AG12" s="3"/>
      <c r="AH12" s="3"/>
      <c r="AI12" s="70"/>
    </row>
    <row r="13" spans="2:35" ht="35.450000000000003" customHeight="1" x14ac:dyDescent="0.15">
      <c r="B13" s="849"/>
      <c r="C13" s="3"/>
      <c r="D13" s="3"/>
      <c r="E13" s="3"/>
      <c r="F13" s="68"/>
      <c r="G13" s="68"/>
      <c r="H13" s="68"/>
      <c r="I13" s="3"/>
      <c r="J13" s="3"/>
      <c r="K13" s="3"/>
      <c r="L13" s="3"/>
      <c r="M13" s="3"/>
      <c r="N13" s="3"/>
      <c r="O13" s="3"/>
      <c r="P13" s="3"/>
      <c r="Q13" s="68"/>
      <c r="R13" s="3"/>
      <c r="S13" s="3"/>
      <c r="T13" s="3"/>
      <c r="U13" s="3"/>
      <c r="V13" s="3"/>
      <c r="W13" s="68"/>
      <c r="X13" s="68"/>
      <c r="Y13" s="68"/>
      <c r="Z13" s="68"/>
      <c r="AA13" s="68"/>
      <c r="AB13" s="3"/>
      <c r="AC13" s="3"/>
      <c r="AD13" s="3"/>
      <c r="AE13" s="3"/>
      <c r="AF13" s="3"/>
      <c r="AG13" s="3"/>
      <c r="AH13" s="3"/>
      <c r="AI13" s="70"/>
    </row>
    <row r="14" spans="2:35" ht="35.450000000000003" customHeight="1" x14ac:dyDescent="0.15">
      <c r="B14" s="849"/>
      <c r="C14" s="68"/>
      <c r="D14" s="3"/>
      <c r="E14" s="3"/>
      <c r="F14" s="68"/>
      <c r="G14" s="68"/>
      <c r="H14" s="68"/>
      <c r="I14" s="3"/>
      <c r="J14" s="3"/>
      <c r="K14" s="3"/>
      <c r="L14" s="3"/>
      <c r="M14" s="3"/>
      <c r="N14" s="3"/>
      <c r="O14" s="3"/>
      <c r="P14" s="3"/>
      <c r="Q14" s="68"/>
      <c r="R14" s="68"/>
      <c r="S14" s="3"/>
      <c r="T14" s="3"/>
      <c r="U14" s="3"/>
      <c r="V14" s="3"/>
      <c r="W14" s="68"/>
      <c r="X14" s="68"/>
      <c r="Y14" s="68"/>
      <c r="Z14" s="68"/>
      <c r="AA14" s="68"/>
      <c r="AB14" s="3"/>
      <c r="AC14" s="3"/>
      <c r="AD14" s="3"/>
      <c r="AE14" s="3"/>
      <c r="AF14" s="3"/>
      <c r="AG14" s="3"/>
      <c r="AH14" s="3"/>
      <c r="AI14" s="70"/>
    </row>
    <row r="15" spans="2:35" ht="35.450000000000003" customHeight="1" x14ac:dyDescent="0.15">
      <c r="B15" s="849"/>
      <c r="C15" s="68"/>
      <c r="D15" s="3"/>
      <c r="E15" s="3"/>
      <c r="F15" s="68"/>
      <c r="G15" s="68"/>
      <c r="H15" s="68"/>
      <c r="I15" s="3"/>
      <c r="J15" s="3"/>
      <c r="K15" s="3"/>
      <c r="L15" s="3"/>
      <c r="M15" s="3"/>
      <c r="N15" s="3"/>
      <c r="O15" s="3"/>
      <c r="P15" s="3"/>
      <c r="Q15" s="68"/>
      <c r="R15" s="68"/>
      <c r="S15" s="3"/>
      <c r="T15" s="3"/>
      <c r="U15" s="3"/>
      <c r="V15" s="3"/>
      <c r="W15" s="68"/>
      <c r="X15" s="68"/>
      <c r="Y15" s="68"/>
      <c r="Z15" s="68"/>
      <c r="AA15" s="68"/>
      <c r="AB15" s="3"/>
      <c r="AC15" s="3"/>
      <c r="AD15" s="3"/>
      <c r="AE15" s="3"/>
      <c r="AF15" s="3"/>
      <c r="AG15" s="3"/>
      <c r="AH15" s="3"/>
      <c r="AI15" s="70"/>
    </row>
    <row r="16" spans="2:35" ht="35.450000000000003" customHeight="1" x14ac:dyDescent="0.15">
      <c r="B16" s="849"/>
      <c r="C16" s="68"/>
      <c r="D16" s="3"/>
      <c r="E16" s="3"/>
      <c r="F16" s="68"/>
      <c r="G16" s="68"/>
      <c r="H16" s="68"/>
      <c r="I16" s="3"/>
      <c r="J16" s="3"/>
      <c r="K16" s="3"/>
      <c r="L16" s="3"/>
      <c r="M16" s="3"/>
      <c r="N16" s="3"/>
      <c r="O16" s="3"/>
      <c r="P16" s="3"/>
      <c r="Q16" s="68"/>
      <c r="R16" s="68"/>
      <c r="S16" s="3"/>
      <c r="T16" s="3"/>
      <c r="U16" s="3"/>
      <c r="V16" s="3"/>
      <c r="W16" s="68"/>
      <c r="X16" s="68"/>
      <c r="Y16" s="68"/>
      <c r="Z16" s="68"/>
      <c r="AA16" s="68"/>
      <c r="AB16" s="3"/>
      <c r="AC16" s="3"/>
      <c r="AD16" s="3"/>
      <c r="AE16" s="3"/>
      <c r="AF16" s="3"/>
      <c r="AG16" s="3"/>
      <c r="AH16" s="3"/>
      <c r="AI16" s="70"/>
    </row>
    <row r="17" spans="2:35" ht="22.5" customHeight="1" x14ac:dyDescent="0.15">
      <c r="B17" s="849"/>
      <c r="C17" s="68"/>
      <c r="D17" s="3"/>
      <c r="E17" s="71"/>
      <c r="H17" s="72"/>
      <c r="I17" s="72"/>
      <c r="J17" s="72"/>
      <c r="K17" s="72"/>
      <c r="L17" s="72"/>
      <c r="M17" s="3"/>
      <c r="N17" s="3"/>
      <c r="O17" s="3"/>
      <c r="P17" s="3"/>
      <c r="Q17" s="68"/>
      <c r="R17" s="68"/>
      <c r="S17" s="3"/>
      <c r="T17" s="3"/>
      <c r="U17" s="3"/>
      <c r="V17" s="3"/>
      <c r="W17" s="68"/>
      <c r="X17" s="68"/>
      <c r="Y17" s="68"/>
      <c r="Z17" s="68"/>
      <c r="AA17" s="68"/>
      <c r="AI17" s="73"/>
    </row>
    <row r="18" spans="2:35" ht="78.75" customHeight="1" x14ac:dyDescent="0.15">
      <c r="B18" s="850"/>
      <c r="C18" s="74"/>
      <c r="D18" s="75"/>
      <c r="E18" s="76"/>
      <c r="F18" s="77"/>
      <c r="G18" s="77"/>
      <c r="H18" s="75"/>
      <c r="I18" s="75"/>
      <c r="J18" s="75"/>
      <c r="K18" s="75"/>
      <c r="L18" s="75"/>
      <c r="M18" s="75"/>
      <c r="N18" s="75"/>
      <c r="O18" s="75"/>
      <c r="P18" s="75"/>
      <c r="Q18" s="75"/>
      <c r="R18" s="75"/>
      <c r="S18" s="78"/>
      <c r="T18" s="78"/>
      <c r="U18" s="78"/>
      <c r="V18" s="854" t="s">
        <v>341</v>
      </c>
      <c r="W18" s="854"/>
      <c r="X18" s="854"/>
      <c r="Y18" s="854"/>
      <c r="Z18" s="854"/>
      <c r="AA18" s="854"/>
      <c r="AB18" s="854"/>
      <c r="AC18" s="854"/>
      <c r="AD18" s="854"/>
      <c r="AE18" s="854"/>
      <c r="AF18" s="854"/>
      <c r="AG18" s="854"/>
      <c r="AH18" s="854"/>
      <c r="AI18" s="855"/>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53843-A28A-459C-8926-20BEF1AEF950}">
  <sheetPr>
    <pageSetUpPr fitToPage="1"/>
  </sheetPr>
  <dimension ref="B2:AI19"/>
  <sheetViews>
    <sheetView showGridLines="0" showZeros="0" view="pageBreakPreview" topLeftCell="A4" zoomScaleNormal="85" zoomScaleSheetLayoutView="100" workbookViewId="0">
      <selection activeCell="B5" sqref="B5:D6"/>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1" t="s">
        <v>342</v>
      </c>
      <c r="C3" s="461"/>
      <c r="D3" s="461"/>
      <c r="E3" s="814"/>
      <c r="F3" s="814"/>
      <c r="G3" s="814"/>
      <c r="H3" s="814"/>
      <c r="I3" s="814"/>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1"/>
    </row>
    <row r="4" spans="2:35" ht="20.100000000000001" customHeight="1" x14ac:dyDescent="0.15">
      <c r="B4" s="815" t="s">
        <v>60</v>
      </c>
      <c r="C4" s="816"/>
      <c r="D4" s="817"/>
      <c r="E4" s="818" t="s">
        <v>551</v>
      </c>
      <c r="F4" s="819"/>
      <c r="G4" s="819"/>
      <c r="H4" s="819"/>
      <c r="I4" s="820"/>
      <c r="J4" s="821" t="s">
        <v>61</v>
      </c>
      <c r="K4" s="822"/>
      <c r="L4" s="823"/>
      <c r="M4" s="824" t="s">
        <v>575</v>
      </c>
      <c r="N4" s="825"/>
      <c r="O4" s="825"/>
      <c r="P4" s="825"/>
      <c r="Q4" s="825"/>
      <c r="R4" s="826"/>
      <c r="S4" s="504" t="s">
        <v>294</v>
      </c>
      <c r="T4" s="505"/>
      <c r="U4" s="505"/>
      <c r="V4" s="506"/>
      <c r="W4" s="827" t="s">
        <v>581</v>
      </c>
      <c r="X4" s="828"/>
      <c r="Y4" s="828"/>
      <c r="Z4" s="828"/>
      <c r="AA4" s="828"/>
      <c r="AB4" s="829"/>
      <c r="AC4" s="504" t="s">
        <v>248</v>
      </c>
      <c r="AD4" s="505"/>
      <c r="AE4" s="506"/>
      <c r="AF4" s="830">
        <v>45929</v>
      </c>
      <c r="AG4" s="831"/>
      <c r="AH4" s="831"/>
      <c r="AI4" s="832"/>
    </row>
    <row r="5" spans="2:35" ht="20.100000000000001" customHeight="1" x14ac:dyDescent="0.15">
      <c r="B5" s="836" t="s">
        <v>165</v>
      </c>
      <c r="C5" s="837"/>
      <c r="D5" s="838"/>
      <c r="E5" s="839" t="s">
        <v>552</v>
      </c>
      <c r="F5" s="840"/>
      <c r="G5" s="840"/>
      <c r="H5" s="840"/>
      <c r="I5" s="841"/>
      <c r="J5" s="842" t="s">
        <v>166</v>
      </c>
      <c r="K5" s="843"/>
      <c r="L5" s="844"/>
      <c r="M5" s="824" t="s">
        <v>576</v>
      </c>
      <c r="N5" s="825"/>
      <c r="O5" s="825"/>
      <c r="P5" s="825"/>
      <c r="Q5" s="825"/>
      <c r="R5" s="826"/>
      <c r="S5" s="507"/>
      <c r="T5" s="508"/>
      <c r="U5" s="508"/>
      <c r="V5" s="509"/>
      <c r="W5" s="845" t="s">
        <v>583</v>
      </c>
      <c r="X5" s="846"/>
      <c r="Y5" s="846"/>
      <c r="Z5" s="846"/>
      <c r="AA5" s="846"/>
      <c r="AB5" s="847"/>
      <c r="AC5" s="507"/>
      <c r="AD5" s="508"/>
      <c r="AE5" s="509"/>
      <c r="AF5" s="833"/>
      <c r="AG5" s="834"/>
      <c r="AH5" s="834"/>
      <c r="AI5" s="835"/>
    </row>
    <row r="6" spans="2:35" ht="26.25" customHeight="1" x14ac:dyDescent="0.2">
      <c r="B6" s="849" t="s">
        <v>339</v>
      </c>
      <c r="C6" s="856" t="s">
        <v>340</v>
      </c>
      <c r="D6" s="857"/>
      <c r="E6" s="857"/>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c r="AE6" s="857"/>
      <c r="AF6" s="857"/>
      <c r="AG6" s="857"/>
      <c r="AH6" s="857"/>
      <c r="AI6" s="858"/>
    </row>
    <row r="7" spans="2:35" ht="35.450000000000003" customHeight="1" x14ac:dyDescent="0.15">
      <c r="B7" s="849"/>
      <c r="C7" s="3"/>
      <c r="D7" s="3"/>
      <c r="E7" s="3"/>
      <c r="F7" s="3"/>
      <c r="G7" s="3"/>
      <c r="H7" s="3"/>
      <c r="I7" s="68"/>
      <c r="J7" s="3"/>
      <c r="K7" s="3"/>
      <c r="L7" s="3"/>
      <c r="M7" s="3"/>
      <c r="N7" s="3"/>
      <c r="O7" s="3"/>
      <c r="P7" s="3"/>
      <c r="Q7" s="69"/>
      <c r="R7" s="68"/>
      <c r="S7" s="3"/>
      <c r="T7" s="3"/>
      <c r="U7" s="3"/>
      <c r="V7" s="3"/>
      <c r="W7" s="68"/>
      <c r="X7" s="68"/>
      <c r="Y7" s="68"/>
      <c r="Z7" s="68"/>
      <c r="AA7" s="68"/>
      <c r="AB7" s="3"/>
      <c r="AC7" s="3"/>
      <c r="AD7" s="3"/>
      <c r="AE7" s="3"/>
      <c r="AF7" s="3"/>
      <c r="AG7" s="3"/>
      <c r="AH7" s="3"/>
      <c r="AI7" s="70"/>
    </row>
    <row r="8" spans="2:35" ht="35.450000000000003" customHeight="1" x14ac:dyDescent="0.15">
      <c r="B8" s="849"/>
      <c r="C8" s="3"/>
      <c r="D8" s="3"/>
      <c r="E8" s="3"/>
      <c r="F8" s="3"/>
      <c r="G8" s="3"/>
      <c r="H8" s="3"/>
      <c r="I8" s="68"/>
      <c r="J8" s="3"/>
      <c r="K8" s="3"/>
      <c r="L8" s="3"/>
      <c r="M8" s="3"/>
      <c r="N8" s="3"/>
      <c r="O8" s="3"/>
      <c r="P8" s="3"/>
      <c r="Q8" s="69"/>
      <c r="R8" s="68"/>
      <c r="S8" s="3"/>
      <c r="T8" s="3"/>
      <c r="U8" s="3"/>
      <c r="V8" s="3"/>
      <c r="W8" s="68"/>
      <c r="X8" s="68"/>
      <c r="Y8" s="68"/>
      <c r="Z8" s="68"/>
      <c r="AA8" s="68"/>
      <c r="AB8" s="3"/>
      <c r="AC8" s="3"/>
      <c r="AD8" s="3"/>
      <c r="AE8" s="3"/>
      <c r="AF8" s="3"/>
      <c r="AG8" s="3"/>
      <c r="AH8" s="3"/>
      <c r="AI8" s="70"/>
    </row>
    <row r="9" spans="2:35" ht="35.450000000000003" customHeight="1" x14ac:dyDescent="0.15">
      <c r="B9" s="849"/>
      <c r="C9" s="3"/>
      <c r="D9" s="3"/>
      <c r="E9" s="3"/>
      <c r="F9" s="3"/>
      <c r="G9" s="3"/>
      <c r="H9" s="3"/>
      <c r="I9" s="68"/>
      <c r="J9" s="3"/>
      <c r="K9" s="3"/>
      <c r="L9" s="3"/>
      <c r="M9" s="3"/>
      <c r="N9" s="3"/>
      <c r="O9" s="3"/>
      <c r="P9" s="3"/>
      <c r="Q9" s="69"/>
      <c r="R9" s="68"/>
      <c r="S9" s="3"/>
      <c r="T9" s="3"/>
      <c r="U9" s="3"/>
      <c r="V9" s="3"/>
      <c r="W9" s="68"/>
      <c r="X9" s="68"/>
      <c r="Y9" s="68"/>
      <c r="Z9" s="68"/>
      <c r="AA9" s="68"/>
      <c r="AB9" s="3"/>
      <c r="AC9" s="3"/>
      <c r="AD9" s="3"/>
      <c r="AE9" s="3"/>
      <c r="AF9" s="3"/>
      <c r="AG9" s="3"/>
      <c r="AH9" s="3"/>
      <c r="AI9" s="70"/>
    </row>
    <row r="10" spans="2:35" ht="35.450000000000003" customHeight="1" x14ac:dyDescent="0.15">
      <c r="B10" s="849"/>
      <c r="C10" s="3"/>
      <c r="D10" s="3"/>
      <c r="E10" s="3"/>
      <c r="F10" s="3"/>
      <c r="G10" s="3"/>
      <c r="H10" s="3"/>
      <c r="I10" s="68"/>
      <c r="J10" s="3"/>
      <c r="K10" s="3"/>
      <c r="L10" s="3"/>
      <c r="M10" s="3"/>
      <c r="N10" s="3"/>
      <c r="O10" s="3"/>
      <c r="P10" s="3"/>
      <c r="Q10" s="69"/>
      <c r="R10" s="68"/>
      <c r="S10" s="3"/>
      <c r="T10" s="3"/>
      <c r="U10" s="3"/>
      <c r="V10" s="3"/>
      <c r="W10" s="68"/>
      <c r="X10" s="68"/>
      <c r="Y10" s="68"/>
      <c r="Z10" s="68"/>
      <c r="AA10" s="68"/>
      <c r="AB10" s="3"/>
      <c r="AC10" s="3"/>
      <c r="AD10" s="3"/>
      <c r="AE10" s="3"/>
      <c r="AF10" s="3"/>
      <c r="AG10" s="3"/>
      <c r="AH10" s="3"/>
      <c r="AI10" s="70"/>
    </row>
    <row r="11" spans="2:35" ht="35.450000000000003" customHeight="1" x14ac:dyDescent="0.15">
      <c r="B11" s="849"/>
      <c r="C11" s="3"/>
      <c r="D11" s="3"/>
      <c r="E11" s="3"/>
      <c r="F11" s="3"/>
      <c r="G11" s="3"/>
      <c r="H11" s="3"/>
      <c r="I11" s="68"/>
      <c r="J11" s="3"/>
      <c r="K11" s="3"/>
      <c r="L11" s="3"/>
      <c r="M11" s="3"/>
      <c r="N11" s="3"/>
      <c r="O11" s="3"/>
      <c r="P11" s="3"/>
      <c r="Q11" s="68"/>
      <c r="R11" s="68"/>
      <c r="S11" s="3"/>
      <c r="T11" s="3"/>
      <c r="U11" s="3"/>
      <c r="V11" s="3"/>
      <c r="W11" s="68"/>
      <c r="X11" s="68"/>
      <c r="Y11" s="68"/>
      <c r="Z11" s="68"/>
      <c r="AA11" s="68"/>
      <c r="AB11" s="3"/>
      <c r="AC11" s="3"/>
      <c r="AD11" s="3"/>
      <c r="AE11" s="3"/>
      <c r="AF11" s="3"/>
      <c r="AG11" s="3"/>
      <c r="AH11" s="3"/>
      <c r="AI11" s="70"/>
    </row>
    <row r="12" spans="2:35" ht="35.450000000000003" customHeight="1" x14ac:dyDescent="0.15">
      <c r="B12" s="849"/>
      <c r="C12" s="3"/>
      <c r="D12" s="3"/>
      <c r="E12" s="3"/>
      <c r="F12" s="68"/>
      <c r="G12" s="68"/>
      <c r="H12" s="3"/>
      <c r="I12" s="3"/>
      <c r="J12" s="3"/>
      <c r="K12" s="3"/>
      <c r="L12" s="3"/>
      <c r="M12" s="3"/>
      <c r="N12" s="3"/>
      <c r="O12" s="3"/>
      <c r="P12" s="3"/>
      <c r="Q12" s="68"/>
      <c r="R12" s="3"/>
      <c r="S12" s="3"/>
      <c r="T12" s="3"/>
      <c r="U12" s="3"/>
      <c r="V12" s="3"/>
      <c r="W12" s="68"/>
      <c r="X12" s="68"/>
      <c r="Y12" s="68"/>
      <c r="Z12" s="68"/>
      <c r="AA12" s="68"/>
      <c r="AB12" s="3"/>
      <c r="AC12" s="3"/>
      <c r="AD12" s="3"/>
      <c r="AE12" s="3"/>
      <c r="AF12" s="3"/>
      <c r="AG12" s="3"/>
      <c r="AH12" s="3"/>
      <c r="AI12" s="70"/>
    </row>
    <row r="13" spans="2:35" ht="35.450000000000003" customHeight="1" x14ac:dyDescent="0.15">
      <c r="B13" s="849"/>
      <c r="C13" s="3"/>
      <c r="D13" s="3"/>
      <c r="E13" s="3"/>
      <c r="F13" s="68"/>
      <c r="G13" s="68"/>
      <c r="H13" s="68"/>
      <c r="I13" s="3"/>
      <c r="J13" s="3"/>
      <c r="K13" s="3"/>
      <c r="L13" s="3"/>
      <c r="M13" s="3"/>
      <c r="N13" s="3"/>
      <c r="O13" s="3"/>
      <c r="P13" s="3"/>
      <c r="Q13" s="68"/>
      <c r="R13" s="3"/>
      <c r="S13" s="3"/>
      <c r="T13" s="3"/>
      <c r="U13" s="3"/>
      <c r="V13" s="3"/>
      <c r="W13" s="68"/>
      <c r="X13" s="68"/>
      <c r="Y13" s="68"/>
      <c r="Z13" s="68"/>
      <c r="AA13" s="68"/>
      <c r="AB13" s="3"/>
      <c r="AC13" s="3"/>
      <c r="AD13" s="3"/>
      <c r="AE13" s="3"/>
      <c r="AF13" s="3"/>
      <c r="AG13" s="3"/>
      <c r="AH13" s="3"/>
      <c r="AI13" s="70"/>
    </row>
    <row r="14" spans="2:35" ht="35.450000000000003" customHeight="1" x14ac:dyDescent="0.15">
      <c r="B14" s="849"/>
      <c r="C14" s="68"/>
      <c r="D14" s="3"/>
      <c r="E14" s="3"/>
      <c r="F14" s="68"/>
      <c r="G14" s="68"/>
      <c r="H14" s="68"/>
      <c r="I14" s="3"/>
      <c r="J14" s="3"/>
      <c r="K14" s="3"/>
      <c r="L14" s="3"/>
      <c r="M14" s="3"/>
      <c r="N14" s="3"/>
      <c r="O14" s="3"/>
      <c r="P14" s="3"/>
      <c r="Q14" s="68"/>
      <c r="R14" s="68"/>
      <c r="S14" s="3"/>
      <c r="T14" s="3"/>
      <c r="U14" s="3"/>
      <c r="V14" s="3"/>
      <c r="W14" s="68"/>
      <c r="X14" s="68"/>
      <c r="Y14" s="68"/>
      <c r="Z14" s="68"/>
      <c r="AA14" s="68"/>
      <c r="AB14" s="3"/>
      <c r="AC14" s="3"/>
      <c r="AD14" s="3"/>
      <c r="AE14" s="3"/>
      <c r="AF14" s="3"/>
      <c r="AG14" s="3"/>
      <c r="AH14" s="3"/>
      <c r="AI14" s="70"/>
    </row>
    <row r="15" spans="2:35" ht="35.450000000000003" customHeight="1" x14ac:dyDescent="0.15">
      <c r="B15" s="849"/>
      <c r="C15" s="68"/>
      <c r="D15" s="3"/>
      <c r="E15" s="3"/>
      <c r="F15" s="68"/>
      <c r="G15" s="68"/>
      <c r="H15" s="68"/>
      <c r="I15" s="3"/>
      <c r="J15" s="3"/>
      <c r="K15" s="3"/>
      <c r="L15" s="3"/>
      <c r="M15" s="3"/>
      <c r="N15" s="3"/>
      <c r="O15" s="3"/>
      <c r="P15" s="3"/>
      <c r="Q15" s="68"/>
      <c r="R15" s="68"/>
      <c r="S15" s="3"/>
      <c r="T15" s="3"/>
      <c r="U15" s="3"/>
      <c r="V15" s="3"/>
      <c r="W15" s="68"/>
      <c r="X15" s="68"/>
      <c r="Y15" s="68"/>
      <c r="Z15" s="68"/>
      <c r="AA15" s="68"/>
      <c r="AB15" s="3"/>
      <c r="AC15" s="3"/>
      <c r="AD15" s="3"/>
      <c r="AE15" s="3"/>
      <c r="AF15" s="3"/>
      <c r="AG15" s="3"/>
      <c r="AH15" s="3"/>
      <c r="AI15" s="70"/>
    </row>
    <row r="16" spans="2:35" ht="35.450000000000003" customHeight="1" x14ac:dyDescent="0.15">
      <c r="B16" s="849"/>
      <c r="C16" s="68"/>
      <c r="D16" s="3"/>
      <c r="E16" s="3"/>
      <c r="F16" s="68"/>
      <c r="G16" s="68"/>
      <c r="H16" s="68"/>
      <c r="I16" s="3"/>
      <c r="J16" s="3"/>
      <c r="K16" s="3"/>
      <c r="L16" s="3"/>
      <c r="M16" s="3"/>
      <c r="N16" s="3"/>
      <c r="O16" s="3"/>
      <c r="P16" s="3"/>
      <c r="Q16" s="68"/>
      <c r="R16" s="68"/>
      <c r="S16" s="3"/>
      <c r="T16" s="3"/>
      <c r="U16" s="3"/>
      <c r="V16" s="3"/>
      <c r="W16" s="68"/>
      <c r="X16" s="68"/>
      <c r="Y16" s="68"/>
      <c r="Z16" s="68"/>
      <c r="AA16" s="68"/>
      <c r="AB16" s="3"/>
      <c r="AC16" s="3"/>
      <c r="AD16" s="3"/>
      <c r="AE16" s="3"/>
      <c r="AF16" s="3"/>
      <c r="AG16" s="3"/>
      <c r="AH16" s="3"/>
      <c r="AI16" s="70"/>
    </row>
    <row r="17" spans="2:35" ht="22.5" customHeight="1" x14ac:dyDescent="0.15">
      <c r="B17" s="849"/>
      <c r="C17" s="68"/>
      <c r="D17" s="3"/>
      <c r="E17" s="71"/>
      <c r="H17" s="72"/>
      <c r="I17" s="72"/>
      <c r="J17" s="72"/>
      <c r="K17" s="72"/>
      <c r="L17" s="72"/>
      <c r="M17" s="3"/>
      <c r="N17" s="3"/>
      <c r="O17" s="3"/>
      <c r="P17" s="3"/>
      <c r="Q17" s="68"/>
      <c r="R17" s="68"/>
      <c r="S17" s="3"/>
      <c r="T17" s="3"/>
      <c r="U17" s="3"/>
      <c r="V17" s="3"/>
      <c r="W17" s="68"/>
      <c r="X17" s="68"/>
      <c r="Y17" s="68"/>
      <c r="Z17" s="68"/>
      <c r="AA17" s="68"/>
      <c r="AI17" s="73"/>
    </row>
    <row r="18" spans="2:35" ht="78.75" customHeight="1" x14ac:dyDescent="0.15">
      <c r="B18" s="850"/>
      <c r="C18" s="74"/>
      <c r="D18" s="75"/>
      <c r="E18" s="76"/>
      <c r="F18" s="77"/>
      <c r="G18" s="77"/>
      <c r="H18" s="75"/>
      <c r="I18" s="75"/>
      <c r="J18" s="75"/>
      <c r="K18" s="75"/>
      <c r="L18" s="75"/>
      <c r="M18" s="75"/>
      <c r="N18" s="75"/>
      <c r="O18" s="75"/>
      <c r="P18" s="75"/>
      <c r="Q18" s="75"/>
      <c r="R18" s="75"/>
      <c r="S18" s="78"/>
      <c r="T18" s="78"/>
      <c r="U18" s="78"/>
      <c r="V18" s="854" t="s">
        <v>341</v>
      </c>
      <c r="W18" s="854"/>
      <c r="X18" s="854"/>
      <c r="Y18" s="854"/>
      <c r="Z18" s="854"/>
      <c r="AA18" s="854"/>
      <c r="AB18" s="854"/>
      <c r="AC18" s="854"/>
      <c r="AD18" s="854"/>
      <c r="AE18" s="854"/>
      <c r="AF18" s="854"/>
      <c r="AG18" s="854"/>
      <c r="AH18" s="854"/>
      <c r="AI18" s="855"/>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8BB2F-1BCA-4120-A2CD-009151560B7A}">
  <sheetPr>
    <pageSetUpPr fitToPage="1"/>
  </sheetPr>
  <dimension ref="B2:AI19"/>
  <sheetViews>
    <sheetView showGridLines="0" showZeros="0" view="pageBreakPreview" topLeftCell="A4" zoomScaleNormal="85" zoomScaleSheetLayoutView="100" workbookViewId="0">
      <selection activeCell="B5" sqref="B5:D6"/>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1" t="s">
        <v>342</v>
      </c>
      <c r="C3" s="461"/>
      <c r="D3" s="461"/>
      <c r="E3" s="814"/>
      <c r="F3" s="814"/>
      <c r="G3" s="814"/>
      <c r="H3" s="814"/>
      <c r="I3" s="814"/>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1"/>
    </row>
    <row r="4" spans="2:35" ht="20.100000000000001" customHeight="1" x14ac:dyDescent="0.15">
      <c r="B4" s="815" t="s">
        <v>60</v>
      </c>
      <c r="C4" s="816"/>
      <c r="D4" s="817"/>
      <c r="E4" s="818" t="s">
        <v>551</v>
      </c>
      <c r="F4" s="819"/>
      <c r="G4" s="819"/>
      <c r="H4" s="819"/>
      <c r="I4" s="820"/>
      <c r="J4" s="821" t="s">
        <v>61</v>
      </c>
      <c r="K4" s="822"/>
      <c r="L4" s="823"/>
      <c r="M4" s="824" t="s">
        <v>575</v>
      </c>
      <c r="N4" s="825"/>
      <c r="O4" s="825"/>
      <c r="P4" s="825"/>
      <c r="Q4" s="825"/>
      <c r="R4" s="826"/>
      <c r="S4" s="504" t="s">
        <v>294</v>
      </c>
      <c r="T4" s="505"/>
      <c r="U4" s="505"/>
      <c r="V4" s="506"/>
      <c r="W4" s="827" t="s">
        <v>581</v>
      </c>
      <c r="X4" s="828"/>
      <c r="Y4" s="828"/>
      <c r="Z4" s="828"/>
      <c r="AA4" s="828"/>
      <c r="AB4" s="829"/>
      <c r="AC4" s="504" t="s">
        <v>248</v>
      </c>
      <c r="AD4" s="505"/>
      <c r="AE4" s="506"/>
      <c r="AF4" s="830">
        <v>45929</v>
      </c>
      <c r="AG4" s="831"/>
      <c r="AH4" s="831"/>
      <c r="AI4" s="832"/>
    </row>
    <row r="5" spans="2:35" ht="20.100000000000001" customHeight="1" x14ac:dyDescent="0.15">
      <c r="B5" s="836" t="s">
        <v>165</v>
      </c>
      <c r="C5" s="837"/>
      <c r="D5" s="838"/>
      <c r="E5" s="839" t="s">
        <v>552</v>
      </c>
      <c r="F5" s="840"/>
      <c r="G5" s="840"/>
      <c r="H5" s="840"/>
      <c r="I5" s="841"/>
      <c r="J5" s="842" t="s">
        <v>166</v>
      </c>
      <c r="K5" s="843"/>
      <c r="L5" s="844"/>
      <c r="M5" s="824" t="s">
        <v>576</v>
      </c>
      <c r="N5" s="825"/>
      <c r="O5" s="825"/>
      <c r="P5" s="825"/>
      <c r="Q5" s="825"/>
      <c r="R5" s="826"/>
      <c r="S5" s="507"/>
      <c r="T5" s="508"/>
      <c r="U5" s="508"/>
      <c r="V5" s="509"/>
      <c r="W5" s="845" t="s">
        <v>583</v>
      </c>
      <c r="X5" s="846"/>
      <c r="Y5" s="846"/>
      <c r="Z5" s="846"/>
      <c r="AA5" s="846"/>
      <c r="AB5" s="847"/>
      <c r="AC5" s="507"/>
      <c r="AD5" s="508"/>
      <c r="AE5" s="509"/>
      <c r="AF5" s="833"/>
      <c r="AG5" s="834"/>
      <c r="AH5" s="834"/>
      <c r="AI5" s="835"/>
    </row>
    <row r="6" spans="2:35" ht="26.25" customHeight="1" x14ac:dyDescent="0.2">
      <c r="B6" s="849" t="s">
        <v>339</v>
      </c>
      <c r="C6" s="856" t="s">
        <v>340</v>
      </c>
      <c r="D6" s="857"/>
      <c r="E6" s="857"/>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c r="AE6" s="857"/>
      <c r="AF6" s="857"/>
      <c r="AG6" s="857"/>
      <c r="AH6" s="857"/>
      <c r="AI6" s="858"/>
    </row>
    <row r="7" spans="2:35" ht="35.450000000000003" customHeight="1" x14ac:dyDescent="0.15">
      <c r="B7" s="849"/>
      <c r="C7" s="3"/>
      <c r="D7" s="3"/>
      <c r="E7" s="3"/>
      <c r="F7" s="3"/>
      <c r="G7" s="3"/>
      <c r="H7" s="3"/>
      <c r="I7" s="68"/>
      <c r="J7" s="3"/>
      <c r="K7" s="3"/>
      <c r="L7" s="3"/>
      <c r="M7" s="3"/>
      <c r="N7" s="3"/>
      <c r="O7" s="3"/>
      <c r="P7" s="3"/>
      <c r="Q7" s="69"/>
      <c r="R7" s="68"/>
      <c r="S7" s="3"/>
      <c r="T7" s="3"/>
      <c r="U7" s="3"/>
      <c r="V7" s="3"/>
      <c r="W7" s="68"/>
      <c r="X7" s="68"/>
      <c r="Y7" s="68"/>
      <c r="Z7" s="68"/>
      <c r="AA7" s="68"/>
      <c r="AB7" s="3"/>
      <c r="AC7" s="3"/>
      <c r="AD7" s="3"/>
      <c r="AE7" s="3"/>
      <c r="AF7" s="3"/>
      <c r="AG7" s="3"/>
      <c r="AH7" s="3"/>
      <c r="AI7" s="70"/>
    </row>
    <row r="8" spans="2:35" ht="35.450000000000003" customHeight="1" x14ac:dyDescent="0.15">
      <c r="B8" s="849"/>
      <c r="C8" s="3"/>
      <c r="D8" s="3"/>
      <c r="E8" s="3"/>
      <c r="F8" s="3"/>
      <c r="G8" s="3"/>
      <c r="H8" s="3"/>
      <c r="I8" s="68"/>
      <c r="J8" s="3"/>
      <c r="K8" s="3"/>
      <c r="L8" s="3"/>
      <c r="M8" s="3"/>
      <c r="N8" s="3"/>
      <c r="O8" s="3"/>
      <c r="P8" s="3"/>
      <c r="Q8" s="69"/>
      <c r="R8" s="68"/>
      <c r="S8" s="3"/>
      <c r="T8" s="3"/>
      <c r="U8" s="3"/>
      <c r="V8" s="3"/>
      <c r="W8" s="68"/>
      <c r="X8" s="68"/>
      <c r="Y8" s="68"/>
      <c r="Z8" s="68"/>
      <c r="AA8" s="68"/>
      <c r="AB8" s="3"/>
      <c r="AC8" s="3"/>
      <c r="AD8" s="3"/>
      <c r="AE8" s="3"/>
      <c r="AF8" s="3"/>
      <c r="AG8" s="3"/>
      <c r="AH8" s="3"/>
      <c r="AI8" s="70"/>
    </row>
    <row r="9" spans="2:35" ht="35.450000000000003" customHeight="1" x14ac:dyDescent="0.15">
      <c r="B9" s="849"/>
      <c r="C9" s="3"/>
      <c r="D9" s="3"/>
      <c r="E9" s="3"/>
      <c r="F9" s="3"/>
      <c r="G9" s="3"/>
      <c r="H9" s="3"/>
      <c r="I9" s="68"/>
      <c r="J9" s="3"/>
      <c r="K9" s="3"/>
      <c r="L9" s="3"/>
      <c r="M9" s="3"/>
      <c r="N9" s="3"/>
      <c r="O9" s="3"/>
      <c r="P9" s="3"/>
      <c r="Q9" s="69"/>
      <c r="R9" s="68"/>
      <c r="S9" s="3"/>
      <c r="T9" s="3"/>
      <c r="U9" s="3"/>
      <c r="V9" s="3"/>
      <c r="W9" s="68"/>
      <c r="X9" s="68"/>
      <c r="Y9" s="68"/>
      <c r="Z9" s="68"/>
      <c r="AA9" s="68"/>
      <c r="AB9" s="3"/>
      <c r="AC9" s="3"/>
      <c r="AD9" s="3"/>
      <c r="AE9" s="3"/>
      <c r="AF9" s="3"/>
      <c r="AG9" s="3"/>
      <c r="AH9" s="3"/>
      <c r="AI9" s="70"/>
    </row>
    <row r="10" spans="2:35" ht="35.450000000000003" customHeight="1" x14ac:dyDescent="0.15">
      <c r="B10" s="849"/>
      <c r="C10" s="3"/>
      <c r="D10" s="3"/>
      <c r="E10" s="3"/>
      <c r="F10" s="3"/>
      <c r="G10" s="3"/>
      <c r="H10" s="3"/>
      <c r="I10" s="68"/>
      <c r="J10" s="3"/>
      <c r="K10" s="3"/>
      <c r="L10" s="3"/>
      <c r="M10" s="3"/>
      <c r="N10" s="3"/>
      <c r="O10" s="3"/>
      <c r="P10" s="3"/>
      <c r="Q10" s="69"/>
      <c r="R10" s="68"/>
      <c r="S10" s="3"/>
      <c r="T10" s="3"/>
      <c r="U10" s="3"/>
      <c r="V10" s="3"/>
      <c r="W10" s="68"/>
      <c r="X10" s="68"/>
      <c r="Y10" s="68"/>
      <c r="Z10" s="68"/>
      <c r="AA10" s="68"/>
      <c r="AB10" s="3"/>
      <c r="AC10" s="3"/>
      <c r="AD10" s="3"/>
      <c r="AE10" s="3"/>
      <c r="AF10" s="3"/>
      <c r="AG10" s="3"/>
      <c r="AH10" s="3"/>
      <c r="AI10" s="70"/>
    </row>
    <row r="11" spans="2:35" ht="35.450000000000003" customHeight="1" x14ac:dyDescent="0.15">
      <c r="B11" s="849"/>
      <c r="C11" s="3"/>
      <c r="D11" s="3"/>
      <c r="E11" s="3"/>
      <c r="F11" s="3"/>
      <c r="G11" s="3"/>
      <c r="H11" s="3"/>
      <c r="I11" s="68"/>
      <c r="J11" s="3"/>
      <c r="K11" s="3"/>
      <c r="L11" s="3"/>
      <c r="M11" s="3"/>
      <c r="N11" s="3"/>
      <c r="O11" s="3"/>
      <c r="P11" s="3"/>
      <c r="Q11" s="68"/>
      <c r="R11" s="68"/>
      <c r="S11" s="3"/>
      <c r="T11" s="3"/>
      <c r="U11" s="3"/>
      <c r="V11" s="3"/>
      <c r="W11" s="68"/>
      <c r="X11" s="68"/>
      <c r="Y11" s="68"/>
      <c r="Z11" s="68"/>
      <c r="AA11" s="68"/>
      <c r="AB11" s="3"/>
      <c r="AC11" s="3"/>
      <c r="AD11" s="3"/>
      <c r="AE11" s="3"/>
      <c r="AF11" s="3"/>
      <c r="AG11" s="3"/>
      <c r="AH11" s="3"/>
      <c r="AI11" s="70"/>
    </row>
    <row r="12" spans="2:35" ht="35.450000000000003" customHeight="1" x14ac:dyDescent="0.15">
      <c r="B12" s="849"/>
      <c r="C12" s="3"/>
      <c r="D12" s="3"/>
      <c r="E12" s="3"/>
      <c r="F12" s="68"/>
      <c r="G12" s="68"/>
      <c r="H12" s="3"/>
      <c r="I12" s="3"/>
      <c r="J12" s="3"/>
      <c r="K12" s="3"/>
      <c r="L12" s="3"/>
      <c r="M12" s="3"/>
      <c r="N12" s="3"/>
      <c r="O12" s="3"/>
      <c r="P12" s="3"/>
      <c r="Q12" s="68"/>
      <c r="R12" s="3"/>
      <c r="S12" s="3"/>
      <c r="T12" s="3"/>
      <c r="U12" s="3"/>
      <c r="V12" s="3"/>
      <c r="W12" s="68"/>
      <c r="X12" s="68"/>
      <c r="Y12" s="68"/>
      <c r="Z12" s="68"/>
      <c r="AA12" s="68"/>
      <c r="AB12" s="3"/>
      <c r="AC12" s="3"/>
      <c r="AD12" s="3"/>
      <c r="AE12" s="3"/>
      <c r="AF12" s="3"/>
      <c r="AG12" s="3"/>
      <c r="AH12" s="3"/>
      <c r="AI12" s="70"/>
    </row>
    <row r="13" spans="2:35" ht="35.450000000000003" customHeight="1" x14ac:dyDescent="0.15">
      <c r="B13" s="849"/>
      <c r="C13" s="3"/>
      <c r="D13" s="3"/>
      <c r="E13" s="3"/>
      <c r="F13" s="68"/>
      <c r="G13" s="68"/>
      <c r="H13" s="68"/>
      <c r="I13" s="3"/>
      <c r="J13" s="3"/>
      <c r="K13" s="3"/>
      <c r="L13" s="3"/>
      <c r="M13" s="3"/>
      <c r="N13" s="3"/>
      <c r="O13" s="3"/>
      <c r="P13" s="3"/>
      <c r="Q13" s="68"/>
      <c r="R13" s="3"/>
      <c r="S13" s="3"/>
      <c r="T13" s="3"/>
      <c r="U13" s="3"/>
      <c r="V13" s="3"/>
      <c r="W13" s="68"/>
      <c r="X13" s="68"/>
      <c r="Y13" s="68"/>
      <c r="Z13" s="68"/>
      <c r="AA13" s="68"/>
      <c r="AB13" s="3"/>
      <c r="AC13" s="3"/>
      <c r="AD13" s="3"/>
      <c r="AE13" s="3"/>
      <c r="AF13" s="3"/>
      <c r="AG13" s="3"/>
      <c r="AH13" s="3"/>
      <c r="AI13" s="70"/>
    </row>
    <row r="14" spans="2:35" ht="35.450000000000003" customHeight="1" x14ac:dyDescent="0.15">
      <c r="B14" s="849"/>
      <c r="C14" s="68"/>
      <c r="D14" s="3"/>
      <c r="E14" s="3"/>
      <c r="F14" s="68"/>
      <c r="G14" s="68"/>
      <c r="H14" s="68"/>
      <c r="I14" s="3"/>
      <c r="J14" s="3"/>
      <c r="K14" s="3"/>
      <c r="L14" s="3"/>
      <c r="M14" s="3"/>
      <c r="N14" s="3"/>
      <c r="O14" s="3"/>
      <c r="P14" s="3"/>
      <c r="Q14" s="68"/>
      <c r="R14" s="68"/>
      <c r="S14" s="3"/>
      <c r="T14" s="3"/>
      <c r="U14" s="3"/>
      <c r="V14" s="3"/>
      <c r="W14" s="68"/>
      <c r="X14" s="68"/>
      <c r="Y14" s="68"/>
      <c r="Z14" s="68"/>
      <c r="AA14" s="68"/>
      <c r="AB14" s="3"/>
      <c r="AC14" s="3"/>
      <c r="AD14" s="3"/>
      <c r="AE14" s="3"/>
      <c r="AF14" s="3"/>
      <c r="AG14" s="3"/>
      <c r="AH14" s="3"/>
      <c r="AI14" s="70"/>
    </row>
    <row r="15" spans="2:35" ht="35.450000000000003" customHeight="1" x14ac:dyDescent="0.15">
      <c r="B15" s="849"/>
      <c r="C15" s="68"/>
      <c r="D15" s="3"/>
      <c r="E15" s="3"/>
      <c r="F15" s="68"/>
      <c r="G15" s="68"/>
      <c r="H15" s="68"/>
      <c r="I15" s="3"/>
      <c r="J15" s="3"/>
      <c r="K15" s="3"/>
      <c r="L15" s="3"/>
      <c r="M15" s="3"/>
      <c r="N15" s="3"/>
      <c r="O15" s="3"/>
      <c r="P15" s="3"/>
      <c r="Q15" s="68"/>
      <c r="R15" s="68"/>
      <c r="S15" s="3"/>
      <c r="T15" s="3"/>
      <c r="U15" s="3"/>
      <c r="V15" s="3"/>
      <c r="W15" s="68"/>
      <c r="X15" s="68"/>
      <c r="Y15" s="68"/>
      <c r="Z15" s="68"/>
      <c r="AA15" s="68"/>
      <c r="AB15" s="3"/>
      <c r="AC15" s="3"/>
      <c r="AD15" s="3"/>
      <c r="AE15" s="3"/>
      <c r="AF15" s="3"/>
      <c r="AG15" s="3"/>
      <c r="AH15" s="3"/>
      <c r="AI15" s="70"/>
    </row>
    <row r="16" spans="2:35" ht="35.450000000000003" customHeight="1" x14ac:dyDescent="0.15">
      <c r="B16" s="849"/>
      <c r="C16" s="68"/>
      <c r="D16" s="3"/>
      <c r="E16" s="3"/>
      <c r="F16" s="68"/>
      <c r="G16" s="68"/>
      <c r="H16" s="68"/>
      <c r="I16" s="3"/>
      <c r="J16" s="3"/>
      <c r="K16" s="3"/>
      <c r="L16" s="3"/>
      <c r="M16" s="3"/>
      <c r="N16" s="3"/>
      <c r="O16" s="3"/>
      <c r="P16" s="3"/>
      <c r="Q16" s="68"/>
      <c r="R16" s="68"/>
      <c r="S16" s="3"/>
      <c r="T16" s="3"/>
      <c r="U16" s="3"/>
      <c r="V16" s="3"/>
      <c r="W16" s="68"/>
      <c r="X16" s="68"/>
      <c r="Y16" s="68"/>
      <c r="Z16" s="68"/>
      <c r="AA16" s="68"/>
      <c r="AB16" s="3"/>
      <c r="AC16" s="3"/>
      <c r="AD16" s="3"/>
      <c r="AE16" s="3"/>
      <c r="AF16" s="3"/>
      <c r="AG16" s="3"/>
      <c r="AH16" s="3"/>
      <c r="AI16" s="70"/>
    </row>
    <row r="17" spans="2:35" ht="22.5" customHeight="1" x14ac:dyDescent="0.15">
      <c r="B17" s="849"/>
      <c r="C17" s="68"/>
      <c r="D17" s="3"/>
      <c r="E17" s="71"/>
      <c r="H17" s="72"/>
      <c r="I17" s="72"/>
      <c r="J17" s="72"/>
      <c r="K17" s="72"/>
      <c r="L17" s="72"/>
      <c r="M17" s="3"/>
      <c r="N17" s="3"/>
      <c r="O17" s="3"/>
      <c r="P17" s="3"/>
      <c r="Q17" s="68"/>
      <c r="R17" s="68"/>
      <c r="S17" s="3"/>
      <c r="T17" s="3"/>
      <c r="U17" s="3"/>
      <c r="V17" s="3"/>
      <c r="W17" s="68"/>
      <c r="X17" s="68"/>
      <c r="Y17" s="68"/>
      <c r="Z17" s="68"/>
      <c r="AA17" s="68"/>
      <c r="AI17" s="73"/>
    </row>
    <row r="18" spans="2:35" ht="78.75" customHeight="1" x14ac:dyDescent="0.15">
      <c r="B18" s="850"/>
      <c r="C18" s="74"/>
      <c r="D18" s="75"/>
      <c r="E18" s="76"/>
      <c r="F18" s="77"/>
      <c r="G18" s="77"/>
      <c r="H18" s="75"/>
      <c r="I18" s="75"/>
      <c r="J18" s="75"/>
      <c r="K18" s="75"/>
      <c r="L18" s="75"/>
      <c r="M18" s="75"/>
      <c r="N18" s="75"/>
      <c r="O18" s="75"/>
      <c r="P18" s="75"/>
      <c r="Q18" s="75"/>
      <c r="R18" s="75"/>
      <c r="S18" s="78"/>
      <c r="T18" s="78"/>
      <c r="U18" s="78"/>
      <c r="V18" s="854" t="s">
        <v>341</v>
      </c>
      <c r="W18" s="854"/>
      <c r="X18" s="854"/>
      <c r="Y18" s="854"/>
      <c r="Z18" s="854"/>
      <c r="AA18" s="854"/>
      <c r="AB18" s="854"/>
      <c r="AC18" s="854"/>
      <c r="AD18" s="854"/>
      <c r="AE18" s="854"/>
      <c r="AF18" s="854"/>
      <c r="AG18" s="854"/>
      <c r="AH18" s="854"/>
      <c r="AI18" s="855"/>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9EE6-E1EE-40E8-98A2-4C6C44327542}">
  <dimension ref="B1:CH53"/>
  <sheetViews>
    <sheetView showGridLines="0" view="pageBreakPreview" zoomScaleNormal="85" zoomScaleSheetLayoutView="100" workbookViewId="0">
      <selection activeCell="B5" sqref="B5:J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t="str">
        <f>N7</f>
        <v>PS</v>
      </c>
      <c r="AW5" s="34">
        <f>R7</f>
        <v>1.3</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0.02</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t="s">
        <v>563</v>
      </c>
      <c r="O7" s="896"/>
      <c r="P7" s="892" t="s">
        <v>365</v>
      </c>
      <c r="Q7" s="894"/>
      <c r="R7" s="897">
        <v>1.3</v>
      </c>
      <c r="S7" s="898"/>
      <c r="T7" s="899"/>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646</v>
      </c>
      <c r="O11" s="920"/>
      <c r="P11" s="919" t="s">
        <v>647</v>
      </c>
      <c r="Q11" s="920"/>
      <c r="R11" s="772" t="s">
        <v>504</v>
      </c>
      <c r="S11" s="772"/>
      <c r="T11" s="772"/>
      <c r="U11" s="919" t="s">
        <v>648</v>
      </c>
      <c r="V11" s="920"/>
      <c r="W11" s="919" t="s">
        <v>550</v>
      </c>
      <c r="X11" s="920"/>
      <c r="Y11" s="44"/>
      <c r="Z11" s="44"/>
      <c r="AA11" s="44"/>
      <c r="AB11" s="44"/>
      <c r="AC11" s="258"/>
      <c r="AD11" s="258"/>
      <c r="AE11" s="258"/>
      <c r="AF11" s="258"/>
      <c r="AG11" s="50"/>
      <c r="AH11" s="50"/>
      <c r="AI11" s="50"/>
      <c r="AJ11" s="50"/>
      <c r="AK11" s="916" t="s">
        <v>859</v>
      </c>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650</v>
      </c>
      <c r="O12" s="920"/>
      <c r="P12" s="919" t="s">
        <v>647</v>
      </c>
      <c r="Q12" s="920"/>
      <c r="R12" s="772" t="s">
        <v>479</v>
      </c>
      <c r="S12" s="772"/>
      <c r="T12" s="772"/>
      <c r="U12" s="919" t="s">
        <v>652</v>
      </c>
      <c r="V12" s="920"/>
      <c r="W12" s="919" t="s">
        <v>550</v>
      </c>
      <c r="X12" s="920"/>
      <c r="Y12" s="44"/>
      <c r="Z12" s="44"/>
      <c r="AA12" s="44"/>
      <c r="AB12" s="44"/>
      <c r="AC12" s="258"/>
      <c r="AD12" s="258"/>
      <c r="AE12" s="258"/>
      <c r="AF12" s="258">
        <v>0.02</v>
      </c>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c r="M13" s="920"/>
      <c r="N13" s="919"/>
      <c r="O13" s="920"/>
      <c r="P13" s="919"/>
      <c r="Q13" s="920"/>
      <c r="R13" s="921"/>
      <c r="S13" s="922"/>
      <c r="T13" s="923"/>
      <c r="U13" s="919"/>
      <c r="V13" s="920"/>
      <c r="W13" s="919"/>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1</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0.02</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1</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2">
    <dataValidation type="list" allowBlank="1" showInputMessage="1" showErrorMessage="1" sqref="Y11:AB34" xr:uid="{266347CD-8E8F-4B53-BB49-99F8D9C368C5}">
      <formula1>"〇,"</formula1>
    </dataValidation>
    <dataValidation type="list" allowBlank="1" showInputMessage="1" showErrorMessage="1" sqref="N11:O34" xr:uid="{DB7BD6FA-6DF7-4E2E-9E93-204CC7071E8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F4007AC-6DF0-4510-8A6F-10F49407C505}">
          <x14:formula1>
            <xm:f>'(参考)リスト'!$B$16:$B$21</xm:f>
          </x14:formula1>
          <xm:sqref>L11:M34</xm:sqref>
        </x14:dataValidation>
        <x14:dataValidation type="list" allowBlank="1" showInputMessage="1" showErrorMessage="1" xr:uid="{8DD231E6-86DE-486E-8263-6D2B1D1A45ED}">
          <x14:formula1>
            <xm:f>'(参考)リスト'!$E$16:$E$27</xm:f>
          </x14:formula1>
          <xm:sqref>R11:T34</xm:sqref>
        </x14:dataValidation>
        <x14:dataValidation type="list" allowBlank="1" showInputMessage="1" showErrorMessage="1" xr:uid="{8E828554-79CA-4086-BDF2-F5396BEB1C93}">
          <x14:formula1>
            <xm:f>'(参考)リスト'!$D$16:$D$18</xm:f>
          </x14:formula1>
          <xm:sqref>P11:Q34</xm:sqref>
        </x14:dataValidation>
        <x14:dataValidation type="list" allowBlank="1" showInputMessage="1" showErrorMessage="1" xr:uid="{171DBF05-9F39-4FA1-AFDF-E4A89D661046}">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9085A-0A5E-44B3-B51C-0F773145AC24}">
  <dimension ref="B1:CH53"/>
  <sheetViews>
    <sheetView showGridLines="0" view="pageBreakPreview" zoomScaleNormal="85" zoomScaleSheetLayoutView="100" workbookViewId="0">
      <selection activeCell="B5" sqref="B5:J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1</v>
      </c>
      <c r="AW5" s="34">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0.68</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1</v>
      </c>
      <c r="O7" s="896"/>
      <c r="P7" s="892" t="s">
        <v>365</v>
      </c>
      <c r="Q7" s="894"/>
      <c r="R7" s="897">
        <v>10.5</v>
      </c>
      <c r="S7" s="898"/>
      <c r="T7" s="899"/>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650</v>
      </c>
      <c r="O11" s="920"/>
      <c r="P11" s="919" t="s">
        <v>647</v>
      </c>
      <c r="Q11" s="920"/>
      <c r="R11" s="772" t="s">
        <v>462</v>
      </c>
      <c r="S11" s="772"/>
      <c r="T11" s="772"/>
      <c r="U11" s="919" t="s">
        <v>652</v>
      </c>
      <c r="V11" s="920"/>
      <c r="W11" s="919" t="s">
        <v>550</v>
      </c>
      <c r="X11" s="920"/>
      <c r="Y11" s="44"/>
      <c r="Z11" s="44"/>
      <c r="AA11" s="44"/>
      <c r="AB11" s="44"/>
      <c r="AC11" s="258"/>
      <c r="AD11" s="258"/>
      <c r="AE11" s="258"/>
      <c r="AF11" s="258">
        <v>0.68</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654</v>
      </c>
      <c r="M12" s="920"/>
      <c r="N12" s="919" t="s">
        <v>655</v>
      </c>
      <c r="O12" s="920"/>
      <c r="P12" s="919" t="s">
        <v>647</v>
      </c>
      <c r="Q12" s="920"/>
      <c r="R12" s="772" t="s">
        <v>462</v>
      </c>
      <c r="S12" s="772"/>
      <c r="T12" s="772"/>
      <c r="U12" s="919" t="s">
        <v>648</v>
      </c>
      <c r="V12" s="920"/>
      <c r="W12" s="919" t="s">
        <v>550</v>
      </c>
      <c r="X12" s="920"/>
      <c r="Y12" s="44"/>
      <c r="Z12" s="44"/>
      <c r="AA12" s="44"/>
      <c r="AB12" s="44"/>
      <c r="AC12" s="258"/>
      <c r="AD12" s="258"/>
      <c r="AE12" s="258"/>
      <c r="AF12" s="258"/>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c r="M13" s="920"/>
      <c r="N13" s="919"/>
      <c r="O13" s="920"/>
      <c r="P13" s="919"/>
      <c r="Q13" s="920"/>
      <c r="R13" s="921"/>
      <c r="S13" s="922"/>
      <c r="T13" s="923"/>
      <c r="U13" s="919"/>
      <c r="V13" s="920"/>
      <c r="W13" s="919"/>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1</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0.68</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1</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2">
    <dataValidation type="list" allowBlank="1" showInputMessage="1" showErrorMessage="1" sqref="Y11:AB34" xr:uid="{74C9B6E8-3A49-497E-99E6-8C263E71CAA1}">
      <formula1>"〇,"</formula1>
    </dataValidation>
    <dataValidation type="list" allowBlank="1" showInputMessage="1" showErrorMessage="1" sqref="N11:O34" xr:uid="{053F970B-09A3-4770-9C7A-6104669FCE3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FEF8F0B-1727-41EA-9960-1904558703F5}">
          <x14:formula1>
            <xm:f>'(参考)リスト'!$B$16:$B$21</xm:f>
          </x14:formula1>
          <xm:sqref>L11:M34</xm:sqref>
        </x14:dataValidation>
        <x14:dataValidation type="list" allowBlank="1" showInputMessage="1" showErrorMessage="1" xr:uid="{2EA7D136-63BE-483F-8581-956C487872B0}">
          <x14:formula1>
            <xm:f>'(参考)リスト'!$E$16:$E$27</xm:f>
          </x14:formula1>
          <xm:sqref>R11:T34</xm:sqref>
        </x14:dataValidation>
        <x14:dataValidation type="list" allowBlank="1" showInputMessage="1" showErrorMessage="1" xr:uid="{51E69501-B745-40D5-B5E0-54001CC1FC9C}">
          <x14:formula1>
            <xm:f>'(参考)リスト'!$D$16:$D$18</xm:f>
          </x14:formula1>
          <xm:sqref>P11:Q34</xm:sqref>
        </x14:dataValidation>
        <x14:dataValidation type="list" allowBlank="1" showInputMessage="1" showErrorMessage="1" xr:uid="{ED96F7D8-593E-419A-9338-CB5557673C1A}">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035E8-5EF7-47C3-97F9-81131B0F35A4}">
  <dimension ref="B1:CH53"/>
  <sheetViews>
    <sheetView showGridLines="0" view="pageBreakPreview" zoomScaleNormal="85" zoomScaleSheetLayoutView="100" workbookViewId="0">
      <selection activeCell="R7" sqref="R7:T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2</v>
      </c>
      <c r="AW5" s="34">
        <f>R7</f>
        <v>10.45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0.63</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2</v>
      </c>
      <c r="O7" s="896"/>
      <c r="P7" s="892" t="s">
        <v>365</v>
      </c>
      <c r="Q7" s="894"/>
      <c r="R7" s="942">
        <v>10.45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657</v>
      </c>
      <c r="O11" s="920"/>
      <c r="P11" s="919" t="s">
        <v>647</v>
      </c>
      <c r="Q11" s="920"/>
      <c r="R11" s="772" t="s">
        <v>462</v>
      </c>
      <c r="S11" s="772"/>
      <c r="T11" s="772"/>
      <c r="U11" s="919" t="s">
        <v>652</v>
      </c>
      <c r="V11" s="920"/>
      <c r="W11" s="919" t="s">
        <v>550</v>
      </c>
      <c r="X11" s="920"/>
      <c r="Y11" s="44"/>
      <c r="Z11" s="44"/>
      <c r="AA11" s="44"/>
      <c r="AB11" s="44"/>
      <c r="AC11" s="258"/>
      <c r="AD11" s="258"/>
      <c r="AE11" s="258"/>
      <c r="AF11" s="258">
        <v>0.63</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646</v>
      </c>
      <c r="O12" s="920"/>
      <c r="P12" s="919" t="s">
        <v>647</v>
      </c>
      <c r="Q12" s="920"/>
      <c r="R12" s="772" t="s">
        <v>504</v>
      </c>
      <c r="S12" s="772"/>
      <c r="T12" s="772"/>
      <c r="U12" s="919" t="s">
        <v>648</v>
      </c>
      <c r="V12" s="920"/>
      <c r="W12" s="919" t="s">
        <v>550</v>
      </c>
      <c r="X12" s="920"/>
      <c r="Y12" s="44"/>
      <c r="Z12" s="44"/>
      <c r="AA12" s="44"/>
      <c r="AB12" s="44"/>
      <c r="AC12" s="258"/>
      <c r="AD12" s="258"/>
      <c r="AE12" s="258"/>
      <c r="AF12" s="258"/>
      <c r="AG12" s="50"/>
      <c r="AH12" s="50"/>
      <c r="AI12" s="50"/>
      <c r="AJ12" s="50"/>
      <c r="AK12" s="916" t="s">
        <v>859</v>
      </c>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654</v>
      </c>
      <c r="M13" s="920"/>
      <c r="N13" s="919" t="s">
        <v>659</v>
      </c>
      <c r="O13" s="920"/>
      <c r="P13" s="919" t="s">
        <v>647</v>
      </c>
      <c r="Q13" s="920"/>
      <c r="R13" s="921" t="s">
        <v>470</v>
      </c>
      <c r="S13" s="922"/>
      <c r="T13" s="923"/>
      <c r="U13" s="919" t="s">
        <v>648</v>
      </c>
      <c r="V13" s="920"/>
      <c r="W13" s="919" t="s">
        <v>550</v>
      </c>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0.63</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1</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2">
    <dataValidation type="list" allowBlank="1" showInputMessage="1" showErrorMessage="1" sqref="Y11:AB34" xr:uid="{89A353D7-106D-4FC0-AEF3-B3B4FCD83EE8}">
      <formula1>"〇,"</formula1>
    </dataValidation>
    <dataValidation type="list" allowBlank="1" showInputMessage="1" showErrorMessage="1" sqref="N11:O34" xr:uid="{7016022D-5E03-431E-A5F3-AD82F24EEF8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2A59DFC-1D13-416F-BD51-CD666F597878}">
          <x14:formula1>
            <xm:f>'(参考)リスト'!$B$16:$B$21</xm:f>
          </x14:formula1>
          <xm:sqref>L11:M34</xm:sqref>
        </x14:dataValidation>
        <x14:dataValidation type="list" allowBlank="1" showInputMessage="1" showErrorMessage="1" xr:uid="{FE4C42A5-14D5-4303-8DD3-134765CFC256}">
          <x14:formula1>
            <xm:f>'(参考)リスト'!$E$16:$E$27</xm:f>
          </x14:formula1>
          <xm:sqref>R11:T34</xm:sqref>
        </x14:dataValidation>
        <x14:dataValidation type="list" allowBlank="1" showInputMessage="1" showErrorMessage="1" xr:uid="{09031A02-2AAD-4330-B2AB-21C166E874D5}">
          <x14:formula1>
            <xm:f>'(参考)リスト'!$D$16:$D$18</xm:f>
          </x14:formula1>
          <xm:sqref>P11:Q34</xm:sqref>
        </x14:dataValidation>
        <x14:dataValidation type="list" allowBlank="1" showInputMessage="1" showErrorMessage="1" xr:uid="{B8C0B7F6-4792-480B-8F55-54D30A149F1E}">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4A0FC-EDEA-492E-9348-932B60AF02BA}">
  <dimension ref="B1:CH53"/>
  <sheetViews>
    <sheetView showGridLines="0" view="pageBreakPreview" zoomScaleNormal="85" zoomScaleSheetLayoutView="100" workbookViewId="0">
      <selection activeCell="R7" sqref="R7:T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3</v>
      </c>
      <c r="AW5" s="34">
        <f>R7</f>
        <v>10.45</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0.7400000000000001</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3</v>
      </c>
      <c r="O7" s="896"/>
      <c r="P7" s="892" t="s">
        <v>365</v>
      </c>
      <c r="Q7" s="894"/>
      <c r="R7" s="942">
        <v>10.45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657</v>
      </c>
      <c r="O11" s="920"/>
      <c r="P11" s="919" t="s">
        <v>647</v>
      </c>
      <c r="Q11" s="920"/>
      <c r="R11" s="772" t="s">
        <v>479</v>
      </c>
      <c r="S11" s="772"/>
      <c r="T11" s="772"/>
      <c r="U11" s="919" t="s">
        <v>652</v>
      </c>
      <c r="V11" s="920"/>
      <c r="W11" s="919" t="s">
        <v>550</v>
      </c>
      <c r="X11" s="920"/>
      <c r="Y11" s="44"/>
      <c r="Z11" s="44"/>
      <c r="AA11" s="44"/>
      <c r="AB11" s="44"/>
      <c r="AC11" s="258"/>
      <c r="AD11" s="258"/>
      <c r="AE11" s="258"/>
      <c r="AF11" s="258">
        <v>0.04</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650</v>
      </c>
      <c r="O12" s="920"/>
      <c r="P12" s="919" t="s">
        <v>647</v>
      </c>
      <c r="Q12" s="920"/>
      <c r="R12" s="772" t="s">
        <v>462</v>
      </c>
      <c r="S12" s="772"/>
      <c r="T12" s="772"/>
      <c r="U12" s="919" t="s">
        <v>652</v>
      </c>
      <c r="V12" s="920"/>
      <c r="W12" s="919" t="s">
        <v>550</v>
      </c>
      <c r="X12" s="920"/>
      <c r="Y12" s="44"/>
      <c r="Z12" s="44"/>
      <c r="AA12" s="44"/>
      <c r="AB12" s="44"/>
      <c r="AC12" s="258"/>
      <c r="AD12" s="258"/>
      <c r="AE12" s="258"/>
      <c r="AF12" s="258">
        <v>0.68</v>
      </c>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645</v>
      </c>
      <c r="M13" s="920"/>
      <c r="N13" s="919" t="s">
        <v>650</v>
      </c>
      <c r="O13" s="920"/>
      <c r="P13" s="919" t="s">
        <v>647</v>
      </c>
      <c r="Q13" s="920"/>
      <c r="R13" s="921" t="s">
        <v>470</v>
      </c>
      <c r="S13" s="922"/>
      <c r="T13" s="923"/>
      <c r="U13" s="919" t="s">
        <v>652</v>
      </c>
      <c r="V13" s="920"/>
      <c r="W13" s="919" t="s">
        <v>550</v>
      </c>
      <c r="X13" s="920"/>
      <c r="Y13" s="44"/>
      <c r="Z13" s="44"/>
      <c r="AA13" s="44"/>
      <c r="AB13" s="44"/>
      <c r="AC13" s="258"/>
      <c r="AD13" s="258"/>
      <c r="AE13" s="258"/>
      <c r="AF13" s="258">
        <v>0.02</v>
      </c>
      <c r="AG13" s="50"/>
      <c r="AH13" s="50"/>
      <c r="AI13" s="50"/>
      <c r="AJ13" s="50"/>
      <c r="AK13" s="916"/>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t="s">
        <v>654</v>
      </c>
      <c r="M14" s="920"/>
      <c r="N14" s="919" t="s">
        <v>659</v>
      </c>
      <c r="O14" s="920"/>
      <c r="P14" s="919" t="s">
        <v>647</v>
      </c>
      <c r="Q14" s="920"/>
      <c r="R14" s="921" t="s">
        <v>470</v>
      </c>
      <c r="S14" s="922"/>
      <c r="T14" s="923"/>
      <c r="U14" s="919" t="s">
        <v>648</v>
      </c>
      <c r="V14" s="920"/>
      <c r="W14" s="919" t="s">
        <v>550</v>
      </c>
      <c r="X14" s="920"/>
      <c r="Y14" s="44"/>
      <c r="Z14" s="44"/>
      <c r="AA14" s="44"/>
      <c r="AB14" s="44"/>
      <c r="AC14" s="258"/>
      <c r="AD14" s="258"/>
      <c r="AE14" s="258"/>
      <c r="AF14" s="258"/>
      <c r="AG14" s="50"/>
      <c r="AH14" s="50"/>
      <c r="AI14" s="50"/>
      <c r="AJ14" s="50"/>
      <c r="AK14" s="916"/>
      <c r="AL14" s="917"/>
      <c r="AM14" s="917"/>
      <c r="AN14" s="917"/>
      <c r="AO14" s="918"/>
      <c r="AP14" s="2"/>
      <c r="AQ14" s="49">
        <f t="shared" si="2"/>
        <v>2</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0.7400000000000001</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3</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Y11:AB34" xr:uid="{78B33408-DFEB-447F-B54F-3B90519F9C2D}">
      <formula1>"〇,"</formula1>
    </dataValidation>
    <dataValidation type="list" allowBlank="1" showInputMessage="1" showErrorMessage="1" sqref="N11:O34" xr:uid="{78579AB7-9C6F-49AE-8FAA-EFBBBB53E9C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C00E48-99AD-4EB5-B60D-92302282BD60}">
          <x14:formula1>
            <xm:f>'(参考)リスト'!$B$16:$B$21</xm:f>
          </x14:formula1>
          <xm:sqref>L11:M34</xm:sqref>
        </x14:dataValidation>
        <x14:dataValidation type="list" allowBlank="1" showInputMessage="1" showErrorMessage="1" xr:uid="{193610F9-49F0-4062-B3E6-62D642B8991A}">
          <x14:formula1>
            <xm:f>'(参考)リスト'!$E$16:$E$27</xm:f>
          </x14:formula1>
          <xm:sqref>R11:T34</xm:sqref>
        </x14:dataValidation>
        <x14:dataValidation type="list" allowBlank="1" showInputMessage="1" showErrorMessage="1" xr:uid="{C7631AE1-192E-4D54-BE45-F361BA48B517}">
          <x14:formula1>
            <xm:f>'(参考)リスト'!$D$16:$D$18</xm:f>
          </x14:formula1>
          <xm:sqref>P11:Q34</xm:sqref>
        </x14:dataValidation>
        <x14:dataValidation type="list" allowBlank="1" showInputMessage="1" showErrorMessage="1" xr:uid="{2D88301D-9B00-43DB-A349-2C3A8B0DF0DE}">
          <x14:formula1>
            <xm:f>'(参考)リスト'!$F$16:$F$21</xm:f>
          </x14:formula1>
          <xm:sqref>U11:X34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E618-5E62-49DC-8ED3-4F5A28187310}">
  <dimension ref="B1:CH53"/>
  <sheetViews>
    <sheetView showGridLines="0" view="pageBreakPreview" zoomScaleNormal="85" zoomScaleSheetLayoutView="100" workbookViewId="0">
      <selection activeCell="B5" sqref="B5:J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4</v>
      </c>
      <c r="AW5" s="34">
        <f>R7</f>
        <v>10.5</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1</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2.0250000000000004</v>
      </c>
      <c r="BS5" s="45">
        <f>AG35</f>
        <v>0</v>
      </c>
      <c r="BT5" s="45">
        <f>AH35</f>
        <v>0</v>
      </c>
      <c r="BU5" s="45">
        <f>AI35</f>
        <v>0</v>
      </c>
      <c r="BV5" s="45">
        <f>AJ35</f>
        <v>2.64</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4</v>
      </c>
      <c r="O7" s="896"/>
      <c r="P7" s="892" t="s">
        <v>365</v>
      </c>
      <c r="Q7" s="894"/>
      <c r="R7" s="897">
        <v>10.5</v>
      </c>
      <c r="S7" s="898"/>
      <c r="T7" s="899"/>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657</v>
      </c>
      <c r="O11" s="920"/>
      <c r="P11" s="919" t="s">
        <v>647</v>
      </c>
      <c r="Q11" s="920"/>
      <c r="R11" s="772" t="s">
        <v>462</v>
      </c>
      <c r="S11" s="772"/>
      <c r="T11" s="772"/>
      <c r="U11" s="919" t="s">
        <v>652</v>
      </c>
      <c r="V11" s="920"/>
      <c r="W11" s="919" t="s">
        <v>550</v>
      </c>
      <c r="X11" s="920"/>
      <c r="Y11" s="44"/>
      <c r="Z11" s="44"/>
      <c r="AA11" s="44"/>
      <c r="AB11" s="44"/>
      <c r="AC11" s="258"/>
      <c r="AD11" s="258"/>
      <c r="AE11" s="258"/>
      <c r="AF11" s="258">
        <v>0.93</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650</v>
      </c>
      <c r="O12" s="920"/>
      <c r="P12" s="919" t="s">
        <v>647</v>
      </c>
      <c r="Q12" s="920"/>
      <c r="R12" s="772" t="s">
        <v>470</v>
      </c>
      <c r="S12" s="772"/>
      <c r="T12" s="772"/>
      <c r="U12" s="919" t="s">
        <v>652</v>
      </c>
      <c r="V12" s="920"/>
      <c r="W12" s="919" t="s">
        <v>550</v>
      </c>
      <c r="X12" s="920"/>
      <c r="Y12" s="44"/>
      <c r="Z12" s="44"/>
      <c r="AA12" s="44"/>
      <c r="AB12" s="44"/>
      <c r="AC12" s="258"/>
      <c r="AD12" s="258"/>
      <c r="AE12" s="258"/>
      <c r="AF12" s="258">
        <v>5.0000000000000001E-3</v>
      </c>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645</v>
      </c>
      <c r="M13" s="920"/>
      <c r="N13" s="919" t="s">
        <v>650</v>
      </c>
      <c r="O13" s="920"/>
      <c r="P13" s="919" t="s">
        <v>647</v>
      </c>
      <c r="Q13" s="920"/>
      <c r="R13" s="921" t="s">
        <v>462</v>
      </c>
      <c r="S13" s="922"/>
      <c r="T13" s="923"/>
      <c r="U13" s="919" t="s">
        <v>652</v>
      </c>
      <c r="V13" s="920"/>
      <c r="W13" s="919" t="s">
        <v>550</v>
      </c>
      <c r="X13" s="920"/>
      <c r="Y13" s="44"/>
      <c r="Z13" s="44"/>
      <c r="AA13" s="44"/>
      <c r="AB13" s="44"/>
      <c r="AC13" s="258"/>
      <c r="AD13" s="258"/>
      <c r="AE13" s="258"/>
      <c r="AF13" s="258">
        <v>1.0900000000000001</v>
      </c>
      <c r="AG13" s="50"/>
      <c r="AH13" s="50"/>
      <c r="AI13" s="50"/>
      <c r="AJ13" s="50"/>
      <c r="AK13" s="916"/>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t="s">
        <v>645</v>
      </c>
      <c r="M14" s="920"/>
      <c r="N14" s="919" t="s">
        <v>650</v>
      </c>
      <c r="O14" s="920"/>
      <c r="P14" s="919" t="s">
        <v>647</v>
      </c>
      <c r="Q14" s="920"/>
      <c r="R14" s="921" t="s">
        <v>470</v>
      </c>
      <c r="S14" s="922"/>
      <c r="T14" s="923"/>
      <c r="U14" s="919" t="s">
        <v>652</v>
      </c>
      <c r="V14" s="920"/>
      <c r="W14" s="919" t="s">
        <v>550</v>
      </c>
      <c r="X14" s="920"/>
      <c r="Y14" s="44"/>
      <c r="Z14" s="44"/>
      <c r="AA14" s="44"/>
      <c r="AB14" s="44"/>
      <c r="AC14" s="258"/>
      <c r="AD14" s="258"/>
      <c r="AE14" s="258"/>
      <c r="AF14" s="258"/>
      <c r="AG14" s="50"/>
      <c r="AH14" s="50"/>
      <c r="AI14" s="50"/>
      <c r="AJ14" s="50"/>
      <c r="AK14" s="916"/>
      <c r="AL14" s="917"/>
      <c r="AM14" s="917"/>
      <c r="AN14" s="917"/>
      <c r="AO14" s="918"/>
      <c r="AP14" s="2"/>
      <c r="AQ14" s="49">
        <f t="shared" si="2"/>
        <v>2</v>
      </c>
    </row>
    <row r="15" spans="2:86" ht="12" customHeight="1" x14ac:dyDescent="0.15">
      <c r="B15" s="880"/>
      <c r="C15" s="885"/>
      <c r="D15" s="883"/>
      <c r="E15" s="883"/>
      <c r="F15" s="883"/>
      <c r="G15" s="883"/>
      <c r="H15" s="883"/>
      <c r="I15" s="883"/>
      <c r="J15" s="884"/>
      <c r="K15" s="79">
        <v>5</v>
      </c>
      <c r="L15" s="919" t="s">
        <v>645</v>
      </c>
      <c r="M15" s="920"/>
      <c r="N15" s="919" t="s">
        <v>650</v>
      </c>
      <c r="O15" s="920"/>
      <c r="P15" s="919" t="s">
        <v>498</v>
      </c>
      <c r="Q15" s="920"/>
      <c r="R15" s="921" t="s">
        <v>498</v>
      </c>
      <c r="S15" s="922"/>
      <c r="T15" s="923"/>
      <c r="U15" s="919" t="s">
        <v>550</v>
      </c>
      <c r="V15" s="920"/>
      <c r="W15" s="919" t="s">
        <v>550</v>
      </c>
      <c r="X15" s="920"/>
      <c r="Y15" s="44"/>
      <c r="Z15" s="44"/>
      <c r="AA15" s="44"/>
      <c r="AB15" s="44"/>
      <c r="AC15" s="258"/>
      <c r="AD15" s="258"/>
      <c r="AE15" s="258"/>
      <c r="AF15" s="258"/>
      <c r="AG15" s="50"/>
      <c r="AH15" s="50"/>
      <c r="AI15" s="50"/>
      <c r="AJ15" s="50">
        <v>2.64</v>
      </c>
      <c r="AK15" s="916"/>
      <c r="AL15" s="917"/>
      <c r="AM15" s="917"/>
      <c r="AN15" s="917"/>
      <c r="AO15" s="918"/>
      <c r="AP15" s="2"/>
      <c r="AQ15" s="49">
        <f t="shared" si="2"/>
        <v>3</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2.0250000000000004</v>
      </c>
      <c r="AG35" s="88">
        <f t="shared" si="7"/>
        <v>0</v>
      </c>
      <c r="AH35" s="88">
        <f t="shared" si="7"/>
        <v>0</v>
      </c>
      <c r="AI35" s="88">
        <f t="shared" si="7"/>
        <v>0</v>
      </c>
      <c r="AJ35" s="89">
        <f t="shared" si="7"/>
        <v>2.64</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3</v>
      </c>
      <c r="AG37" s="930">
        <f t="shared" si="8"/>
        <v>0</v>
      </c>
      <c r="AH37" s="930">
        <f t="shared" si="8"/>
        <v>0</v>
      </c>
      <c r="AI37" s="930">
        <f t="shared" si="8"/>
        <v>0</v>
      </c>
      <c r="AJ37" s="930">
        <f>COUNTA(AJ11:AJ34)</f>
        <v>1</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Y11:AB34" xr:uid="{E0D7535A-2891-4891-B54F-4D1E7B4F778D}">
      <formula1>"〇,"</formula1>
    </dataValidation>
    <dataValidation type="list" allowBlank="1" showInputMessage="1" showErrorMessage="1" sqref="N11:O34" xr:uid="{DDD74EB1-70F9-482C-B8CD-25DF65E1DA4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1A298E-69DA-4AB0-A283-88FAFEFC9EB7}">
          <x14:formula1>
            <xm:f>'(参考)リスト'!$B$16:$B$21</xm:f>
          </x14:formula1>
          <xm:sqref>L11:M34</xm:sqref>
        </x14:dataValidation>
        <x14:dataValidation type="list" allowBlank="1" showInputMessage="1" showErrorMessage="1" xr:uid="{279A7ED1-84EE-4979-A929-B5672EC98694}">
          <x14:formula1>
            <xm:f>'(参考)リスト'!$E$16:$E$27</xm:f>
          </x14:formula1>
          <xm:sqref>R11:T34</xm:sqref>
        </x14:dataValidation>
        <x14:dataValidation type="list" allowBlank="1" showInputMessage="1" showErrorMessage="1" xr:uid="{132A2DB1-7EBA-422C-BE38-811FB1F77BC8}">
          <x14:formula1>
            <xm:f>'(参考)リスト'!$D$16:$D$18</xm:f>
          </x14:formula1>
          <xm:sqref>P11:Q34</xm:sqref>
        </x14:dataValidation>
        <x14:dataValidation type="list" allowBlank="1" showInputMessage="1" showErrorMessage="1" xr:uid="{85DB2041-78C6-452A-808D-F0B0322585F9}">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66911-AF93-4DDE-A398-73A671B8E40E}">
  <dimension ref="B1:CH53"/>
  <sheetViews>
    <sheetView showGridLines="0" view="pageBreakPreview" zoomScaleNormal="85" zoomScaleSheetLayoutView="100" workbookViewId="0">
      <selection activeCell="B5" sqref="B5:J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5</v>
      </c>
      <c r="AW5" s="34">
        <f>R7</f>
        <v>10.3</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2</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5</v>
      </c>
      <c r="O7" s="896"/>
      <c r="P7" s="892" t="s">
        <v>365</v>
      </c>
      <c r="Q7" s="894"/>
      <c r="R7" s="897">
        <v>10.3</v>
      </c>
      <c r="S7" s="898"/>
      <c r="T7" s="899"/>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672</v>
      </c>
      <c r="O11" s="920"/>
      <c r="P11" s="919" t="s">
        <v>647</v>
      </c>
      <c r="Q11" s="920"/>
      <c r="R11" s="772" t="s">
        <v>462</v>
      </c>
      <c r="S11" s="772"/>
      <c r="T11" s="772"/>
      <c r="U11" s="919" t="s">
        <v>652</v>
      </c>
      <c r="V11" s="920"/>
      <c r="W11" s="919" t="s">
        <v>550</v>
      </c>
      <c r="X11" s="920"/>
      <c r="Y11" s="44"/>
      <c r="Z11" s="44"/>
      <c r="AA11" s="44"/>
      <c r="AB11" s="44"/>
      <c r="AC11" s="258"/>
      <c r="AD11" s="258"/>
      <c r="AE11" s="258"/>
      <c r="AF11" s="258">
        <v>1.05</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674</v>
      </c>
      <c r="O12" s="920"/>
      <c r="P12" s="919" t="s">
        <v>647</v>
      </c>
      <c r="Q12" s="920"/>
      <c r="R12" s="772" t="s">
        <v>462</v>
      </c>
      <c r="S12" s="772"/>
      <c r="T12" s="772"/>
      <c r="U12" s="919" t="s">
        <v>652</v>
      </c>
      <c r="V12" s="920"/>
      <c r="W12" s="919" t="s">
        <v>550</v>
      </c>
      <c r="X12" s="920"/>
      <c r="Y12" s="44"/>
      <c r="Z12" s="44"/>
      <c r="AA12" s="44"/>
      <c r="AB12" s="44"/>
      <c r="AC12" s="258"/>
      <c r="AD12" s="258"/>
      <c r="AE12" s="258"/>
      <c r="AF12" s="258">
        <v>0.95</v>
      </c>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c r="M13" s="920"/>
      <c r="N13" s="919"/>
      <c r="O13" s="920"/>
      <c r="P13" s="919"/>
      <c r="Q13" s="920"/>
      <c r="R13" s="921"/>
      <c r="S13" s="922"/>
      <c r="T13" s="923"/>
      <c r="U13" s="919"/>
      <c r="V13" s="920"/>
      <c r="W13" s="919"/>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1</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2</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2</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Y11:AB34" xr:uid="{4371779C-1821-4FDF-899F-61BDD6F34AD3}">
      <formula1>"〇,"</formula1>
    </dataValidation>
    <dataValidation type="list" allowBlank="1" showInputMessage="1" showErrorMessage="1" sqref="N11:O34" xr:uid="{FFC15C7D-C0DD-4A20-AD74-D3947E4B1DD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7E032C5-46C8-43D7-AA49-0B92A39B7BAC}">
          <x14:formula1>
            <xm:f>'(参考)リスト'!$B$16:$B$21</xm:f>
          </x14:formula1>
          <xm:sqref>L11:M34</xm:sqref>
        </x14:dataValidation>
        <x14:dataValidation type="list" allowBlank="1" showInputMessage="1" showErrorMessage="1" xr:uid="{DE4B8AF6-EAA4-46C2-AA08-078A0E0870ED}">
          <x14:formula1>
            <xm:f>'(参考)リスト'!$E$16:$E$27</xm:f>
          </x14:formula1>
          <xm:sqref>R11:T34</xm:sqref>
        </x14:dataValidation>
        <x14:dataValidation type="list" allowBlank="1" showInputMessage="1" showErrorMessage="1" xr:uid="{3E7C3AB8-575C-4BD2-86F6-C236A622944A}">
          <x14:formula1>
            <xm:f>'(参考)リスト'!$D$16:$D$18</xm:f>
          </x14:formula1>
          <xm:sqref>P11:Q34</xm:sqref>
        </x14:dataValidation>
        <x14:dataValidation type="list" allowBlank="1" showInputMessage="1" showErrorMessage="1" xr:uid="{66CB6D65-1729-4F93-B7B1-20709EF89A55}">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5D04C-3738-42CE-9D9D-0FC6B9F3988F}">
  <dimension ref="B1:CH53"/>
  <sheetViews>
    <sheetView showGridLines="0" view="pageBreakPreview" zoomScaleNormal="85" zoomScaleSheetLayoutView="100" workbookViewId="0">
      <selection activeCell="B5" sqref="B5:J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6</v>
      </c>
      <c r="AW5" s="34">
        <f>R7</f>
        <v>10.3</v>
      </c>
      <c r="AX5" s="45" t="str">
        <f>AM35</f>
        <v>Ⅱ</v>
      </c>
      <c r="AY5" s="45">
        <f>Y37</f>
        <v>0</v>
      </c>
      <c r="AZ5" s="45">
        <f t="shared" ref="AZ5:BJ5" si="0">Z37</f>
        <v>0</v>
      </c>
      <c r="BA5" s="45">
        <f t="shared" si="0"/>
        <v>0</v>
      </c>
      <c r="BB5" s="45">
        <f>AB37</f>
        <v>0</v>
      </c>
      <c r="BC5" s="45">
        <f t="shared" si="0"/>
        <v>0</v>
      </c>
      <c r="BD5" s="45">
        <f>AD37</f>
        <v>0</v>
      </c>
      <c r="BE5" s="45">
        <f>AE37</f>
        <v>3</v>
      </c>
      <c r="BF5" s="45">
        <f t="shared" si="0"/>
        <v>1</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6.6000000000000003E-2</v>
      </c>
      <c r="BR5" s="45">
        <f>AF35</f>
        <v>0.91</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6</v>
      </c>
      <c r="O7" s="896"/>
      <c r="P7" s="892" t="s">
        <v>365</v>
      </c>
      <c r="Q7" s="894"/>
      <c r="R7" s="897">
        <v>10.3</v>
      </c>
      <c r="S7" s="898"/>
      <c r="T7" s="899"/>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646</v>
      </c>
      <c r="O11" s="920"/>
      <c r="P11" s="919" t="s">
        <v>647</v>
      </c>
      <c r="Q11" s="920"/>
      <c r="R11" s="772" t="s">
        <v>470</v>
      </c>
      <c r="S11" s="772"/>
      <c r="T11" s="772"/>
      <c r="U11" s="919" t="s">
        <v>652</v>
      </c>
      <c r="V11" s="920"/>
      <c r="W11" s="919" t="s">
        <v>550</v>
      </c>
      <c r="X11" s="920"/>
      <c r="Y11" s="44"/>
      <c r="Z11" s="44"/>
      <c r="AA11" s="44"/>
      <c r="AB11" s="44"/>
      <c r="AC11" s="258"/>
      <c r="AD11" s="258"/>
      <c r="AE11" s="258">
        <v>3.5999999999999997E-2</v>
      </c>
      <c r="AF11" s="258"/>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646</v>
      </c>
      <c r="O12" s="920"/>
      <c r="P12" s="919" t="s">
        <v>647</v>
      </c>
      <c r="Q12" s="920"/>
      <c r="R12" s="772" t="s">
        <v>462</v>
      </c>
      <c r="S12" s="772"/>
      <c r="T12" s="772"/>
      <c r="U12" s="919" t="s">
        <v>652</v>
      </c>
      <c r="V12" s="920"/>
      <c r="W12" s="919" t="s">
        <v>550</v>
      </c>
      <c r="X12" s="920"/>
      <c r="Y12" s="44"/>
      <c r="Z12" s="44"/>
      <c r="AA12" s="44"/>
      <c r="AB12" s="44"/>
      <c r="AC12" s="258"/>
      <c r="AD12" s="258"/>
      <c r="AE12" s="258"/>
      <c r="AF12" s="258">
        <v>0.91</v>
      </c>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645</v>
      </c>
      <c r="M13" s="920"/>
      <c r="N13" s="919" t="s">
        <v>657</v>
      </c>
      <c r="O13" s="920"/>
      <c r="P13" s="919" t="s">
        <v>647</v>
      </c>
      <c r="Q13" s="920"/>
      <c r="R13" s="921" t="s">
        <v>470</v>
      </c>
      <c r="S13" s="922"/>
      <c r="T13" s="923"/>
      <c r="U13" s="919" t="s">
        <v>677</v>
      </c>
      <c r="V13" s="920"/>
      <c r="W13" s="919" t="s">
        <v>550</v>
      </c>
      <c r="X13" s="920"/>
      <c r="Y13" s="44"/>
      <c r="Z13" s="44"/>
      <c r="AA13" s="44"/>
      <c r="AB13" s="44"/>
      <c r="AC13" s="258"/>
      <c r="AD13" s="258"/>
      <c r="AE13" s="258">
        <v>0.03</v>
      </c>
      <c r="AF13" s="258"/>
      <c r="AG13" s="50"/>
      <c r="AH13" s="50"/>
      <c r="AI13" s="50"/>
      <c r="AJ13" s="50"/>
      <c r="AK13" s="916"/>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t="s">
        <v>654</v>
      </c>
      <c r="M14" s="920"/>
      <c r="N14" s="919" t="s">
        <v>659</v>
      </c>
      <c r="O14" s="920"/>
      <c r="P14" s="919" t="s">
        <v>647</v>
      </c>
      <c r="Q14" s="920"/>
      <c r="R14" s="921" t="s">
        <v>470</v>
      </c>
      <c r="S14" s="922"/>
      <c r="T14" s="923"/>
      <c r="U14" s="919" t="s">
        <v>648</v>
      </c>
      <c r="V14" s="920"/>
      <c r="W14" s="919" t="s">
        <v>550</v>
      </c>
      <c r="X14" s="920"/>
      <c r="Y14" s="44"/>
      <c r="Z14" s="44"/>
      <c r="AA14" s="44"/>
      <c r="AB14" s="44"/>
      <c r="AC14" s="258"/>
      <c r="AD14" s="258"/>
      <c r="AE14" s="258"/>
      <c r="AF14" s="258"/>
      <c r="AG14" s="50"/>
      <c r="AH14" s="50"/>
      <c r="AI14" s="50"/>
      <c r="AJ14" s="50"/>
      <c r="AK14" s="916"/>
      <c r="AL14" s="917"/>
      <c r="AM14" s="917"/>
      <c r="AN14" s="917"/>
      <c r="AO14" s="918"/>
      <c r="AP14" s="2"/>
      <c r="AQ14" s="49">
        <f t="shared" si="2"/>
        <v>2</v>
      </c>
    </row>
    <row r="15" spans="2:86" ht="12" customHeight="1" x14ac:dyDescent="0.15">
      <c r="B15" s="880"/>
      <c r="C15" s="885"/>
      <c r="D15" s="883"/>
      <c r="E15" s="883"/>
      <c r="F15" s="883"/>
      <c r="G15" s="883"/>
      <c r="H15" s="883"/>
      <c r="I15" s="883"/>
      <c r="J15" s="884"/>
      <c r="K15" s="79">
        <v>5</v>
      </c>
      <c r="L15" s="919" t="s">
        <v>645</v>
      </c>
      <c r="M15" s="920"/>
      <c r="N15" s="919" t="s">
        <v>674</v>
      </c>
      <c r="O15" s="920"/>
      <c r="P15" s="919" t="s">
        <v>647</v>
      </c>
      <c r="Q15" s="920"/>
      <c r="R15" s="921" t="s">
        <v>470</v>
      </c>
      <c r="S15" s="922"/>
      <c r="T15" s="923"/>
      <c r="U15" s="919" t="s">
        <v>550</v>
      </c>
      <c r="V15" s="920"/>
      <c r="W15" s="919" t="s">
        <v>550</v>
      </c>
      <c r="X15" s="920"/>
      <c r="Y15" s="44"/>
      <c r="Z15" s="44"/>
      <c r="AA15" s="44"/>
      <c r="AB15" s="44"/>
      <c r="AC15" s="258"/>
      <c r="AD15" s="258"/>
      <c r="AE15" s="258">
        <v>0</v>
      </c>
      <c r="AF15" s="258"/>
      <c r="AG15" s="50"/>
      <c r="AH15" s="50"/>
      <c r="AI15" s="50"/>
      <c r="AJ15" s="50"/>
      <c r="AK15" s="916"/>
      <c r="AL15" s="917"/>
      <c r="AM15" s="917"/>
      <c r="AN15" s="917"/>
      <c r="AO15" s="918"/>
      <c r="AP15" s="2"/>
      <c r="AQ15" s="49">
        <f t="shared" si="2"/>
        <v>2</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6.6000000000000003E-2</v>
      </c>
      <c r="AF35" s="259">
        <f t="shared" si="7"/>
        <v>0.91</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3</v>
      </c>
      <c r="AF37" s="930">
        <f t="shared" si="8"/>
        <v>1</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Y11:AB34" xr:uid="{84A50B46-6601-478A-AC88-DC7D7FE4F2A4}">
      <formula1>"〇,"</formula1>
    </dataValidation>
    <dataValidation type="list" allowBlank="1" showInputMessage="1" showErrorMessage="1" sqref="N11:O34" xr:uid="{B46CE91F-C20E-4B24-8785-C6EA1BBDC47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65A9C4-F0F4-4A45-BEED-0BD82B5AA6DF}">
          <x14:formula1>
            <xm:f>'(参考)リスト'!$B$16:$B$21</xm:f>
          </x14:formula1>
          <xm:sqref>L11:M34</xm:sqref>
        </x14:dataValidation>
        <x14:dataValidation type="list" allowBlank="1" showInputMessage="1" showErrorMessage="1" xr:uid="{B9063824-3911-4C6A-8C1B-EC4F5DDAA3B3}">
          <x14:formula1>
            <xm:f>'(参考)リスト'!$E$16:$E$27</xm:f>
          </x14:formula1>
          <xm:sqref>R11:T34</xm:sqref>
        </x14:dataValidation>
        <x14:dataValidation type="list" allowBlank="1" showInputMessage="1" showErrorMessage="1" xr:uid="{90962906-FA91-4784-A94F-C7E0D5797F08}">
          <x14:formula1>
            <xm:f>'(参考)リスト'!$D$16:$D$18</xm:f>
          </x14:formula1>
          <xm:sqref>P11:Q34</xm:sqref>
        </x14:dataValidation>
        <x14:dataValidation type="list" allowBlank="1" showInputMessage="1" showErrorMessage="1" xr:uid="{28E92290-0B64-4ACD-B5D7-F0202ACC0085}">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6F21F-A8F0-40D2-9724-6825ED46BB6A}">
  <dimension ref="B1:CH53"/>
  <sheetViews>
    <sheetView showGridLines="0" view="pageBreakPreview" zoomScaleNormal="85" zoomScaleSheetLayoutView="100" workbookViewId="0">
      <selection activeCell="R7" sqref="R7:T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7</v>
      </c>
      <c r="AW5" s="34">
        <f>R7</f>
        <v>10.45</v>
      </c>
      <c r="AX5" s="45" t="str">
        <f>AM35</f>
        <v>Ⅱ</v>
      </c>
      <c r="AY5" s="45">
        <f>Y37</f>
        <v>0</v>
      </c>
      <c r="AZ5" s="45">
        <f t="shared" ref="AZ5:BJ5" si="0">Z37</f>
        <v>0</v>
      </c>
      <c r="BA5" s="45">
        <f t="shared" si="0"/>
        <v>0</v>
      </c>
      <c r="BB5" s="45">
        <f>AB37</f>
        <v>0</v>
      </c>
      <c r="BC5" s="45">
        <f t="shared" si="0"/>
        <v>0</v>
      </c>
      <c r="BD5" s="45">
        <f>AD37</f>
        <v>0</v>
      </c>
      <c r="BE5" s="45">
        <f>AE37</f>
        <v>1</v>
      </c>
      <c r="BF5" s="45">
        <f t="shared" si="0"/>
        <v>0</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0.01</v>
      </c>
      <c r="BR5" s="45">
        <f>AF35</f>
        <v>0</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7</v>
      </c>
      <c r="O7" s="896"/>
      <c r="P7" s="892" t="s">
        <v>365</v>
      </c>
      <c r="Q7" s="894"/>
      <c r="R7" s="942">
        <v>10.45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657</v>
      </c>
      <c r="O11" s="920"/>
      <c r="P11" s="919" t="s">
        <v>647</v>
      </c>
      <c r="Q11" s="920"/>
      <c r="R11" s="772" t="s">
        <v>470</v>
      </c>
      <c r="S11" s="772"/>
      <c r="T11" s="772"/>
      <c r="U11" s="919" t="s">
        <v>677</v>
      </c>
      <c r="V11" s="920"/>
      <c r="W11" s="919" t="s">
        <v>550</v>
      </c>
      <c r="X11" s="920"/>
      <c r="Y11" s="44"/>
      <c r="Z11" s="44"/>
      <c r="AA11" s="44"/>
      <c r="AB11" s="44"/>
      <c r="AC11" s="258"/>
      <c r="AD11" s="258"/>
      <c r="AE11" s="258">
        <v>0.01</v>
      </c>
      <c r="AF11" s="258"/>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650</v>
      </c>
      <c r="O12" s="920"/>
      <c r="P12" s="919" t="s">
        <v>647</v>
      </c>
      <c r="Q12" s="920"/>
      <c r="R12" s="772" t="s">
        <v>470</v>
      </c>
      <c r="S12" s="772"/>
      <c r="T12" s="772"/>
      <c r="U12" s="919" t="s">
        <v>652</v>
      </c>
      <c r="V12" s="920"/>
      <c r="W12" s="919" t="s">
        <v>550</v>
      </c>
      <c r="X12" s="920"/>
      <c r="Y12" s="44"/>
      <c r="Z12" s="44"/>
      <c r="AA12" s="44"/>
      <c r="AB12" s="44"/>
      <c r="AC12" s="258"/>
      <c r="AD12" s="258"/>
      <c r="AE12" s="258"/>
      <c r="AF12" s="258"/>
      <c r="AG12" s="50"/>
      <c r="AH12" s="50"/>
      <c r="AI12" s="50"/>
      <c r="AJ12" s="50"/>
      <c r="AK12" s="916" t="s">
        <v>860</v>
      </c>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654</v>
      </c>
      <c r="M13" s="920"/>
      <c r="N13" s="919" t="s">
        <v>659</v>
      </c>
      <c r="O13" s="920"/>
      <c r="P13" s="919" t="s">
        <v>647</v>
      </c>
      <c r="Q13" s="920"/>
      <c r="R13" s="921" t="s">
        <v>470</v>
      </c>
      <c r="S13" s="922"/>
      <c r="T13" s="923"/>
      <c r="U13" s="919" t="s">
        <v>648</v>
      </c>
      <c r="V13" s="920"/>
      <c r="W13" s="919" t="s">
        <v>550</v>
      </c>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0.01</v>
      </c>
      <c r="AF35" s="259">
        <f t="shared" si="7"/>
        <v>0</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1</v>
      </c>
      <c r="AF37" s="930">
        <f t="shared" si="8"/>
        <v>0</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Y11:AB34" xr:uid="{0E68EC9C-5546-4282-AFAD-AA1BC6CA469F}">
      <formula1>"〇,"</formula1>
    </dataValidation>
    <dataValidation type="list" allowBlank="1" showInputMessage="1" showErrorMessage="1" sqref="N11:O34" xr:uid="{53CC1F00-FF4A-461D-8157-16E15609583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FBFF2B1-E454-4DC1-8A88-742C042572AD}">
          <x14:formula1>
            <xm:f>'(参考)リスト'!$B$16:$B$21</xm:f>
          </x14:formula1>
          <xm:sqref>L11:M34</xm:sqref>
        </x14:dataValidation>
        <x14:dataValidation type="list" allowBlank="1" showInputMessage="1" showErrorMessage="1" xr:uid="{19AEABE3-B7E5-4264-9860-97B5D6AE3B96}">
          <x14:formula1>
            <xm:f>'(参考)リスト'!$E$16:$E$27</xm:f>
          </x14:formula1>
          <xm:sqref>R11:T34</xm:sqref>
        </x14:dataValidation>
        <x14:dataValidation type="list" allowBlank="1" showInputMessage="1" showErrorMessage="1" xr:uid="{B342312F-7FB3-427B-9E34-15869F6ACBC7}">
          <x14:formula1>
            <xm:f>'(参考)リスト'!$D$16:$D$18</xm:f>
          </x14:formula1>
          <xm:sqref>P11:Q34</xm:sqref>
        </x14:dataValidation>
        <x14:dataValidation type="list" allowBlank="1" showInputMessage="1" showErrorMessage="1" xr:uid="{6B2FE93D-1D15-4431-8D66-C36A5E4BC3A6}">
          <x14:formula1>
            <xm:f>'(参考)リスト'!$F$16:$F$21</xm:f>
          </x14:formula1>
          <xm:sqref>U11:X34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1D87E-E539-4866-B560-686563A753B8}">
  <dimension ref="B1:CH53"/>
  <sheetViews>
    <sheetView showGridLines="0" view="pageBreakPreview" zoomScaleNormal="85" zoomScaleSheetLayoutView="100" workbookViewId="0">
      <selection activeCell="R7" sqref="R7:T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8</v>
      </c>
      <c r="AW5" s="34">
        <f>R7</f>
        <v>10.45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0.41</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8</v>
      </c>
      <c r="O7" s="896"/>
      <c r="P7" s="892" t="s">
        <v>365</v>
      </c>
      <c r="Q7" s="894"/>
      <c r="R7" s="942">
        <v>10.45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674</v>
      </c>
      <c r="O11" s="920"/>
      <c r="P11" s="919" t="s">
        <v>647</v>
      </c>
      <c r="Q11" s="920"/>
      <c r="R11" s="772" t="s">
        <v>462</v>
      </c>
      <c r="S11" s="772"/>
      <c r="T11" s="772"/>
      <c r="U11" s="919" t="s">
        <v>652</v>
      </c>
      <c r="V11" s="920"/>
      <c r="W11" s="919" t="s">
        <v>550</v>
      </c>
      <c r="X11" s="920"/>
      <c r="Y11" s="44"/>
      <c r="Z11" s="44"/>
      <c r="AA11" s="44"/>
      <c r="AB11" s="44"/>
      <c r="AC11" s="258"/>
      <c r="AD11" s="258"/>
      <c r="AE11" s="258"/>
      <c r="AF11" s="258">
        <v>0.41</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654</v>
      </c>
      <c r="M12" s="920"/>
      <c r="N12" s="919" t="s">
        <v>659</v>
      </c>
      <c r="O12" s="920"/>
      <c r="P12" s="919" t="s">
        <v>647</v>
      </c>
      <c r="Q12" s="920"/>
      <c r="R12" s="772" t="s">
        <v>470</v>
      </c>
      <c r="S12" s="772"/>
      <c r="T12" s="772"/>
      <c r="U12" s="919" t="s">
        <v>648</v>
      </c>
      <c r="V12" s="920"/>
      <c r="W12" s="919" t="s">
        <v>550</v>
      </c>
      <c r="X12" s="920"/>
      <c r="Y12" s="44"/>
      <c r="Z12" s="44"/>
      <c r="AA12" s="44"/>
      <c r="AB12" s="44"/>
      <c r="AC12" s="258"/>
      <c r="AD12" s="258"/>
      <c r="AE12" s="258"/>
      <c r="AF12" s="258"/>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c r="M13" s="920"/>
      <c r="N13" s="919"/>
      <c r="O13" s="920"/>
      <c r="P13" s="919"/>
      <c r="Q13" s="920"/>
      <c r="R13" s="921"/>
      <c r="S13" s="922"/>
      <c r="T13" s="923"/>
      <c r="U13" s="919"/>
      <c r="V13" s="920"/>
      <c r="W13" s="919"/>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1</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0.41</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1</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Y11:AB34" xr:uid="{AA5F3F26-261A-4DE3-9021-88D0D428CC7A}">
      <formula1>"〇,"</formula1>
    </dataValidation>
    <dataValidation type="list" allowBlank="1" showInputMessage="1" showErrorMessage="1" sqref="N11:O34" xr:uid="{E7EB1A5B-A156-4D5B-95F2-4A6F5E5BDC4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9B304C3-F1BD-4B92-A036-61D221A417A6}">
          <x14:formula1>
            <xm:f>'(参考)リスト'!$B$16:$B$21</xm:f>
          </x14:formula1>
          <xm:sqref>L11:M34</xm:sqref>
        </x14:dataValidation>
        <x14:dataValidation type="list" allowBlank="1" showInputMessage="1" showErrorMessage="1" xr:uid="{A178DA92-CECF-438D-986D-2706AA9844F3}">
          <x14:formula1>
            <xm:f>'(参考)リスト'!$E$16:$E$27</xm:f>
          </x14:formula1>
          <xm:sqref>R11:T34</xm:sqref>
        </x14:dataValidation>
        <x14:dataValidation type="list" allowBlank="1" showInputMessage="1" showErrorMessage="1" xr:uid="{88C0511E-8039-4FCD-A300-F3B48448694C}">
          <x14:formula1>
            <xm:f>'(参考)リスト'!$D$16:$D$18</xm:f>
          </x14:formula1>
          <xm:sqref>P11:Q34</xm:sqref>
        </x14:dataValidation>
        <x14:dataValidation type="list" allowBlank="1" showInputMessage="1" showErrorMessage="1" xr:uid="{10D3026A-F954-44A8-B98D-4F4836E5CC46}">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B0BA-0EF1-47C8-BB0F-0347ACC26726}">
  <dimension ref="B1:CH53"/>
  <sheetViews>
    <sheetView showGridLines="0" view="pageBreakPreview" zoomScaleNormal="85" zoomScaleSheetLayoutView="100" workbookViewId="0">
      <selection activeCell="R7" sqref="R7:T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9</v>
      </c>
      <c r="AW5" s="34">
        <f>R7</f>
        <v>10.45</v>
      </c>
      <c r="AX5" s="45" t="str">
        <f>AM35</f>
        <v>Ⅱ</v>
      </c>
      <c r="AY5" s="45">
        <f>Y37</f>
        <v>0</v>
      </c>
      <c r="AZ5" s="45">
        <f t="shared" ref="AZ5:BJ5" si="0">Z37</f>
        <v>0</v>
      </c>
      <c r="BA5" s="45">
        <f t="shared" si="0"/>
        <v>0</v>
      </c>
      <c r="BB5" s="45">
        <f>AB37</f>
        <v>0</v>
      </c>
      <c r="BC5" s="45">
        <f t="shared" si="0"/>
        <v>0</v>
      </c>
      <c r="BD5" s="45">
        <f>AD37</f>
        <v>0</v>
      </c>
      <c r="BE5" s="45">
        <f>AE37</f>
        <v>1</v>
      </c>
      <c r="BF5" s="45">
        <f t="shared" si="0"/>
        <v>1</v>
      </c>
      <c r="BG5" s="45">
        <f t="shared" si="0"/>
        <v>0</v>
      </c>
      <c r="BH5" s="45">
        <f t="shared" si="0"/>
        <v>0</v>
      </c>
      <c r="BI5" s="45">
        <f>AI37</f>
        <v>0</v>
      </c>
      <c r="BJ5" s="45">
        <f t="shared" si="0"/>
        <v>1</v>
      </c>
      <c r="BK5" s="45">
        <f>IF(Y37&gt;0,R7,0)</f>
        <v>0</v>
      </c>
      <c r="BL5" s="35">
        <f>IF(Y37&gt;0,0,IF(Z37&gt;0,R7,0))</f>
        <v>0</v>
      </c>
      <c r="BM5" s="35">
        <f>IF(Y37+Z37&gt;0,0,IF(AA37&gt;0,R7,0))</f>
        <v>0</v>
      </c>
      <c r="BN5" s="35">
        <f>IF(Y37+Z37+AA37&gt;0,0,IF(AB37&gt;0,R7,0))</f>
        <v>0</v>
      </c>
      <c r="BO5" s="45">
        <f>AC35</f>
        <v>0</v>
      </c>
      <c r="BP5" s="45">
        <f t="shared" ref="BP5:BQ5" si="1">AD35</f>
        <v>0</v>
      </c>
      <c r="BQ5" s="45">
        <f t="shared" si="1"/>
        <v>4.2500000000000003E-2</v>
      </c>
      <c r="BR5" s="45">
        <f>AF35</f>
        <v>1.3390000000000001E-2</v>
      </c>
      <c r="BS5" s="45">
        <f>AG35</f>
        <v>0</v>
      </c>
      <c r="BT5" s="45">
        <f>AH35</f>
        <v>0</v>
      </c>
      <c r="BU5" s="45">
        <f>AI35</f>
        <v>0</v>
      </c>
      <c r="BV5" s="45">
        <f>AJ35</f>
        <v>2.99</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9</v>
      </c>
      <c r="O7" s="896"/>
      <c r="P7" s="892" t="s">
        <v>365</v>
      </c>
      <c r="Q7" s="894"/>
      <c r="R7" s="942">
        <v>10.45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646</v>
      </c>
      <c r="O11" s="920"/>
      <c r="P11" s="919" t="s">
        <v>647</v>
      </c>
      <c r="Q11" s="920"/>
      <c r="R11" s="772" t="s">
        <v>470</v>
      </c>
      <c r="S11" s="772"/>
      <c r="T11" s="772"/>
      <c r="U11" s="919" t="s">
        <v>677</v>
      </c>
      <c r="V11" s="920"/>
      <c r="W11" s="919" t="s">
        <v>550</v>
      </c>
      <c r="X11" s="920"/>
      <c r="Y11" s="44"/>
      <c r="Z11" s="44"/>
      <c r="AA11" s="44"/>
      <c r="AB11" s="44"/>
      <c r="AC11" s="258"/>
      <c r="AD11" s="258"/>
      <c r="AE11" s="258">
        <v>4.2500000000000003E-2</v>
      </c>
      <c r="AF11" s="258"/>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646</v>
      </c>
      <c r="O12" s="920"/>
      <c r="P12" s="919" t="s">
        <v>647</v>
      </c>
      <c r="Q12" s="920"/>
      <c r="R12" s="772" t="s">
        <v>462</v>
      </c>
      <c r="S12" s="772"/>
      <c r="T12" s="772"/>
      <c r="U12" s="919" t="s">
        <v>652</v>
      </c>
      <c r="V12" s="920"/>
      <c r="W12" s="919" t="s">
        <v>550</v>
      </c>
      <c r="X12" s="920"/>
      <c r="Y12" s="44"/>
      <c r="Z12" s="44"/>
      <c r="AA12" s="44"/>
      <c r="AB12" s="44"/>
      <c r="AC12" s="258"/>
      <c r="AD12" s="258"/>
      <c r="AE12" s="258"/>
      <c r="AF12" s="258">
        <v>1.3390000000000001E-2</v>
      </c>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645</v>
      </c>
      <c r="M13" s="920"/>
      <c r="N13" s="919" t="s">
        <v>650</v>
      </c>
      <c r="O13" s="920"/>
      <c r="P13" s="919" t="s">
        <v>498</v>
      </c>
      <c r="Q13" s="920"/>
      <c r="R13" s="921" t="s">
        <v>498</v>
      </c>
      <c r="S13" s="922"/>
      <c r="T13" s="923"/>
      <c r="U13" s="919" t="s">
        <v>652</v>
      </c>
      <c r="V13" s="920"/>
      <c r="W13" s="919" t="s">
        <v>550</v>
      </c>
      <c r="X13" s="920"/>
      <c r="Y13" s="44"/>
      <c r="Z13" s="44"/>
      <c r="AA13" s="44"/>
      <c r="AB13" s="44"/>
      <c r="AC13" s="258"/>
      <c r="AD13" s="258"/>
      <c r="AE13" s="258"/>
      <c r="AF13" s="258"/>
      <c r="AG13" s="50"/>
      <c r="AH13" s="50"/>
      <c r="AI13" s="50"/>
      <c r="AJ13" s="50">
        <v>2.99</v>
      </c>
      <c r="AK13" s="916"/>
      <c r="AL13" s="917"/>
      <c r="AM13" s="917"/>
      <c r="AN13" s="917"/>
      <c r="AO13" s="918"/>
      <c r="AP13" s="2"/>
      <c r="AQ13" s="49">
        <f t="shared" ref="AQ13:AQ27" si="2">IF(P13="材質劣化",2,IF(P13="漏水",3,1))</f>
        <v>3</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4.2500000000000003E-2</v>
      </c>
      <c r="AF35" s="259">
        <f t="shared" si="7"/>
        <v>1.3390000000000001E-2</v>
      </c>
      <c r="AG35" s="88">
        <f t="shared" si="7"/>
        <v>0</v>
      </c>
      <c r="AH35" s="88">
        <f t="shared" si="7"/>
        <v>0</v>
      </c>
      <c r="AI35" s="88">
        <f t="shared" si="7"/>
        <v>0</v>
      </c>
      <c r="AJ35" s="89">
        <f t="shared" si="7"/>
        <v>2.99</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1</v>
      </c>
      <c r="AF37" s="930">
        <f t="shared" si="8"/>
        <v>1</v>
      </c>
      <c r="AG37" s="930">
        <f t="shared" si="8"/>
        <v>0</v>
      </c>
      <c r="AH37" s="930">
        <f t="shared" si="8"/>
        <v>0</v>
      </c>
      <c r="AI37" s="930">
        <f t="shared" si="8"/>
        <v>0</v>
      </c>
      <c r="AJ37" s="930">
        <f>COUNTA(AJ11:AJ34)</f>
        <v>1</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Y11:AB34" xr:uid="{6861D91E-BB0B-4878-AF35-B55F7EF1260B}">
      <formula1>"〇,"</formula1>
    </dataValidation>
    <dataValidation type="list" allowBlank="1" showInputMessage="1" showErrorMessage="1" sqref="N11:O34" xr:uid="{05136296-2C25-44C7-B485-BFEA8EEBAE8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F685427-3F0F-411C-8FC7-AAE4877F99F5}">
          <x14:formula1>
            <xm:f>'(参考)リスト'!$B$16:$B$21</xm:f>
          </x14:formula1>
          <xm:sqref>L11:M34</xm:sqref>
        </x14:dataValidation>
        <x14:dataValidation type="list" allowBlank="1" showInputMessage="1" showErrorMessage="1" xr:uid="{B8B643D3-A96C-47FF-B2E1-1B4956958A96}">
          <x14:formula1>
            <xm:f>'(参考)リスト'!$E$16:$E$27</xm:f>
          </x14:formula1>
          <xm:sqref>R11:T34</xm:sqref>
        </x14:dataValidation>
        <x14:dataValidation type="list" allowBlank="1" showInputMessage="1" showErrorMessage="1" xr:uid="{71C1C368-90C6-42CE-8F4E-07A8C9647D08}">
          <x14:formula1>
            <xm:f>'(参考)リスト'!$D$16:$D$18</xm:f>
          </x14:formula1>
          <xm:sqref>P11:Q34</xm:sqref>
        </x14:dataValidation>
        <x14:dataValidation type="list" allowBlank="1" showInputMessage="1" showErrorMessage="1" xr:uid="{0C5C7B41-4BFE-4EB8-8E5E-2074087AD2DC}">
          <x14:formula1>
            <xm:f>'(参考)リスト'!$F$16:$F$21</xm:f>
          </x14:formula1>
          <xm:sqref>U11:X34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65893-14BC-4176-9240-B0C2F3E1F07B}">
  <dimension ref="B1:CH53"/>
  <sheetViews>
    <sheetView showGridLines="0" view="pageBreakPreview" zoomScaleNormal="85" zoomScaleSheetLayoutView="100" workbookViewId="0">
      <selection activeCell="B5" sqref="B5:J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10</v>
      </c>
      <c r="AW5" s="34">
        <f>R7</f>
        <v>10.4</v>
      </c>
      <c r="AX5" s="45" t="str">
        <f>AM35</f>
        <v>Ⅱ</v>
      </c>
      <c r="AY5" s="45">
        <f>Y37</f>
        <v>0</v>
      </c>
      <c r="AZ5" s="45">
        <f t="shared" ref="AZ5:BJ5" si="0">Z37</f>
        <v>0</v>
      </c>
      <c r="BA5" s="45">
        <f t="shared" si="0"/>
        <v>0</v>
      </c>
      <c r="BB5" s="45">
        <f>AB37</f>
        <v>0</v>
      </c>
      <c r="BC5" s="45">
        <f t="shared" si="0"/>
        <v>0</v>
      </c>
      <c r="BD5" s="45">
        <f>AD37</f>
        <v>0</v>
      </c>
      <c r="BE5" s="45">
        <f>AE37</f>
        <v>4</v>
      </c>
      <c r="BF5" s="45">
        <f t="shared" si="0"/>
        <v>0</v>
      </c>
      <c r="BG5" s="45">
        <f t="shared" si="0"/>
        <v>0</v>
      </c>
      <c r="BH5" s="45">
        <f t="shared" si="0"/>
        <v>0</v>
      </c>
      <c r="BI5" s="45">
        <f>AI37</f>
        <v>0</v>
      </c>
      <c r="BJ5" s="45">
        <f t="shared" si="0"/>
        <v>2</v>
      </c>
      <c r="BK5" s="45">
        <f>IF(Y37&gt;0,R7,0)</f>
        <v>0</v>
      </c>
      <c r="BL5" s="35">
        <f>IF(Y37&gt;0,0,IF(Z37&gt;0,R7,0))</f>
        <v>0</v>
      </c>
      <c r="BM5" s="35">
        <f>IF(Y37+Z37&gt;0,0,IF(AA37&gt;0,R7,0))</f>
        <v>0</v>
      </c>
      <c r="BN5" s="35">
        <f>IF(Y37+Z37+AA37&gt;0,0,IF(AB37&gt;0,R7,0))</f>
        <v>0</v>
      </c>
      <c r="BO5" s="45">
        <f>AC35</f>
        <v>0</v>
      </c>
      <c r="BP5" s="45">
        <f t="shared" ref="BP5:BQ5" si="1">AD35</f>
        <v>0</v>
      </c>
      <c r="BQ5" s="45">
        <f t="shared" si="1"/>
        <v>6.1499999999999999E-2</v>
      </c>
      <c r="BR5" s="45">
        <f>AF35</f>
        <v>0</v>
      </c>
      <c r="BS5" s="45">
        <f>AG35</f>
        <v>0</v>
      </c>
      <c r="BT5" s="45">
        <f>AH35</f>
        <v>0</v>
      </c>
      <c r="BU5" s="45">
        <f>AI35</f>
        <v>0</v>
      </c>
      <c r="BV5" s="45">
        <f>AJ35</f>
        <v>6.44</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10</v>
      </c>
      <c r="O7" s="896"/>
      <c r="P7" s="892" t="s">
        <v>365</v>
      </c>
      <c r="Q7" s="894"/>
      <c r="R7" s="897">
        <v>10.4</v>
      </c>
      <c r="S7" s="898"/>
      <c r="T7" s="899"/>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657</v>
      </c>
      <c r="O11" s="920"/>
      <c r="P11" s="919" t="s">
        <v>647</v>
      </c>
      <c r="Q11" s="920"/>
      <c r="R11" s="772" t="s">
        <v>470</v>
      </c>
      <c r="S11" s="772"/>
      <c r="T11" s="772"/>
      <c r="U11" s="919" t="s">
        <v>652</v>
      </c>
      <c r="V11" s="920"/>
      <c r="W11" s="919" t="s">
        <v>550</v>
      </c>
      <c r="X11" s="920"/>
      <c r="Y11" s="44"/>
      <c r="Z11" s="44"/>
      <c r="AA11" s="44"/>
      <c r="AB11" s="44"/>
      <c r="AC11" s="258"/>
      <c r="AD11" s="258"/>
      <c r="AE11" s="258">
        <v>5.0000000000000001E-3</v>
      </c>
      <c r="AF11" s="258"/>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646</v>
      </c>
      <c r="O12" s="920"/>
      <c r="P12" s="919" t="s">
        <v>647</v>
      </c>
      <c r="Q12" s="920"/>
      <c r="R12" s="772" t="s">
        <v>470</v>
      </c>
      <c r="S12" s="772"/>
      <c r="T12" s="772"/>
      <c r="U12" s="919" t="s">
        <v>677</v>
      </c>
      <c r="V12" s="920"/>
      <c r="W12" s="919" t="s">
        <v>550</v>
      </c>
      <c r="X12" s="920"/>
      <c r="Y12" s="44"/>
      <c r="Z12" s="44"/>
      <c r="AA12" s="44"/>
      <c r="AB12" s="44"/>
      <c r="AC12" s="258"/>
      <c r="AD12" s="258"/>
      <c r="AE12" s="258">
        <v>8.9999999999999993E-3</v>
      </c>
      <c r="AF12" s="258"/>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645</v>
      </c>
      <c r="M13" s="920"/>
      <c r="N13" s="919" t="s">
        <v>646</v>
      </c>
      <c r="O13" s="920"/>
      <c r="P13" s="919" t="s">
        <v>647</v>
      </c>
      <c r="Q13" s="920"/>
      <c r="R13" s="921" t="s">
        <v>470</v>
      </c>
      <c r="S13" s="922"/>
      <c r="T13" s="923"/>
      <c r="U13" s="919" t="s">
        <v>677</v>
      </c>
      <c r="V13" s="920"/>
      <c r="W13" s="919" t="s">
        <v>550</v>
      </c>
      <c r="X13" s="920"/>
      <c r="Y13" s="44"/>
      <c r="Z13" s="44"/>
      <c r="AA13" s="44"/>
      <c r="AB13" s="44"/>
      <c r="AC13" s="258"/>
      <c r="AD13" s="258"/>
      <c r="AE13" s="258">
        <v>3.2500000000000001E-2</v>
      </c>
      <c r="AF13" s="258"/>
      <c r="AG13" s="50"/>
      <c r="AH13" s="50"/>
      <c r="AI13" s="50"/>
      <c r="AJ13" s="50"/>
      <c r="AK13" s="916"/>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t="s">
        <v>654</v>
      </c>
      <c r="M14" s="920"/>
      <c r="N14" s="919" t="s">
        <v>659</v>
      </c>
      <c r="O14" s="920"/>
      <c r="P14" s="919" t="s">
        <v>647</v>
      </c>
      <c r="Q14" s="920"/>
      <c r="R14" s="921" t="s">
        <v>470</v>
      </c>
      <c r="S14" s="922"/>
      <c r="T14" s="923"/>
      <c r="U14" s="919" t="s">
        <v>648</v>
      </c>
      <c r="V14" s="920"/>
      <c r="W14" s="919" t="s">
        <v>550</v>
      </c>
      <c r="X14" s="920"/>
      <c r="Y14" s="44"/>
      <c r="Z14" s="44"/>
      <c r="AA14" s="44"/>
      <c r="AB14" s="44"/>
      <c r="AC14" s="258"/>
      <c r="AD14" s="258"/>
      <c r="AE14" s="258"/>
      <c r="AF14" s="258"/>
      <c r="AG14" s="50"/>
      <c r="AH14" s="50"/>
      <c r="AI14" s="50"/>
      <c r="AJ14" s="50"/>
      <c r="AK14" s="916"/>
      <c r="AL14" s="917"/>
      <c r="AM14" s="917"/>
      <c r="AN14" s="917"/>
      <c r="AO14" s="918"/>
      <c r="AP14" s="2"/>
      <c r="AQ14" s="49">
        <f t="shared" si="2"/>
        <v>2</v>
      </c>
    </row>
    <row r="15" spans="2:86" ht="12" customHeight="1" x14ac:dyDescent="0.15">
      <c r="B15" s="880"/>
      <c r="C15" s="885"/>
      <c r="D15" s="883"/>
      <c r="E15" s="883"/>
      <c r="F15" s="883"/>
      <c r="G15" s="883"/>
      <c r="H15" s="883"/>
      <c r="I15" s="883"/>
      <c r="J15" s="884"/>
      <c r="K15" s="79">
        <v>5</v>
      </c>
      <c r="L15" s="919" t="s">
        <v>645</v>
      </c>
      <c r="M15" s="920"/>
      <c r="N15" s="919" t="s">
        <v>657</v>
      </c>
      <c r="O15" s="920"/>
      <c r="P15" s="919" t="s">
        <v>647</v>
      </c>
      <c r="Q15" s="920"/>
      <c r="R15" s="921" t="s">
        <v>470</v>
      </c>
      <c r="S15" s="922"/>
      <c r="T15" s="923"/>
      <c r="U15" s="919" t="s">
        <v>550</v>
      </c>
      <c r="V15" s="920"/>
      <c r="W15" s="919" t="s">
        <v>550</v>
      </c>
      <c r="X15" s="920"/>
      <c r="Y15" s="44"/>
      <c r="Z15" s="44"/>
      <c r="AA15" s="44"/>
      <c r="AB15" s="44"/>
      <c r="AC15" s="258"/>
      <c r="AD15" s="258"/>
      <c r="AE15" s="258">
        <v>1.4999999999999999E-2</v>
      </c>
      <c r="AF15" s="258"/>
      <c r="AG15" s="50"/>
      <c r="AH15" s="50"/>
      <c r="AI15" s="50"/>
      <c r="AJ15" s="50"/>
      <c r="AK15" s="916"/>
      <c r="AL15" s="917"/>
      <c r="AM15" s="917"/>
      <c r="AN15" s="917"/>
      <c r="AO15" s="918"/>
      <c r="AP15" s="2"/>
      <c r="AQ15" s="49">
        <f t="shared" si="2"/>
        <v>2</v>
      </c>
    </row>
    <row r="16" spans="2:86" ht="12" customHeight="1" x14ac:dyDescent="0.15">
      <c r="B16" s="880"/>
      <c r="C16" s="885"/>
      <c r="D16" s="883"/>
      <c r="E16" s="883"/>
      <c r="F16" s="883"/>
      <c r="G16" s="883"/>
      <c r="H16" s="883"/>
      <c r="I16" s="883"/>
      <c r="J16" s="884"/>
      <c r="K16" s="79">
        <v>6</v>
      </c>
      <c r="L16" s="919" t="s">
        <v>645</v>
      </c>
      <c r="M16" s="920"/>
      <c r="N16" s="919" t="s">
        <v>672</v>
      </c>
      <c r="O16" s="920"/>
      <c r="P16" s="919" t="s">
        <v>498</v>
      </c>
      <c r="Q16" s="920"/>
      <c r="R16" s="921" t="s">
        <v>498</v>
      </c>
      <c r="S16" s="922"/>
      <c r="T16" s="923"/>
      <c r="U16" s="919" t="s">
        <v>550</v>
      </c>
      <c r="V16" s="920"/>
      <c r="W16" s="919" t="s">
        <v>550</v>
      </c>
      <c r="X16" s="920"/>
      <c r="Y16" s="44"/>
      <c r="Z16" s="44"/>
      <c r="AA16" s="44"/>
      <c r="AB16" s="44"/>
      <c r="AC16" s="258"/>
      <c r="AD16" s="258"/>
      <c r="AE16" s="258"/>
      <c r="AF16" s="258"/>
      <c r="AG16" s="50"/>
      <c r="AH16" s="50"/>
      <c r="AI16" s="50"/>
      <c r="AJ16" s="50">
        <v>4.2</v>
      </c>
      <c r="AK16" s="916"/>
      <c r="AL16" s="917"/>
      <c r="AM16" s="917"/>
      <c r="AN16" s="917"/>
      <c r="AO16" s="918"/>
      <c r="AP16" s="2"/>
      <c r="AQ16" s="49">
        <f t="shared" si="2"/>
        <v>3</v>
      </c>
    </row>
    <row r="17" spans="2:46" ht="12" customHeight="1" x14ac:dyDescent="0.15">
      <c r="B17" s="880"/>
      <c r="C17" s="885"/>
      <c r="D17" s="883"/>
      <c r="E17" s="883"/>
      <c r="F17" s="883"/>
      <c r="G17" s="883"/>
      <c r="H17" s="883"/>
      <c r="I17" s="883"/>
      <c r="J17" s="884"/>
      <c r="K17" s="79">
        <v>7</v>
      </c>
      <c r="L17" s="919" t="s">
        <v>645</v>
      </c>
      <c r="M17" s="920"/>
      <c r="N17" s="919" t="s">
        <v>650</v>
      </c>
      <c r="O17" s="920"/>
      <c r="P17" s="919" t="s">
        <v>498</v>
      </c>
      <c r="Q17" s="920"/>
      <c r="R17" s="921" t="s">
        <v>498</v>
      </c>
      <c r="S17" s="922"/>
      <c r="T17" s="923"/>
      <c r="U17" s="919" t="s">
        <v>550</v>
      </c>
      <c r="V17" s="920"/>
      <c r="W17" s="919" t="s">
        <v>550</v>
      </c>
      <c r="X17" s="920"/>
      <c r="Y17" s="44"/>
      <c r="Z17" s="44"/>
      <c r="AA17" s="44"/>
      <c r="AB17" s="44"/>
      <c r="AC17" s="258"/>
      <c r="AD17" s="258"/>
      <c r="AE17" s="258"/>
      <c r="AF17" s="258"/>
      <c r="AG17" s="50"/>
      <c r="AH17" s="50"/>
      <c r="AI17" s="50"/>
      <c r="AJ17" s="50">
        <v>2.2400000000000002</v>
      </c>
      <c r="AK17" s="916"/>
      <c r="AL17" s="917"/>
      <c r="AM17" s="917"/>
      <c r="AN17" s="917"/>
      <c r="AO17" s="918"/>
      <c r="AP17" s="2"/>
      <c r="AQ17" s="49">
        <f t="shared" si="2"/>
        <v>3</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6.1499999999999999E-2</v>
      </c>
      <c r="AF35" s="259">
        <f t="shared" si="7"/>
        <v>0</v>
      </c>
      <c r="AG35" s="88">
        <f t="shared" si="7"/>
        <v>0</v>
      </c>
      <c r="AH35" s="88">
        <f t="shared" si="7"/>
        <v>0</v>
      </c>
      <c r="AI35" s="88">
        <f t="shared" si="7"/>
        <v>0</v>
      </c>
      <c r="AJ35" s="89">
        <f t="shared" si="7"/>
        <v>6.44</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4</v>
      </c>
      <c r="AF37" s="930">
        <f t="shared" si="8"/>
        <v>0</v>
      </c>
      <c r="AG37" s="930">
        <f t="shared" si="8"/>
        <v>0</v>
      </c>
      <c r="AH37" s="930">
        <f t="shared" si="8"/>
        <v>0</v>
      </c>
      <c r="AI37" s="930">
        <f t="shared" si="8"/>
        <v>0</v>
      </c>
      <c r="AJ37" s="930">
        <f>COUNTA(AJ11:AJ34)</f>
        <v>2</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Y11:AB34" xr:uid="{D7E439C2-8FF3-45E6-AD17-9CCED5ADBA5E}">
      <formula1>"〇,"</formula1>
    </dataValidation>
    <dataValidation type="list" allowBlank="1" showInputMessage="1" showErrorMessage="1" sqref="N11:O34" xr:uid="{F058E5BB-317E-4FAB-BAB7-8753917F577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6087655-3844-44E9-AE78-9133E518F0D8}">
          <x14:formula1>
            <xm:f>'(参考)リスト'!$B$16:$B$21</xm:f>
          </x14:formula1>
          <xm:sqref>L11:M34</xm:sqref>
        </x14:dataValidation>
        <x14:dataValidation type="list" allowBlank="1" showInputMessage="1" showErrorMessage="1" xr:uid="{CB345FB8-6943-42E8-A88C-651234F7410E}">
          <x14:formula1>
            <xm:f>'(参考)リスト'!$E$16:$E$27</xm:f>
          </x14:formula1>
          <xm:sqref>R11:T34</xm:sqref>
        </x14:dataValidation>
        <x14:dataValidation type="list" allowBlank="1" showInputMessage="1" showErrorMessage="1" xr:uid="{84F0165D-A3D4-4001-8EA2-E15B66310681}">
          <x14:formula1>
            <xm:f>'(参考)リスト'!$D$16:$D$18</xm:f>
          </x14:formula1>
          <xm:sqref>P11:Q34</xm:sqref>
        </x14:dataValidation>
        <x14:dataValidation type="list" allowBlank="1" showInputMessage="1" showErrorMessage="1" xr:uid="{221F64D5-A9E0-457F-AB86-48D6814E7566}">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3A909-F8F7-4DBD-997F-114909A2BE6F}">
  <dimension ref="B1:CH53"/>
  <sheetViews>
    <sheetView showGridLines="0" view="pageBreakPreview" zoomScaleNormal="85" zoomScaleSheetLayoutView="100" workbookViewId="0">
      <selection activeCell="R7" sqref="R7:T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11</v>
      </c>
      <c r="AW5" s="34">
        <f>R7</f>
        <v>10.45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1.01</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11</v>
      </c>
      <c r="O7" s="896"/>
      <c r="P7" s="892" t="s">
        <v>365</v>
      </c>
      <c r="Q7" s="894"/>
      <c r="R7" s="942">
        <v>10.45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646</v>
      </c>
      <c r="O11" s="920"/>
      <c r="P11" s="919" t="s">
        <v>647</v>
      </c>
      <c r="Q11" s="920"/>
      <c r="R11" s="772" t="s">
        <v>462</v>
      </c>
      <c r="S11" s="772"/>
      <c r="T11" s="772"/>
      <c r="U11" s="919" t="s">
        <v>652</v>
      </c>
      <c r="V11" s="920"/>
      <c r="W11" s="919" t="s">
        <v>550</v>
      </c>
      <c r="X11" s="920"/>
      <c r="Y11" s="44"/>
      <c r="Z11" s="44"/>
      <c r="AA11" s="44"/>
      <c r="AB11" s="44"/>
      <c r="AC11" s="258"/>
      <c r="AD11" s="258"/>
      <c r="AE11" s="258"/>
      <c r="AF11" s="258">
        <v>1.01</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654</v>
      </c>
      <c r="M12" s="920"/>
      <c r="N12" s="919" t="s">
        <v>655</v>
      </c>
      <c r="O12" s="920"/>
      <c r="P12" s="919" t="s">
        <v>647</v>
      </c>
      <c r="Q12" s="920"/>
      <c r="R12" s="772" t="s">
        <v>470</v>
      </c>
      <c r="S12" s="772"/>
      <c r="T12" s="772"/>
      <c r="U12" s="919" t="s">
        <v>648</v>
      </c>
      <c r="V12" s="920"/>
      <c r="W12" s="919" t="s">
        <v>550</v>
      </c>
      <c r="X12" s="920"/>
      <c r="Y12" s="44"/>
      <c r="Z12" s="44"/>
      <c r="AA12" s="44"/>
      <c r="AB12" s="44"/>
      <c r="AC12" s="258"/>
      <c r="AD12" s="258"/>
      <c r="AE12" s="258"/>
      <c r="AF12" s="258"/>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c r="M13" s="920"/>
      <c r="N13" s="919"/>
      <c r="O13" s="920"/>
      <c r="P13" s="919"/>
      <c r="Q13" s="920"/>
      <c r="R13" s="921"/>
      <c r="S13" s="922"/>
      <c r="T13" s="923"/>
      <c r="U13" s="919"/>
      <c r="V13" s="920"/>
      <c r="W13" s="919"/>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1</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1.01</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1</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Y11:AB34" xr:uid="{10503BA0-1BF3-4351-9B72-D96F6D19C1EE}">
      <formula1>"〇,"</formula1>
    </dataValidation>
    <dataValidation type="list" allowBlank="1" showInputMessage="1" showErrorMessage="1" sqref="N11:O34" xr:uid="{62E1CFD4-C0C4-4D51-A432-5AA1FB17C73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340B7E-1595-4FBB-B791-AA6800C09D81}">
          <x14:formula1>
            <xm:f>'(参考)リスト'!$B$16:$B$21</xm:f>
          </x14:formula1>
          <xm:sqref>L11:M34</xm:sqref>
        </x14:dataValidation>
        <x14:dataValidation type="list" allowBlank="1" showInputMessage="1" showErrorMessage="1" xr:uid="{9585B520-41BE-4693-BB27-D7B5ED813BEA}">
          <x14:formula1>
            <xm:f>'(参考)リスト'!$E$16:$E$27</xm:f>
          </x14:formula1>
          <xm:sqref>R11:T34</xm:sqref>
        </x14:dataValidation>
        <x14:dataValidation type="list" allowBlank="1" showInputMessage="1" showErrorMessage="1" xr:uid="{0C8CC812-9D93-4E40-805B-0A3B0A39EE03}">
          <x14:formula1>
            <xm:f>'(参考)リスト'!$D$16:$D$18</xm:f>
          </x14:formula1>
          <xm:sqref>P11:Q34</xm:sqref>
        </x14:dataValidation>
        <x14:dataValidation type="list" allowBlank="1" showInputMessage="1" showErrorMessage="1" xr:uid="{F432D666-6495-4AF4-8F5C-A669426C0481}">
          <x14:formula1>
            <xm:f>'(参考)リスト'!$F$16:$F$21</xm:f>
          </x14:formula1>
          <xm:sqref>U11:X34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E784B-0F6D-4D75-B837-2712F25F38BD}">
  <dimension ref="B1:CH53"/>
  <sheetViews>
    <sheetView showGridLines="0" view="pageBreakPreview" zoomScaleNormal="85" zoomScaleSheetLayoutView="100" workbookViewId="0">
      <selection activeCell="B5" sqref="B5:J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12</v>
      </c>
      <c r="AW5" s="34">
        <f>R7</f>
        <v>10.3</v>
      </c>
      <c r="AX5" s="45" t="str">
        <f>AM35</f>
        <v>Ⅱ</v>
      </c>
      <c r="AY5" s="45">
        <f>Y37</f>
        <v>0</v>
      </c>
      <c r="AZ5" s="45">
        <f t="shared" ref="AZ5:BJ5" si="0">Z37</f>
        <v>0</v>
      </c>
      <c r="BA5" s="45">
        <f t="shared" si="0"/>
        <v>0</v>
      </c>
      <c r="BB5" s="45">
        <f>AB37</f>
        <v>0</v>
      </c>
      <c r="BC5" s="45">
        <f t="shared" si="0"/>
        <v>0</v>
      </c>
      <c r="BD5" s="45">
        <f>AD37</f>
        <v>0</v>
      </c>
      <c r="BE5" s="45">
        <f>AE37</f>
        <v>1</v>
      </c>
      <c r="BF5" s="45">
        <f t="shared" si="0"/>
        <v>1</v>
      </c>
      <c r="BG5" s="45">
        <f t="shared" si="0"/>
        <v>0</v>
      </c>
      <c r="BH5" s="45">
        <f t="shared" si="0"/>
        <v>0</v>
      </c>
      <c r="BI5" s="45">
        <f>AI37</f>
        <v>0</v>
      </c>
      <c r="BJ5" s="45">
        <f t="shared" si="0"/>
        <v>2</v>
      </c>
      <c r="BK5" s="45">
        <f>IF(Y37&gt;0,R7,0)</f>
        <v>0</v>
      </c>
      <c r="BL5" s="35">
        <f>IF(Y37&gt;0,0,IF(Z37&gt;0,R7,0))</f>
        <v>0</v>
      </c>
      <c r="BM5" s="35">
        <f>IF(Y37+Z37&gt;0,0,IF(AA37&gt;0,R7,0))</f>
        <v>0</v>
      </c>
      <c r="BN5" s="35">
        <f>IF(Y37+Z37+AA37&gt;0,0,IF(AB37&gt;0,R7,0))</f>
        <v>0</v>
      </c>
      <c r="BO5" s="45">
        <f>AC35</f>
        <v>0</v>
      </c>
      <c r="BP5" s="45">
        <f t="shared" ref="BP5:BQ5" si="1">AD35</f>
        <v>0</v>
      </c>
      <c r="BQ5" s="45">
        <f t="shared" si="1"/>
        <v>2.5000000000000001E-2</v>
      </c>
      <c r="BR5" s="45">
        <f>AF35</f>
        <v>0.99</v>
      </c>
      <c r="BS5" s="45">
        <f>AG35</f>
        <v>0</v>
      </c>
      <c r="BT5" s="45">
        <f>AH35</f>
        <v>0</v>
      </c>
      <c r="BU5" s="45">
        <f>AI35</f>
        <v>0</v>
      </c>
      <c r="BV5" s="45">
        <f>AJ35</f>
        <v>3.8600000000000003</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12</v>
      </c>
      <c r="O7" s="896"/>
      <c r="P7" s="892" t="s">
        <v>365</v>
      </c>
      <c r="Q7" s="894"/>
      <c r="R7" s="897">
        <v>10.3</v>
      </c>
      <c r="S7" s="898"/>
      <c r="T7" s="899"/>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657</v>
      </c>
      <c r="O11" s="920"/>
      <c r="P11" s="919" t="s">
        <v>647</v>
      </c>
      <c r="Q11" s="920"/>
      <c r="R11" s="772" t="s">
        <v>470</v>
      </c>
      <c r="S11" s="772"/>
      <c r="T11" s="772"/>
      <c r="U11" s="919" t="s">
        <v>652</v>
      </c>
      <c r="V11" s="920"/>
      <c r="W11" s="919" t="s">
        <v>550</v>
      </c>
      <c r="X11" s="920"/>
      <c r="Y11" s="44"/>
      <c r="Z11" s="44"/>
      <c r="AA11" s="44"/>
      <c r="AB11" s="44"/>
      <c r="AC11" s="258"/>
      <c r="AD11" s="258"/>
      <c r="AE11" s="258">
        <v>2.5000000000000001E-2</v>
      </c>
      <c r="AF11" s="258"/>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646</v>
      </c>
      <c r="O12" s="920"/>
      <c r="P12" s="919" t="s">
        <v>647</v>
      </c>
      <c r="Q12" s="920"/>
      <c r="R12" s="772" t="s">
        <v>462</v>
      </c>
      <c r="S12" s="772"/>
      <c r="T12" s="772"/>
      <c r="U12" s="919" t="s">
        <v>652</v>
      </c>
      <c r="V12" s="920"/>
      <c r="W12" s="919" t="s">
        <v>550</v>
      </c>
      <c r="X12" s="920"/>
      <c r="Y12" s="44"/>
      <c r="Z12" s="44"/>
      <c r="AA12" s="44"/>
      <c r="AB12" s="44"/>
      <c r="AC12" s="258"/>
      <c r="AD12" s="258"/>
      <c r="AE12" s="258"/>
      <c r="AF12" s="258">
        <v>0.99</v>
      </c>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654</v>
      </c>
      <c r="M13" s="920"/>
      <c r="N13" s="919" t="s">
        <v>659</v>
      </c>
      <c r="O13" s="920"/>
      <c r="P13" s="919" t="s">
        <v>647</v>
      </c>
      <c r="Q13" s="920"/>
      <c r="R13" s="921" t="s">
        <v>470</v>
      </c>
      <c r="S13" s="922"/>
      <c r="T13" s="923"/>
      <c r="U13" s="919" t="s">
        <v>648</v>
      </c>
      <c r="V13" s="920"/>
      <c r="W13" s="919" t="s">
        <v>550</v>
      </c>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t="s">
        <v>645</v>
      </c>
      <c r="M14" s="920"/>
      <c r="N14" s="919" t="s">
        <v>650</v>
      </c>
      <c r="O14" s="920"/>
      <c r="P14" s="919" t="s">
        <v>498</v>
      </c>
      <c r="Q14" s="920"/>
      <c r="R14" s="921" t="s">
        <v>498</v>
      </c>
      <c r="S14" s="922"/>
      <c r="T14" s="923"/>
      <c r="U14" s="919" t="s">
        <v>550</v>
      </c>
      <c r="V14" s="920"/>
      <c r="W14" s="919" t="s">
        <v>550</v>
      </c>
      <c r="X14" s="920"/>
      <c r="Y14" s="44"/>
      <c r="Z14" s="44"/>
      <c r="AA14" s="44"/>
      <c r="AB14" s="44"/>
      <c r="AC14" s="258"/>
      <c r="AD14" s="258"/>
      <c r="AE14" s="258"/>
      <c r="AF14" s="258"/>
      <c r="AG14" s="50"/>
      <c r="AH14" s="50"/>
      <c r="AI14" s="50"/>
      <c r="AJ14" s="50">
        <v>2.6</v>
      </c>
      <c r="AK14" s="916"/>
      <c r="AL14" s="917"/>
      <c r="AM14" s="917"/>
      <c r="AN14" s="917"/>
      <c r="AO14" s="918"/>
      <c r="AP14" s="2"/>
      <c r="AQ14" s="49">
        <f t="shared" si="2"/>
        <v>3</v>
      </c>
    </row>
    <row r="15" spans="2:86" ht="12" customHeight="1" x14ac:dyDescent="0.15">
      <c r="B15" s="880"/>
      <c r="C15" s="885"/>
      <c r="D15" s="883"/>
      <c r="E15" s="883"/>
      <c r="F15" s="883"/>
      <c r="G15" s="883"/>
      <c r="H15" s="883"/>
      <c r="I15" s="883"/>
      <c r="J15" s="884"/>
      <c r="K15" s="79">
        <v>5</v>
      </c>
      <c r="L15" s="919" t="s">
        <v>645</v>
      </c>
      <c r="M15" s="920"/>
      <c r="N15" s="919" t="s">
        <v>650</v>
      </c>
      <c r="O15" s="920"/>
      <c r="P15" s="919" t="s">
        <v>498</v>
      </c>
      <c r="Q15" s="920"/>
      <c r="R15" s="921" t="s">
        <v>498</v>
      </c>
      <c r="S15" s="922"/>
      <c r="T15" s="923"/>
      <c r="U15" s="919" t="s">
        <v>550</v>
      </c>
      <c r="V15" s="920"/>
      <c r="W15" s="919" t="s">
        <v>550</v>
      </c>
      <c r="X15" s="920"/>
      <c r="Y15" s="44"/>
      <c r="Z15" s="44"/>
      <c r="AA15" s="44"/>
      <c r="AB15" s="44"/>
      <c r="AC15" s="258"/>
      <c r="AD15" s="258"/>
      <c r="AE15" s="258"/>
      <c r="AF15" s="258"/>
      <c r="AG15" s="50"/>
      <c r="AH15" s="50"/>
      <c r="AI15" s="50"/>
      <c r="AJ15" s="50">
        <v>1.26</v>
      </c>
      <c r="AK15" s="916"/>
      <c r="AL15" s="917"/>
      <c r="AM15" s="917"/>
      <c r="AN15" s="917"/>
      <c r="AO15" s="918"/>
      <c r="AP15" s="2"/>
      <c r="AQ15" s="49">
        <f t="shared" si="2"/>
        <v>3</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2.5000000000000001E-2</v>
      </c>
      <c r="AF35" s="259">
        <f t="shared" si="7"/>
        <v>0.99</v>
      </c>
      <c r="AG35" s="88">
        <f t="shared" si="7"/>
        <v>0</v>
      </c>
      <c r="AH35" s="88">
        <f t="shared" si="7"/>
        <v>0</v>
      </c>
      <c r="AI35" s="88">
        <f t="shared" si="7"/>
        <v>0</v>
      </c>
      <c r="AJ35" s="89">
        <f t="shared" si="7"/>
        <v>3.8600000000000003</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1</v>
      </c>
      <c r="AF37" s="930">
        <f t="shared" si="8"/>
        <v>1</v>
      </c>
      <c r="AG37" s="930">
        <f t="shared" si="8"/>
        <v>0</v>
      </c>
      <c r="AH37" s="930">
        <f t="shared" si="8"/>
        <v>0</v>
      </c>
      <c r="AI37" s="930">
        <f t="shared" si="8"/>
        <v>0</v>
      </c>
      <c r="AJ37" s="930">
        <f>COUNTA(AJ11:AJ34)</f>
        <v>2</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BE5E14D7-04E9-43B5-9365-5823E215E0D6}">
      <formula1>"〇,"</formula1>
    </dataValidation>
    <dataValidation type="list" allowBlank="1" showInputMessage="1" showErrorMessage="1" sqref="N11:O34" xr:uid="{545D1DF5-ABE8-414E-88D8-305AEA8F646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7F89E8E-CF7B-4F35-8C8A-0C4AB8257DCB}">
          <x14:formula1>
            <xm:f>'(参考)リスト'!$B$16:$B$21</xm:f>
          </x14:formula1>
          <xm:sqref>L11:M34</xm:sqref>
        </x14:dataValidation>
        <x14:dataValidation type="list" allowBlank="1" showInputMessage="1" showErrorMessage="1" xr:uid="{BAFA32CC-B274-4284-9F72-6E97B4F0ECFE}">
          <x14:formula1>
            <xm:f>'(参考)リスト'!$E$16:$E$27</xm:f>
          </x14:formula1>
          <xm:sqref>R11:T34</xm:sqref>
        </x14:dataValidation>
        <x14:dataValidation type="list" allowBlank="1" showInputMessage="1" showErrorMessage="1" xr:uid="{87CF3A77-658B-46F3-AD10-E9B0B456E4E3}">
          <x14:formula1>
            <xm:f>'(参考)リスト'!$D$16:$D$18</xm:f>
          </x14:formula1>
          <xm:sqref>P11:Q34</xm:sqref>
        </x14:dataValidation>
        <x14:dataValidation type="list" allowBlank="1" showInputMessage="1" showErrorMessage="1" xr:uid="{5EA6F7C2-EA8C-4E60-B01D-F56C0E4E7CE4}">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0DB8D-3556-4F78-9D97-89BFC7E4AB11}">
  <dimension ref="B1:CH53"/>
  <sheetViews>
    <sheetView showGridLines="0" view="pageBreakPreview" zoomScaleNormal="85" zoomScaleSheetLayoutView="100" workbookViewId="0">
      <selection activeCell="R7" sqref="R7:T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13</v>
      </c>
      <c r="AW5" s="34">
        <f>R7</f>
        <v>10.25</v>
      </c>
      <c r="AX5" s="45" t="str">
        <f>AM35</f>
        <v>Ⅱ</v>
      </c>
      <c r="AY5" s="45">
        <f>Y37</f>
        <v>0</v>
      </c>
      <c r="AZ5" s="45">
        <f t="shared" ref="AZ5:BJ5" si="0">Z37</f>
        <v>0</v>
      </c>
      <c r="BA5" s="45">
        <f t="shared" si="0"/>
        <v>0</v>
      </c>
      <c r="BB5" s="45">
        <f>AB37</f>
        <v>0</v>
      </c>
      <c r="BC5" s="45">
        <f t="shared" si="0"/>
        <v>0</v>
      </c>
      <c r="BD5" s="45">
        <f>AD37</f>
        <v>0</v>
      </c>
      <c r="BE5" s="45">
        <f>AE37</f>
        <v>2</v>
      </c>
      <c r="BF5" s="45">
        <f t="shared" si="0"/>
        <v>0</v>
      </c>
      <c r="BG5" s="45">
        <f t="shared" si="0"/>
        <v>0</v>
      </c>
      <c r="BH5" s="45">
        <f t="shared" si="0"/>
        <v>0</v>
      </c>
      <c r="BI5" s="45">
        <f>AI37</f>
        <v>0</v>
      </c>
      <c r="BJ5" s="45">
        <f t="shared" si="0"/>
        <v>1</v>
      </c>
      <c r="BK5" s="45">
        <f>IF(Y37&gt;0,R7,0)</f>
        <v>0</v>
      </c>
      <c r="BL5" s="35">
        <f>IF(Y37&gt;0,0,IF(Z37&gt;0,R7,0))</f>
        <v>0</v>
      </c>
      <c r="BM5" s="35">
        <f>IF(Y37+Z37&gt;0,0,IF(AA37&gt;0,R7,0))</f>
        <v>0</v>
      </c>
      <c r="BN5" s="35">
        <f>IF(Y37+Z37+AA37&gt;0,0,IF(AB37&gt;0,R7,0))</f>
        <v>0</v>
      </c>
      <c r="BO5" s="45">
        <f>AC35</f>
        <v>0</v>
      </c>
      <c r="BP5" s="45">
        <f t="shared" ref="BP5:BQ5" si="1">AD35</f>
        <v>0</v>
      </c>
      <c r="BQ5" s="45">
        <f t="shared" si="1"/>
        <v>0.02</v>
      </c>
      <c r="BR5" s="45">
        <f>AF35</f>
        <v>0</v>
      </c>
      <c r="BS5" s="45">
        <f>AG35</f>
        <v>0</v>
      </c>
      <c r="BT5" s="45">
        <f>AH35</f>
        <v>0</v>
      </c>
      <c r="BU5" s="45">
        <f>AI35</f>
        <v>0</v>
      </c>
      <c r="BV5" s="45">
        <f>AJ35</f>
        <v>1.05</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13</v>
      </c>
      <c r="O7" s="896"/>
      <c r="P7" s="892" t="s">
        <v>365</v>
      </c>
      <c r="Q7" s="894"/>
      <c r="R7" s="942">
        <v>10.25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646</v>
      </c>
      <c r="O11" s="920"/>
      <c r="P11" s="919" t="s">
        <v>647</v>
      </c>
      <c r="Q11" s="920"/>
      <c r="R11" s="772" t="s">
        <v>470</v>
      </c>
      <c r="S11" s="772"/>
      <c r="T11" s="772"/>
      <c r="U11" s="919" t="s">
        <v>677</v>
      </c>
      <c r="V11" s="920"/>
      <c r="W11" s="919" t="s">
        <v>550</v>
      </c>
      <c r="X11" s="920"/>
      <c r="Y11" s="44"/>
      <c r="Z11" s="44"/>
      <c r="AA11" s="44"/>
      <c r="AB11" s="44"/>
      <c r="AC11" s="258"/>
      <c r="AD11" s="258"/>
      <c r="AE11" s="258">
        <v>0.01</v>
      </c>
      <c r="AF11" s="258"/>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646</v>
      </c>
      <c r="O12" s="920"/>
      <c r="P12" s="919" t="s">
        <v>647</v>
      </c>
      <c r="Q12" s="920"/>
      <c r="R12" s="772" t="s">
        <v>470</v>
      </c>
      <c r="S12" s="772"/>
      <c r="T12" s="772"/>
      <c r="U12" s="919" t="s">
        <v>677</v>
      </c>
      <c r="V12" s="920"/>
      <c r="W12" s="919" t="s">
        <v>550</v>
      </c>
      <c r="X12" s="920"/>
      <c r="Y12" s="44"/>
      <c r="Z12" s="44"/>
      <c r="AA12" s="44"/>
      <c r="AB12" s="44"/>
      <c r="AC12" s="258"/>
      <c r="AD12" s="258"/>
      <c r="AE12" s="258">
        <v>0.01</v>
      </c>
      <c r="AF12" s="258"/>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654</v>
      </c>
      <c r="M13" s="920"/>
      <c r="N13" s="919" t="s">
        <v>655</v>
      </c>
      <c r="O13" s="920"/>
      <c r="P13" s="919" t="s">
        <v>647</v>
      </c>
      <c r="Q13" s="920"/>
      <c r="R13" s="921" t="s">
        <v>470</v>
      </c>
      <c r="S13" s="922"/>
      <c r="T13" s="923"/>
      <c r="U13" s="919" t="s">
        <v>648</v>
      </c>
      <c r="V13" s="920"/>
      <c r="W13" s="919" t="s">
        <v>550</v>
      </c>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t="s">
        <v>645</v>
      </c>
      <c r="M14" s="920"/>
      <c r="N14" s="919" t="s">
        <v>650</v>
      </c>
      <c r="O14" s="920"/>
      <c r="P14" s="919" t="s">
        <v>498</v>
      </c>
      <c r="Q14" s="920"/>
      <c r="R14" s="921" t="s">
        <v>498</v>
      </c>
      <c r="S14" s="922"/>
      <c r="T14" s="923"/>
      <c r="U14" s="919" t="s">
        <v>550</v>
      </c>
      <c r="V14" s="920"/>
      <c r="W14" s="919" t="s">
        <v>550</v>
      </c>
      <c r="X14" s="920"/>
      <c r="Y14" s="44"/>
      <c r="Z14" s="44"/>
      <c r="AA14" s="44"/>
      <c r="AB14" s="44"/>
      <c r="AC14" s="258"/>
      <c r="AD14" s="258"/>
      <c r="AE14" s="258"/>
      <c r="AF14" s="258"/>
      <c r="AG14" s="50"/>
      <c r="AH14" s="50"/>
      <c r="AI14" s="50"/>
      <c r="AJ14" s="50">
        <v>1.05</v>
      </c>
      <c r="AK14" s="916"/>
      <c r="AL14" s="917"/>
      <c r="AM14" s="917"/>
      <c r="AN14" s="917"/>
      <c r="AO14" s="918"/>
      <c r="AP14" s="2"/>
      <c r="AQ14" s="49">
        <f t="shared" si="2"/>
        <v>3</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0.02</v>
      </c>
      <c r="AF35" s="259">
        <f t="shared" si="7"/>
        <v>0</v>
      </c>
      <c r="AG35" s="88">
        <f t="shared" si="7"/>
        <v>0</v>
      </c>
      <c r="AH35" s="88">
        <f t="shared" si="7"/>
        <v>0</v>
      </c>
      <c r="AI35" s="88">
        <f t="shared" si="7"/>
        <v>0</v>
      </c>
      <c r="AJ35" s="89">
        <f t="shared" si="7"/>
        <v>1.05</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2</v>
      </c>
      <c r="AF37" s="930">
        <f t="shared" si="8"/>
        <v>0</v>
      </c>
      <c r="AG37" s="930">
        <f t="shared" si="8"/>
        <v>0</v>
      </c>
      <c r="AH37" s="930">
        <f t="shared" si="8"/>
        <v>0</v>
      </c>
      <c r="AI37" s="930">
        <f t="shared" si="8"/>
        <v>0</v>
      </c>
      <c r="AJ37" s="930">
        <f>COUNTA(AJ11:AJ34)</f>
        <v>1</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EB667173-C8AA-4400-BE3E-E477563A9D01}">
      <formula1>"〇,"</formula1>
    </dataValidation>
    <dataValidation type="list" allowBlank="1" showInputMessage="1" showErrorMessage="1" sqref="N11:O34" xr:uid="{0FA4FD48-B88A-4D81-B284-EA269BA2C50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0B547D5-FC8E-4593-A531-5CED5DE79B80}">
          <x14:formula1>
            <xm:f>'(参考)リスト'!$B$16:$B$21</xm:f>
          </x14:formula1>
          <xm:sqref>L11:M34</xm:sqref>
        </x14:dataValidation>
        <x14:dataValidation type="list" allowBlank="1" showInputMessage="1" showErrorMessage="1" xr:uid="{A0ABC0CD-BE7A-4943-AC14-C1F7855643C6}">
          <x14:formula1>
            <xm:f>'(参考)リスト'!$E$16:$E$27</xm:f>
          </x14:formula1>
          <xm:sqref>R11:T34</xm:sqref>
        </x14:dataValidation>
        <x14:dataValidation type="list" allowBlank="1" showInputMessage="1" showErrorMessage="1" xr:uid="{14067389-4028-41C9-878E-B414CEF8A08F}">
          <x14:formula1>
            <xm:f>'(参考)リスト'!$D$16:$D$18</xm:f>
          </x14:formula1>
          <xm:sqref>P11:Q34</xm:sqref>
        </x14:dataValidation>
        <x14:dataValidation type="list" allowBlank="1" showInputMessage="1" showErrorMessage="1" xr:uid="{802AF13A-9285-45E0-AA64-840DD311B515}">
          <x14:formula1>
            <xm:f>'(参考)リスト'!$F$16:$F$21</xm:f>
          </x14:formula1>
          <xm:sqref>U11:X34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E44D8-FFC0-4C5A-96BC-AE0187839ED5}">
  <dimension ref="B1:CH53"/>
  <sheetViews>
    <sheetView showGridLines="0" view="pageBreakPreview" zoomScaleNormal="85" zoomScaleSheetLayoutView="100" workbookViewId="0">
      <selection activeCell="R7" sqref="R7:T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14</v>
      </c>
      <c r="AW5" s="34">
        <f>R7</f>
        <v>10.25</v>
      </c>
      <c r="AX5" s="45" t="str">
        <f>AM35</f>
        <v>Ⅱ</v>
      </c>
      <c r="AY5" s="45">
        <f>Y37</f>
        <v>0</v>
      </c>
      <c r="AZ5" s="45">
        <f t="shared" ref="AZ5:BJ5" si="0">Z37</f>
        <v>0</v>
      </c>
      <c r="BA5" s="45">
        <f t="shared" si="0"/>
        <v>0</v>
      </c>
      <c r="BB5" s="45">
        <f>AB37</f>
        <v>0</v>
      </c>
      <c r="BC5" s="45">
        <f t="shared" si="0"/>
        <v>0</v>
      </c>
      <c r="BD5" s="45">
        <f>AD37</f>
        <v>0</v>
      </c>
      <c r="BE5" s="45">
        <f>AE37</f>
        <v>1</v>
      </c>
      <c r="BF5" s="45">
        <f t="shared" si="0"/>
        <v>1</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1.4999999999999999E-2</v>
      </c>
      <c r="BR5" s="45">
        <f>AF35</f>
        <v>0.92</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14</v>
      </c>
      <c r="O7" s="896"/>
      <c r="P7" s="892" t="s">
        <v>365</v>
      </c>
      <c r="Q7" s="894"/>
      <c r="R7" s="942">
        <v>10.25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646</v>
      </c>
      <c r="O11" s="920"/>
      <c r="P11" s="919" t="s">
        <v>647</v>
      </c>
      <c r="Q11" s="920"/>
      <c r="R11" s="772" t="s">
        <v>470</v>
      </c>
      <c r="S11" s="772"/>
      <c r="T11" s="772"/>
      <c r="U11" s="919" t="s">
        <v>677</v>
      </c>
      <c r="V11" s="920"/>
      <c r="W11" s="919" t="s">
        <v>550</v>
      </c>
      <c r="X11" s="920"/>
      <c r="Y11" s="44"/>
      <c r="Z11" s="44"/>
      <c r="AA11" s="44"/>
      <c r="AB11" s="44"/>
      <c r="AC11" s="258"/>
      <c r="AD11" s="258"/>
      <c r="AE11" s="258">
        <v>1.4999999999999999E-2</v>
      </c>
      <c r="AF11" s="258"/>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646</v>
      </c>
      <c r="O12" s="920"/>
      <c r="P12" s="919" t="s">
        <v>647</v>
      </c>
      <c r="Q12" s="920"/>
      <c r="R12" s="772" t="s">
        <v>462</v>
      </c>
      <c r="S12" s="772"/>
      <c r="T12" s="772"/>
      <c r="U12" s="919" t="s">
        <v>652</v>
      </c>
      <c r="V12" s="920"/>
      <c r="W12" s="919" t="s">
        <v>550</v>
      </c>
      <c r="X12" s="920"/>
      <c r="Y12" s="44"/>
      <c r="Z12" s="44"/>
      <c r="AA12" s="44"/>
      <c r="AB12" s="44"/>
      <c r="AC12" s="258"/>
      <c r="AD12" s="258"/>
      <c r="AE12" s="258"/>
      <c r="AF12" s="258">
        <v>0.92</v>
      </c>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c r="M13" s="920"/>
      <c r="N13" s="919"/>
      <c r="O13" s="920"/>
      <c r="P13" s="919"/>
      <c r="Q13" s="920"/>
      <c r="R13" s="921"/>
      <c r="S13" s="922"/>
      <c r="T13" s="923"/>
      <c r="U13" s="919"/>
      <c r="V13" s="920"/>
      <c r="W13" s="919"/>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1</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1.4999999999999999E-2</v>
      </c>
      <c r="AF35" s="259">
        <f t="shared" si="7"/>
        <v>0.92</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1</v>
      </c>
      <c r="AF37" s="930">
        <f t="shared" si="8"/>
        <v>1</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BF7EC3D2-F4BB-4291-B328-FAB5E29EA90F}">
      <formula1>"〇,"</formula1>
    </dataValidation>
    <dataValidation type="list" allowBlank="1" showInputMessage="1" showErrorMessage="1" sqref="N11:O34" xr:uid="{BF8021B1-98BF-4C3A-96ED-FB28E3C379F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E09C4CA-37A6-48C5-9265-73F9B6C16CC6}">
          <x14:formula1>
            <xm:f>'(参考)リスト'!$B$16:$B$21</xm:f>
          </x14:formula1>
          <xm:sqref>L11:M34</xm:sqref>
        </x14:dataValidation>
        <x14:dataValidation type="list" allowBlank="1" showInputMessage="1" showErrorMessage="1" xr:uid="{352103CE-3395-4EF5-AE4B-19B51521AA48}">
          <x14:formula1>
            <xm:f>'(参考)リスト'!$E$16:$E$27</xm:f>
          </x14:formula1>
          <xm:sqref>R11:T34</xm:sqref>
        </x14:dataValidation>
        <x14:dataValidation type="list" allowBlank="1" showInputMessage="1" showErrorMessage="1" xr:uid="{71172D29-8736-42ED-B3D2-BE51288721FA}">
          <x14:formula1>
            <xm:f>'(参考)リスト'!$D$16:$D$18</xm:f>
          </x14:formula1>
          <xm:sqref>P11:Q34</xm:sqref>
        </x14:dataValidation>
        <x14:dataValidation type="list" allowBlank="1" showInputMessage="1" showErrorMessage="1" xr:uid="{D3C480C3-AED2-479F-9668-846E68B066CA}">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8D147-226B-4C19-9204-796C613E2FD5}">
  <dimension ref="B1:CH53"/>
  <sheetViews>
    <sheetView showGridLines="0" view="pageBreakPreview" zoomScaleNormal="85" zoomScaleSheetLayoutView="100" workbookViewId="0">
      <selection activeCell="R7" sqref="R7:T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15</v>
      </c>
      <c r="AW5" s="34">
        <f>R7</f>
        <v>10.25</v>
      </c>
      <c r="AX5" s="45" t="str">
        <f>AM35</f>
        <v>Ⅱ</v>
      </c>
      <c r="AY5" s="45">
        <f>Y37</f>
        <v>0</v>
      </c>
      <c r="AZ5" s="45">
        <f t="shared" ref="AZ5:BJ5" si="0">Z37</f>
        <v>0</v>
      </c>
      <c r="BA5" s="45">
        <f t="shared" si="0"/>
        <v>0</v>
      </c>
      <c r="BB5" s="45">
        <f>AB37</f>
        <v>0</v>
      </c>
      <c r="BC5" s="45">
        <f t="shared" si="0"/>
        <v>0</v>
      </c>
      <c r="BD5" s="45">
        <f>AD37</f>
        <v>0</v>
      </c>
      <c r="BE5" s="45">
        <f>AE37</f>
        <v>2</v>
      </c>
      <c r="BF5" s="45">
        <f t="shared" si="0"/>
        <v>1</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4.1999999999999996E-2</v>
      </c>
      <c r="BR5" s="45">
        <f>AF35</f>
        <v>0.44</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15</v>
      </c>
      <c r="O7" s="896"/>
      <c r="P7" s="892" t="s">
        <v>365</v>
      </c>
      <c r="Q7" s="894"/>
      <c r="R7" s="942">
        <v>10.25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646</v>
      </c>
      <c r="O11" s="920"/>
      <c r="P11" s="919" t="s">
        <v>647</v>
      </c>
      <c r="Q11" s="920"/>
      <c r="R11" s="772" t="s">
        <v>470</v>
      </c>
      <c r="S11" s="772"/>
      <c r="T11" s="772"/>
      <c r="U11" s="919" t="s">
        <v>677</v>
      </c>
      <c r="V11" s="920"/>
      <c r="W11" s="919" t="s">
        <v>550</v>
      </c>
      <c r="X11" s="920"/>
      <c r="Y11" s="44"/>
      <c r="Z11" s="44"/>
      <c r="AA11" s="44"/>
      <c r="AB11" s="44"/>
      <c r="AC11" s="258"/>
      <c r="AD11" s="258"/>
      <c r="AE11" s="258">
        <v>5.0000000000000001E-3</v>
      </c>
      <c r="AF11" s="258"/>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657</v>
      </c>
      <c r="O12" s="920"/>
      <c r="P12" s="919" t="s">
        <v>647</v>
      </c>
      <c r="Q12" s="920"/>
      <c r="R12" s="772" t="s">
        <v>470</v>
      </c>
      <c r="S12" s="772"/>
      <c r="T12" s="772"/>
      <c r="U12" s="919" t="s">
        <v>677</v>
      </c>
      <c r="V12" s="920"/>
      <c r="W12" s="919" t="s">
        <v>550</v>
      </c>
      <c r="X12" s="920"/>
      <c r="Y12" s="44"/>
      <c r="Z12" s="44"/>
      <c r="AA12" s="44"/>
      <c r="AB12" s="44"/>
      <c r="AC12" s="258"/>
      <c r="AD12" s="258"/>
      <c r="AE12" s="258">
        <v>3.6999999999999998E-2</v>
      </c>
      <c r="AF12" s="258"/>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645</v>
      </c>
      <c r="M13" s="920"/>
      <c r="N13" s="919" t="s">
        <v>646</v>
      </c>
      <c r="O13" s="920"/>
      <c r="P13" s="919" t="s">
        <v>647</v>
      </c>
      <c r="Q13" s="920"/>
      <c r="R13" s="921" t="s">
        <v>462</v>
      </c>
      <c r="S13" s="922"/>
      <c r="T13" s="923"/>
      <c r="U13" s="919" t="s">
        <v>652</v>
      </c>
      <c r="V13" s="920"/>
      <c r="W13" s="919" t="s">
        <v>550</v>
      </c>
      <c r="X13" s="920"/>
      <c r="Y13" s="44"/>
      <c r="Z13" s="44"/>
      <c r="AA13" s="44"/>
      <c r="AB13" s="44"/>
      <c r="AC13" s="258"/>
      <c r="AD13" s="258"/>
      <c r="AE13" s="258"/>
      <c r="AF13" s="258">
        <v>0.44</v>
      </c>
      <c r="AG13" s="50"/>
      <c r="AH13" s="50"/>
      <c r="AI13" s="50"/>
      <c r="AJ13" s="50"/>
      <c r="AK13" s="916"/>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4.1999999999999996E-2</v>
      </c>
      <c r="AF35" s="259">
        <f t="shared" si="7"/>
        <v>0.44</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2</v>
      </c>
      <c r="AF37" s="930">
        <f t="shared" si="8"/>
        <v>1</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4EB38D81-4BE5-4785-A272-DB188390C809}">
      <formula1>"〇,"</formula1>
    </dataValidation>
    <dataValidation type="list" allowBlank="1" showInputMessage="1" showErrorMessage="1" sqref="N11:O34" xr:uid="{0CCD2720-A324-488D-9AB2-8D85FBC0452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B9CF1AC-4B39-4BA7-A5CA-2AB7FB69FEE6}">
          <x14:formula1>
            <xm:f>'(参考)リスト'!$B$16:$B$21</xm:f>
          </x14:formula1>
          <xm:sqref>L11:M34</xm:sqref>
        </x14:dataValidation>
        <x14:dataValidation type="list" allowBlank="1" showInputMessage="1" showErrorMessage="1" xr:uid="{D8760C67-6E0E-46DC-8A7B-6D77A5111345}">
          <x14:formula1>
            <xm:f>'(参考)リスト'!$E$16:$E$27</xm:f>
          </x14:formula1>
          <xm:sqref>R11:T34</xm:sqref>
        </x14:dataValidation>
        <x14:dataValidation type="list" allowBlank="1" showInputMessage="1" showErrorMessage="1" xr:uid="{3D35F61B-850E-49FB-BEC9-0F8CCD17E54F}">
          <x14:formula1>
            <xm:f>'(参考)リスト'!$D$16:$D$18</xm:f>
          </x14:formula1>
          <xm:sqref>P11:Q34</xm:sqref>
        </x14:dataValidation>
        <x14:dataValidation type="list" allowBlank="1" showInputMessage="1" showErrorMessage="1" xr:uid="{F5051F20-ACF6-4EA2-AFA8-F0464C311CA6}">
          <x14:formula1>
            <xm:f>'(参考)リスト'!$F$16:$F$21</xm:f>
          </x14:formula1>
          <xm:sqref>U11:X34</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4DAE0-9E17-47A2-997B-62AC31FC0094}">
  <dimension ref="B1:CH53"/>
  <sheetViews>
    <sheetView showGridLines="0" view="pageBreakPreview" zoomScaleNormal="85" zoomScaleSheetLayoutView="100" workbookViewId="0">
      <selection activeCell="R7" sqref="R7:T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17</v>
      </c>
      <c r="AW5" s="34">
        <f>R7</f>
        <v>10.35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0.84</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17</v>
      </c>
      <c r="O7" s="896"/>
      <c r="P7" s="892" t="s">
        <v>365</v>
      </c>
      <c r="Q7" s="894"/>
      <c r="R7" s="942">
        <v>10.35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672</v>
      </c>
      <c r="O11" s="920"/>
      <c r="P11" s="919" t="s">
        <v>647</v>
      </c>
      <c r="Q11" s="920"/>
      <c r="R11" s="772" t="s">
        <v>504</v>
      </c>
      <c r="S11" s="772"/>
      <c r="T11" s="772"/>
      <c r="U11" s="919" t="s">
        <v>652</v>
      </c>
      <c r="V11" s="920"/>
      <c r="W11" s="919" t="s">
        <v>550</v>
      </c>
      <c r="X11" s="920"/>
      <c r="Y11" s="44"/>
      <c r="Z11" s="44"/>
      <c r="AA11" s="44"/>
      <c r="AB11" s="44"/>
      <c r="AC11" s="258"/>
      <c r="AD11" s="258"/>
      <c r="AE11" s="258"/>
      <c r="AF11" s="258"/>
      <c r="AG11" s="50"/>
      <c r="AH11" s="50"/>
      <c r="AI11" s="50"/>
      <c r="AJ11" s="50"/>
      <c r="AK11" s="916" t="s">
        <v>861</v>
      </c>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657</v>
      </c>
      <c r="O12" s="920"/>
      <c r="P12" s="919" t="s">
        <v>647</v>
      </c>
      <c r="Q12" s="920"/>
      <c r="R12" s="772" t="s">
        <v>462</v>
      </c>
      <c r="S12" s="772"/>
      <c r="T12" s="772"/>
      <c r="U12" s="919" t="s">
        <v>652</v>
      </c>
      <c r="V12" s="920"/>
      <c r="W12" s="919" t="s">
        <v>550</v>
      </c>
      <c r="X12" s="920"/>
      <c r="Y12" s="44"/>
      <c r="Z12" s="44"/>
      <c r="AA12" s="44"/>
      <c r="AB12" s="44"/>
      <c r="AC12" s="258"/>
      <c r="AD12" s="258"/>
      <c r="AE12" s="258"/>
      <c r="AF12" s="258">
        <v>0.84</v>
      </c>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c r="M13" s="920"/>
      <c r="N13" s="919"/>
      <c r="O13" s="920"/>
      <c r="P13" s="919"/>
      <c r="Q13" s="920"/>
      <c r="R13" s="921"/>
      <c r="S13" s="922"/>
      <c r="T13" s="923"/>
      <c r="U13" s="919"/>
      <c r="V13" s="920"/>
      <c r="W13" s="919"/>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1</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0.84</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1</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429D643F-5171-40C7-901C-6B039D421C38}">
      <formula1>"〇,"</formula1>
    </dataValidation>
    <dataValidation type="list" allowBlank="1" showInputMessage="1" showErrorMessage="1" sqref="N11:O34" xr:uid="{2CBB2284-4331-42B5-89E5-D36BEB3691B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6F85A2-F065-4438-9883-466E1BCB3E96}">
          <x14:formula1>
            <xm:f>'(参考)リスト'!$B$16:$B$21</xm:f>
          </x14:formula1>
          <xm:sqref>L11:M34</xm:sqref>
        </x14:dataValidation>
        <x14:dataValidation type="list" allowBlank="1" showInputMessage="1" showErrorMessage="1" xr:uid="{1F64F147-DA1A-4A6E-BACA-A87E6831FD75}">
          <x14:formula1>
            <xm:f>'(参考)リスト'!$E$16:$E$27</xm:f>
          </x14:formula1>
          <xm:sqref>R11:T34</xm:sqref>
        </x14:dataValidation>
        <x14:dataValidation type="list" allowBlank="1" showInputMessage="1" showErrorMessage="1" xr:uid="{D551B116-3920-4DE9-9EC4-B565EB4A9904}">
          <x14:formula1>
            <xm:f>'(参考)リスト'!$D$16:$D$18</xm:f>
          </x14:formula1>
          <xm:sqref>P11:Q34</xm:sqref>
        </x14:dataValidation>
        <x14:dataValidation type="list" allowBlank="1" showInputMessage="1" showErrorMessage="1" xr:uid="{51E06CBF-3855-4225-A910-164F6E872809}">
          <x14:formula1>
            <xm:f>'(参考)リスト'!$F$16:$F$21</xm:f>
          </x14:formula1>
          <xm:sqref>U11:X34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F717E-486F-46BC-A39A-765F6CA12D2E}">
  <dimension ref="B1:CH53"/>
  <sheetViews>
    <sheetView showGridLines="0" view="pageBreakPreview" zoomScaleNormal="85" zoomScaleSheetLayoutView="100" workbookViewId="0">
      <selection activeCell="R7" sqref="R7:T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16</v>
      </c>
      <c r="AW5" s="34">
        <f>R7</f>
        <v>10.35</v>
      </c>
      <c r="AX5" s="45" t="str">
        <f>AM35</f>
        <v>Ⅱ</v>
      </c>
      <c r="AY5" s="45">
        <f>Y37</f>
        <v>0</v>
      </c>
      <c r="AZ5" s="45">
        <f t="shared" ref="AZ5:BJ5" si="0">Z37</f>
        <v>0</v>
      </c>
      <c r="BA5" s="45">
        <f t="shared" si="0"/>
        <v>0</v>
      </c>
      <c r="BB5" s="45">
        <f>AB37</f>
        <v>0</v>
      </c>
      <c r="BC5" s="45">
        <f t="shared" si="0"/>
        <v>0</v>
      </c>
      <c r="BD5" s="45">
        <f>AD37</f>
        <v>0</v>
      </c>
      <c r="BE5" s="45">
        <f>AE37</f>
        <v>1</v>
      </c>
      <c r="BF5" s="45">
        <f t="shared" si="0"/>
        <v>0</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5.0000000000000001E-3</v>
      </c>
      <c r="BR5" s="45">
        <f>AF35</f>
        <v>0</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16</v>
      </c>
      <c r="O7" s="896"/>
      <c r="P7" s="892" t="s">
        <v>365</v>
      </c>
      <c r="Q7" s="894"/>
      <c r="R7" s="942">
        <v>10.35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657</v>
      </c>
      <c r="O11" s="920"/>
      <c r="P11" s="919" t="s">
        <v>647</v>
      </c>
      <c r="Q11" s="920"/>
      <c r="R11" s="772" t="s">
        <v>470</v>
      </c>
      <c r="S11" s="772"/>
      <c r="T11" s="772"/>
      <c r="U11" s="919" t="s">
        <v>677</v>
      </c>
      <c r="V11" s="920"/>
      <c r="W11" s="919" t="s">
        <v>550</v>
      </c>
      <c r="X11" s="920"/>
      <c r="Y11" s="44"/>
      <c r="Z11" s="44"/>
      <c r="AA11" s="44"/>
      <c r="AB11" s="44"/>
      <c r="AC11" s="258"/>
      <c r="AD11" s="258"/>
      <c r="AE11" s="258">
        <v>5.0000000000000001E-3</v>
      </c>
      <c r="AF11" s="258"/>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654</v>
      </c>
      <c r="M12" s="920"/>
      <c r="N12" s="919" t="s">
        <v>659</v>
      </c>
      <c r="O12" s="920"/>
      <c r="P12" s="919" t="s">
        <v>647</v>
      </c>
      <c r="Q12" s="920"/>
      <c r="R12" s="772" t="s">
        <v>470</v>
      </c>
      <c r="S12" s="772"/>
      <c r="T12" s="772"/>
      <c r="U12" s="919" t="s">
        <v>648</v>
      </c>
      <c r="V12" s="920"/>
      <c r="W12" s="919" t="s">
        <v>550</v>
      </c>
      <c r="X12" s="920"/>
      <c r="Y12" s="44"/>
      <c r="Z12" s="44"/>
      <c r="AA12" s="44"/>
      <c r="AB12" s="44"/>
      <c r="AC12" s="258"/>
      <c r="AD12" s="258"/>
      <c r="AE12" s="258"/>
      <c r="AF12" s="258"/>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c r="M13" s="920"/>
      <c r="N13" s="919"/>
      <c r="O13" s="920"/>
      <c r="P13" s="919"/>
      <c r="Q13" s="920"/>
      <c r="R13" s="921"/>
      <c r="S13" s="922"/>
      <c r="T13" s="923"/>
      <c r="U13" s="919"/>
      <c r="V13" s="920"/>
      <c r="W13" s="919"/>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1</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5.0000000000000001E-3</v>
      </c>
      <c r="AF35" s="259">
        <f t="shared" si="7"/>
        <v>0</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1</v>
      </c>
      <c r="AF37" s="930">
        <f t="shared" si="8"/>
        <v>0</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0431A145-BA32-427B-9962-307E5793EC48}">
      <formula1>"〇,"</formula1>
    </dataValidation>
    <dataValidation type="list" allowBlank="1" showInputMessage="1" showErrorMessage="1" sqref="N11:O34" xr:uid="{C8EBB818-2D1B-4D47-83C2-D129542ED0C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5F74AA8-A259-4731-BD39-D68BEFEF1ADE}">
          <x14:formula1>
            <xm:f>'(参考)リスト'!$B$16:$B$21</xm:f>
          </x14:formula1>
          <xm:sqref>L11:M34</xm:sqref>
        </x14:dataValidation>
        <x14:dataValidation type="list" allowBlank="1" showInputMessage="1" showErrorMessage="1" xr:uid="{9118549E-BB0E-4AFC-ABC1-1D440A1BA294}">
          <x14:formula1>
            <xm:f>'(参考)リスト'!$E$16:$E$27</xm:f>
          </x14:formula1>
          <xm:sqref>R11:T34</xm:sqref>
        </x14:dataValidation>
        <x14:dataValidation type="list" allowBlank="1" showInputMessage="1" showErrorMessage="1" xr:uid="{CF9F14E9-FD91-4711-808D-BD82067143C7}">
          <x14:formula1>
            <xm:f>'(参考)リスト'!$D$16:$D$18</xm:f>
          </x14:formula1>
          <xm:sqref>P11:Q34</xm:sqref>
        </x14:dataValidation>
        <x14:dataValidation type="list" allowBlank="1" showInputMessage="1" showErrorMessage="1" xr:uid="{FEB0A80C-26F8-4D0B-865A-D16AB769F55B}">
          <x14:formula1>
            <xm:f>'(参考)リスト'!$F$16:$F$21</xm:f>
          </x14:formula1>
          <xm:sqref>U11:X34</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2A138-ACB6-452B-9773-B177F023C219}">
  <dimension ref="B1:CH53"/>
  <sheetViews>
    <sheetView showGridLines="0" view="pageBreakPreview" zoomScaleNormal="85"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18</v>
      </c>
      <c r="AW5" s="34">
        <f>R7</f>
        <v>10.3</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0.84499999999999997</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18</v>
      </c>
      <c r="O7" s="896"/>
      <c r="P7" s="892" t="s">
        <v>365</v>
      </c>
      <c r="Q7" s="894"/>
      <c r="R7" s="897">
        <v>10.3</v>
      </c>
      <c r="S7" s="898"/>
      <c r="T7" s="899"/>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672</v>
      </c>
      <c r="O11" s="920"/>
      <c r="P11" s="919" t="s">
        <v>647</v>
      </c>
      <c r="Q11" s="920"/>
      <c r="R11" s="772" t="s">
        <v>470</v>
      </c>
      <c r="S11" s="772"/>
      <c r="T11" s="772"/>
      <c r="U11" s="919" t="s">
        <v>652</v>
      </c>
      <c r="V11" s="920"/>
      <c r="W11" s="919" t="s">
        <v>550</v>
      </c>
      <c r="X11" s="920"/>
      <c r="Y11" s="44"/>
      <c r="Z11" s="44"/>
      <c r="AA11" s="44"/>
      <c r="AB11" s="44"/>
      <c r="AC11" s="258"/>
      <c r="AD11" s="258"/>
      <c r="AE11" s="258"/>
      <c r="AF11" s="258">
        <v>5.0000000000000001E-3</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646</v>
      </c>
      <c r="O12" s="920"/>
      <c r="P12" s="919" t="s">
        <v>647</v>
      </c>
      <c r="Q12" s="920"/>
      <c r="R12" s="772" t="s">
        <v>462</v>
      </c>
      <c r="S12" s="772"/>
      <c r="T12" s="772"/>
      <c r="U12" s="919" t="s">
        <v>652</v>
      </c>
      <c r="V12" s="920"/>
      <c r="W12" s="919" t="s">
        <v>550</v>
      </c>
      <c r="X12" s="920"/>
      <c r="Y12" s="44"/>
      <c r="Z12" s="44"/>
      <c r="AA12" s="44"/>
      <c r="AB12" s="44"/>
      <c r="AC12" s="258"/>
      <c r="AD12" s="258"/>
      <c r="AE12" s="258"/>
      <c r="AF12" s="258">
        <v>0.84</v>
      </c>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654</v>
      </c>
      <c r="M13" s="920"/>
      <c r="N13" s="919" t="s">
        <v>659</v>
      </c>
      <c r="O13" s="920"/>
      <c r="P13" s="919" t="s">
        <v>647</v>
      </c>
      <c r="Q13" s="920"/>
      <c r="R13" s="921" t="s">
        <v>470</v>
      </c>
      <c r="S13" s="922"/>
      <c r="T13" s="923"/>
      <c r="U13" s="919" t="s">
        <v>648</v>
      </c>
      <c r="V13" s="920"/>
      <c r="W13" s="919" t="s">
        <v>550</v>
      </c>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0.84499999999999997</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2</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D2E244F7-CCD8-46C7-8182-DD7AA0E86991}">
      <formula1>"〇,"</formula1>
    </dataValidation>
    <dataValidation type="list" allowBlank="1" showInputMessage="1" showErrorMessage="1" sqref="N11:O34" xr:uid="{3FFC393C-30DC-4199-8E3A-99359BC000F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3D376C4-7E11-44A9-868E-953BC37C263E}">
          <x14:formula1>
            <xm:f>'(参考)リスト'!$B$16:$B$21</xm:f>
          </x14:formula1>
          <xm:sqref>L11:M34</xm:sqref>
        </x14:dataValidation>
        <x14:dataValidation type="list" allowBlank="1" showInputMessage="1" showErrorMessage="1" xr:uid="{47E1F091-0D2A-4D84-B98F-CB550C9DC0C3}">
          <x14:formula1>
            <xm:f>'(参考)リスト'!$E$16:$E$27</xm:f>
          </x14:formula1>
          <xm:sqref>R11:T34</xm:sqref>
        </x14:dataValidation>
        <x14:dataValidation type="list" allowBlank="1" showInputMessage="1" showErrorMessage="1" xr:uid="{799E31B3-6046-4672-92D5-EA2702476C2C}">
          <x14:formula1>
            <xm:f>'(参考)リスト'!$D$16:$D$18</xm:f>
          </x14:formula1>
          <xm:sqref>P11:Q34</xm:sqref>
        </x14:dataValidation>
        <x14:dataValidation type="list" allowBlank="1" showInputMessage="1" showErrorMessage="1" xr:uid="{5E72B119-3EC8-481D-8C94-05E6BC543F59}">
          <x14:formula1>
            <xm:f>'(参考)リスト'!$F$16:$F$21</xm:f>
          </x14:formula1>
          <xm:sqref>U11:X34</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4E8FE-BDD9-4BF2-B624-6FF29B6C6EC6}">
  <dimension ref="B1:CH53"/>
  <sheetViews>
    <sheetView showGridLines="0" view="pageBreakPreview" zoomScaleNormal="85" zoomScaleSheetLayoutView="100" workbookViewId="0">
      <selection activeCell="R8" sqref="R8:T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19</v>
      </c>
      <c r="AW5" s="34">
        <f>R7</f>
        <v>10.25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1</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0.01</v>
      </c>
      <c r="BS5" s="45">
        <f>AG35</f>
        <v>0</v>
      </c>
      <c r="BT5" s="45">
        <f>AH35</f>
        <v>0</v>
      </c>
      <c r="BU5" s="45">
        <f>AI35</f>
        <v>0</v>
      </c>
      <c r="BV5" s="45">
        <f>AJ35</f>
        <v>0.4</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19</v>
      </c>
      <c r="O7" s="896"/>
      <c r="P7" s="892" t="s">
        <v>365</v>
      </c>
      <c r="Q7" s="894"/>
      <c r="R7" s="942">
        <v>10.25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650</v>
      </c>
      <c r="O11" s="920"/>
      <c r="P11" s="919" t="s">
        <v>647</v>
      </c>
      <c r="Q11" s="920"/>
      <c r="R11" s="772" t="s">
        <v>470</v>
      </c>
      <c r="S11" s="772"/>
      <c r="T11" s="772"/>
      <c r="U11" s="919" t="s">
        <v>652</v>
      </c>
      <c r="V11" s="920"/>
      <c r="W11" s="919" t="s">
        <v>550</v>
      </c>
      <c r="X11" s="920"/>
      <c r="Y11" s="44"/>
      <c r="Z11" s="44"/>
      <c r="AA11" s="44"/>
      <c r="AB11" s="44"/>
      <c r="AC11" s="258"/>
      <c r="AD11" s="258"/>
      <c r="AE11" s="258"/>
      <c r="AF11" s="258">
        <v>0.01</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650</v>
      </c>
      <c r="O12" s="920"/>
      <c r="P12" s="919" t="s">
        <v>498</v>
      </c>
      <c r="Q12" s="920"/>
      <c r="R12" s="772" t="s">
        <v>498</v>
      </c>
      <c r="S12" s="772"/>
      <c r="T12" s="772"/>
      <c r="U12" s="919" t="s">
        <v>652</v>
      </c>
      <c r="V12" s="920"/>
      <c r="W12" s="919" t="s">
        <v>550</v>
      </c>
      <c r="X12" s="920"/>
      <c r="Y12" s="44"/>
      <c r="Z12" s="44"/>
      <c r="AA12" s="44"/>
      <c r="AB12" s="44"/>
      <c r="AC12" s="258"/>
      <c r="AD12" s="258"/>
      <c r="AE12" s="258"/>
      <c r="AF12" s="258"/>
      <c r="AG12" s="50"/>
      <c r="AH12" s="50"/>
      <c r="AI12" s="50"/>
      <c r="AJ12" s="50">
        <v>0.4</v>
      </c>
      <c r="AK12" s="916"/>
      <c r="AL12" s="917"/>
      <c r="AM12" s="917"/>
      <c r="AN12" s="917"/>
      <c r="AO12" s="918"/>
      <c r="AP12" s="2"/>
      <c r="AQ12" s="49">
        <f>IF(P12="材質劣化",2,IF(P12="漏水",3,1))</f>
        <v>3</v>
      </c>
    </row>
    <row r="13" spans="2:86" ht="12" customHeight="1" x14ac:dyDescent="0.15">
      <c r="B13" s="880"/>
      <c r="C13" s="885"/>
      <c r="D13" s="883"/>
      <c r="E13" s="883"/>
      <c r="F13" s="883"/>
      <c r="G13" s="883"/>
      <c r="H13" s="883"/>
      <c r="I13" s="883"/>
      <c r="J13" s="884"/>
      <c r="K13" s="79">
        <v>3</v>
      </c>
      <c r="L13" s="919" t="s">
        <v>654</v>
      </c>
      <c r="M13" s="920"/>
      <c r="N13" s="919" t="s">
        <v>659</v>
      </c>
      <c r="O13" s="920"/>
      <c r="P13" s="919" t="s">
        <v>647</v>
      </c>
      <c r="Q13" s="920"/>
      <c r="R13" s="921" t="s">
        <v>470</v>
      </c>
      <c r="S13" s="922"/>
      <c r="T13" s="923"/>
      <c r="U13" s="919" t="s">
        <v>648</v>
      </c>
      <c r="V13" s="920"/>
      <c r="W13" s="919" t="s">
        <v>550</v>
      </c>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0.01</v>
      </c>
      <c r="AG35" s="88">
        <f t="shared" si="7"/>
        <v>0</v>
      </c>
      <c r="AH35" s="88">
        <f t="shared" si="7"/>
        <v>0</v>
      </c>
      <c r="AI35" s="88">
        <f t="shared" si="7"/>
        <v>0</v>
      </c>
      <c r="AJ35" s="89">
        <f t="shared" si="7"/>
        <v>0.4</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1</v>
      </c>
      <c r="AG37" s="930">
        <f t="shared" si="8"/>
        <v>0</v>
      </c>
      <c r="AH37" s="930">
        <f t="shared" si="8"/>
        <v>0</v>
      </c>
      <c r="AI37" s="930">
        <f t="shared" si="8"/>
        <v>0</v>
      </c>
      <c r="AJ37" s="930">
        <f>COUNTA(AJ11:AJ34)</f>
        <v>1</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0B166C0F-8FF9-445E-B2AD-96437F43094E}">
      <formula1>"〇,"</formula1>
    </dataValidation>
    <dataValidation type="list" allowBlank="1" showInputMessage="1" showErrorMessage="1" sqref="N11:O34" xr:uid="{D798273C-7FB5-4FE3-8C37-7828ED65DCD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D3602AF-FB6D-4895-9F37-728C6C042B7F}">
          <x14:formula1>
            <xm:f>'(参考)リスト'!$B$16:$B$21</xm:f>
          </x14:formula1>
          <xm:sqref>L11:M34</xm:sqref>
        </x14:dataValidation>
        <x14:dataValidation type="list" allowBlank="1" showInputMessage="1" showErrorMessage="1" xr:uid="{1385BD9F-8117-463C-BD69-07A805634F79}">
          <x14:formula1>
            <xm:f>'(参考)リスト'!$E$16:$E$27</xm:f>
          </x14:formula1>
          <xm:sqref>R11:T34</xm:sqref>
        </x14:dataValidation>
        <x14:dataValidation type="list" allowBlank="1" showInputMessage="1" showErrorMessage="1" xr:uid="{310FDFE5-9DCE-44C8-872B-101995FFE109}">
          <x14:formula1>
            <xm:f>'(参考)リスト'!$D$16:$D$18</xm:f>
          </x14:formula1>
          <xm:sqref>P11:Q34</xm:sqref>
        </x14:dataValidation>
        <x14:dataValidation type="list" allowBlank="1" showInputMessage="1" showErrorMessage="1" xr:uid="{F6B969E8-FD72-45B3-BEB6-909E0EBB2D79}">
          <x14:formula1>
            <xm:f>'(参考)リスト'!$F$16:$F$21</xm:f>
          </x14:formula1>
          <xm:sqref>U11:X34</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8F351-F2A4-4987-B043-EF42601778BF}">
  <dimension ref="B1:CH53"/>
  <sheetViews>
    <sheetView showGridLines="0" view="pageBreakPreview" zoomScaleNormal="85"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20</v>
      </c>
      <c r="AW5" s="34">
        <f>R7</f>
        <v>10.3</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0.01</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20</v>
      </c>
      <c r="O7" s="896"/>
      <c r="P7" s="892" t="s">
        <v>365</v>
      </c>
      <c r="Q7" s="894"/>
      <c r="R7" s="897">
        <v>10.3</v>
      </c>
      <c r="S7" s="898"/>
      <c r="T7" s="899"/>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650</v>
      </c>
      <c r="O11" s="920"/>
      <c r="P11" s="919" t="s">
        <v>647</v>
      </c>
      <c r="Q11" s="920"/>
      <c r="R11" s="772" t="s">
        <v>479</v>
      </c>
      <c r="S11" s="772"/>
      <c r="T11" s="772"/>
      <c r="U11" s="919" t="s">
        <v>652</v>
      </c>
      <c r="V11" s="920"/>
      <c r="W11" s="919" t="s">
        <v>550</v>
      </c>
      <c r="X11" s="920"/>
      <c r="Y11" s="44"/>
      <c r="Z11" s="44"/>
      <c r="AA11" s="44"/>
      <c r="AB11" s="44"/>
      <c r="AC11" s="258"/>
      <c r="AD11" s="258"/>
      <c r="AE11" s="258"/>
      <c r="AF11" s="258">
        <v>0.01</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654</v>
      </c>
      <c r="M12" s="920"/>
      <c r="N12" s="919" t="s">
        <v>659</v>
      </c>
      <c r="O12" s="920"/>
      <c r="P12" s="919" t="s">
        <v>647</v>
      </c>
      <c r="Q12" s="920"/>
      <c r="R12" s="772" t="s">
        <v>470</v>
      </c>
      <c r="S12" s="772"/>
      <c r="T12" s="772"/>
      <c r="U12" s="919" t="s">
        <v>648</v>
      </c>
      <c r="V12" s="920"/>
      <c r="W12" s="919" t="s">
        <v>550</v>
      </c>
      <c r="X12" s="920"/>
      <c r="Y12" s="44"/>
      <c r="Z12" s="44"/>
      <c r="AA12" s="44"/>
      <c r="AB12" s="44"/>
      <c r="AC12" s="258"/>
      <c r="AD12" s="258"/>
      <c r="AE12" s="258"/>
      <c r="AF12" s="258"/>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c r="M13" s="920"/>
      <c r="N13" s="919"/>
      <c r="O13" s="920"/>
      <c r="P13" s="919"/>
      <c r="Q13" s="920"/>
      <c r="R13" s="921"/>
      <c r="S13" s="922"/>
      <c r="T13" s="923"/>
      <c r="U13" s="919"/>
      <c r="V13" s="920"/>
      <c r="W13" s="919"/>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1</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0.01</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1</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0111AB22-E6F9-43B3-8F01-24CF87CEDA81}">
      <formula1>"〇,"</formula1>
    </dataValidation>
    <dataValidation type="list" allowBlank="1" showInputMessage="1" showErrorMessage="1" sqref="N11:O34" xr:uid="{E2EF8FE1-5AD6-4DE9-8AB8-73C4ED2CE69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E7AB224-85DF-4391-8516-D5204DDE973B}">
          <x14:formula1>
            <xm:f>'(参考)リスト'!$B$16:$B$21</xm:f>
          </x14:formula1>
          <xm:sqref>L11:M34</xm:sqref>
        </x14:dataValidation>
        <x14:dataValidation type="list" allowBlank="1" showInputMessage="1" showErrorMessage="1" xr:uid="{EA85AEEF-FF54-4AF5-B375-1840B6C00E2D}">
          <x14:formula1>
            <xm:f>'(参考)リスト'!$E$16:$E$27</xm:f>
          </x14:formula1>
          <xm:sqref>R11:T34</xm:sqref>
        </x14:dataValidation>
        <x14:dataValidation type="list" allowBlank="1" showInputMessage="1" showErrorMessage="1" xr:uid="{DF7FC1B9-C793-459E-B676-8BA6F198E3F0}">
          <x14:formula1>
            <xm:f>'(参考)リスト'!$D$16:$D$18</xm:f>
          </x14:formula1>
          <xm:sqref>P11:Q34</xm:sqref>
        </x14:dataValidation>
        <x14:dataValidation type="list" allowBlank="1" showInputMessage="1" showErrorMessage="1" xr:uid="{8728EABB-0855-4E3E-B4E5-24E0063DAEE7}">
          <x14:formula1>
            <xm:f>'(参考)リスト'!$F$16:$F$21</xm:f>
          </x14:formula1>
          <xm:sqref>U11:X34</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FF49-3C3E-4264-A075-1B755E6A56F6}">
  <dimension ref="B1:CH53"/>
  <sheetViews>
    <sheetView showGridLines="0" view="pageBreakPreview" zoomScaleNormal="85" zoomScaleSheetLayoutView="100" workbookViewId="0">
      <selection activeCell="R8" sqref="R8:T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21</v>
      </c>
      <c r="AW5" s="34">
        <f>R7</f>
        <v>10.25</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5.9650000000000007</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21</v>
      </c>
      <c r="O7" s="896"/>
      <c r="P7" s="892" t="s">
        <v>365</v>
      </c>
      <c r="Q7" s="894"/>
      <c r="R7" s="942">
        <v>10.25</v>
      </c>
      <c r="S7" s="943"/>
      <c r="T7" s="944"/>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672</v>
      </c>
      <c r="O11" s="920"/>
      <c r="P11" s="919" t="s">
        <v>647</v>
      </c>
      <c r="Q11" s="920"/>
      <c r="R11" s="772" t="s">
        <v>470</v>
      </c>
      <c r="S11" s="772"/>
      <c r="T11" s="772"/>
      <c r="U11" s="919" t="s">
        <v>652</v>
      </c>
      <c r="V11" s="920"/>
      <c r="W11" s="919" t="s">
        <v>550</v>
      </c>
      <c r="X11" s="920"/>
      <c r="Y11" s="44"/>
      <c r="Z11" s="44"/>
      <c r="AA11" s="44"/>
      <c r="AB11" s="44"/>
      <c r="AC11" s="258"/>
      <c r="AD11" s="258"/>
      <c r="AE11" s="258"/>
      <c r="AF11" s="258">
        <v>5.0000000000000001E-3</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645</v>
      </c>
      <c r="M12" s="920"/>
      <c r="N12" s="919" t="s">
        <v>657</v>
      </c>
      <c r="O12" s="920"/>
      <c r="P12" s="919" t="s">
        <v>647</v>
      </c>
      <c r="Q12" s="920"/>
      <c r="R12" s="772" t="s">
        <v>479</v>
      </c>
      <c r="S12" s="772"/>
      <c r="T12" s="772"/>
      <c r="U12" s="919" t="s">
        <v>652</v>
      </c>
      <c r="V12" s="920"/>
      <c r="W12" s="919" t="s">
        <v>550</v>
      </c>
      <c r="X12" s="920"/>
      <c r="Y12" s="44"/>
      <c r="Z12" s="44"/>
      <c r="AA12" s="44"/>
      <c r="AB12" s="44"/>
      <c r="AC12" s="258"/>
      <c r="AD12" s="258"/>
      <c r="AE12" s="258"/>
      <c r="AF12" s="258">
        <v>0.02</v>
      </c>
      <c r="AG12" s="50"/>
      <c r="AH12" s="50"/>
      <c r="AI12" s="50"/>
      <c r="AJ12" s="50"/>
      <c r="AK12" s="916"/>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645</v>
      </c>
      <c r="M13" s="920"/>
      <c r="N13" s="919" t="s">
        <v>657</v>
      </c>
      <c r="O13" s="920"/>
      <c r="P13" s="919" t="s">
        <v>647</v>
      </c>
      <c r="Q13" s="920"/>
      <c r="R13" s="921" t="s">
        <v>504</v>
      </c>
      <c r="S13" s="922"/>
      <c r="T13" s="923"/>
      <c r="U13" s="919" t="s">
        <v>652</v>
      </c>
      <c r="V13" s="920"/>
      <c r="W13" s="919" t="s">
        <v>550</v>
      </c>
      <c r="X13" s="920"/>
      <c r="Y13" s="44"/>
      <c r="Z13" s="44"/>
      <c r="AA13" s="44"/>
      <c r="AB13" s="44"/>
      <c r="AC13" s="258"/>
      <c r="AD13" s="258"/>
      <c r="AE13" s="258"/>
      <c r="AF13" s="258">
        <v>5.94</v>
      </c>
      <c r="AG13" s="50"/>
      <c r="AH13" s="50"/>
      <c r="AI13" s="50"/>
      <c r="AJ13" s="50"/>
      <c r="AK13" s="916" t="s">
        <v>862</v>
      </c>
      <c r="AL13" s="917"/>
      <c r="AM13" s="917"/>
      <c r="AN13" s="917"/>
      <c r="AO13" s="918"/>
      <c r="AP13" s="2"/>
      <c r="AQ13" s="49">
        <f t="shared" ref="AQ13:AQ27" si="2">IF(P13="材質劣化",2,IF(P13="漏水",3,1))</f>
        <v>2</v>
      </c>
    </row>
    <row r="14" spans="2:86" ht="12" customHeight="1" x14ac:dyDescent="0.15">
      <c r="B14" s="880"/>
      <c r="C14" s="885"/>
      <c r="D14" s="883"/>
      <c r="E14" s="883"/>
      <c r="F14" s="883"/>
      <c r="G14" s="883"/>
      <c r="H14" s="883"/>
      <c r="I14" s="883"/>
      <c r="J14" s="884"/>
      <c r="K14" s="79">
        <v>4</v>
      </c>
      <c r="L14" s="919" t="s">
        <v>654</v>
      </c>
      <c r="M14" s="920"/>
      <c r="N14" s="919" t="s">
        <v>659</v>
      </c>
      <c r="O14" s="920"/>
      <c r="P14" s="919" t="s">
        <v>647</v>
      </c>
      <c r="Q14" s="920"/>
      <c r="R14" s="921" t="s">
        <v>470</v>
      </c>
      <c r="S14" s="922"/>
      <c r="T14" s="923"/>
      <c r="U14" s="919" t="s">
        <v>648</v>
      </c>
      <c r="V14" s="920"/>
      <c r="W14" s="919" t="s">
        <v>550</v>
      </c>
      <c r="X14" s="920"/>
      <c r="Y14" s="44"/>
      <c r="Z14" s="44"/>
      <c r="AA14" s="44"/>
      <c r="AB14" s="44"/>
      <c r="AC14" s="258"/>
      <c r="AD14" s="258"/>
      <c r="AE14" s="258"/>
      <c r="AF14" s="258"/>
      <c r="AG14" s="50"/>
      <c r="AH14" s="50"/>
      <c r="AI14" s="50"/>
      <c r="AJ14" s="50"/>
      <c r="AK14" s="916"/>
      <c r="AL14" s="917"/>
      <c r="AM14" s="917"/>
      <c r="AN14" s="917"/>
      <c r="AO14" s="918"/>
      <c r="AP14" s="2"/>
      <c r="AQ14" s="49">
        <f t="shared" si="2"/>
        <v>2</v>
      </c>
    </row>
    <row r="15" spans="2:86" ht="12" customHeight="1" x14ac:dyDescent="0.15">
      <c r="B15" s="880"/>
      <c r="C15" s="885"/>
      <c r="D15" s="883"/>
      <c r="E15" s="883"/>
      <c r="F15" s="883"/>
      <c r="G15" s="883"/>
      <c r="H15" s="883"/>
      <c r="I15" s="883"/>
      <c r="J15" s="884"/>
      <c r="K15" s="79">
        <v>5</v>
      </c>
      <c r="L15" s="919" t="s">
        <v>645</v>
      </c>
      <c r="M15" s="920"/>
      <c r="N15" s="919" t="s">
        <v>657</v>
      </c>
      <c r="O15" s="920"/>
      <c r="P15" s="919" t="s">
        <v>647</v>
      </c>
      <c r="Q15" s="920"/>
      <c r="R15" s="921" t="s">
        <v>470</v>
      </c>
      <c r="S15" s="922"/>
      <c r="T15" s="923"/>
      <c r="U15" s="919" t="s">
        <v>550</v>
      </c>
      <c r="V15" s="920"/>
      <c r="W15" s="919" t="s">
        <v>715</v>
      </c>
      <c r="X15" s="920"/>
      <c r="Y15" s="44"/>
      <c r="Z15" s="44"/>
      <c r="AA15" s="44"/>
      <c r="AB15" s="44"/>
      <c r="AC15" s="258"/>
      <c r="AD15" s="258"/>
      <c r="AE15" s="258"/>
      <c r="AF15" s="258"/>
      <c r="AG15" s="50"/>
      <c r="AH15" s="50"/>
      <c r="AI15" s="50"/>
      <c r="AJ15" s="50"/>
      <c r="AK15" s="916" t="s">
        <v>818</v>
      </c>
      <c r="AL15" s="917"/>
      <c r="AM15" s="917"/>
      <c r="AN15" s="917"/>
      <c r="AO15" s="918"/>
      <c r="AP15" s="2"/>
      <c r="AQ15" s="49">
        <f t="shared" si="2"/>
        <v>2</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5.9650000000000007</v>
      </c>
      <c r="AG35" s="88">
        <f t="shared" si="7"/>
        <v>0</v>
      </c>
      <c r="AH35" s="88">
        <f t="shared" si="7"/>
        <v>0</v>
      </c>
      <c r="AI35" s="88">
        <f t="shared" si="7"/>
        <v>0</v>
      </c>
      <c r="AJ35" s="89">
        <f t="shared" si="7"/>
        <v>0</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3</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CE9041F7-AAF0-4304-8CE6-DDD84767E4B3}">
      <formula1>"〇,"</formula1>
    </dataValidation>
    <dataValidation type="list" allowBlank="1" showInputMessage="1" showErrorMessage="1" sqref="N11:O34" xr:uid="{0AF5A819-B806-4699-B0AC-9BEC25ABDD4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7AEA2FD-3E8D-490E-9D34-C120F2C2F592}">
          <x14:formula1>
            <xm:f>'(参考)リスト'!$B$16:$B$21</xm:f>
          </x14:formula1>
          <xm:sqref>L11:M34</xm:sqref>
        </x14:dataValidation>
        <x14:dataValidation type="list" allowBlank="1" showInputMessage="1" showErrorMessage="1" xr:uid="{59FB8693-B3C1-4D43-9499-E013619E3153}">
          <x14:formula1>
            <xm:f>'(参考)リスト'!$E$16:$E$27</xm:f>
          </x14:formula1>
          <xm:sqref>R11:T34</xm:sqref>
        </x14:dataValidation>
        <x14:dataValidation type="list" allowBlank="1" showInputMessage="1" showErrorMessage="1" xr:uid="{9D3AF51B-9F8B-4BCD-9A8C-6B2DC381049A}">
          <x14:formula1>
            <xm:f>'(参考)リスト'!$D$16:$D$18</xm:f>
          </x14:formula1>
          <xm:sqref>P11:Q34</xm:sqref>
        </x14:dataValidation>
        <x14:dataValidation type="list" allowBlank="1" showInputMessage="1" showErrorMessage="1" xr:uid="{77D6D279-ECA4-4A53-A259-DC94D463F809}">
          <x14:formula1>
            <xm:f>'(参考)リスト'!$F$16:$F$21</xm:f>
          </x14:formula1>
          <xm:sqref>U11:X34</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8ED49-0AEC-4E8E-80EA-941179DB10D9}">
  <dimension ref="B1:CH53"/>
  <sheetViews>
    <sheetView showGridLines="0" view="pageBreakPreview" zoomScaleNormal="85" zoomScaleSheetLayoutView="100" workbookViewId="0">
      <selection activeCell="B5" sqref="B5:J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f>N7</f>
        <v>22</v>
      </c>
      <c r="AW5" s="34">
        <f>R7</f>
        <v>10.3</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1</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1.92</v>
      </c>
      <c r="BS5" s="45">
        <f>AG35</f>
        <v>0</v>
      </c>
      <c r="BT5" s="45">
        <f>AH35</f>
        <v>0</v>
      </c>
      <c r="BU5" s="45">
        <f>AI35</f>
        <v>0</v>
      </c>
      <c r="BV5" s="45">
        <f>AJ35</f>
        <v>3.7</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v>22</v>
      </c>
      <c r="O7" s="896"/>
      <c r="P7" s="892" t="s">
        <v>365</v>
      </c>
      <c r="Q7" s="894"/>
      <c r="R7" s="897">
        <v>10.3</v>
      </c>
      <c r="S7" s="898"/>
      <c r="T7" s="899"/>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t="s">
        <v>645</v>
      </c>
      <c r="M11" s="920"/>
      <c r="N11" s="919" t="s">
        <v>646</v>
      </c>
      <c r="O11" s="920"/>
      <c r="P11" s="919" t="s">
        <v>647</v>
      </c>
      <c r="Q11" s="920"/>
      <c r="R11" s="772" t="s">
        <v>462</v>
      </c>
      <c r="S11" s="772"/>
      <c r="T11" s="772"/>
      <c r="U11" s="919" t="s">
        <v>652</v>
      </c>
      <c r="V11" s="920"/>
      <c r="W11" s="919" t="s">
        <v>550</v>
      </c>
      <c r="X11" s="920"/>
      <c r="Y11" s="44"/>
      <c r="Z11" s="44"/>
      <c r="AA11" s="44"/>
      <c r="AB11" s="44"/>
      <c r="AC11" s="258"/>
      <c r="AD11" s="258"/>
      <c r="AE11" s="258"/>
      <c r="AF11" s="258">
        <v>1.91</v>
      </c>
      <c r="AG11" s="50"/>
      <c r="AH11" s="50"/>
      <c r="AI11" s="50"/>
      <c r="AJ11" s="50"/>
      <c r="AK11" s="916"/>
      <c r="AL11" s="917"/>
      <c r="AM11" s="917"/>
      <c r="AN11" s="917"/>
      <c r="AO11" s="918"/>
      <c r="AP11" s="2"/>
      <c r="AQ11" s="49">
        <f>IF(P11="材質劣化",2,IF(P11="漏水",3,1))</f>
        <v>2</v>
      </c>
      <c r="AS11" s="33" t="str">
        <f>IF(Y11&lt;&gt;"",1,"")</f>
        <v/>
      </c>
    </row>
    <row r="12" spans="2:86" ht="12" customHeight="1" x14ac:dyDescent="0.15">
      <c r="B12" s="880"/>
      <c r="C12" s="885"/>
      <c r="D12" s="883"/>
      <c r="E12" s="883"/>
      <c r="F12" s="883"/>
      <c r="G12" s="883"/>
      <c r="H12" s="883"/>
      <c r="I12" s="883"/>
      <c r="J12" s="884"/>
      <c r="K12" s="79">
        <v>2</v>
      </c>
      <c r="L12" s="919" t="s">
        <v>654</v>
      </c>
      <c r="M12" s="920"/>
      <c r="N12" s="919" t="s">
        <v>717</v>
      </c>
      <c r="O12" s="920"/>
      <c r="P12" s="919" t="s">
        <v>647</v>
      </c>
      <c r="Q12" s="920"/>
      <c r="R12" s="772" t="s">
        <v>504</v>
      </c>
      <c r="S12" s="772"/>
      <c r="T12" s="772"/>
      <c r="U12" s="919" t="s">
        <v>648</v>
      </c>
      <c r="V12" s="920"/>
      <c r="W12" s="919" t="s">
        <v>550</v>
      </c>
      <c r="X12" s="920"/>
      <c r="Y12" s="44"/>
      <c r="Z12" s="44"/>
      <c r="AA12" s="44"/>
      <c r="AB12" s="44"/>
      <c r="AC12" s="258"/>
      <c r="AD12" s="258"/>
      <c r="AE12" s="258"/>
      <c r="AF12" s="258"/>
      <c r="AG12" s="50"/>
      <c r="AH12" s="50"/>
      <c r="AI12" s="50"/>
      <c r="AJ12" s="50"/>
      <c r="AK12" s="916" t="s">
        <v>863</v>
      </c>
      <c r="AL12" s="917"/>
      <c r="AM12" s="917"/>
      <c r="AN12" s="917"/>
      <c r="AO12" s="918"/>
      <c r="AP12" s="2"/>
      <c r="AQ12" s="49">
        <f>IF(P12="材質劣化",2,IF(P12="漏水",3,1))</f>
        <v>2</v>
      </c>
    </row>
    <row r="13" spans="2:86" ht="12" customHeight="1" x14ac:dyDescent="0.15">
      <c r="B13" s="880"/>
      <c r="C13" s="885"/>
      <c r="D13" s="883"/>
      <c r="E13" s="883"/>
      <c r="F13" s="883"/>
      <c r="G13" s="883"/>
      <c r="H13" s="883"/>
      <c r="I13" s="883"/>
      <c r="J13" s="884"/>
      <c r="K13" s="79">
        <v>3</v>
      </c>
      <c r="L13" s="919" t="s">
        <v>645</v>
      </c>
      <c r="M13" s="920"/>
      <c r="N13" s="919" t="s">
        <v>657</v>
      </c>
      <c r="O13" s="920"/>
      <c r="P13" s="919" t="s">
        <v>498</v>
      </c>
      <c r="Q13" s="920"/>
      <c r="R13" s="921" t="s">
        <v>498</v>
      </c>
      <c r="S13" s="922"/>
      <c r="T13" s="923"/>
      <c r="U13" s="919" t="s">
        <v>550</v>
      </c>
      <c r="V13" s="920"/>
      <c r="W13" s="919" t="s">
        <v>550</v>
      </c>
      <c r="X13" s="920"/>
      <c r="Y13" s="44"/>
      <c r="Z13" s="44"/>
      <c r="AA13" s="44"/>
      <c r="AB13" s="44"/>
      <c r="AC13" s="258"/>
      <c r="AD13" s="258"/>
      <c r="AE13" s="258"/>
      <c r="AF13" s="258"/>
      <c r="AG13" s="50"/>
      <c r="AH13" s="50"/>
      <c r="AI13" s="50"/>
      <c r="AJ13" s="50">
        <v>3.7</v>
      </c>
      <c r="AK13" s="916"/>
      <c r="AL13" s="917"/>
      <c r="AM13" s="917"/>
      <c r="AN13" s="917"/>
      <c r="AO13" s="918"/>
      <c r="AP13" s="2"/>
      <c r="AQ13" s="49">
        <f t="shared" ref="AQ13:AQ27" si="2">IF(P13="材質劣化",2,IF(P13="漏水",3,1))</f>
        <v>3</v>
      </c>
    </row>
    <row r="14" spans="2:86" ht="12" customHeight="1" x14ac:dyDescent="0.15">
      <c r="B14" s="880"/>
      <c r="C14" s="885"/>
      <c r="D14" s="883"/>
      <c r="E14" s="883"/>
      <c r="F14" s="883"/>
      <c r="G14" s="883"/>
      <c r="H14" s="883"/>
      <c r="I14" s="883"/>
      <c r="J14" s="884"/>
      <c r="K14" s="79">
        <v>4</v>
      </c>
      <c r="L14" s="919" t="s">
        <v>645</v>
      </c>
      <c r="M14" s="920"/>
      <c r="N14" s="919" t="s">
        <v>674</v>
      </c>
      <c r="O14" s="920"/>
      <c r="P14" s="919" t="s">
        <v>647</v>
      </c>
      <c r="Q14" s="920"/>
      <c r="R14" s="921" t="s">
        <v>479</v>
      </c>
      <c r="S14" s="922"/>
      <c r="T14" s="923"/>
      <c r="U14" s="919" t="s">
        <v>550</v>
      </c>
      <c r="V14" s="920"/>
      <c r="W14" s="919" t="s">
        <v>550</v>
      </c>
      <c r="X14" s="920"/>
      <c r="Y14" s="44"/>
      <c r="Z14" s="44"/>
      <c r="AA14" s="44"/>
      <c r="AB14" s="44"/>
      <c r="AC14" s="258"/>
      <c r="AD14" s="258"/>
      <c r="AE14" s="258"/>
      <c r="AF14" s="258">
        <v>0.01</v>
      </c>
      <c r="AG14" s="50"/>
      <c r="AH14" s="50"/>
      <c r="AI14" s="50"/>
      <c r="AJ14" s="50"/>
      <c r="AK14" s="916"/>
      <c r="AL14" s="917"/>
      <c r="AM14" s="917"/>
      <c r="AN14" s="917"/>
      <c r="AO14" s="918"/>
      <c r="AP14" s="2"/>
      <c r="AQ14" s="49">
        <f t="shared" si="2"/>
        <v>2</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1.92</v>
      </c>
      <c r="AG35" s="88">
        <f t="shared" si="7"/>
        <v>0</v>
      </c>
      <c r="AH35" s="88">
        <f t="shared" si="7"/>
        <v>0</v>
      </c>
      <c r="AI35" s="88">
        <f t="shared" si="7"/>
        <v>0</v>
      </c>
      <c r="AJ35" s="89">
        <f t="shared" si="7"/>
        <v>3.7</v>
      </c>
      <c r="AK35" s="906" t="s">
        <v>381</v>
      </c>
      <c r="AL35" s="906"/>
      <c r="AM35" s="941" t="str">
        <f>IF(Y37+AC37+AG37&gt;0,"Ⅳ",IF(Z37+AD37+AH37&gt;0,"Ⅲ",IF(AA37+AB37+AE37+AF37+AI37+AJ37&gt;0,"Ⅱ","Ⅰ")))</f>
        <v>Ⅱ</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2</v>
      </c>
      <c r="AG37" s="930">
        <f t="shared" si="8"/>
        <v>0</v>
      </c>
      <c r="AH37" s="930">
        <f t="shared" si="8"/>
        <v>0</v>
      </c>
      <c r="AI37" s="930">
        <f t="shared" si="8"/>
        <v>0</v>
      </c>
      <c r="AJ37" s="930">
        <f>COUNTA(AJ11:AJ34)</f>
        <v>1</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7BFEA03C-5992-41FB-A4C4-FE954A648235}">
      <formula1>"〇,"</formula1>
    </dataValidation>
    <dataValidation type="list" allowBlank="1" showInputMessage="1" showErrorMessage="1" sqref="N11:O34" xr:uid="{16CD05FA-81FA-4844-A93D-9C0051DDE80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C12C12-1DAE-4EBD-AB89-CB0CC2D80899}">
          <x14:formula1>
            <xm:f>'(参考)リスト'!$B$16:$B$21</xm:f>
          </x14:formula1>
          <xm:sqref>L11:M34</xm:sqref>
        </x14:dataValidation>
        <x14:dataValidation type="list" allowBlank="1" showInputMessage="1" showErrorMessage="1" xr:uid="{E0AB9065-832B-483C-B5B5-AE0F9185F830}">
          <x14:formula1>
            <xm:f>'(参考)リスト'!$E$16:$E$27</xm:f>
          </x14:formula1>
          <xm:sqref>R11:T34</xm:sqref>
        </x14:dataValidation>
        <x14:dataValidation type="list" allowBlank="1" showInputMessage="1" showErrorMessage="1" xr:uid="{E86D71E0-A06B-4675-919E-FAF04679B147}">
          <x14:formula1>
            <xm:f>'(参考)リスト'!$D$16:$D$18</xm:f>
          </x14:formula1>
          <xm:sqref>P11:Q34</xm:sqref>
        </x14:dataValidation>
        <x14:dataValidation type="list" allowBlank="1" showInputMessage="1" showErrorMessage="1" xr:uid="{5098E860-5DEA-4862-8843-DD168703375C}">
          <x14:formula1>
            <xm:f>'(参考)リスト'!$F$16:$F$21</xm:f>
          </x14:formula1>
          <xm:sqref>U11:X34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F7117-5EB2-4238-A9D9-760040F5DCC7}">
  <dimension ref="B1:CH53"/>
  <sheetViews>
    <sheetView showGridLines="0" view="pageBreakPreview" zoomScaleNormal="85" zoomScaleSheetLayoutView="100" workbookViewId="0">
      <selection activeCell="AY38" sqref="AY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864" t="s">
        <v>343</v>
      </c>
      <c r="AV1" s="865" t="s">
        <v>344</v>
      </c>
      <c r="AW1" s="865"/>
      <c r="AX1" s="865"/>
      <c r="AY1" s="859" t="s">
        <v>345</v>
      </c>
      <c r="AZ1" s="859"/>
      <c r="BA1" s="859"/>
      <c r="BB1" s="859"/>
      <c r="BC1" s="859"/>
      <c r="BD1" s="859"/>
      <c r="BE1" s="859"/>
      <c r="BF1" s="859"/>
      <c r="BG1" s="859"/>
      <c r="BH1" s="859"/>
      <c r="BI1" s="859"/>
      <c r="BJ1" s="859"/>
      <c r="BK1" s="859" t="s">
        <v>346</v>
      </c>
      <c r="BL1" s="859"/>
      <c r="BM1" s="859"/>
      <c r="BN1" s="859"/>
      <c r="BO1" s="859"/>
      <c r="BP1" s="859"/>
      <c r="BQ1" s="859"/>
      <c r="BR1" s="859"/>
      <c r="BS1" s="859"/>
      <c r="BT1" s="859"/>
      <c r="BU1" s="859"/>
      <c r="BV1" s="859"/>
      <c r="BW1" s="861"/>
      <c r="BX1" s="861"/>
      <c r="BY1" s="861"/>
      <c r="BZ1" s="861"/>
      <c r="CA1" s="861"/>
      <c r="CB1" s="861"/>
      <c r="CC1" s="861"/>
      <c r="CD1" s="861"/>
      <c r="CE1" s="861"/>
      <c r="CF1" s="861"/>
      <c r="CG1" s="861"/>
      <c r="CH1" s="861"/>
    </row>
    <row r="2" spans="2:86" ht="8.25" customHeight="1" x14ac:dyDescent="0.15">
      <c r="AU2" s="864"/>
      <c r="AV2" s="865" t="s">
        <v>347</v>
      </c>
      <c r="AW2" s="866" t="s">
        <v>348</v>
      </c>
      <c r="AX2" s="866" t="s">
        <v>349</v>
      </c>
      <c r="AY2" s="859" t="s">
        <v>350</v>
      </c>
      <c r="AZ2" s="859"/>
      <c r="BA2" s="859"/>
      <c r="BB2" s="859"/>
      <c r="BC2" s="859"/>
      <c r="BD2" s="859"/>
      <c r="BE2" s="859"/>
      <c r="BF2" s="859"/>
      <c r="BG2" s="859"/>
      <c r="BH2" s="859"/>
      <c r="BI2" s="859"/>
      <c r="BJ2" s="859"/>
      <c r="BK2" s="859" t="s">
        <v>351</v>
      </c>
      <c r="BL2" s="859"/>
      <c r="BM2" s="859"/>
      <c r="BN2" s="859"/>
      <c r="BO2" s="859" t="s">
        <v>352</v>
      </c>
      <c r="BP2" s="859"/>
      <c r="BQ2" s="859"/>
      <c r="BR2" s="859"/>
      <c r="BS2" s="859"/>
      <c r="BT2" s="859"/>
      <c r="BU2" s="859"/>
      <c r="BV2" s="859"/>
      <c r="BW2" s="860"/>
      <c r="BX2" s="860"/>
      <c r="BY2" s="860"/>
      <c r="BZ2" s="860"/>
      <c r="CA2" s="861"/>
      <c r="CB2" s="861"/>
      <c r="CC2" s="861"/>
      <c r="CD2" s="861"/>
      <c r="CE2" s="861"/>
      <c r="CF2" s="861"/>
      <c r="CG2" s="861"/>
      <c r="CH2" s="861"/>
    </row>
    <row r="3" spans="2:86" ht="24.95" customHeight="1" x14ac:dyDescent="0.15">
      <c r="B3" s="607" t="s">
        <v>353</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64"/>
      <c r="AV3" s="865"/>
      <c r="AW3" s="866"/>
      <c r="AX3" s="866"/>
      <c r="AY3" s="859" t="s">
        <v>354</v>
      </c>
      <c r="AZ3" s="859"/>
      <c r="BA3" s="859"/>
      <c r="BB3" s="859"/>
      <c r="BC3" s="859" t="s">
        <v>355</v>
      </c>
      <c r="BD3" s="859"/>
      <c r="BE3" s="859"/>
      <c r="BF3" s="859"/>
      <c r="BG3" s="859" t="s">
        <v>356</v>
      </c>
      <c r="BH3" s="859"/>
      <c r="BI3" s="859"/>
      <c r="BJ3" s="859"/>
      <c r="BK3" s="859" t="s">
        <v>357</v>
      </c>
      <c r="BL3" s="859"/>
      <c r="BM3" s="859"/>
      <c r="BN3" s="859"/>
      <c r="BO3" s="859" t="s">
        <v>355</v>
      </c>
      <c r="BP3" s="859"/>
      <c r="BQ3" s="859"/>
      <c r="BR3" s="859"/>
      <c r="BS3" s="859" t="s">
        <v>356</v>
      </c>
      <c r="BT3" s="859"/>
      <c r="BU3" s="859"/>
      <c r="BV3" s="859"/>
      <c r="BW3" s="861"/>
      <c r="BX3" s="861"/>
      <c r="BY3" s="861"/>
      <c r="BZ3" s="861"/>
      <c r="CA3" s="861"/>
      <c r="CB3" s="861"/>
      <c r="CC3" s="861"/>
      <c r="CD3" s="861"/>
      <c r="CE3" s="861"/>
      <c r="CF3" s="861"/>
      <c r="CG3" s="861"/>
      <c r="CH3" s="861"/>
    </row>
    <row r="4" spans="2:86" ht="18" customHeight="1" x14ac:dyDescent="0.15">
      <c r="B4" s="462" t="s">
        <v>60</v>
      </c>
      <c r="C4" s="462"/>
      <c r="D4" s="462"/>
      <c r="E4" s="874" t="s">
        <v>551</v>
      </c>
      <c r="F4" s="875"/>
      <c r="G4" s="875"/>
      <c r="H4" s="875"/>
      <c r="I4" s="875"/>
      <c r="J4" s="876"/>
      <c r="K4" s="552" t="s">
        <v>61</v>
      </c>
      <c r="L4" s="552"/>
      <c r="M4" s="552"/>
      <c r="N4" s="872" t="s">
        <v>575</v>
      </c>
      <c r="O4" s="872"/>
      <c r="P4" s="872"/>
      <c r="Q4" s="872"/>
      <c r="R4" s="872"/>
      <c r="S4" s="872"/>
      <c r="T4" s="527" t="s">
        <v>247</v>
      </c>
      <c r="U4" s="528"/>
      <c r="V4" s="528"/>
      <c r="W4" s="528"/>
      <c r="X4" s="529"/>
      <c r="Y4" s="877" t="s">
        <v>581</v>
      </c>
      <c r="Z4" s="877"/>
      <c r="AA4" s="877"/>
      <c r="AB4" s="877"/>
      <c r="AC4" s="877"/>
      <c r="AD4" s="877"/>
      <c r="AE4" s="877"/>
      <c r="AF4" s="877"/>
      <c r="AG4" s="527" t="s">
        <v>248</v>
      </c>
      <c r="AH4" s="528"/>
      <c r="AI4" s="528"/>
      <c r="AJ4" s="529"/>
      <c r="AK4" s="830">
        <v>45929</v>
      </c>
      <c r="AL4" s="867"/>
      <c r="AM4" s="867"/>
      <c r="AN4" s="867"/>
      <c r="AO4" s="868"/>
      <c r="AU4" s="864"/>
      <c r="AV4" s="865"/>
      <c r="AW4" s="866"/>
      <c r="AX4" s="866"/>
      <c r="AY4" s="242" t="s">
        <v>358</v>
      </c>
      <c r="AZ4" s="242" t="s">
        <v>359</v>
      </c>
      <c r="BA4" s="242" t="s">
        <v>360</v>
      </c>
      <c r="BB4" s="242" t="s">
        <v>361</v>
      </c>
      <c r="BC4" s="242" t="s">
        <v>358</v>
      </c>
      <c r="BD4" s="242" t="s">
        <v>359</v>
      </c>
      <c r="BE4" s="242" t="s">
        <v>360</v>
      </c>
      <c r="BF4" s="242" t="s">
        <v>361</v>
      </c>
      <c r="BG4" s="242" t="s">
        <v>358</v>
      </c>
      <c r="BH4" s="242" t="s">
        <v>359</v>
      </c>
      <c r="BI4" s="242" t="s">
        <v>360</v>
      </c>
      <c r="BJ4" s="242" t="s">
        <v>361</v>
      </c>
      <c r="BK4" s="242" t="s">
        <v>358</v>
      </c>
      <c r="BL4" s="242" t="s">
        <v>359</v>
      </c>
      <c r="BM4" s="242" t="s">
        <v>360</v>
      </c>
      <c r="BN4" s="242" t="s">
        <v>361</v>
      </c>
      <c r="BO4" s="242" t="s">
        <v>358</v>
      </c>
      <c r="BP4" s="242" t="s">
        <v>359</v>
      </c>
      <c r="BQ4" s="242" t="s">
        <v>360</v>
      </c>
      <c r="BR4" s="242" t="s">
        <v>361</v>
      </c>
      <c r="BS4" s="242" t="s">
        <v>358</v>
      </c>
      <c r="BT4" s="242" t="s">
        <v>359</v>
      </c>
      <c r="BU4" s="242" t="s">
        <v>360</v>
      </c>
      <c r="BV4" s="242" t="s">
        <v>361</v>
      </c>
      <c r="BW4" s="243"/>
      <c r="BX4" s="243"/>
      <c r="BY4" s="243"/>
      <c r="BZ4" s="243"/>
      <c r="CA4" s="243"/>
      <c r="CB4" s="243"/>
      <c r="CC4" s="243"/>
      <c r="CD4" s="243"/>
      <c r="CE4" s="243"/>
      <c r="CF4" s="243"/>
      <c r="CG4" s="243"/>
      <c r="CH4" s="243"/>
    </row>
    <row r="5" spans="2:86" ht="18" customHeight="1" x14ac:dyDescent="0.15">
      <c r="B5" s="470" t="s">
        <v>165</v>
      </c>
      <c r="C5" s="470"/>
      <c r="D5" s="470"/>
      <c r="E5" s="869" t="s">
        <v>552</v>
      </c>
      <c r="F5" s="870"/>
      <c r="G5" s="870"/>
      <c r="H5" s="870"/>
      <c r="I5" s="870"/>
      <c r="J5" s="871"/>
      <c r="K5" s="566" t="s">
        <v>166</v>
      </c>
      <c r="L5" s="566"/>
      <c r="M5" s="566"/>
      <c r="N5" s="872" t="s">
        <v>576</v>
      </c>
      <c r="O5" s="872"/>
      <c r="P5" s="872"/>
      <c r="Q5" s="872"/>
      <c r="R5" s="872"/>
      <c r="S5" s="872"/>
      <c r="T5" s="530"/>
      <c r="U5" s="531"/>
      <c r="V5" s="531"/>
      <c r="W5" s="531"/>
      <c r="X5" s="532"/>
      <c r="Y5" s="873" t="s">
        <v>583</v>
      </c>
      <c r="Z5" s="873"/>
      <c r="AA5" s="873"/>
      <c r="AB5" s="873"/>
      <c r="AC5" s="873"/>
      <c r="AD5" s="873"/>
      <c r="AE5" s="873"/>
      <c r="AF5" s="873"/>
      <c r="AG5" s="789"/>
      <c r="AH5" s="878"/>
      <c r="AI5" s="878"/>
      <c r="AJ5" s="790"/>
      <c r="AK5" s="656"/>
      <c r="AL5" s="657"/>
      <c r="AM5" s="657"/>
      <c r="AN5" s="657"/>
      <c r="AO5" s="658"/>
      <c r="AU5" s="864"/>
      <c r="AV5" s="40" t="str">
        <f>N7</f>
        <v>PE</v>
      </c>
      <c r="AW5" s="34">
        <f>R7</f>
        <v>1.3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45">
        <f>IF(Y37&gt;0,R7,0)</f>
        <v>0</v>
      </c>
      <c r="BL5" s="35">
        <f>IF(Y37&gt;0,0,IF(Z37&gt;0,R7,0))</f>
        <v>0</v>
      </c>
      <c r="BM5" s="35">
        <f>IF(Y37+Z37&gt;0,0,IF(AA37&gt;0,R7,0))</f>
        <v>0</v>
      </c>
      <c r="BN5" s="35">
        <f>IF(Y37+Z37+AA37&gt;0,0,IF(AB37&gt;0,R7,0))</f>
        <v>0</v>
      </c>
      <c r="BO5" s="45">
        <f>AC35</f>
        <v>0</v>
      </c>
      <c r="BP5" s="45">
        <f t="shared" ref="BP5:BQ5" si="1">AD35</f>
        <v>0</v>
      </c>
      <c r="BQ5" s="45">
        <f t="shared" si="1"/>
        <v>0</v>
      </c>
      <c r="BR5" s="45">
        <f>AF35</f>
        <v>0</v>
      </c>
      <c r="BS5" s="45">
        <f>AG35</f>
        <v>0</v>
      </c>
      <c r="BT5" s="45">
        <f>AH35</f>
        <v>0</v>
      </c>
      <c r="BU5" s="45">
        <f>AI35</f>
        <v>0</v>
      </c>
      <c r="BV5" s="45">
        <f>AJ35</f>
        <v>0</v>
      </c>
      <c r="BW5" s="134"/>
      <c r="BX5" s="135"/>
      <c r="BY5" s="135"/>
      <c r="BZ5" s="135"/>
      <c r="CA5" s="136"/>
      <c r="CB5" s="136"/>
      <c r="CC5" s="136"/>
      <c r="CD5" s="136"/>
      <c r="CE5" s="136"/>
      <c r="CF5" s="136"/>
      <c r="CG5" s="136"/>
      <c r="CH5" s="136"/>
    </row>
    <row r="6" spans="2:86" ht="12" customHeight="1" x14ac:dyDescent="0.15">
      <c r="B6" s="879" t="s">
        <v>362</v>
      </c>
      <c r="C6" s="881"/>
      <c r="D6" s="882"/>
      <c r="E6" s="883"/>
      <c r="F6" s="883"/>
      <c r="G6" s="883"/>
      <c r="H6" s="883"/>
      <c r="I6" s="883"/>
      <c r="J6" s="884"/>
      <c r="K6" s="889" t="s">
        <v>363</v>
      </c>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1"/>
      <c r="AP6" s="2"/>
    </row>
    <row r="7" spans="2:86" ht="12" customHeight="1" x14ac:dyDescent="0.15">
      <c r="B7" s="880"/>
      <c r="C7" s="885"/>
      <c r="D7" s="883"/>
      <c r="E7" s="883"/>
      <c r="F7" s="883"/>
      <c r="G7" s="883"/>
      <c r="H7" s="883"/>
      <c r="I7" s="883"/>
      <c r="J7" s="884"/>
      <c r="K7" s="892" t="s">
        <v>364</v>
      </c>
      <c r="L7" s="893"/>
      <c r="M7" s="894"/>
      <c r="N7" s="895" t="s">
        <v>564</v>
      </c>
      <c r="O7" s="896"/>
      <c r="P7" s="892" t="s">
        <v>365</v>
      </c>
      <c r="Q7" s="894"/>
      <c r="R7" s="897">
        <v>1.3</v>
      </c>
      <c r="S7" s="898"/>
      <c r="T7" s="899"/>
      <c r="U7" s="900" t="s">
        <v>366</v>
      </c>
      <c r="V7" s="901"/>
      <c r="W7" s="900" t="s">
        <v>367</v>
      </c>
      <c r="X7" s="901"/>
      <c r="Y7" s="894" t="s">
        <v>368</v>
      </c>
      <c r="Z7" s="906"/>
      <c r="AA7" s="906"/>
      <c r="AB7" s="906"/>
      <c r="AC7" s="900" t="s">
        <v>369</v>
      </c>
      <c r="AD7" s="907"/>
      <c r="AE7" s="907"/>
      <c r="AF7" s="907"/>
      <c r="AG7" s="907"/>
      <c r="AH7" s="907"/>
      <c r="AI7" s="907"/>
      <c r="AJ7" s="901"/>
      <c r="AK7" s="900" t="s">
        <v>370</v>
      </c>
      <c r="AL7" s="907"/>
      <c r="AM7" s="907"/>
      <c r="AN7" s="909"/>
      <c r="AO7" s="910"/>
      <c r="AP7" s="2"/>
      <c r="AW7" s="48"/>
    </row>
    <row r="8" spans="2:86" ht="12" customHeight="1" x14ac:dyDescent="0.15">
      <c r="B8" s="880"/>
      <c r="C8" s="885"/>
      <c r="D8" s="883"/>
      <c r="E8" s="883"/>
      <c r="F8" s="883"/>
      <c r="G8" s="883"/>
      <c r="H8" s="883"/>
      <c r="I8" s="883"/>
      <c r="J8" s="884"/>
      <c r="K8" s="906" t="s">
        <v>310</v>
      </c>
      <c r="L8" s="906" t="s">
        <v>259</v>
      </c>
      <c r="M8" s="906"/>
      <c r="N8" s="906" t="s">
        <v>260</v>
      </c>
      <c r="O8" s="906"/>
      <c r="P8" s="906" t="s">
        <v>371</v>
      </c>
      <c r="Q8" s="906"/>
      <c r="R8" s="906" t="s">
        <v>372</v>
      </c>
      <c r="S8" s="906"/>
      <c r="T8" s="906"/>
      <c r="U8" s="902"/>
      <c r="V8" s="903"/>
      <c r="W8" s="902"/>
      <c r="X8" s="903"/>
      <c r="Y8" s="894"/>
      <c r="Z8" s="906"/>
      <c r="AA8" s="906"/>
      <c r="AB8" s="906"/>
      <c r="AC8" s="904"/>
      <c r="AD8" s="908"/>
      <c r="AE8" s="908"/>
      <c r="AF8" s="908"/>
      <c r="AG8" s="908"/>
      <c r="AH8" s="908"/>
      <c r="AI8" s="908"/>
      <c r="AJ8" s="905"/>
      <c r="AK8" s="902"/>
      <c r="AL8" s="911"/>
      <c r="AM8" s="911"/>
      <c r="AN8" s="912"/>
      <c r="AO8" s="913"/>
      <c r="AP8" s="2"/>
    </row>
    <row r="9" spans="2:86" ht="12" customHeight="1" x14ac:dyDescent="0.15">
      <c r="B9" s="880"/>
      <c r="C9" s="885"/>
      <c r="D9" s="883"/>
      <c r="E9" s="883"/>
      <c r="F9" s="883"/>
      <c r="G9" s="883"/>
      <c r="H9" s="883"/>
      <c r="I9" s="883"/>
      <c r="J9" s="884"/>
      <c r="K9" s="906"/>
      <c r="L9" s="906"/>
      <c r="M9" s="906"/>
      <c r="N9" s="906"/>
      <c r="O9" s="906"/>
      <c r="P9" s="906"/>
      <c r="Q9" s="906"/>
      <c r="R9" s="906"/>
      <c r="S9" s="906"/>
      <c r="T9" s="906"/>
      <c r="U9" s="902"/>
      <c r="V9" s="903"/>
      <c r="W9" s="902"/>
      <c r="X9" s="903"/>
      <c r="Y9" s="894" t="s">
        <v>373</v>
      </c>
      <c r="Z9" s="906"/>
      <c r="AA9" s="906"/>
      <c r="AB9" s="906"/>
      <c r="AC9" s="906" t="s">
        <v>374</v>
      </c>
      <c r="AD9" s="906"/>
      <c r="AE9" s="906"/>
      <c r="AF9" s="906"/>
      <c r="AG9" s="906" t="s">
        <v>375</v>
      </c>
      <c r="AH9" s="906"/>
      <c r="AI9" s="906"/>
      <c r="AJ9" s="906"/>
      <c r="AK9" s="902"/>
      <c r="AL9" s="911"/>
      <c r="AM9" s="911"/>
      <c r="AN9" s="912"/>
      <c r="AO9" s="913"/>
      <c r="AP9" s="2"/>
    </row>
    <row r="10" spans="2:86" ht="12" customHeight="1" x14ac:dyDescent="0.15">
      <c r="B10" s="880"/>
      <c r="C10" s="885"/>
      <c r="D10" s="883"/>
      <c r="E10" s="883"/>
      <c r="F10" s="883"/>
      <c r="G10" s="883"/>
      <c r="H10" s="883"/>
      <c r="I10" s="883"/>
      <c r="J10" s="884"/>
      <c r="K10" s="906"/>
      <c r="L10" s="906"/>
      <c r="M10" s="906"/>
      <c r="N10" s="906"/>
      <c r="O10" s="906"/>
      <c r="P10" s="906"/>
      <c r="Q10" s="906"/>
      <c r="R10" s="906"/>
      <c r="S10" s="906"/>
      <c r="T10" s="906"/>
      <c r="U10" s="904"/>
      <c r="V10" s="905"/>
      <c r="W10" s="904"/>
      <c r="X10" s="905"/>
      <c r="Y10" s="43" t="s">
        <v>233</v>
      </c>
      <c r="Z10" s="39" t="s">
        <v>232</v>
      </c>
      <c r="AA10" s="39" t="s">
        <v>376</v>
      </c>
      <c r="AB10" s="39" t="s">
        <v>377</v>
      </c>
      <c r="AC10" s="39" t="s">
        <v>233</v>
      </c>
      <c r="AD10" s="39" t="s">
        <v>232</v>
      </c>
      <c r="AE10" s="39" t="s">
        <v>376</v>
      </c>
      <c r="AF10" s="39" t="s">
        <v>377</v>
      </c>
      <c r="AG10" s="39" t="s">
        <v>233</v>
      </c>
      <c r="AH10" s="39" t="s">
        <v>232</v>
      </c>
      <c r="AI10" s="39" t="s">
        <v>376</v>
      </c>
      <c r="AJ10" s="39" t="s">
        <v>377</v>
      </c>
      <c r="AK10" s="904"/>
      <c r="AL10" s="908"/>
      <c r="AM10" s="908"/>
      <c r="AN10" s="914"/>
      <c r="AO10" s="915"/>
      <c r="AP10" s="2"/>
    </row>
    <row r="11" spans="2:86" ht="12" customHeight="1" x14ac:dyDescent="0.15">
      <c r="B11" s="880"/>
      <c r="C11" s="885"/>
      <c r="D11" s="883"/>
      <c r="E11" s="883"/>
      <c r="F11" s="883"/>
      <c r="G11" s="883"/>
      <c r="H11" s="883"/>
      <c r="I11" s="883"/>
      <c r="J11" s="884"/>
      <c r="K11" s="79">
        <v>1</v>
      </c>
      <c r="L11" s="919"/>
      <c r="M11" s="920"/>
      <c r="N11" s="919"/>
      <c r="O11" s="920"/>
      <c r="P11" s="919"/>
      <c r="Q11" s="920"/>
      <c r="R11" s="772"/>
      <c r="S11" s="772"/>
      <c r="T11" s="772"/>
      <c r="U11" s="919"/>
      <c r="V11" s="920"/>
      <c r="W11" s="919"/>
      <c r="X11" s="920"/>
      <c r="Y11" s="44"/>
      <c r="Z11" s="44"/>
      <c r="AA11" s="44"/>
      <c r="AB11" s="44"/>
      <c r="AC11" s="258"/>
      <c r="AD11" s="258"/>
      <c r="AE11" s="258"/>
      <c r="AF11" s="258"/>
      <c r="AG11" s="50"/>
      <c r="AH11" s="50"/>
      <c r="AI11" s="50"/>
      <c r="AJ11" s="50"/>
      <c r="AK11" s="916"/>
      <c r="AL11" s="917"/>
      <c r="AM11" s="917"/>
      <c r="AN11" s="917"/>
      <c r="AO11" s="918"/>
      <c r="AP11" s="2"/>
      <c r="AQ11" s="49">
        <f>IF(P11="材質劣化",2,IF(P11="漏水",3,1))</f>
        <v>1</v>
      </c>
      <c r="AS11" s="33" t="str">
        <f>IF(Y11&lt;&gt;"",1,"")</f>
        <v/>
      </c>
    </row>
    <row r="12" spans="2:86" ht="12" customHeight="1" x14ac:dyDescent="0.15">
      <c r="B12" s="880"/>
      <c r="C12" s="885"/>
      <c r="D12" s="883"/>
      <c r="E12" s="883"/>
      <c r="F12" s="883"/>
      <c r="G12" s="883"/>
      <c r="H12" s="883"/>
      <c r="I12" s="883"/>
      <c r="J12" s="884"/>
      <c r="K12" s="79">
        <v>2</v>
      </c>
      <c r="L12" s="919"/>
      <c r="M12" s="920"/>
      <c r="N12" s="919"/>
      <c r="O12" s="920"/>
      <c r="P12" s="919"/>
      <c r="Q12" s="920"/>
      <c r="R12" s="772"/>
      <c r="S12" s="772"/>
      <c r="T12" s="772"/>
      <c r="U12" s="919"/>
      <c r="V12" s="920"/>
      <c r="W12" s="919"/>
      <c r="X12" s="920"/>
      <c r="Y12" s="44"/>
      <c r="Z12" s="44"/>
      <c r="AA12" s="44"/>
      <c r="AB12" s="44"/>
      <c r="AC12" s="258"/>
      <c r="AD12" s="258"/>
      <c r="AE12" s="258"/>
      <c r="AF12" s="258"/>
      <c r="AG12" s="50"/>
      <c r="AH12" s="50"/>
      <c r="AI12" s="50"/>
      <c r="AJ12" s="50"/>
      <c r="AK12" s="916"/>
      <c r="AL12" s="917"/>
      <c r="AM12" s="917"/>
      <c r="AN12" s="917"/>
      <c r="AO12" s="918"/>
      <c r="AP12" s="2"/>
      <c r="AQ12" s="49">
        <f>IF(P12="材質劣化",2,IF(P12="漏水",3,1))</f>
        <v>1</v>
      </c>
    </row>
    <row r="13" spans="2:86" ht="12" customHeight="1" x14ac:dyDescent="0.15">
      <c r="B13" s="880"/>
      <c r="C13" s="885"/>
      <c r="D13" s="883"/>
      <c r="E13" s="883"/>
      <c r="F13" s="883"/>
      <c r="G13" s="883"/>
      <c r="H13" s="883"/>
      <c r="I13" s="883"/>
      <c r="J13" s="884"/>
      <c r="K13" s="79">
        <v>3</v>
      </c>
      <c r="L13" s="919"/>
      <c r="M13" s="920"/>
      <c r="N13" s="919"/>
      <c r="O13" s="920"/>
      <c r="P13" s="919"/>
      <c r="Q13" s="920"/>
      <c r="R13" s="921"/>
      <c r="S13" s="922"/>
      <c r="T13" s="923"/>
      <c r="U13" s="919"/>
      <c r="V13" s="920"/>
      <c r="W13" s="919"/>
      <c r="X13" s="920"/>
      <c r="Y13" s="44"/>
      <c r="Z13" s="44"/>
      <c r="AA13" s="44"/>
      <c r="AB13" s="44"/>
      <c r="AC13" s="258"/>
      <c r="AD13" s="258"/>
      <c r="AE13" s="258"/>
      <c r="AF13" s="258"/>
      <c r="AG13" s="50"/>
      <c r="AH13" s="50"/>
      <c r="AI13" s="50"/>
      <c r="AJ13" s="50"/>
      <c r="AK13" s="916"/>
      <c r="AL13" s="917"/>
      <c r="AM13" s="917"/>
      <c r="AN13" s="917"/>
      <c r="AO13" s="918"/>
      <c r="AP13" s="2"/>
      <c r="AQ13" s="49">
        <f t="shared" ref="AQ13:AQ27" si="2">IF(P13="材質劣化",2,IF(P13="漏水",3,1))</f>
        <v>1</v>
      </c>
    </row>
    <row r="14" spans="2:86" ht="12" customHeight="1" x14ac:dyDescent="0.15">
      <c r="B14" s="880"/>
      <c r="C14" s="885"/>
      <c r="D14" s="883"/>
      <c r="E14" s="883"/>
      <c r="F14" s="883"/>
      <c r="G14" s="883"/>
      <c r="H14" s="883"/>
      <c r="I14" s="883"/>
      <c r="J14" s="884"/>
      <c r="K14" s="79">
        <v>4</v>
      </c>
      <c r="L14" s="919"/>
      <c r="M14" s="920"/>
      <c r="N14" s="919"/>
      <c r="O14" s="920"/>
      <c r="P14" s="919"/>
      <c r="Q14" s="920"/>
      <c r="R14" s="921"/>
      <c r="S14" s="922"/>
      <c r="T14" s="923"/>
      <c r="U14" s="919"/>
      <c r="V14" s="920"/>
      <c r="W14" s="919"/>
      <c r="X14" s="920"/>
      <c r="Y14" s="44"/>
      <c r="Z14" s="44"/>
      <c r="AA14" s="44"/>
      <c r="AB14" s="44"/>
      <c r="AC14" s="258"/>
      <c r="AD14" s="258"/>
      <c r="AE14" s="258"/>
      <c r="AF14" s="258"/>
      <c r="AG14" s="50"/>
      <c r="AH14" s="50"/>
      <c r="AI14" s="50"/>
      <c r="AJ14" s="50"/>
      <c r="AK14" s="916"/>
      <c r="AL14" s="917"/>
      <c r="AM14" s="917"/>
      <c r="AN14" s="917"/>
      <c r="AO14" s="918"/>
      <c r="AP14" s="2"/>
      <c r="AQ14" s="49">
        <f t="shared" si="2"/>
        <v>1</v>
      </c>
    </row>
    <row r="15" spans="2:86" ht="12" customHeight="1" x14ac:dyDescent="0.15">
      <c r="B15" s="880"/>
      <c r="C15" s="885"/>
      <c r="D15" s="883"/>
      <c r="E15" s="883"/>
      <c r="F15" s="883"/>
      <c r="G15" s="883"/>
      <c r="H15" s="883"/>
      <c r="I15" s="883"/>
      <c r="J15" s="884"/>
      <c r="K15" s="79">
        <v>5</v>
      </c>
      <c r="L15" s="919"/>
      <c r="M15" s="920"/>
      <c r="N15" s="919"/>
      <c r="O15" s="920"/>
      <c r="P15" s="919"/>
      <c r="Q15" s="920"/>
      <c r="R15" s="921"/>
      <c r="S15" s="922"/>
      <c r="T15" s="923"/>
      <c r="U15" s="919"/>
      <c r="V15" s="920"/>
      <c r="W15" s="919"/>
      <c r="X15" s="920"/>
      <c r="Y15" s="44"/>
      <c r="Z15" s="44"/>
      <c r="AA15" s="44"/>
      <c r="AB15" s="44"/>
      <c r="AC15" s="258"/>
      <c r="AD15" s="258"/>
      <c r="AE15" s="258"/>
      <c r="AF15" s="258"/>
      <c r="AG15" s="50"/>
      <c r="AH15" s="50"/>
      <c r="AI15" s="50"/>
      <c r="AJ15" s="50"/>
      <c r="AK15" s="916"/>
      <c r="AL15" s="917"/>
      <c r="AM15" s="917"/>
      <c r="AN15" s="917"/>
      <c r="AO15" s="918"/>
      <c r="AP15" s="2"/>
      <c r="AQ15" s="49">
        <f t="shared" si="2"/>
        <v>1</v>
      </c>
    </row>
    <row r="16" spans="2:86" ht="12" customHeight="1" x14ac:dyDescent="0.15">
      <c r="B16" s="880"/>
      <c r="C16" s="885"/>
      <c r="D16" s="883"/>
      <c r="E16" s="883"/>
      <c r="F16" s="883"/>
      <c r="G16" s="883"/>
      <c r="H16" s="883"/>
      <c r="I16" s="883"/>
      <c r="J16" s="884"/>
      <c r="K16" s="79">
        <v>6</v>
      </c>
      <c r="L16" s="919"/>
      <c r="M16" s="920"/>
      <c r="N16" s="919"/>
      <c r="O16" s="920"/>
      <c r="P16" s="919"/>
      <c r="Q16" s="920"/>
      <c r="R16" s="921"/>
      <c r="S16" s="922"/>
      <c r="T16" s="923"/>
      <c r="U16" s="919"/>
      <c r="V16" s="920"/>
      <c r="W16" s="919"/>
      <c r="X16" s="920"/>
      <c r="Y16" s="44"/>
      <c r="Z16" s="44"/>
      <c r="AA16" s="44"/>
      <c r="AB16" s="44"/>
      <c r="AC16" s="258"/>
      <c r="AD16" s="258"/>
      <c r="AE16" s="258"/>
      <c r="AF16" s="258"/>
      <c r="AG16" s="50"/>
      <c r="AH16" s="50"/>
      <c r="AI16" s="50"/>
      <c r="AJ16" s="50"/>
      <c r="AK16" s="916"/>
      <c r="AL16" s="917"/>
      <c r="AM16" s="917"/>
      <c r="AN16" s="917"/>
      <c r="AO16" s="918"/>
      <c r="AP16" s="2"/>
      <c r="AQ16" s="49">
        <f t="shared" si="2"/>
        <v>1</v>
      </c>
    </row>
    <row r="17" spans="2:46" ht="12" customHeight="1" x14ac:dyDescent="0.15">
      <c r="B17" s="880"/>
      <c r="C17" s="885"/>
      <c r="D17" s="883"/>
      <c r="E17" s="883"/>
      <c r="F17" s="883"/>
      <c r="G17" s="883"/>
      <c r="H17" s="883"/>
      <c r="I17" s="883"/>
      <c r="J17" s="884"/>
      <c r="K17" s="79">
        <v>7</v>
      </c>
      <c r="L17" s="919"/>
      <c r="M17" s="920"/>
      <c r="N17" s="919"/>
      <c r="O17" s="920"/>
      <c r="P17" s="919"/>
      <c r="Q17" s="920"/>
      <c r="R17" s="921"/>
      <c r="S17" s="922"/>
      <c r="T17" s="923"/>
      <c r="U17" s="919"/>
      <c r="V17" s="920"/>
      <c r="W17" s="919"/>
      <c r="X17" s="920"/>
      <c r="Y17" s="44"/>
      <c r="Z17" s="44"/>
      <c r="AA17" s="44"/>
      <c r="AB17" s="44"/>
      <c r="AC17" s="258"/>
      <c r="AD17" s="258"/>
      <c r="AE17" s="258"/>
      <c r="AF17" s="258"/>
      <c r="AG17" s="50"/>
      <c r="AH17" s="50"/>
      <c r="AI17" s="50"/>
      <c r="AJ17" s="50"/>
      <c r="AK17" s="916"/>
      <c r="AL17" s="917"/>
      <c r="AM17" s="917"/>
      <c r="AN17" s="917"/>
      <c r="AO17" s="918"/>
      <c r="AP17" s="2"/>
      <c r="AQ17" s="49">
        <f t="shared" si="2"/>
        <v>1</v>
      </c>
    </row>
    <row r="18" spans="2:46" ht="12" customHeight="1" x14ac:dyDescent="0.15">
      <c r="B18" s="880"/>
      <c r="C18" s="885"/>
      <c r="D18" s="883"/>
      <c r="E18" s="883"/>
      <c r="F18" s="883"/>
      <c r="G18" s="883"/>
      <c r="H18" s="883"/>
      <c r="I18" s="883"/>
      <c r="J18" s="884"/>
      <c r="K18" s="79">
        <v>8</v>
      </c>
      <c r="L18" s="919"/>
      <c r="M18" s="920"/>
      <c r="N18" s="919"/>
      <c r="O18" s="920"/>
      <c r="P18" s="919"/>
      <c r="Q18" s="920"/>
      <c r="R18" s="921"/>
      <c r="S18" s="922"/>
      <c r="T18" s="923"/>
      <c r="U18" s="919"/>
      <c r="V18" s="920"/>
      <c r="W18" s="919"/>
      <c r="X18" s="920"/>
      <c r="Y18" s="44"/>
      <c r="Z18" s="44"/>
      <c r="AA18" s="44"/>
      <c r="AB18" s="44"/>
      <c r="AC18" s="258"/>
      <c r="AD18" s="258"/>
      <c r="AE18" s="258"/>
      <c r="AF18" s="258"/>
      <c r="AG18" s="50"/>
      <c r="AH18" s="50"/>
      <c r="AI18" s="50"/>
      <c r="AJ18" s="50"/>
      <c r="AK18" s="916"/>
      <c r="AL18" s="917"/>
      <c r="AM18" s="917"/>
      <c r="AN18" s="917"/>
      <c r="AO18" s="918"/>
      <c r="AP18" s="2"/>
      <c r="AQ18" s="49">
        <f t="shared" si="2"/>
        <v>1</v>
      </c>
    </row>
    <row r="19" spans="2:46" ht="12" customHeight="1" x14ac:dyDescent="0.15">
      <c r="B19" s="880"/>
      <c r="C19" s="885"/>
      <c r="D19" s="883"/>
      <c r="E19" s="883"/>
      <c r="F19" s="883"/>
      <c r="G19" s="883"/>
      <c r="H19" s="883"/>
      <c r="I19" s="883"/>
      <c r="J19" s="884"/>
      <c r="K19" s="79">
        <v>9</v>
      </c>
      <c r="L19" s="919"/>
      <c r="M19" s="920"/>
      <c r="N19" s="919"/>
      <c r="O19" s="920"/>
      <c r="P19" s="919"/>
      <c r="Q19" s="920"/>
      <c r="R19" s="921"/>
      <c r="S19" s="922"/>
      <c r="T19" s="923"/>
      <c r="U19" s="919"/>
      <c r="V19" s="920"/>
      <c r="W19" s="919"/>
      <c r="X19" s="920"/>
      <c r="Y19" s="44"/>
      <c r="Z19" s="44"/>
      <c r="AA19" s="44"/>
      <c r="AB19" s="44"/>
      <c r="AC19" s="258"/>
      <c r="AD19" s="258"/>
      <c r="AE19" s="258"/>
      <c r="AF19" s="258"/>
      <c r="AG19" s="50"/>
      <c r="AH19" s="50"/>
      <c r="AI19" s="50"/>
      <c r="AJ19" s="50"/>
      <c r="AK19" s="916"/>
      <c r="AL19" s="917"/>
      <c r="AM19" s="917"/>
      <c r="AN19" s="917"/>
      <c r="AO19" s="918"/>
      <c r="AP19" s="2"/>
      <c r="AQ19" s="49">
        <f t="shared" si="2"/>
        <v>1</v>
      </c>
    </row>
    <row r="20" spans="2:46" ht="12" customHeight="1" x14ac:dyDescent="0.15">
      <c r="B20" s="880"/>
      <c r="C20" s="885"/>
      <c r="D20" s="883"/>
      <c r="E20" s="883"/>
      <c r="F20" s="883"/>
      <c r="G20" s="883"/>
      <c r="H20" s="883"/>
      <c r="I20" s="883"/>
      <c r="J20" s="884"/>
      <c r="K20" s="79">
        <v>10</v>
      </c>
      <c r="L20" s="919"/>
      <c r="M20" s="920"/>
      <c r="N20" s="919"/>
      <c r="O20" s="920"/>
      <c r="P20" s="919"/>
      <c r="Q20" s="920"/>
      <c r="R20" s="921"/>
      <c r="S20" s="922"/>
      <c r="T20" s="923"/>
      <c r="U20" s="919"/>
      <c r="V20" s="920"/>
      <c r="W20" s="919"/>
      <c r="X20" s="920"/>
      <c r="Y20" s="44"/>
      <c r="Z20" s="44"/>
      <c r="AA20" s="44"/>
      <c r="AB20" s="44"/>
      <c r="AC20" s="258"/>
      <c r="AD20" s="258"/>
      <c r="AE20" s="258"/>
      <c r="AF20" s="258"/>
      <c r="AG20" s="50"/>
      <c r="AH20" s="50"/>
      <c r="AI20" s="50"/>
      <c r="AJ20" s="50"/>
      <c r="AK20" s="916"/>
      <c r="AL20" s="917"/>
      <c r="AM20" s="917"/>
      <c r="AN20" s="917"/>
      <c r="AO20" s="918"/>
      <c r="AP20" s="2"/>
      <c r="AQ20" s="49">
        <f t="shared" si="2"/>
        <v>1</v>
      </c>
    </row>
    <row r="21" spans="2:46" ht="12" customHeight="1" x14ac:dyDescent="0.15">
      <c r="B21" s="880"/>
      <c r="C21" s="885"/>
      <c r="D21" s="883"/>
      <c r="E21" s="883"/>
      <c r="F21" s="883"/>
      <c r="G21" s="883"/>
      <c r="H21" s="883"/>
      <c r="I21" s="883"/>
      <c r="J21" s="884"/>
      <c r="K21" s="79">
        <v>11</v>
      </c>
      <c r="L21" s="919"/>
      <c r="M21" s="920"/>
      <c r="N21" s="919"/>
      <c r="O21" s="920"/>
      <c r="P21" s="919"/>
      <c r="Q21" s="920"/>
      <c r="R21" s="921"/>
      <c r="S21" s="922"/>
      <c r="T21" s="923"/>
      <c r="U21" s="919"/>
      <c r="V21" s="920"/>
      <c r="W21" s="919"/>
      <c r="X21" s="920"/>
      <c r="Y21" s="44"/>
      <c r="Z21" s="44"/>
      <c r="AA21" s="44"/>
      <c r="AB21" s="44"/>
      <c r="AC21" s="258"/>
      <c r="AD21" s="258"/>
      <c r="AE21" s="258"/>
      <c r="AF21" s="258"/>
      <c r="AG21" s="50"/>
      <c r="AH21" s="50"/>
      <c r="AI21" s="50"/>
      <c r="AJ21" s="50"/>
      <c r="AK21" s="916"/>
      <c r="AL21" s="917"/>
      <c r="AM21" s="917"/>
      <c r="AN21" s="917"/>
      <c r="AO21" s="918"/>
      <c r="AP21" s="2"/>
      <c r="AQ21" s="49">
        <f>IF(P21="材質劣化",2,IF(P21="漏水",3,1))</f>
        <v>1</v>
      </c>
    </row>
    <row r="22" spans="2:46" ht="12" customHeight="1" x14ac:dyDescent="0.15">
      <c r="B22" s="880"/>
      <c r="C22" s="885"/>
      <c r="D22" s="883"/>
      <c r="E22" s="883"/>
      <c r="F22" s="883"/>
      <c r="G22" s="883"/>
      <c r="H22" s="883"/>
      <c r="I22" s="883"/>
      <c r="J22" s="884"/>
      <c r="K22" s="79">
        <v>12</v>
      </c>
      <c r="L22" s="919"/>
      <c r="M22" s="920"/>
      <c r="N22" s="919"/>
      <c r="O22" s="920"/>
      <c r="P22" s="919"/>
      <c r="Q22" s="920"/>
      <c r="R22" s="921"/>
      <c r="S22" s="922"/>
      <c r="T22" s="923"/>
      <c r="U22" s="919"/>
      <c r="V22" s="920"/>
      <c r="W22" s="919"/>
      <c r="X22" s="920"/>
      <c r="Y22" s="44"/>
      <c r="Z22" s="44"/>
      <c r="AA22" s="44"/>
      <c r="AB22" s="44"/>
      <c r="AC22" s="258"/>
      <c r="AD22" s="258"/>
      <c r="AE22" s="258"/>
      <c r="AF22" s="258"/>
      <c r="AG22" s="50"/>
      <c r="AH22" s="50"/>
      <c r="AI22" s="50"/>
      <c r="AJ22" s="50"/>
      <c r="AK22" s="916"/>
      <c r="AL22" s="917"/>
      <c r="AM22" s="917"/>
      <c r="AN22" s="917"/>
      <c r="AO22" s="918"/>
      <c r="AP22" s="2"/>
      <c r="AQ22" s="49">
        <f t="shared" si="2"/>
        <v>1</v>
      </c>
    </row>
    <row r="23" spans="2:46" ht="12" customHeight="1" x14ac:dyDescent="0.15">
      <c r="B23" s="880"/>
      <c r="C23" s="885"/>
      <c r="D23" s="883"/>
      <c r="E23" s="883"/>
      <c r="F23" s="883"/>
      <c r="G23" s="883"/>
      <c r="H23" s="883"/>
      <c r="I23" s="883"/>
      <c r="J23" s="884"/>
      <c r="K23" s="79">
        <v>13</v>
      </c>
      <c r="L23" s="919"/>
      <c r="M23" s="920"/>
      <c r="N23" s="919"/>
      <c r="O23" s="920"/>
      <c r="P23" s="919"/>
      <c r="Q23" s="920"/>
      <c r="R23" s="921"/>
      <c r="S23" s="922"/>
      <c r="T23" s="923"/>
      <c r="U23" s="919"/>
      <c r="V23" s="920"/>
      <c r="W23" s="919"/>
      <c r="X23" s="920"/>
      <c r="Y23" s="44"/>
      <c r="Z23" s="44"/>
      <c r="AA23" s="44"/>
      <c r="AB23" s="44"/>
      <c r="AC23" s="258"/>
      <c r="AD23" s="258"/>
      <c r="AE23" s="258"/>
      <c r="AF23" s="258"/>
      <c r="AG23" s="50"/>
      <c r="AH23" s="50"/>
      <c r="AI23" s="50"/>
      <c r="AJ23" s="50"/>
      <c r="AK23" s="916"/>
      <c r="AL23" s="917"/>
      <c r="AM23" s="917"/>
      <c r="AN23" s="917"/>
      <c r="AO23" s="918"/>
      <c r="AP23" s="2"/>
      <c r="AQ23" s="49">
        <f t="shared" si="2"/>
        <v>1</v>
      </c>
    </row>
    <row r="24" spans="2:46" ht="12" customHeight="1" x14ac:dyDescent="0.15">
      <c r="B24" s="880"/>
      <c r="C24" s="885"/>
      <c r="D24" s="883"/>
      <c r="E24" s="883"/>
      <c r="F24" s="883"/>
      <c r="G24" s="883"/>
      <c r="H24" s="883"/>
      <c r="I24" s="883"/>
      <c r="J24" s="884"/>
      <c r="K24" s="79">
        <v>14</v>
      </c>
      <c r="L24" s="919"/>
      <c r="M24" s="920"/>
      <c r="N24" s="919"/>
      <c r="O24" s="920"/>
      <c r="P24" s="919"/>
      <c r="Q24" s="920"/>
      <c r="R24" s="921"/>
      <c r="S24" s="922"/>
      <c r="T24" s="923"/>
      <c r="U24" s="919"/>
      <c r="V24" s="920"/>
      <c r="W24" s="919"/>
      <c r="X24" s="920"/>
      <c r="Y24" s="44"/>
      <c r="Z24" s="44"/>
      <c r="AA24" s="44"/>
      <c r="AB24" s="44"/>
      <c r="AC24" s="258"/>
      <c r="AD24" s="258"/>
      <c r="AE24" s="258"/>
      <c r="AF24" s="258"/>
      <c r="AG24" s="50"/>
      <c r="AH24" s="50"/>
      <c r="AI24" s="50"/>
      <c r="AJ24" s="50"/>
      <c r="AK24" s="916"/>
      <c r="AL24" s="917"/>
      <c r="AM24" s="917"/>
      <c r="AN24" s="917"/>
      <c r="AO24" s="918"/>
      <c r="AP24" s="2"/>
      <c r="AQ24" s="49">
        <f t="shared" si="2"/>
        <v>1</v>
      </c>
    </row>
    <row r="25" spans="2:46" ht="12" customHeight="1" x14ac:dyDescent="0.15">
      <c r="B25" s="880"/>
      <c r="C25" s="885"/>
      <c r="D25" s="883"/>
      <c r="E25" s="883"/>
      <c r="F25" s="883"/>
      <c r="G25" s="883"/>
      <c r="H25" s="883"/>
      <c r="I25" s="883"/>
      <c r="J25" s="884"/>
      <c r="K25" s="79">
        <v>15</v>
      </c>
      <c r="L25" s="919"/>
      <c r="M25" s="920"/>
      <c r="N25" s="919"/>
      <c r="O25" s="920"/>
      <c r="P25" s="919"/>
      <c r="Q25" s="920"/>
      <c r="R25" s="921"/>
      <c r="S25" s="922"/>
      <c r="T25" s="923"/>
      <c r="U25" s="919"/>
      <c r="V25" s="920"/>
      <c r="W25" s="919"/>
      <c r="X25" s="920"/>
      <c r="Y25" s="44"/>
      <c r="Z25" s="44"/>
      <c r="AA25" s="44"/>
      <c r="AB25" s="44"/>
      <c r="AC25" s="258"/>
      <c r="AD25" s="258"/>
      <c r="AE25" s="258"/>
      <c r="AF25" s="258"/>
      <c r="AG25" s="50"/>
      <c r="AH25" s="50"/>
      <c r="AI25" s="50"/>
      <c r="AJ25" s="50"/>
      <c r="AK25" s="916"/>
      <c r="AL25" s="917"/>
      <c r="AM25" s="917"/>
      <c r="AN25" s="917"/>
      <c r="AO25" s="918"/>
      <c r="AP25" s="2"/>
      <c r="AQ25" s="49">
        <f t="shared" si="2"/>
        <v>1</v>
      </c>
    </row>
    <row r="26" spans="2:46" ht="12" customHeight="1" x14ac:dyDescent="0.15">
      <c r="B26" s="880"/>
      <c r="C26" s="885"/>
      <c r="D26" s="883"/>
      <c r="E26" s="883"/>
      <c r="F26" s="883"/>
      <c r="G26" s="883"/>
      <c r="H26" s="883"/>
      <c r="I26" s="883"/>
      <c r="J26" s="884"/>
      <c r="K26" s="79">
        <v>16</v>
      </c>
      <c r="L26" s="919"/>
      <c r="M26" s="920"/>
      <c r="N26" s="919"/>
      <c r="O26" s="920"/>
      <c r="P26" s="919"/>
      <c r="Q26" s="920"/>
      <c r="R26" s="921"/>
      <c r="S26" s="922"/>
      <c r="T26" s="923"/>
      <c r="U26" s="919"/>
      <c r="V26" s="920"/>
      <c r="W26" s="919"/>
      <c r="X26" s="920"/>
      <c r="Y26" s="44"/>
      <c r="Z26" s="44"/>
      <c r="AA26" s="44"/>
      <c r="AB26" s="44"/>
      <c r="AC26" s="258"/>
      <c r="AD26" s="258"/>
      <c r="AE26" s="258"/>
      <c r="AF26" s="258"/>
      <c r="AG26" s="50"/>
      <c r="AH26" s="50"/>
      <c r="AI26" s="50"/>
      <c r="AJ26" s="50"/>
      <c r="AK26" s="916"/>
      <c r="AL26" s="917"/>
      <c r="AM26" s="917"/>
      <c r="AN26" s="917"/>
      <c r="AO26" s="918"/>
      <c r="AP26" s="2"/>
      <c r="AQ26" s="49">
        <f>IF(P26="材質劣化",2,IF(P26="漏水",3,1))</f>
        <v>1</v>
      </c>
    </row>
    <row r="27" spans="2:46" ht="12" customHeight="1" x14ac:dyDescent="0.15">
      <c r="B27" s="880"/>
      <c r="C27" s="885"/>
      <c r="D27" s="883"/>
      <c r="E27" s="883"/>
      <c r="F27" s="883"/>
      <c r="G27" s="883"/>
      <c r="H27" s="883"/>
      <c r="I27" s="883"/>
      <c r="J27" s="884"/>
      <c r="K27" s="79">
        <v>17</v>
      </c>
      <c r="L27" s="919"/>
      <c r="M27" s="920"/>
      <c r="N27" s="919"/>
      <c r="O27" s="920"/>
      <c r="P27" s="919"/>
      <c r="Q27" s="920"/>
      <c r="R27" s="921"/>
      <c r="S27" s="922"/>
      <c r="T27" s="923"/>
      <c r="U27" s="919"/>
      <c r="V27" s="920"/>
      <c r="W27" s="919"/>
      <c r="X27" s="920"/>
      <c r="Y27" s="44"/>
      <c r="Z27" s="44"/>
      <c r="AA27" s="44"/>
      <c r="AB27" s="44"/>
      <c r="AC27" s="258"/>
      <c r="AD27" s="258"/>
      <c r="AE27" s="258"/>
      <c r="AF27" s="258"/>
      <c r="AG27" s="50"/>
      <c r="AH27" s="50"/>
      <c r="AI27" s="50"/>
      <c r="AJ27" s="50"/>
      <c r="AK27" s="916"/>
      <c r="AL27" s="917"/>
      <c r="AM27" s="917"/>
      <c r="AN27" s="917"/>
      <c r="AO27" s="918"/>
      <c r="AP27" s="2"/>
      <c r="AQ27" s="49">
        <f t="shared" si="2"/>
        <v>1</v>
      </c>
    </row>
    <row r="28" spans="2:46" ht="12" customHeight="1" x14ac:dyDescent="0.15">
      <c r="B28" s="880"/>
      <c r="C28" s="885"/>
      <c r="D28" s="883"/>
      <c r="E28" s="883"/>
      <c r="F28" s="883"/>
      <c r="G28" s="883"/>
      <c r="H28" s="883"/>
      <c r="I28" s="883"/>
      <c r="J28" s="884"/>
      <c r="K28" s="79">
        <v>18</v>
      </c>
      <c r="L28" s="919"/>
      <c r="M28" s="920"/>
      <c r="N28" s="919"/>
      <c r="O28" s="920"/>
      <c r="P28" s="919"/>
      <c r="Q28" s="920"/>
      <c r="R28" s="921"/>
      <c r="S28" s="922"/>
      <c r="T28" s="923"/>
      <c r="U28" s="919"/>
      <c r="V28" s="920"/>
      <c r="W28" s="919"/>
      <c r="X28" s="920"/>
      <c r="Y28" s="44"/>
      <c r="Z28" s="44"/>
      <c r="AA28" s="44"/>
      <c r="AB28" s="44"/>
      <c r="AC28" s="258"/>
      <c r="AD28" s="258"/>
      <c r="AE28" s="258"/>
      <c r="AF28" s="258"/>
      <c r="AG28" s="50"/>
      <c r="AH28" s="50"/>
      <c r="AI28" s="50"/>
      <c r="AJ28" s="50"/>
      <c r="AK28" s="916"/>
      <c r="AL28" s="917"/>
      <c r="AM28" s="917"/>
      <c r="AN28" s="917"/>
      <c r="AO28" s="918"/>
      <c r="AP28" s="2"/>
      <c r="AQ28" s="49">
        <f>IF(P30="材質劣化",2,IF(P30="漏水",3,1))</f>
        <v>1</v>
      </c>
    </row>
    <row r="29" spans="2:46" ht="12" customHeight="1" x14ac:dyDescent="0.15">
      <c r="B29" s="880"/>
      <c r="C29" s="885"/>
      <c r="D29" s="883"/>
      <c r="E29" s="883"/>
      <c r="F29" s="883"/>
      <c r="G29" s="883"/>
      <c r="H29" s="883"/>
      <c r="I29" s="883"/>
      <c r="J29" s="884"/>
      <c r="K29" s="79">
        <v>19</v>
      </c>
      <c r="L29" s="919"/>
      <c r="M29" s="920"/>
      <c r="N29" s="919"/>
      <c r="O29" s="920"/>
      <c r="P29" s="919"/>
      <c r="Q29" s="920"/>
      <c r="R29" s="921"/>
      <c r="S29" s="922"/>
      <c r="T29" s="923"/>
      <c r="U29" s="919"/>
      <c r="V29" s="920"/>
      <c r="W29" s="919"/>
      <c r="X29" s="920"/>
      <c r="Y29" s="44"/>
      <c r="Z29" s="44"/>
      <c r="AA29" s="44"/>
      <c r="AB29" s="44"/>
      <c r="AC29" s="258"/>
      <c r="AD29" s="258"/>
      <c r="AE29" s="258"/>
      <c r="AF29" s="258"/>
      <c r="AG29" s="50"/>
      <c r="AH29" s="50"/>
      <c r="AI29" s="50"/>
      <c r="AJ29" s="50"/>
      <c r="AK29" s="916"/>
      <c r="AL29" s="917"/>
      <c r="AM29" s="917"/>
      <c r="AN29" s="917"/>
      <c r="AO29" s="918"/>
      <c r="AP29" s="2"/>
      <c r="AQ29" s="49">
        <f>IF(P34="材質劣化",2,IF(P34="漏水",3,1))</f>
        <v>1</v>
      </c>
    </row>
    <row r="30" spans="2:46" ht="12" customHeight="1" x14ac:dyDescent="0.15">
      <c r="B30" s="880"/>
      <c r="C30" s="885"/>
      <c r="D30" s="883"/>
      <c r="E30" s="883"/>
      <c r="F30" s="883"/>
      <c r="G30" s="883"/>
      <c r="H30" s="883"/>
      <c r="I30" s="883"/>
      <c r="J30" s="884"/>
      <c r="K30" s="79">
        <v>20</v>
      </c>
      <c r="L30" s="919"/>
      <c r="M30" s="920"/>
      <c r="N30" s="919"/>
      <c r="O30" s="920"/>
      <c r="P30" s="919"/>
      <c r="Q30" s="920"/>
      <c r="R30" s="921"/>
      <c r="S30" s="922"/>
      <c r="T30" s="923"/>
      <c r="U30" s="919"/>
      <c r="V30" s="920"/>
      <c r="W30" s="919"/>
      <c r="X30" s="920"/>
      <c r="Y30" s="44"/>
      <c r="Z30" s="44"/>
      <c r="AA30" s="44"/>
      <c r="AB30" s="44"/>
      <c r="AC30" s="258"/>
      <c r="AD30" s="258"/>
      <c r="AE30" s="258"/>
      <c r="AF30" s="258"/>
      <c r="AG30" s="50"/>
      <c r="AH30" s="50"/>
      <c r="AI30" s="50"/>
      <c r="AJ30" s="50"/>
      <c r="AK30" s="916"/>
      <c r="AL30" s="917"/>
      <c r="AM30" s="917"/>
      <c r="AN30" s="917"/>
      <c r="AO30" s="918"/>
      <c r="AP30" s="2"/>
      <c r="AQ30" s="49">
        <f t="shared" ref="AQ30:AQ33" si="3">IF(P30="材質劣化",2,IF(P30="漏水",3,1))</f>
        <v>1</v>
      </c>
    </row>
    <row r="31" spans="2:46" ht="12" customHeight="1" x14ac:dyDescent="0.15">
      <c r="B31" s="880"/>
      <c r="C31" s="885"/>
      <c r="D31" s="883"/>
      <c r="E31" s="883"/>
      <c r="F31" s="883"/>
      <c r="G31" s="883"/>
      <c r="H31" s="883"/>
      <c r="I31" s="883"/>
      <c r="J31" s="884"/>
      <c r="K31" s="79">
        <v>21</v>
      </c>
      <c r="L31" s="919"/>
      <c r="M31" s="920"/>
      <c r="N31" s="919"/>
      <c r="O31" s="920"/>
      <c r="P31" s="919"/>
      <c r="Q31" s="920"/>
      <c r="R31" s="921"/>
      <c r="S31" s="922"/>
      <c r="T31" s="923"/>
      <c r="U31" s="919"/>
      <c r="V31" s="920"/>
      <c r="W31" s="919"/>
      <c r="X31" s="920"/>
      <c r="Y31" s="44"/>
      <c r="Z31" s="44"/>
      <c r="AA31" s="44"/>
      <c r="AB31" s="44"/>
      <c r="AC31" s="258"/>
      <c r="AD31" s="258"/>
      <c r="AE31" s="258"/>
      <c r="AF31" s="258"/>
      <c r="AG31" s="50"/>
      <c r="AH31" s="50"/>
      <c r="AI31" s="50"/>
      <c r="AJ31" s="50"/>
      <c r="AK31" s="916"/>
      <c r="AL31" s="917"/>
      <c r="AM31" s="917"/>
      <c r="AN31" s="917"/>
      <c r="AO31" s="918"/>
      <c r="AP31" s="2"/>
      <c r="AQ31" s="49">
        <f t="shared" ref="AQ31" si="4">IF(P33="材質劣化",2,IF(P33="漏水",3,1))</f>
        <v>1</v>
      </c>
    </row>
    <row r="32" spans="2:46" ht="12" customHeight="1" x14ac:dyDescent="0.15">
      <c r="B32" s="880"/>
      <c r="C32" s="885"/>
      <c r="D32" s="883"/>
      <c r="E32" s="883"/>
      <c r="F32" s="883"/>
      <c r="G32" s="883"/>
      <c r="H32" s="883"/>
      <c r="I32" s="883"/>
      <c r="J32" s="884"/>
      <c r="K32" s="79">
        <v>22</v>
      </c>
      <c r="L32" s="919"/>
      <c r="M32" s="920"/>
      <c r="N32" s="919"/>
      <c r="O32" s="920"/>
      <c r="P32" s="919"/>
      <c r="Q32" s="920"/>
      <c r="R32" s="921"/>
      <c r="S32" s="922"/>
      <c r="T32" s="923"/>
      <c r="U32" s="919"/>
      <c r="V32" s="920"/>
      <c r="W32" s="919"/>
      <c r="X32" s="920"/>
      <c r="Y32" s="44"/>
      <c r="Z32" s="44"/>
      <c r="AA32" s="44"/>
      <c r="AB32" s="44"/>
      <c r="AC32" s="258"/>
      <c r="AD32" s="258"/>
      <c r="AE32" s="258"/>
      <c r="AF32" s="258"/>
      <c r="AG32" s="50"/>
      <c r="AH32" s="50"/>
      <c r="AI32" s="50"/>
      <c r="AJ32" s="50"/>
      <c r="AK32" s="916"/>
      <c r="AL32" s="917"/>
      <c r="AM32" s="917"/>
      <c r="AN32" s="917"/>
      <c r="AO32" s="918"/>
      <c r="AP32" s="2"/>
      <c r="AQ32" s="49">
        <f t="shared" ref="AQ32" si="5">IF(P37="材質劣化",2,IF(P37="漏水",3,1))</f>
        <v>1</v>
      </c>
      <c r="AS32" s="250"/>
      <c r="AT32" s="250"/>
    </row>
    <row r="33" spans="2:86" ht="12" customHeight="1" x14ac:dyDescent="0.15">
      <c r="B33" s="880"/>
      <c r="C33" s="885"/>
      <c r="D33" s="883"/>
      <c r="E33" s="883"/>
      <c r="F33" s="883"/>
      <c r="G33" s="883"/>
      <c r="H33" s="883"/>
      <c r="I33" s="883"/>
      <c r="J33" s="884"/>
      <c r="K33" s="79">
        <v>23</v>
      </c>
      <c r="L33" s="919"/>
      <c r="M33" s="920"/>
      <c r="N33" s="919"/>
      <c r="O33" s="920"/>
      <c r="P33" s="919"/>
      <c r="Q33" s="920"/>
      <c r="R33" s="921"/>
      <c r="S33" s="922"/>
      <c r="T33" s="923"/>
      <c r="U33" s="919"/>
      <c r="V33" s="920"/>
      <c r="W33" s="919"/>
      <c r="X33" s="920"/>
      <c r="Y33" s="44"/>
      <c r="Z33" s="44"/>
      <c r="AA33" s="44"/>
      <c r="AB33" s="44"/>
      <c r="AC33" s="258"/>
      <c r="AD33" s="258"/>
      <c r="AE33" s="258"/>
      <c r="AF33" s="258"/>
      <c r="AG33" s="50"/>
      <c r="AH33" s="50"/>
      <c r="AI33" s="50"/>
      <c r="AJ33" s="50"/>
      <c r="AK33" s="916"/>
      <c r="AL33" s="917"/>
      <c r="AM33" s="917"/>
      <c r="AN33" s="917"/>
      <c r="AO33" s="918"/>
      <c r="AP33" s="2"/>
      <c r="AQ33" s="49">
        <f t="shared" si="3"/>
        <v>1</v>
      </c>
      <c r="AS33" s="150"/>
      <c r="AT33" s="150"/>
    </row>
    <row r="34" spans="2:86" ht="12" customHeight="1" x14ac:dyDescent="0.15">
      <c r="B34" s="880"/>
      <c r="C34" s="885"/>
      <c r="D34" s="883"/>
      <c r="E34" s="883"/>
      <c r="F34" s="883"/>
      <c r="G34" s="883"/>
      <c r="H34" s="883"/>
      <c r="I34" s="883"/>
      <c r="J34" s="884"/>
      <c r="K34" s="79">
        <v>24</v>
      </c>
      <c r="L34" s="919"/>
      <c r="M34" s="920"/>
      <c r="N34" s="919"/>
      <c r="O34" s="920"/>
      <c r="P34" s="919"/>
      <c r="Q34" s="920"/>
      <c r="R34" s="921"/>
      <c r="S34" s="922"/>
      <c r="T34" s="923"/>
      <c r="U34" s="919"/>
      <c r="V34" s="920"/>
      <c r="W34" s="919"/>
      <c r="X34" s="920"/>
      <c r="Y34" s="44"/>
      <c r="Z34" s="44"/>
      <c r="AA34" s="44"/>
      <c r="AB34" s="44"/>
      <c r="AC34" s="258"/>
      <c r="AD34" s="258"/>
      <c r="AE34" s="258"/>
      <c r="AF34" s="258"/>
      <c r="AG34" s="50"/>
      <c r="AH34" s="50"/>
      <c r="AI34" s="50"/>
      <c r="AJ34" s="50"/>
      <c r="AK34" s="916"/>
      <c r="AL34" s="917"/>
      <c r="AM34" s="917"/>
      <c r="AN34" s="917"/>
      <c r="AO34" s="918"/>
      <c r="AP34" s="2"/>
      <c r="AQ34" s="49">
        <f t="shared" ref="AQ34" si="6">IF(P36="材質劣化",2,IF(P36="漏水",3,1))</f>
        <v>1</v>
      </c>
      <c r="AS34" s="151"/>
      <c r="AT34" s="151"/>
    </row>
    <row r="35" spans="2:86" ht="12" customHeight="1" x14ac:dyDescent="0.15">
      <c r="B35" s="880"/>
      <c r="C35" s="885"/>
      <c r="D35" s="883"/>
      <c r="E35" s="883"/>
      <c r="F35" s="883"/>
      <c r="G35" s="883"/>
      <c r="H35" s="883"/>
      <c r="I35" s="883"/>
      <c r="J35" s="884"/>
      <c r="K35" s="939" t="s">
        <v>378</v>
      </c>
      <c r="L35" s="906" t="s">
        <v>379</v>
      </c>
      <c r="M35" s="906"/>
      <c r="N35" s="906"/>
      <c r="O35" s="906"/>
      <c r="P35" s="906"/>
      <c r="Q35" s="906"/>
      <c r="R35" s="906"/>
      <c r="S35" s="906"/>
      <c r="T35" s="906"/>
      <c r="U35" s="906"/>
      <c r="V35" s="906"/>
      <c r="W35" s="906"/>
      <c r="X35" s="906"/>
      <c r="Y35" s="892" t="s">
        <v>380</v>
      </c>
      <c r="Z35" s="893"/>
      <c r="AA35" s="893"/>
      <c r="AB35" s="894"/>
      <c r="AC35" s="259">
        <f t="shared" ref="AC35:AJ35" si="7">SUM(AC11:AC34)</f>
        <v>0</v>
      </c>
      <c r="AD35" s="259">
        <f t="shared" si="7"/>
        <v>0</v>
      </c>
      <c r="AE35" s="259">
        <f>SUM(AE11:AE34)</f>
        <v>0</v>
      </c>
      <c r="AF35" s="259">
        <f t="shared" si="7"/>
        <v>0</v>
      </c>
      <c r="AG35" s="88">
        <f t="shared" si="7"/>
        <v>0</v>
      </c>
      <c r="AH35" s="88">
        <f t="shared" si="7"/>
        <v>0</v>
      </c>
      <c r="AI35" s="88">
        <f t="shared" si="7"/>
        <v>0</v>
      </c>
      <c r="AJ35" s="89">
        <f t="shared" si="7"/>
        <v>0</v>
      </c>
      <c r="AK35" s="906" t="s">
        <v>381</v>
      </c>
      <c r="AL35" s="906"/>
      <c r="AM35" s="941" t="str">
        <f>IF(Y37+AC37+AG37&gt;0,"Ⅳ",IF(Z37+AD37+AH37&gt;0,"Ⅲ",IF(AA37+AB37+AE37+AF37+AI37+AJ37&gt;0,"Ⅱ","Ⅰ")))</f>
        <v>Ⅰ</v>
      </c>
      <c r="AN35" s="941"/>
      <c r="AO35" s="941"/>
      <c r="AP35" s="2"/>
    </row>
    <row r="36" spans="2:86" ht="12" customHeight="1" x14ac:dyDescent="0.15">
      <c r="B36" s="880"/>
      <c r="C36" s="885"/>
      <c r="D36" s="883"/>
      <c r="E36" s="883"/>
      <c r="F36" s="883"/>
      <c r="G36" s="883"/>
      <c r="H36" s="883"/>
      <c r="I36" s="883"/>
      <c r="J36" s="884"/>
      <c r="K36" s="940"/>
      <c r="L36" s="900" t="s">
        <v>382</v>
      </c>
      <c r="M36" s="907"/>
      <c r="N36" s="901"/>
      <c r="O36" s="900" t="s">
        <v>383</v>
      </c>
      <c r="P36" s="907"/>
      <c r="Q36" s="907"/>
      <c r="R36" s="907"/>
      <c r="S36" s="907"/>
      <c r="T36" s="907"/>
      <c r="U36" s="907"/>
      <c r="V36" s="907"/>
      <c r="W36" s="907"/>
      <c r="X36" s="901"/>
      <c r="Y36" s="43" t="s">
        <v>233</v>
      </c>
      <c r="Z36" s="39" t="s">
        <v>232</v>
      </c>
      <c r="AA36" s="39" t="s">
        <v>376</v>
      </c>
      <c r="AB36" s="39" t="s">
        <v>377</v>
      </c>
      <c r="AC36" s="39" t="s">
        <v>233</v>
      </c>
      <c r="AD36" s="39" t="s">
        <v>232</v>
      </c>
      <c r="AE36" s="39" t="s">
        <v>376</v>
      </c>
      <c r="AF36" s="39" t="s">
        <v>377</v>
      </c>
      <c r="AG36" s="39" t="s">
        <v>233</v>
      </c>
      <c r="AH36" s="39" t="s">
        <v>232</v>
      </c>
      <c r="AI36" s="39" t="s">
        <v>376</v>
      </c>
      <c r="AJ36" s="64" t="s">
        <v>377</v>
      </c>
      <c r="AK36" s="906"/>
      <c r="AL36" s="906"/>
      <c r="AM36" s="941"/>
      <c r="AN36" s="941"/>
      <c r="AO36" s="941"/>
      <c r="AP36" s="2"/>
    </row>
    <row r="37" spans="2:86" ht="14.25" customHeight="1" x14ac:dyDescent="0.15">
      <c r="B37" s="880"/>
      <c r="C37" s="885"/>
      <c r="D37" s="883"/>
      <c r="E37" s="883"/>
      <c r="F37" s="883"/>
      <c r="G37" s="883"/>
      <c r="H37" s="883"/>
      <c r="I37" s="883"/>
      <c r="J37" s="884"/>
      <c r="K37" s="940"/>
      <c r="L37" s="902"/>
      <c r="M37" s="911"/>
      <c r="N37" s="903"/>
      <c r="O37" s="902"/>
      <c r="P37" s="911"/>
      <c r="Q37" s="911"/>
      <c r="R37" s="911"/>
      <c r="S37" s="911"/>
      <c r="T37" s="911"/>
      <c r="U37" s="911"/>
      <c r="V37" s="911"/>
      <c r="W37" s="911"/>
      <c r="X37" s="903"/>
      <c r="Y37" s="930">
        <f>IF(COUNTIF(Y11:Y34,"〇")&gt;0,1,0)</f>
        <v>0</v>
      </c>
      <c r="Z37" s="930">
        <f>IF(COUNTIF(Z11:Z34,"〇")&gt;0,1,0)</f>
        <v>0</v>
      </c>
      <c r="AA37" s="930">
        <f>IF(COUNTIF(AA11:AA34,"〇")&gt;0,1,0)</f>
        <v>0</v>
      </c>
      <c r="AB37" s="930">
        <f>IF(COUNTIF(AB11:AB34,"〇")&gt;0,1,0)</f>
        <v>0</v>
      </c>
      <c r="AC37" s="930">
        <f>COUNTA(AC11:AC34)</f>
        <v>0</v>
      </c>
      <c r="AD37" s="930">
        <f t="shared" ref="AD37:AI37" si="8">COUNTA(AD11:AD34)</f>
        <v>0</v>
      </c>
      <c r="AE37" s="930">
        <f t="shared" si="8"/>
        <v>0</v>
      </c>
      <c r="AF37" s="930">
        <f t="shared" si="8"/>
        <v>0</v>
      </c>
      <c r="AG37" s="930">
        <f t="shared" si="8"/>
        <v>0</v>
      </c>
      <c r="AH37" s="930">
        <f t="shared" si="8"/>
        <v>0</v>
      </c>
      <c r="AI37" s="930">
        <f t="shared" si="8"/>
        <v>0</v>
      </c>
      <c r="AJ37" s="930">
        <f>COUNTA(AJ11:AJ34)</f>
        <v>0</v>
      </c>
      <c r="AK37" s="906"/>
      <c r="AL37" s="906"/>
      <c r="AM37" s="941"/>
      <c r="AN37" s="941"/>
      <c r="AO37" s="941"/>
      <c r="AP37" s="2"/>
    </row>
    <row r="38" spans="2:86" ht="14.25" customHeight="1" x14ac:dyDescent="0.15">
      <c r="B38" s="880"/>
      <c r="C38" s="885"/>
      <c r="D38" s="883"/>
      <c r="E38" s="883"/>
      <c r="F38" s="883"/>
      <c r="G38" s="883"/>
      <c r="H38" s="883"/>
      <c r="I38" s="883"/>
      <c r="J38" s="884"/>
      <c r="K38" s="940"/>
      <c r="L38" s="904"/>
      <c r="M38" s="908"/>
      <c r="N38" s="905"/>
      <c r="O38" s="904"/>
      <c r="P38" s="908"/>
      <c r="Q38" s="908"/>
      <c r="R38" s="908"/>
      <c r="S38" s="908"/>
      <c r="T38" s="908"/>
      <c r="U38" s="908"/>
      <c r="V38" s="908"/>
      <c r="W38" s="908"/>
      <c r="X38" s="905"/>
      <c r="Y38" s="930"/>
      <c r="Z38" s="930"/>
      <c r="AA38" s="930"/>
      <c r="AB38" s="930"/>
      <c r="AC38" s="930"/>
      <c r="AD38" s="930"/>
      <c r="AE38" s="930"/>
      <c r="AF38" s="930"/>
      <c r="AG38" s="930"/>
      <c r="AH38" s="930"/>
      <c r="AI38" s="930"/>
      <c r="AJ38" s="930"/>
      <c r="AK38" s="906"/>
      <c r="AL38" s="906"/>
      <c r="AM38" s="941"/>
      <c r="AN38" s="941"/>
      <c r="AO38" s="941"/>
      <c r="AP38" s="2"/>
    </row>
    <row r="39" spans="2:86" ht="12" customHeight="1" x14ac:dyDescent="0.15">
      <c r="B39" s="880"/>
      <c r="C39" s="885"/>
      <c r="D39" s="883"/>
      <c r="E39" s="883"/>
      <c r="F39" s="883"/>
      <c r="G39" s="883"/>
      <c r="H39" s="883"/>
      <c r="I39" s="883"/>
      <c r="J39" s="883"/>
      <c r="K39" s="931" t="s">
        <v>384</v>
      </c>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4"/>
      <c r="AL39" s="934"/>
      <c r="AM39" s="934"/>
      <c r="AN39" s="934"/>
      <c r="AO39" s="935"/>
      <c r="AP39" s="2"/>
    </row>
    <row r="40" spans="2:86" ht="12" customHeight="1" x14ac:dyDescent="0.15">
      <c r="B40" s="880"/>
      <c r="C40" s="885"/>
      <c r="D40" s="883"/>
      <c r="E40" s="883"/>
      <c r="F40" s="883"/>
      <c r="G40" s="883"/>
      <c r="H40" s="883"/>
      <c r="I40" s="883"/>
      <c r="J40" s="883"/>
      <c r="K40" s="932"/>
      <c r="L40" s="934"/>
      <c r="M40" s="934"/>
      <c r="N40" s="934"/>
      <c r="O40" s="934"/>
      <c r="P40" s="934"/>
      <c r="Q40" s="934"/>
      <c r="R40" s="934"/>
      <c r="S40" s="934"/>
      <c r="T40" s="934"/>
      <c r="U40" s="934"/>
      <c r="V40" s="934"/>
      <c r="W40" s="934"/>
      <c r="X40" s="934"/>
      <c r="Y40" s="934"/>
      <c r="Z40" s="934"/>
      <c r="AA40" s="934"/>
      <c r="AB40" s="934"/>
      <c r="AC40" s="934"/>
      <c r="AD40" s="934"/>
      <c r="AE40" s="934"/>
      <c r="AF40" s="934"/>
      <c r="AG40" s="934"/>
      <c r="AH40" s="934"/>
      <c r="AI40" s="934"/>
      <c r="AJ40" s="934"/>
      <c r="AK40" s="934"/>
      <c r="AL40" s="934"/>
      <c r="AM40" s="934"/>
      <c r="AN40" s="934"/>
      <c r="AO40" s="935"/>
      <c r="AP40" s="2"/>
    </row>
    <row r="41" spans="2:86" ht="12" customHeight="1" x14ac:dyDescent="0.15">
      <c r="B41" s="880"/>
      <c r="C41" s="885"/>
      <c r="D41" s="883"/>
      <c r="E41" s="883"/>
      <c r="F41" s="883"/>
      <c r="G41" s="883"/>
      <c r="H41" s="883"/>
      <c r="I41" s="883"/>
      <c r="J41" s="883"/>
      <c r="K41" s="932"/>
      <c r="L41" s="934"/>
      <c r="M41" s="934"/>
      <c r="N41" s="934"/>
      <c r="O41" s="934"/>
      <c r="P41" s="934"/>
      <c r="Q41" s="934"/>
      <c r="R41" s="934"/>
      <c r="S41" s="934"/>
      <c r="T41" s="934"/>
      <c r="U41" s="934"/>
      <c r="V41" s="934"/>
      <c r="W41" s="934"/>
      <c r="X41" s="934"/>
      <c r="Y41" s="934"/>
      <c r="Z41" s="934"/>
      <c r="AA41" s="934"/>
      <c r="AB41" s="934"/>
      <c r="AC41" s="934"/>
      <c r="AD41" s="934"/>
      <c r="AE41" s="934"/>
      <c r="AF41" s="934"/>
      <c r="AG41" s="934"/>
      <c r="AH41" s="934"/>
      <c r="AI41" s="934"/>
      <c r="AJ41" s="934"/>
      <c r="AK41" s="934"/>
      <c r="AL41" s="934"/>
      <c r="AM41" s="934"/>
      <c r="AN41" s="934"/>
      <c r="AO41" s="935"/>
      <c r="AP41" s="2"/>
    </row>
    <row r="42" spans="2:86" ht="12" customHeight="1" x14ac:dyDescent="0.15">
      <c r="B42" s="880"/>
      <c r="C42" s="885"/>
      <c r="D42" s="883"/>
      <c r="E42" s="883"/>
      <c r="F42" s="883"/>
      <c r="G42" s="883"/>
      <c r="H42" s="883"/>
      <c r="I42" s="883"/>
      <c r="J42" s="883"/>
      <c r="K42" s="932"/>
      <c r="L42" s="936"/>
      <c r="M42" s="936"/>
      <c r="N42" s="936"/>
      <c r="O42" s="936"/>
      <c r="P42" s="936"/>
      <c r="Q42" s="936"/>
      <c r="R42" s="936"/>
      <c r="S42" s="936"/>
      <c r="T42" s="936"/>
      <c r="U42" s="936"/>
      <c r="V42" s="936"/>
      <c r="W42" s="936"/>
      <c r="X42" s="936"/>
      <c r="Y42" s="936"/>
      <c r="Z42" s="936"/>
      <c r="AA42" s="936"/>
      <c r="AB42" s="936"/>
      <c r="AC42" s="936"/>
      <c r="AD42" s="936"/>
      <c r="AE42" s="936"/>
      <c r="AF42" s="936"/>
      <c r="AG42" s="936"/>
      <c r="AH42" s="936"/>
      <c r="AI42" s="936"/>
      <c r="AJ42" s="936"/>
      <c r="AK42" s="936"/>
      <c r="AL42" s="936"/>
      <c r="AM42" s="936"/>
      <c r="AN42" s="936"/>
      <c r="AO42" s="937"/>
      <c r="AP42" s="33"/>
      <c r="CD42" s="2"/>
      <c r="CE42" s="2"/>
      <c r="CF42" s="2"/>
      <c r="CG42" s="2"/>
      <c r="CH42" s="2"/>
    </row>
    <row r="43" spans="2:86" ht="12" customHeight="1" x14ac:dyDescent="0.15">
      <c r="B43" s="880"/>
      <c r="C43" s="885"/>
      <c r="D43" s="883"/>
      <c r="E43" s="883"/>
      <c r="F43" s="883"/>
      <c r="G43" s="883"/>
      <c r="H43" s="883"/>
      <c r="I43" s="883"/>
      <c r="J43" s="884"/>
      <c r="K43" s="938" t="s">
        <v>385</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33"/>
      <c r="CD43" s="2"/>
      <c r="CE43" s="2"/>
      <c r="CF43" s="2"/>
      <c r="CG43" s="2"/>
      <c r="CH43" s="2"/>
    </row>
    <row r="44" spans="2:86" ht="12" customHeight="1" x14ac:dyDescent="0.15">
      <c r="B44" s="880"/>
      <c r="C44" s="885"/>
      <c r="D44" s="883"/>
      <c r="E44" s="883"/>
      <c r="F44" s="883"/>
      <c r="G44" s="883"/>
      <c r="H44" s="883"/>
      <c r="I44" s="883"/>
      <c r="J44" s="884"/>
      <c r="K44" s="924" t="s">
        <v>386</v>
      </c>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6"/>
      <c r="AP44" s="33"/>
      <c r="CD44" s="2"/>
      <c r="CE44" s="2"/>
      <c r="CF44" s="2"/>
      <c r="CG44" s="2"/>
      <c r="CH44" s="2"/>
    </row>
    <row r="45" spans="2:86" ht="12" customHeight="1" x14ac:dyDescent="0.15">
      <c r="B45" s="516"/>
      <c r="C45" s="886"/>
      <c r="D45" s="887"/>
      <c r="E45" s="887"/>
      <c r="F45" s="887"/>
      <c r="G45" s="887"/>
      <c r="H45" s="887"/>
      <c r="I45" s="887"/>
      <c r="J45" s="888"/>
      <c r="K45" s="927" t="s">
        <v>387</v>
      </c>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9"/>
      <c r="AP45" s="33"/>
      <c r="CD45" s="2"/>
      <c r="CE45" s="2"/>
      <c r="CF45" s="2"/>
      <c r="CG45" s="2"/>
      <c r="CH45" s="2"/>
    </row>
    <row r="46" spans="2:86" ht="12" customHeight="1" x14ac:dyDescent="0.2">
      <c r="B46" s="4" t="s">
        <v>388</v>
      </c>
      <c r="C46" s="244"/>
      <c r="D46" s="244"/>
      <c r="E46" s="244"/>
      <c r="F46" s="244"/>
      <c r="G46" s="244"/>
      <c r="H46" s="244"/>
      <c r="I46" s="244"/>
      <c r="J46" s="244"/>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33"/>
      <c r="CD46" s="2"/>
      <c r="CE46" s="2"/>
      <c r="CF46" s="2"/>
      <c r="CG46" s="2"/>
      <c r="CH46" s="2"/>
    </row>
    <row r="47" spans="2:86" s="4" customFormat="1" ht="12" customHeight="1" x14ac:dyDescent="0.15">
      <c r="B47" s="2" t="s">
        <v>389</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390</v>
      </c>
      <c r="AP48" s="33"/>
      <c r="CD48" s="2"/>
      <c r="CE48" s="2"/>
      <c r="CF48" s="2"/>
      <c r="CG48" s="2"/>
      <c r="CH48" s="2"/>
    </row>
    <row r="49" spans="2:86" ht="12" customHeight="1" x14ac:dyDescent="0.15">
      <c r="B49" s="2" t="s">
        <v>391</v>
      </c>
      <c r="AP49" s="33"/>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Y11:AB34" xr:uid="{752044E4-6CF0-496C-BC44-F4259826C1BC}">
      <formula1>"〇,"</formula1>
    </dataValidation>
    <dataValidation type="list" allowBlank="1" showInputMessage="1" showErrorMessage="1" sqref="N11:O34" xr:uid="{B5C4B815-8BC6-46EC-87F9-BE6EADAA3F3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DFC598C-910F-4859-8BB7-FE9F8EF5AD83}">
          <x14:formula1>
            <xm:f>'(参考)リスト'!$B$16:$B$21</xm:f>
          </x14:formula1>
          <xm:sqref>L11:M34</xm:sqref>
        </x14:dataValidation>
        <x14:dataValidation type="list" allowBlank="1" showInputMessage="1" showErrorMessage="1" xr:uid="{366A7A0A-0823-4592-AFEC-455BB51A365B}">
          <x14:formula1>
            <xm:f>'(参考)リスト'!$E$16:$E$27</xm:f>
          </x14:formula1>
          <xm:sqref>R11:T34</xm:sqref>
        </x14:dataValidation>
        <x14:dataValidation type="list" allowBlank="1" showInputMessage="1" showErrorMessage="1" xr:uid="{C0E5FC6F-BBBA-44A8-AF08-595F9C104D8D}">
          <x14:formula1>
            <xm:f>'(参考)リスト'!$D$16:$D$18</xm:f>
          </x14:formula1>
          <xm:sqref>P11:Q34</xm:sqref>
        </x14:dataValidation>
        <x14:dataValidation type="list" allowBlank="1" showInputMessage="1" showErrorMessage="1" xr:uid="{CDA55E36-6FC9-4B3B-85DE-23D285B6D573}">
          <x14:formula1>
            <xm:f>'(参考)リスト'!$F$16:$F$21</xm:f>
          </x14:formula1>
          <xm:sqref>U11:X34</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55" zoomScaleSheetLayoutView="100" workbookViewId="0">
      <selection activeCell="B5" sqref="B5:G6"/>
    </sheetView>
  </sheetViews>
  <sheetFormatPr defaultColWidth="8.875" defaultRowHeight="13.5" x14ac:dyDescent="0.15"/>
  <cols>
    <col min="1" max="1" width="1.875" style="28" customWidth="1"/>
    <col min="2" max="60" width="2.125" style="90" customWidth="1"/>
    <col min="61" max="61" width="0.625" style="90" customWidth="1"/>
    <col min="62" max="62" width="2.125" style="90" customWidth="1"/>
    <col min="63" max="63" width="1" style="90" customWidth="1"/>
    <col min="64" max="65" width="2.125" style="90" customWidth="1"/>
    <col min="66" max="16384" width="8.875" style="28"/>
  </cols>
  <sheetData>
    <row r="2" spans="2:63" s="91" customFormat="1" ht="14.25" customHeight="1" x14ac:dyDescent="0.15">
      <c r="B2" s="92" t="s">
        <v>396</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row>
    <row r="3" spans="2:63" s="94" customFormat="1" ht="17.25" customHeight="1" x14ac:dyDescent="0.15">
      <c r="B3" s="947" t="s">
        <v>60</v>
      </c>
      <c r="C3" s="948"/>
      <c r="D3" s="948"/>
      <c r="E3" s="949"/>
      <c r="F3" s="999" t="s">
        <v>551</v>
      </c>
      <c r="G3" s="1000"/>
      <c r="H3" s="1000"/>
      <c r="I3" s="1000"/>
      <c r="J3" s="1000"/>
      <c r="K3" s="1000"/>
      <c r="L3" s="1000"/>
      <c r="M3" s="1000"/>
      <c r="N3" s="1000"/>
      <c r="O3" s="1000"/>
      <c r="P3" s="1000"/>
      <c r="Q3" s="1000"/>
      <c r="R3" s="1000"/>
      <c r="S3" s="1000"/>
      <c r="T3" s="1001"/>
      <c r="U3" s="988" t="s">
        <v>397</v>
      </c>
      <c r="V3" s="989"/>
      <c r="W3" s="989"/>
      <c r="X3" s="964"/>
      <c r="Y3" s="964"/>
      <c r="Z3" s="963" t="s">
        <v>575</v>
      </c>
      <c r="AA3" s="964"/>
      <c r="AB3" s="964"/>
      <c r="AC3" s="964"/>
      <c r="AD3" s="964"/>
      <c r="AE3" s="964"/>
      <c r="AF3" s="964"/>
      <c r="AG3" s="964"/>
      <c r="AH3" s="965"/>
      <c r="AI3" s="969" t="s">
        <v>247</v>
      </c>
      <c r="AJ3" s="970"/>
      <c r="AK3" s="970"/>
      <c r="AL3" s="970"/>
      <c r="AM3" s="970"/>
      <c r="AN3" s="971"/>
      <c r="AO3" s="990" t="s">
        <v>581</v>
      </c>
      <c r="AP3" s="991"/>
      <c r="AQ3" s="991"/>
      <c r="AR3" s="991"/>
      <c r="AS3" s="991"/>
      <c r="AT3" s="991"/>
      <c r="AU3" s="991"/>
      <c r="AV3" s="992"/>
      <c r="AW3" s="976" t="s">
        <v>248</v>
      </c>
      <c r="AX3" s="977"/>
      <c r="AY3" s="977"/>
      <c r="AZ3" s="977"/>
      <c r="BA3" s="977"/>
      <c r="BB3" s="978"/>
      <c r="BC3" s="982">
        <v>45929</v>
      </c>
      <c r="BD3" s="983"/>
      <c r="BE3" s="983"/>
      <c r="BF3" s="983"/>
      <c r="BG3" s="983"/>
      <c r="BH3" s="983"/>
      <c r="BI3" s="983"/>
      <c r="BJ3" s="983"/>
      <c r="BK3" s="984"/>
    </row>
    <row r="4" spans="2:63" s="94" customFormat="1" ht="17.25" customHeight="1" x14ac:dyDescent="0.15">
      <c r="B4" s="956" t="s">
        <v>398</v>
      </c>
      <c r="C4" s="957"/>
      <c r="D4" s="957"/>
      <c r="E4" s="958"/>
      <c r="F4" s="959" t="s">
        <v>552</v>
      </c>
      <c r="G4" s="960"/>
      <c r="H4" s="960"/>
      <c r="I4" s="960"/>
      <c r="J4" s="960"/>
      <c r="K4" s="960"/>
      <c r="L4" s="960"/>
      <c r="M4" s="960"/>
      <c r="N4" s="960"/>
      <c r="O4" s="960"/>
      <c r="P4" s="960"/>
      <c r="Q4" s="960"/>
      <c r="R4" s="960"/>
      <c r="S4" s="960"/>
      <c r="T4" s="961"/>
      <c r="U4" s="988" t="s">
        <v>399</v>
      </c>
      <c r="V4" s="989"/>
      <c r="W4" s="989"/>
      <c r="X4" s="964"/>
      <c r="Y4" s="964"/>
      <c r="Z4" s="966" t="s">
        <v>576</v>
      </c>
      <c r="AA4" s="967"/>
      <c r="AB4" s="967"/>
      <c r="AC4" s="967"/>
      <c r="AD4" s="967"/>
      <c r="AE4" s="967"/>
      <c r="AF4" s="967"/>
      <c r="AG4" s="967"/>
      <c r="AH4" s="968"/>
      <c r="AI4" s="972"/>
      <c r="AJ4" s="973"/>
      <c r="AK4" s="973"/>
      <c r="AL4" s="973"/>
      <c r="AM4" s="973"/>
      <c r="AN4" s="974"/>
      <c r="AO4" s="993" t="s">
        <v>583</v>
      </c>
      <c r="AP4" s="994"/>
      <c r="AQ4" s="994"/>
      <c r="AR4" s="994"/>
      <c r="AS4" s="994"/>
      <c r="AT4" s="994"/>
      <c r="AU4" s="994"/>
      <c r="AV4" s="995"/>
      <c r="AW4" s="979"/>
      <c r="AX4" s="980"/>
      <c r="AY4" s="980"/>
      <c r="AZ4" s="980"/>
      <c r="BA4" s="980"/>
      <c r="BB4" s="981"/>
      <c r="BC4" s="985"/>
      <c r="BD4" s="986"/>
      <c r="BE4" s="986"/>
      <c r="BF4" s="986"/>
      <c r="BG4" s="986"/>
      <c r="BH4" s="986"/>
      <c r="BI4" s="986"/>
      <c r="BJ4" s="986"/>
      <c r="BK4" s="987"/>
    </row>
    <row r="5" spans="2:63" ht="42.75" customHeight="1" x14ac:dyDescent="0.15">
      <c r="B5" s="1007" t="s">
        <v>309</v>
      </c>
      <c r="C5" s="1004"/>
      <c r="D5" s="1004"/>
      <c r="E5" s="1004"/>
      <c r="F5" s="1004"/>
      <c r="G5" s="1005"/>
      <c r="H5" s="1003" t="s">
        <v>284</v>
      </c>
      <c r="I5" s="1004"/>
      <c r="J5" s="1004"/>
      <c r="K5" s="1004"/>
      <c r="L5" s="1004"/>
      <c r="M5" s="1004"/>
      <c r="N5" s="1004"/>
      <c r="O5" s="1005"/>
      <c r="P5" s="1006" t="s">
        <v>400</v>
      </c>
      <c r="Q5" s="890"/>
      <c r="R5" s="890"/>
      <c r="S5" s="890"/>
      <c r="T5" s="890"/>
      <c r="U5" s="890"/>
      <c r="V5" s="890"/>
      <c r="W5" s="890"/>
      <c r="X5" s="890"/>
      <c r="Y5" s="890"/>
      <c r="Z5" s="890"/>
      <c r="AA5" s="890"/>
      <c r="AB5" s="890"/>
      <c r="AC5" s="890"/>
      <c r="AD5" s="890"/>
      <c r="AE5" s="890"/>
      <c r="AF5" s="890"/>
      <c r="AG5" s="890"/>
      <c r="AH5" s="890"/>
      <c r="AI5" s="890"/>
      <c r="AJ5" s="890"/>
      <c r="AK5" s="890"/>
      <c r="AL5" s="890"/>
      <c r="AM5" s="890"/>
      <c r="AN5" s="1006" t="s">
        <v>401</v>
      </c>
      <c r="AO5" s="890"/>
      <c r="AP5" s="890"/>
      <c r="AQ5" s="890"/>
      <c r="AR5" s="890"/>
      <c r="AS5" s="890"/>
      <c r="AT5" s="890"/>
      <c r="AU5" s="890"/>
      <c r="AV5" s="890"/>
      <c r="AW5" s="890"/>
      <c r="AX5" s="890"/>
      <c r="AY5" s="890"/>
      <c r="AZ5" s="890"/>
      <c r="BA5" s="890"/>
      <c r="BB5" s="890"/>
      <c r="BC5" s="890"/>
      <c r="BD5" s="890"/>
      <c r="BE5" s="890"/>
      <c r="BF5" s="890"/>
      <c r="BG5" s="890"/>
      <c r="BH5" s="890"/>
      <c r="BI5" s="890"/>
      <c r="BJ5" s="890"/>
      <c r="BK5" s="891"/>
    </row>
    <row r="6" spans="2:63" ht="29.25" customHeight="1" x14ac:dyDescent="0.15">
      <c r="B6" s="1002"/>
      <c r="C6" s="648"/>
      <c r="D6" s="648"/>
      <c r="E6" s="648"/>
      <c r="F6" s="648"/>
      <c r="G6" s="649"/>
      <c r="H6" s="962"/>
      <c r="I6" s="962"/>
      <c r="J6" s="962"/>
      <c r="K6" s="962"/>
      <c r="L6" s="962"/>
      <c r="M6" s="962"/>
      <c r="N6" s="962"/>
      <c r="O6" s="962"/>
      <c r="P6" s="945"/>
      <c r="Q6" s="946"/>
      <c r="R6" s="946"/>
      <c r="S6" s="946"/>
      <c r="T6" s="946"/>
      <c r="U6" s="946"/>
      <c r="V6" s="946"/>
      <c r="W6" s="946"/>
      <c r="X6" s="946"/>
      <c r="Y6" s="946"/>
      <c r="Z6" s="946"/>
      <c r="AA6" s="946"/>
      <c r="AB6" s="946"/>
      <c r="AC6" s="946"/>
      <c r="AD6" s="946"/>
      <c r="AE6" s="946"/>
      <c r="AF6" s="946"/>
      <c r="AG6" s="946"/>
      <c r="AH6" s="946"/>
      <c r="AI6" s="946"/>
      <c r="AJ6" s="946"/>
      <c r="AK6" s="946"/>
      <c r="AL6" s="946"/>
      <c r="AM6" s="946"/>
      <c r="AN6" s="996"/>
      <c r="AO6" s="997"/>
      <c r="AP6" s="997"/>
      <c r="AQ6" s="997"/>
      <c r="AR6" s="997"/>
      <c r="AS6" s="997"/>
      <c r="AT6" s="997"/>
      <c r="AU6" s="997"/>
      <c r="AV6" s="997"/>
      <c r="AW6" s="997"/>
      <c r="AX6" s="997"/>
      <c r="AY6" s="997"/>
      <c r="AZ6" s="997"/>
      <c r="BA6" s="997"/>
      <c r="BB6" s="997"/>
      <c r="BC6" s="997"/>
      <c r="BD6" s="997"/>
      <c r="BE6" s="997"/>
      <c r="BF6" s="997"/>
      <c r="BG6" s="997"/>
      <c r="BH6" s="997"/>
      <c r="BI6" s="997"/>
      <c r="BJ6" s="997"/>
      <c r="BK6" s="998"/>
    </row>
    <row r="7" spans="2:63" ht="29.25" customHeight="1" x14ac:dyDescent="0.15">
      <c r="B7" s="1002"/>
      <c r="C7" s="648"/>
      <c r="D7" s="648"/>
      <c r="E7" s="648"/>
      <c r="F7" s="648"/>
      <c r="G7" s="649"/>
      <c r="H7" s="962"/>
      <c r="I7" s="962"/>
      <c r="J7" s="962"/>
      <c r="K7" s="962"/>
      <c r="L7" s="962"/>
      <c r="M7" s="962"/>
      <c r="N7" s="962"/>
      <c r="O7" s="962"/>
      <c r="P7" s="945"/>
      <c r="Q7" s="946"/>
      <c r="R7" s="946"/>
      <c r="S7" s="946"/>
      <c r="T7" s="946"/>
      <c r="U7" s="946"/>
      <c r="V7" s="946"/>
      <c r="W7" s="946"/>
      <c r="X7" s="946"/>
      <c r="Y7" s="946"/>
      <c r="Z7" s="946"/>
      <c r="AA7" s="946"/>
      <c r="AB7" s="946"/>
      <c r="AC7" s="946"/>
      <c r="AD7" s="946"/>
      <c r="AE7" s="946"/>
      <c r="AF7" s="946"/>
      <c r="AG7" s="946"/>
      <c r="AH7" s="946"/>
      <c r="AI7" s="946"/>
      <c r="AJ7" s="946"/>
      <c r="AK7" s="946"/>
      <c r="AL7" s="946"/>
      <c r="AM7" s="946"/>
      <c r="AN7" s="996"/>
      <c r="AO7" s="997"/>
      <c r="AP7" s="997"/>
      <c r="AQ7" s="997"/>
      <c r="AR7" s="997"/>
      <c r="AS7" s="997"/>
      <c r="AT7" s="997"/>
      <c r="AU7" s="997"/>
      <c r="AV7" s="997"/>
      <c r="AW7" s="997"/>
      <c r="AX7" s="997"/>
      <c r="AY7" s="997"/>
      <c r="AZ7" s="997"/>
      <c r="BA7" s="997"/>
      <c r="BB7" s="997"/>
      <c r="BC7" s="997"/>
      <c r="BD7" s="997"/>
      <c r="BE7" s="997"/>
      <c r="BF7" s="997"/>
      <c r="BG7" s="997"/>
      <c r="BH7" s="997"/>
      <c r="BI7" s="997"/>
      <c r="BJ7" s="997"/>
      <c r="BK7" s="998"/>
    </row>
    <row r="8" spans="2:63" ht="29.25" customHeight="1" x14ac:dyDescent="0.15">
      <c r="B8" s="950"/>
      <c r="C8" s="951"/>
      <c r="D8" s="951"/>
      <c r="E8" s="951"/>
      <c r="F8" s="951"/>
      <c r="G8" s="952"/>
      <c r="H8" s="953"/>
      <c r="I8" s="953"/>
      <c r="J8" s="953"/>
      <c r="K8" s="953"/>
      <c r="L8" s="953"/>
      <c r="M8" s="953"/>
      <c r="N8" s="953"/>
      <c r="O8" s="953"/>
      <c r="P8" s="954"/>
      <c r="Q8" s="955"/>
      <c r="R8" s="955"/>
      <c r="S8" s="955"/>
      <c r="T8" s="955"/>
      <c r="U8" s="955"/>
      <c r="V8" s="955"/>
      <c r="W8" s="955"/>
      <c r="X8" s="955"/>
      <c r="Y8" s="955"/>
      <c r="Z8" s="955"/>
      <c r="AA8" s="955"/>
      <c r="AB8" s="955"/>
      <c r="AC8" s="955"/>
      <c r="AD8" s="955"/>
      <c r="AE8" s="955"/>
      <c r="AF8" s="955"/>
      <c r="AG8" s="955"/>
      <c r="AH8" s="955"/>
      <c r="AI8" s="955"/>
      <c r="AJ8" s="955"/>
      <c r="AK8" s="955"/>
      <c r="AL8" s="955"/>
      <c r="AM8" s="955"/>
      <c r="AN8" s="954"/>
      <c r="AO8" s="955"/>
      <c r="AP8" s="955"/>
      <c r="AQ8" s="955"/>
      <c r="AR8" s="955"/>
      <c r="AS8" s="955"/>
      <c r="AT8" s="955"/>
      <c r="AU8" s="955"/>
      <c r="AV8" s="955"/>
      <c r="AW8" s="955"/>
      <c r="AX8" s="955"/>
      <c r="AY8" s="955"/>
      <c r="AZ8" s="955"/>
      <c r="BA8" s="955"/>
      <c r="BB8" s="955"/>
      <c r="BC8" s="955"/>
      <c r="BD8" s="955"/>
      <c r="BE8" s="955"/>
      <c r="BF8" s="955"/>
      <c r="BG8" s="955"/>
      <c r="BH8" s="955"/>
      <c r="BI8" s="955"/>
      <c r="BJ8" s="955"/>
      <c r="BK8" s="975"/>
    </row>
    <row r="9" spans="2:63" ht="29.25" customHeight="1" x14ac:dyDescent="0.15">
      <c r="B9" s="950"/>
      <c r="C9" s="951"/>
      <c r="D9" s="951"/>
      <c r="E9" s="951"/>
      <c r="F9" s="951"/>
      <c r="G9" s="952"/>
      <c r="H9" s="953"/>
      <c r="I9" s="953"/>
      <c r="J9" s="953"/>
      <c r="K9" s="953"/>
      <c r="L9" s="953"/>
      <c r="M9" s="953"/>
      <c r="N9" s="953"/>
      <c r="O9" s="953"/>
      <c r="P9" s="954"/>
      <c r="Q9" s="955"/>
      <c r="R9" s="955"/>
      <c r="S9" s="955"/>
      <c r="T9" s="955"/>
      <c r="U9" s="955"/>
      <c r="V9" s="955"/>
      <c r="W9" s="955"/>
      <c r="X9" s="955"/>
      <c r="Y9" s="955"/>
      <c r="Z9" s="955"/>
      <c r="AA9" s="955"/>
      <c r="AB9" s="955"/>
      <c r="AC9" s="955"/>
      <c r="AD9" s="955"/>
      <c r="AE9" s="955"/>
      <c r="AF9" s="955"/>
      <c r="AG9" s="955"/>
      <c r="AH9" s="955"/>
      <c r="AI9" s="955"/>
      <c r="AJ9" s="955"/>
      <c r="AK9" s="955"/>
      <c r="AL9" s="955"/>
      <c r="AM9" s="955"/>
      <c r="AN9" s="954"/>
      <c r="AO9" s="955"/>
      <c r="AP9" s="955"/>
      <c r="AQ9" s="955"/>
      <c r="AR9" s="955"/>
      <c r="AS9" s="955"/>
      <c r="AT9" s="955"/>
      <c r="AU9" s="955"/>
      <c r="AV9" s="955"/>
      <c r="AW9" s="955"/>
      <c r="AX9" s="955"/>
      <c r="AY9" s="955"/>
      <c r="AZ9" s="955"/>
      <c r="BA9" s="955"/>
      <c r="BB9" s="955"/>
      <c r="BC9" s="955"/>
      <c r="BD9" s="955"/>
      <c r="BE9" s="955"/>
      <c r="BF9" s="955"/>
      <c r="BG9" s="955"/>
      <c r="BH9" s="955"/>
      <c r="BI9" s="955"/>
      <c r="BJ9" s="955"/>
      <c r="BK9" s="975"/>
    </row>
    <row r="10" spans="2:63" ht="29.25" customHeight="1" x14ac:dyDescent="0.15">
      <c r="B10" s="950"/>
      <c r="C10" s="951"/>
      <c r="D10" s="951"/>
      <c r="E10" s="951"/>
      <c r="F10" s="951"/>
      <c r="G10" s="952"/>
      <c r="H10" s="953"/>
      <c r="I10" s="953"/>
      <c r="J10" s="953"/>
      <c r="K10" s="953"/>
      <c r="L10" s="953"/>
      <c r="M10" s="953"/>
      <c r="N10" s="953"/>
      <c r="O10" s="953"/>
      <c r="P10" s="954"/>
      <c r="Q10" s="955"/>
      <c r="R10" s="955"/>
      <c r="S10" s="955"/>
      <c r="T10" s="955"/>
      <c r="U10" s="955"/>
      <c r="V10" s="955"/>
      <c r="W10" s="955"/>
      <c r="X10" s="955"/>
      <c r="Y10" s="955"/>
      <c r="Z10" s="955"/>
      <c r="AA10" s="955"/>
      <c r="AB10" s="955"/>
      <c r="AC10" s="955"/>
      <c r="AD10" s="955"/>
      <c r="AE10" s="955"/>
      <c r="AF10" s="955"/>
      <c r="AG10" s="955"/>
      <c r="AH10" s="955"/>
      <c r="AI10" s="955"/>
      <c r="AJ10" s="955"/>
      <c r="AK10" s="955"/>
      <c r="AL10" s="955"/>
      <c r="AM10" s="955"/>
      <c r="AN10" s="954"/>
      <c r="AO10" s="955"/>
      <c r="AP10" s="955"/>
      <c r="AQ10" s="955"/>
      <c r="AR10" s="955"/>
      <c r="AS10" s="955"/>
      <c r="AT10" s="955"/>
      <c r="AU10" s="955"/>
      <c r="AV10" s="955"/>
      <c r="AW10" s="955"/>
      <c r="AX10" s="955"/>
      <c r="AY10" s="955"/>
      <c r="AZ10" s="955"/>
      <c r="BA10" s="955"/>
      <c r="BB10" s="955"/>
      <c r="BC10" s="955"/>
      <c r="BD10" s="955"/>
      <c r="BE10" s="955"/>
      <c r="BF10" s="955"/>
      <c r="BG10" s="955"/>
      <c r="BH10" s="955"/>
      <c r="BI10" s="955"/>
      <c r="BJ10" s="955"/>
      <c r="BK10" s="975"/>
    </row>
    <row r="11" spans="2:63" ht="29.25" customHeight="1" x14ac:dyDescent="0.15">
      <c r="B11" s="950"/>
      <c r="C11" s="951"/>
      <c r="D11" s="951"/>
      <c r="E11" s="951"/>
      <c r="F11" s="951"/>
      <c r="G11" s="952"/>
      <c r="H11" s="953"/>
      <c r="I11" s="953"/>
      <c r="J11" s="953"/>
      <c r="K11" s="953"/>
      <c r="L11" s="953"/>
      <c r="M11" s="953"/>
      <c r="N11" s="953"/>
      <c r="O11" s="953"/>
      <c r="P11" s="954"/>
      <c r="Q11" s="955"/>
      <c r="R11" s="955"/>
      <c r="S11" s="955"/>
      <c r="T11" s="955"/>
      <c r="U11" s="955"/>
      <c r="V11" s="955"/>
      <c r="W11" s="955"/>
      <c r="X11" s="955"/>
      <c r="Y11" s="955"/>
      <c r="Z11" s="955"/>
      <c r="AA11" s="955"/>
      <c r="AB11" s="955"/>
      <c r="AC11" s="955"/>
      <c r="AD11" s="955"/>
      <c r="AE11" s="955"/>
      <c r="AF11" s="955"/>
      <c r="AG11" s="955"/>
      <c r="AH11" s="955"/>
      <c r="AI11" s="955"/>
      <c r="AJ11" s="955"/>
      <c r="AK11" s="955"/>
      <c r="AL11" s="955"/>
      <c r="AM11" s="955"/>
      <c r="AN11" s="954"/>
      <c r="AO11" s="955"/>
      <c r="AP11" s="955"/>
      <c r="AQ11" s="955"/>
      <c r="AR11" s="955"/>
      <c r="AS11" s="955"/>
      <c r="AT11" s="955"/>
      <c r="AU11" s="955"/>
      <c r="AV11" s="955"/>
      <c r="AW11" s="955"/>
      <c r="AX11" s="955"/>
      <c r="AY11" s="955"/>
      <c r="AZ11" s="955"/>
      <c r="BA11" s="955"/>
      <c r="BB11" s="955"/>
      <c r="BC11" s="955"/>
      <c r="BD11" s="955"/>
      <c r="BE11" s="955"/>
      <c r="BF11" s="955"/>
      <c r="BG11" s="955"/>
      <c r="BH11" s="955"/>
      <c r="BI11" s="955"/>
      <c r="BJ11" s="955"/>
      <c r="BK11" s="975"/>
    </row>
    <row r="12" spans="2:63" ht="29.25" customHeight="1" x14ac:dyDescent="0.15">
      <c r="B12" s="950"/>
      <c r="C12" s="951"/>
      <c r="D12" s="951"/>
      <c r="E12" s="951"/>
      <c r="F12" s="951"/>
      <c r="G12" s="952"/>
      <c r="H12" s="953"/>
      <c r="I12" s="953"/>
      <c r="J12" s="953"/>
      <c r="K12" s="953"/>
      <c r="L12" s="953"/>
      <c r="M12" s="953"/>
      <c r="N12" s="953"/>
      <c r="O12" s="953"/>
      <c r="P12" s="954"/>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954"/>
      <c r="AO12" s="955"/>
      <c r="AP12" s="955"/>
      <c r="AQ12" s="955"/>
      <c r="AR12" s="955"/>
      <c r="AS12" s="955"/>
      <c r="AT12" s="955"/>
      <c r="AU12" s="955"/>
      <c r="AV12" s="955"/>
      <c r="AW12" s="955"/>
      <c r="AX12" s="955"/>
      <c r="AY12" s="955"/>
      <c r="AZ12" s="955"/>
      <c r="BA12" s="955"/>
      <c r="BB12" s="955"/>
      <c r="BC12" s="955"/>
      <c r="BD12" s="955"/>
      <c r="BE12" s="955"/>
      <c r="BF12" s="955"/>
      <c r="BG12" s="955"/>
      <c r="BH12" s="955"/>
      <c r="BI12" s="955"/>
      <c r="BJ12" s="955"/>
      <c r="BK12" s="975"/>
    </row>
    <row r="13" spans="2:63" ht="29.25" customHeight="1" x14ac:dyDescent="0.15">
      <c r="B13" s="950"/>
      <c r="C13" s="951"/>
      <c r="D13" s="951"/>
      <c r="E13" s="951"/>
      <c r="F13" s="951"/>
      <c r="G13" s="952"/>
      <c r="H13" s="953"/>
      <c r="I13" s="953"/>
      <c r="J13" s="953"/>
      <c r="K13" s="953"/>
      <c r="L13" s="953"/>
      <c r="M13" s="953"/>
      <c r="N13" s="953"/>
      <c r="O13" s="953"/>
      <c r="P13" s="954"/>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954"/>
      <c r="AO13" s="955"/>
      <c r="AP13" s="955"/>
      <c r="AQ13" s="955"/>
      <c r="AR13" s="955"/>
      <c r="AS13" s="955"/>
      <c r="AT13" s="955"/>
      <c r="AU13" s="955"/>
      <c r="AV13" s="955"/>
      <c r="AW13" s="955"/>
      <c r="AX13" s="955"/>
      <c r="AY13" s="955"/>
      <c r="AZ13" s="955"/>
      <c r="BA13" s="955"/>
      <c r="BB13" s="955"/>
      <c r="BC13" s="955"/>
      <c r="BD13" s="955"/>
      <c r="BE13" s="955"/>
      <c r="BF13" s="955"/>
      <c r="BG13" s="955"/>
      <c r="BH13" s="955"/>
      <c r="BI13" s="955"/>
      <c r="BJ13" s="955"/>
      <c r="BK13" s="975"/>
    </row>
    <row r="14" spans="2:63" ht="29.25" customHeight="1" x14ac:dyDescent="0.15">
      <c r="B14" s="950"/>
      <c r="C14" s="951"/>
      <c r="D14" s="951"/>
      <c r="E14" s="951"/>
      <c r="F14" s="951"/>
      <c r="G14" s="952"/>
      <c r="H14" s="953"/>
      <c r="I14" s="953"/>
      <c r="J14" s="953"/>
      <c r="K14" s="953"/>
      <c r="L14" s="953"/>
      <c r="M14" s="953"/>
      <c r="N14" s="953"/>
      <c r="O14" s="953"/>
      <c r="P14" s="954"/>
      <c r="Q14" s="955"/>
      <c r="R14" s="955"/>
      <c r="S14" s="955"/>
      <c r="T14" s="955"/>
      <c r="U14" s="955"/>
      <c r="V14" s="955"/>
      <c r="W14" s="955"/>
      <c r="X14" s="955"/>
      <c r="Y14" s="955"/>
      <c r="Z14" s="955"/>
      <c r="AA14" s="955"/>
      <c r="AB14" s="955"/>
      <c r="AC14" s="955"/>
      <c r="AD14" s="955"/>
      <c r="AE14" s="955"/>
      <c r="AF14" s="955"/>
      <c r="AG14" s="955"/>
      <c r="AH14" s="955"/>
      <c r="AI14" s="955"/>
      <c r="AJ14" s="955"/>
      <c r="AK14" s="955"/>
      <c r="AL14" s="955"/>
      <c r="AM14" s="955"/>
      <c r="AN14" s="954"/>
      <c r="AO14" s="955"/>
      <c r="AP14" s="955"/>
      <c r="AQ14" s="955"/>
      <c r="AR14" s="955"/>
      <c r="AS14" s="955"/>
      <c r="AT14" s="955"/>
      <c r="AU14" s="955"/>
      <c r="AV14" s="955"/>
      <c r="AW14" s="955"/>
      <c r="AX14" s="955"/>
      <c r="AY14" s="955"/>
      <c r="AZ14" s="955"/>
      <c r="BA14" s="955"/>
      <c r="BB14" s="955"/>
      <c r="BC14" s="955"/>
      <c r="BD14" s="955"/>
      <c r="BE14" s="955"/>
      <c r="BF14" s="955"/>
      <c r="BG14" s="955"/>
      <c r="BH14" s="955"/>
      <c r="BI14" s="955"/>
      <c r="BJ14" s="955"/>
      <c r="BK14" s="975"/>
    </row>
    <row r="15" spans="2:63" ht="29.25" customHeight="1" x14ac:dyDescent="0.15">
      <c r="B15" s="950"/>
      <c r="C15" s="951"/>
      <c r="D15" s="951"/>
      <c r="E15" s="951"/>
      <c r="F15" s="951"/>
      <c r="G15" s="952"/>
      <c r="H15" s="953"/>
      <c r="I15" s="953"/>
      <c r="J15" s="953"/>
      <c r="K15" s="953"/>
      <c r="L15" s="953"/>
      <c r="M15" s="953"/>
      <c r="N15" s="953"/>
      <c r="O15" s="953"/>
      <c r="P15" s="954"/>
      <c r="Q15" s="955"/>
      <c r="R15" s="955"/>
      <c r="S15" s="955"/>
      <c r="T15" s="955"/>
      <c r="U15" s="955"/>
      <c r="V15" s="955"/>
      <c r="W15" s="955"/>
      <c r="X15" s="955"/>
      <c r="Y15" s="955"/>
      <c r="Z15" s="955"/>
      <c r="AA15" s="955"/>
      <c r="AB15" s="955"/>
      <c r="AC15" s="955"/>
      <c r="AD15" s="955"/>
      <c r="AE15" s="955"/>
      <c r="AF15" s="955"/>
      <c r="AG15" s="955"/>
      <c r="AH15" s="955"/>
      <c r="AI15" s="955"/>
      <c r="AJ15" s="955"/>
      <c r="AK15" s="955"/>
      <c r="AL15" s="955"/>
      <c r="AM15" s="955"/>
      <c r="AN15" s="954"/>
      <c r="AO15" s="955"/>
      <c r="AP15" s="955"/>
      <c r="AQ15" s="955"/>
      <c r="AR15" s="955"/>
      <c r="AS15" s="955"/>
      <c r="AT15" s="955"/>
      <c r="AU15" s="955"/>
      <c r="AV15" s="955"/>
      <c r="AW15" s="955"/>
      <c r="AX15" s="955"/>
      <c r="AY15" s="955"/>
      <c r="AZ15" s="955"/>
      <c r="BA15" s="955"/>
      <c r="BB15" s="955"/>
      <c r="BC15" s="955"/>
      <c r="BD15" s="955"/>
      <c r="BE15" s="955"/>
      <c r="BF15" s="955"/>
      <c r="BG15" s="955"/>
      <c r="BH15" s="955"/>
      <c r="BI15" s="955"/>
      <c r="BJ15" s="955"/>
      <c r="BK15" s="975"/>
    </row>
    <row r="16" spans="2:63" ht="29.25" customHeight="1" x14ac:dyDescent="0.15">
      <c r="B16" s="950"/>
      <c r="C16" s="951"/>
      <c r="D16" s="951"/>
      <c r="E16" s="951"/>
      <c r="F16" s="951"/>
      <c r="G16" s="952"/>
      <c r="H16" s="953"/>
      <c r="I16" s="953"/>
      <c r="J16" s="953"/>
      <c r="K16" s="953"/>
      <c r="L16" s="953"/>
      <c r="M16" s="953"/>
      <c r="N16" s="953"/>
      <c r="O16" s="953"/>
      <c r="P16" s="954"/>
      <c r="Q16" s="955"/>
      <c r="R16" s="955"/>
      <c r="S16" s="955"/>
      <c r="T16" s="955"/>
      <c r="U16" s="955"/>
      <c r="V16" s="955"/>
      <c r="W16" s="955"/>
      <c r="X16" s="955"/>
      <c r="Y16" s="955"/>
      <c r="Z16" s="955"/>
      <c r="AA16" s="955"/>
      <c r="AB16" s="955"/>
      <c r="AC16" s="955"/>
      <c r="AD16" s="955"/>
      <c r="AE16" s="955"/>
      <c r="AF16" s="955"/>
      <c r="AG16" s="955"/>
      <c r="AH16" s="955"/>
      <c r="AI16" s="955"/>
      <c r="AJ16" s="955"/>
      <c r="AK16" s="955"/>
      <c r="AL16" s="955"/>
      <c r="AM16" s="955"/>
      <c r="AN16" s="954"/>
      <c r="AO16" s="955"/>
      <c r="AP16" s="955"/>
      <c r="AQ16" s="955"/>
      <c r="AR16" s="955"/>
      <c r="AS16" s="955"/>
      <c r="AT16" s="955"/>
      <c r="AU16" s="955"/>
      <c r="AV16" s="955"/>
      <c r="AW16" s="955"/>
      <c r="AX16" s="955"/>
      <c r="AY16" s="955"/>
      <c r="AZ16" s="955"/>
      <c r="BA16" s="955"/>
      <c r="BB16" s="955"/>
      <c r="BC16" s="955"/>
      <c r="BD16" s="955"/>
      <c r="BE16" s="955"/>
      <c r="BF16" s="955"/>
      <c r="BG16" s="955"/>
      <c r="BH16" s="955"/>
      <c r="BI16" s="955"/>
      <c r="BJ16" s="955"/>
      <c r="BK16" s="975"/>
    </row>
    <row r="17" spans="2:63" ht="29.25" customHeight="1" x14ac:dyDescent="0.15">
      <c r="B17" s="950"/>
      <c r="C17" s="951"/>
      <c r="D17" s="951"/>
      <c r="E17" s="951"/>
      <c r="F17" s="951"/>
      <c r="G17" s="952"/>
      <c r="H17" s="953"/>
      <c r="I17" s="953"/>
      <c r="J17" s="953"/>
      <c r="K17" s="953"/>
      <c r="L17" s="953"/>
      <c r="M17" s="953"/>
      <c r="N17" s="953"/>
      <c r="O17" s="953"/>
      <c r="P17" s="954"/>
      <c r="Q17" s="955"/>
      <c r="R17" s="955"/>
      <c r="S17" s="955"/>
      <c r="T17" s="955"/>
      <c r="U17" s="955"/>
      <c r="V17" s="955"/>
      <c r="W17" s="955"/>
      <c r="X17" s="955"/>
      <c r="Y17" s="955"/>
      <c r="Z17" s="955"/>
      <c r="AA17" s="955"/>
      <c r="AB17" s="955"/>
      <c r="AC17" s="955"/>
      <c r="AD17" s="955"/>
      <c r="AE17" s="955"/>
      <c r="AF17" s="955"/>
      <c r="AG17" s="955"/>
      <c r="AH17" s="955"/>
      <c r="AI17" s="955"/>
      <c r="AJ17" s="955"/>
      <c r="AK17" s="955"/>
      <c r="AL17" s="955"/>
      <c r="AM17" s="955"/>
      <c r="AN17" s="954"/>
      <c r="AO17" s="955"/>
      <c r="AP17" s="955"/>
      <c r="AQ17" s="955"/>
      <c r="AR17" s="955"/>
      <c r="AS17" s="955"/>
      <c r="AT17" s="955"/>
      <c r="AU17" s="955"/>
      <c r="AV17" s="955"/>
      <c r="AW17" s="955"/>
      <c r="AX17" s="955"/>
      <c r="AY17" s="955"/>
      <c r="AZ17" s="955"/>
      <c r="BA17" s="955"/>
      <c r="BB17" s="955"/>
      <c r="BC17" s="955"/>
      <c r="BD17" s="955"/>
      <c r="BE17" s="955"/>
      <c r="BF17" s="955"/>
      <c r="BG17" s="955"/>
      <c r="BH17" s="955"/>
      <c r="BI17" s="955"/>
      <c r="BJ17" s="955"/>
      <c r="BK17" s="975"/>
    </row>
    <row r="18" spans="2:63" ht="29.25" customHeight="1" x14ac:dyDescent="0.15">
      <c r="B18" s="950"/>
      <c r="C18" s="951"/>
      <c r="D18" s="951"/>
      <c r="E18" s="951"/>
      <c r="F18" s="951"/>
      <c r="G18" s="952"/>
      <c r="H18" s="953"/>
      <c r="I18" s="953"/>
      <c r="J18" s="953"/>
      <c r="K18" s="953"/>
      <c r="L18" s="953"/>
      <c r="M18" s="953"/>
      <c r="N18" s="953"/>
      <c r="O18" s="953"/>
      <c r="P18" s="954"/>
      <c r="Q18" s="955"/>
      <c r="R18" s="955"/>
      <c r="S18" s="955"/>
      <c r="T18" s="955"/>
      <c r="U18" s="955"/>
      <c r="V18" s="955"/>
      <c r="W18" s="955"/>
      <c r="X18" s="955"/>
      <c r="Y18" s="955"/>
      <c r="Z18" s="955"/>
      <c r="AA18" s="955"/>
      <c r="AB18" s="955"/>
      <c r="AC18" s="955"/>
      <c r="AD18" s="955"/>
      <c r="AE18" s="955"/>
      <c r="AF18" s="955"/>
      <c r="AG18" s="955"/>
      <c r="AH18" s="955"/>
      <c r="AI18" s="955"/>
      <c r="AJ18" s="955"/>
      <c r="AK18" s="955"/>
      <c r="AL18" s="955"/>
      <c r="AM18" s="955"/>
      <c r="AN18" s="954"/>
      <c r="AO18" s="955"/>
      <c r="AP18" s="955"/>
      <c r="AQ18" s="955"/>
      <c r="AR18" s="955"/>
      <c r="AS18" s="955"/>
      <c r="AT18" s="955"/>
      <c r="AU18" s="955"/>
      <c r="AV18" s="955"/>
      <c r="AW18" s="955"/>
      <c r="AX18" s="955"/>
      <c r="AY18" s="955"/>
      <c r="AZ18" s="955"/>
      <c r="BA18" s="955"/>
      <c r="BB18" s="955"/>
      <c r="BC18" s="955"/>
      <c r="BD18" s="955"/>
      <c r="BE18" s="955"/>
      <c r="BF18" s="955"/>
      <c r="BG18" s="955"/>
      <c r="BH18" s="955"/>
      <c r="BI18" s="955"/>
      <c r="BJ18" s="955"/>
      <c r="BK18" s="975"/>
    </row>
    <row r="19" spans="2:63" ht="29.25" customHeight="1" x14ac:dyDescent="0.15">
      <c r="B19" s="950"/>
      <c r="C19" s="951"/>
      <c r="D19" s="951"/>
      <c r="E19" s="951"/>
      <c r="F19" s="951"/>
      <c r="G19" s="952"/>
      <c r="H19" s="953"/>
      <c r="I19" s="953"/>
      <c r="J19" s="953"/>
      <c r="K19" s="953"/>
      <c r="L19" s="953"/>
      <c r="M19" s="953"/>
      <c r="N19" s="953"/>
      <c r="O19" s="953"/>
      <c r="P19" s="954"/>
      <c r="Q19" s="955"/>
      <c r="R19" s="955"/>
      <c r="S19" s="955"/>
      <c r="T19" s="955"/>
      <c r="U19" s="955"/>
      <c r="V19" s="955"/>
      <c r="W19" s="955"/>
      <c r="X19" s="955"/>
      <c r="Y19" s="955"/>
      <c r="Z19" s="955"/>
      <c r="AA19" s="955"/>
      <c r="AB19" s="955"/>
      <c r="AC19" s="955"/>
      <c r="AD19" s="955"/>
      <c r="AE19" s="955"/>
      <c r="AF19" s="955"/>
      <c r="AG19" s="955"/>
      <c r="AH19" s="955"/>
      <c r="AI19" s="955"/>
      <c r="AJ19" s="955"/>
      <c r="AK19" s="955"/>
      <c r="AL19" s="955"/>
      <c r="AM19" s="955"/>
      <c r="AN19" s="954"/>
      <c r="AO19" s="955"/>
      <c r="AP19" s="955"/>
      <c r="AQ19" s="955"/>
      <c r="AR19" s="955"/>
      <c r="AS19" s="955"/>
      <c r="AT19" s="955"/>
      <c r="AU19" s="955"/>
      <c r="AV19" s="955"/>
      <c r="AW19" s="955"/>
      <c r="AX19" s="955"/>
      <c r="AY19" s="955"/>
      <c r="AZ19" s="955"/>
      <c r="BA19" s="955"/>
      <c r="BB19" s="955"/>
      <c r="BC19" s="955"/>
      <c r="BD19" s="955"/>
      <c r="BE19" s="955"/>
      <c r="BF19" s="955"/>
      <c r="BG19" s="955"/>
      <c r="BH19" s="955"/>
      <c r="BI19" s="955"/>
      <c r="BJ19" s="955"/>
      <c r="BK19" s="975"/>
    </row>
    <row r="20" spans="2:63" x14ac:dyDescent="0.15">
      <c r="B20" s="95"/>
      <c r="C20" s="95"/>
      <c r="D20" s="30" t="s">
        <v>402</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3" t="s">
        <v>403</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pageSetUpPr fitToPage="1"/>
  </sheetPr>
  <dimension ref="A1:AJ51"/>
  <sheetViews>
    <sheetView showGridLines="0" showZeros="0" tabSelected="1" view="pageBreakPreview" topLeftCell="A4" zoomScaleNormal="85" zoomScaleSheetLayoutView="100" workbookViewId="0">
      <selection activeCell="U24" sqref="U24"/>
    </sheetView>
  </sheetViews>
  <sheetFormatPr defaultColWidth="9" defaultRowHeight="12" x14ac:dyDescent="0.15"/>
  <cols>
    <col min="1" max="1" width="2.75" style="96" customWidth="1"/>
    <col min="2" max="3" width="5.75" style="98" customWidth="1"/>
    <col min="4" max="4" width="5.625" style="98" customWidth="1"/>
    <col min="5" max="16" width="4.75" style="96" customWidth="1"/>
    <col min="17" max="28" width="6.375" style="96" customWidth="1"/>
    <col min="29" max="29" width="4" style="96" customWidth="1"/>
    <col min="30" max="16384" width="9" style="96"/>
  </cols>
  <sheetData>
    <row r="1" spans="1:36" ht="20.25" customHeight="1" x14ac:dyDescent="0.15">
      <c r="B1" s="97" t="s">
        <v>404</v>
      </c>
      <c r="C1" s="31"/>
      <c r="D1" s="31"/>
      <c r="E1" s="32"/>
      <c r="F1" s="32"/>
      <c r="G1" s="32"/>
      <c r="H1" s="32"/>
      <c r="I1" s="32"/>
      <c r="J1" s="32"/>
      <c r="K1" s="32"/>
      <c r="L1" s="32"/>
      <c r="M1" s="32"/>
      <c r="N1" s="32"/>
      <c r="O1" s="32"/>
      <c r="P1" s="32"/>
      <c r="Q1" s="32"/>
      <c r="R1" s="32"/>
      <c r="S1" s="32"/>
      <c r="T1" s="32"/>
      <c r="U1" s="32"/>
      <c r="V1" s="32"/>
      <c r="W1" s="32"/>
      <c r="X1" s="32"/>
      <c r="Y1" s="32"/>
      <c r="Z1" s="32"/>
      <c r="AA1" s="32"/>
      <c r="AB1" s="32"/>
      <c r="AC1" s="32"/>
    </row>
    <row r="2" spans="1:36" x14ac:dyDescent="0.15">
      <c r="B2" s="1022" t="s">
        <v>405</v>
      </c>
      <c r="C2" s="1022"/>
      <c r="D2" s="1022"/>
      <c r="E2" s="1022"/>
      <c r="F2" s="1019" t="s">
        <v>551</v>
      </c>
      <c r="G2" s="1019"/>
      <c r="H2" s="1019"/>
      <c r="I2" s="1019"/>
      <c r="J2" s="1019"/>
      <c r="K2" s="1019"/>
      <c r="L2" s="1020" t="s">
        <v>406</v>
      </c>
      <c r="M2" s="1020"/>
      <c r="N2" s="1020"/>
      <c r="O2" s="1019" t="s">
        <v>575</v>
      </c>
      <c r="P2" s="1019"/>
      <c r="Q2" s="1019"/>
      <c r="R2" s="1019"/>
      <c r="S2" s="1019"/>
      <c r="T2" s="1015" t="s">
        <v>305</v>
      </c>
      <c r="U2" s="1016"/>
      <c r="V2" s="1058" t="s">
        <v>581</v>
      </c>
      <c r="W2" s="1059"/>
      <c r="X2" s="1059"/>
      <c r="Y2" s="1028" t="s">
        <v>407</v>
      </c>
      <c r="Z2" s="1008">
        <v>45929</v>
      </c>
      <c r="AA2" s="1009"/>
      <c r="AB2" s="1010"/>
    </row>
    <row r="3" spans="1:36" ht="12" customHeight="1" x14ac:dyDescent="0.15">
      <c r="A3" s="96" t="s">
        <v>408</v>
      </c>
      <c r="B3" s="1014" t="s">
        <v>409</v>
      </c>
      <c r="C3" s="1014"/>
      <c r="D3" s="1014"/>
      <c r="E3" s="1014"/>
      <c r="F3" s="1021" t="s">
        <v>552</v>
      </c>
      <c r="G3" s="1021"/>
      <c r="H3" s="1021"/>
      <c r="I3" s="1021"/>
      <c r="J3" s="1021"/>
      <c r="K3" s="1021"/>
      <c r="L3" s="1020" t="s">
        <v>410</v>
      </c>
      <c r="M3" s="1020"/>
      <c r="N3" s="1020"/>
      <c r="O3" s="1057" t="s">
        <v>576</v>
      </c>
      <c r="P3" s="1057"/>
      <c r="Q3" s="1057"/>
      <c r="R3" s="1057"/>
      <c r="S3" s="1057"/>
      <c r="T3" s="1017"/>
      <c r="U3" s="1018"/>
      <c r="V3" s="1060"/>
      <c r="W3" s="1061"/>
      <c r="X3" s="1061"/>
      <c r="Y3" s="1029"/>
      <c r="Z3" s="1011"/>
      <c r="AA3" s="1012"/>
      <c r="AB3" s="1013"/>
    </row>
    <row r="4" spans="1:36" ht="12" customHeight="1" x14ac:dyDescent="0.15">
      <c r="B4" s="1058"/>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12"/>
      <c r="AA4" s="54"/>
      <c r="AB4" s="113"/>
      <c r="AC4" s="55"/>
      <c r="AD4" s="250"/>
      <c r="AE4" s="250"/>
      <c r="AF4" s="250"/>
      <c r="AG4" s="250"/>
      <c r="AH4" s="250"/>
      <c r="AI4" s="250"/>
      <c r="AJ4" s="250"/>
    </row>
    <row r="5" spans="1:36" ht="12.75" customHeight="1" thickBot="1" x14ac:dyDescent="0.2">
      <c r="B5" s="1062" t="s">
        <v>411</v>
      </c>
      <c r="C5" s="1063"/>
      <c r="D5" s="1063"/>
      <c r="E5" s="1063"/>
      <c r="F5" s="1063"/>
      <c r="G5" s="1063"/>
      <c r="H5" s="1063"/>
      <c r="I5" s="1063"/>
      <c r="J5" s="1063"/>
      <c r="K5" s="1063"/>
      <c r="L5" s="1063"/>
      <c r="M5" s="1063"/>
      <c r="N5" s="1063"/>
      <c r="O5" s="1063"/>
      <c r="P5" s="1063"/>
      <c r="Q5" s="1063"/>
      <c r="R5" s="1063"/>
      <c r="S5" s="1063"/>
      <c r="T5" s="1063"/>
      <c r="U5" s="1063"/>
      <c r="V5" s="1063"/>
      <c r="W5" s="1063"/>
      <c r="X5" s="1063"/>
      <c r="Y5" s="1063"/>
      <c r="Z5" s="1063"/>
      <c r="AA5" s="1063"/>
      <c r="AB5" s="1064"/>
      <c r="AC5" s="32"/>
      <c r="AD5" s="250"/>
      <c r="AE5" s="250"/>
      <c r="AF5" s="250"/>
      <c r="AG5" s="250"/>
      <c r="AH5" s="250"/>
      <c r="AI5" s="250"/>
      <c r="AJ5" s="250"/>
    </row>
    <row r="6" spans="1:36" ht="13.5" customHeight="1" x14ac:dyDescent="0.15">
      <c r="B6" s="1035" t="s">
        <v>344</v>
      </c>
      <c r="C6" s="1036"/>
      <c r="D6" s="1037"/>
      <c r="E6" s="1038" t="s">
        <v>345</v>
      </c>
      <c r="F6" s="1039"/>
      <c r="G6" s="1039"/>
      <c r="H6" s="1039"/>
      <c r="I6" s="1039"/>
      <c r="J6" s="1039"/>
      <c r="K6" s="1039"/>
      <c r="L6" s="1039"/>
      <c r="M6" s="1039"/>
      <c r="N6" s="1039"/>
      <c r="O6" s="1039"/>
      <c r="P6" s="1039"/>
      <c r="Q6" s="1038" t="s">
        <v>346</v>
      </c>
      <c r="R6" s="1039"/>
      <c r="S6" s="1039"/>
      <c r="T6" s="1039"/>
      <c r="U6" s="1039"/>
      <c r="V6" s="1039"/>
      <c r="W6" s="1039"/>
      <c r="X6" s="1039"/>
      <c r="Y6" s="1039"/>
      <c r="Z6" s="1039"/>
      <c r="AA6" s="1039"/>
      <c r="AB6" s="1054"/>
      <c r="AC6" s="52"/>
      <c r="AD6" s="52"/>
    </row>
    <row r="7" spans="1:36" ht="13.5" x14ac:dyDescent="0.15">
      <c r="B7" s="1025" t="s">
        <v>347</v>
      </c>
      <c r="C7" s="1030" t="s">
        <v>348</v>
      </c>
      <c r="D7" s="1033" t="s">
        <v>349</v>
      </c>
      <c r="E7" s="1023" t="s">
        <v>412</v>
      </c>
      <c r="F7" s="1024"/>
      <c r="G7" s="1024"/>
      <c r="H7" s="1024"/>
      <c r="I7" s="1024"/>
      <c r="J7" s="1024"/>
      <c r="K7" s="1024"/>
      <c r="L7" s="1024"/>
      <c r="M7" s="1024"/>
      <c r="N7" s="1024"/>
      <c r="O7" s="1024"/>
      <c r="P7" s="1027"/>
      <c r="Q7" s="1023" t="s">
        <v>351</v>
      </c>
      <c r="R7" s="1024"/>
      <c r="S7" s="1024"/>
      <c r="T7" s="1024"/>
      <c r="U7" s="1055" t="s">
        <v>352</v>
      </c>
      <c r="V7" s="1024"/>
      <c r="W7" s="1024"/>
      <c r="X7" s="1024"/>
      <c r="Y7" s="1024"/>
      <c r="Z7" s="1024"/>
      <c r="AA7" s="1024"/>
      <c r="AB7" s="1056"/>
      <c r="AC7" s="52"/>
      <c r="AD7" s="52"/>
    </row>
    <row r="8" spans="1:36" ht="13.5" x14ac:dyDescent="0.15">
      <c r="B8" s="1025"/>
      <c r="C8" s="1031"/>
      <c r="D8" s="1033"/>
      <c r="E8" s="1023" t="s">
        <v>354</v>
      </c>
      <c r="F8" s="1024"/>
      <c r="G8" s="1024"/>
      <c r="H8" s="1027"/>
      <c r="I8" s="1024" t="s">
        <v>355</v>
      </c>
      <c r="J8" s="1024"/>
      <c r="K8" s="1024"/>
      <c r="L8" s="1027"/>
      <c r="M8" s="1024" t="s">
        <v>356</v>
      </c>
      <c r="N8" s="1024"/>
      <c r="O8" s="1024"/>
      <c r="P8" s="1027"/>
      <c r="Q8" s="1023" t="s">
        <v>357</v>
      </c>
      <c r="R8" s="1024"/>
      <c r="S8" s="1024"/>
      <c r="T8" s="1024"/>
      <c r="U8" s="1055" t="s">
        <v>355</v>
      </c>
      <c r="V8" s="1024"/>
      <c r="W8" s="1024"/>
      <c r="X8" s="1024"/>
      <c r="Y8" s="1055" t="s">
        <v>356</v>
      </c>
      <c r="Z8" s="1024"/>
      <c r="AA8" s="1024"/>
      <c r="AB8" s="1056"/>
      <c r="AC8" s="51"/>
      <c r="AD8" s="51"/>
      <c r="AE8" s="51"/>
      <c r="AF8" s="51"/>
      <c r="AG8" s="51"/>
      <c r="AH8" s="51"/>
      <c r="AI8" s="51"/>
      <c r="AJ8" s="51"/>
    </row>
    <row r="9" spans="1:36" s="98" customFormat="1" x14ac:dyDescent="0.15">
      <c r="B9" s="1026"/>
      <c r="C9" s="1032"/>
      <c r="D9" s="1034"/>
      <c r="E9" s="56" t="s">
        <v>358</v>
      </c>
      <c r="F9" s="57" t="s">
        <v>359</v>
      </c>
      <c r="G9" s="57" t="s">
        <v>360</v>
      </c>
      <c r="H9" s="248" t="s">
        <v>361</v>
      </c>
      <c r="I9" s="58" t="s">
        <v>358</v>
      </c>
      <c r="J9" s="57" t="s">
        <v>359</v>
      </c>
      <c r="K9" s="57" t="s">
        <v>360</v>
      </c>
      <c r="L9" s="248" t="s">
        <v>361</v>
      </c>
      <c r="M9" s="58" t="s">
        <v>358</v>
      </c>
      <c r="N9" s="57" t="s">
        <v>359</v>
      </c>
      <c r="O9" s="57" t="s">
        <v>360</v>
      </c>
      <c r="P9" s="248" t="s">
        <v>361</v>
      </c>
      <c r="Q9" s="246" t="s">
        <v>358</v>
      </c>
      <c r="R9" s="66" t="s">
        <v>359</v>
      </c>
      <c r="S9" s="57" t="s">
        <v>360</v>
      </c>
      <c r="T9" s="247" t="s">
        <v>361</v>
      </c>
      <c r="U9" s="249" t="s">
        <v>358</v>
      </c>
      <c r="V9" s="66" t="s">
        <v>359</v>
      </c>
      <c r="W9" s="57" t="s">
        <v>360</v>
      </c>
      <c r="X9" s="247" t="s">
        <v>361</v>
      </c>
      <c r="Y9" s="249" t="s">
        <v>358</v>
      </c>
      <c r="Z9" s="66" t="s">
        <v>359</v>
      </c>
      <c r="AA9" s="57" t="s">
        <v>360</v>
      </c>
      <c r="AB9" s="80" t="s">
        <v>361</v>
      </c>
      <c r="AC9" s="51"/>
      <c r="AD9" s="51"/>
      <c r="AE9" s="51"/>
      <c r="AF9" s="51"/>
      <c r="AG9" s="51"/>
      <c r="AH9" s="51"/>
      <c r="AI9" s="51"/>
      <c r="AJ9" s="51"/>
    </row>
    <row r="10" spans="1:36" x14ac:dyDescent="0.15">
      <c r="B10" s="257" t="str">
        <f>'様式D-3_PS'!AV5</f>
        <v>PS</v>
      </c>
      <c r="C10" s="99">
        <f>'様式D-3_PS'!AW5</f>
        <v>1.3</v>
      </c>
      <c r="D10" s="137" t="str">
        <f>'様式D-3_PS'!AX5</f>
        <v>Ⅱ</v>
      </c>
      <c r="E10" s="100">
        <f>'様式D-3_PS'!AY5</f>
        <v>0</v>
      </c>
      <c r="F10" s="101">
        <f>'様式D-3_PS'!AZ5</f>
        <v>0</v>
      </c>
      <c r="G10" s="101">
        <f>'様式D-3_PS'!BA5</f>
        <v>0</v>
      </c>
      <c r="H10" s="102">
        <f>'様式D-3_PS'!BB5</f>
        <v>0</v>
      </c>
      <c r="I10" s="103">
        <f>'様式D-3_PS'!BC5</f>
        <v>0</v>
      </c>
      <c r="J10" s="101">
        <f>'様式D-3_PS'!BD5</f>
        <v>0</v>
      </c>
      <c r="K10" s="101">
        <f>'様式D-3_PS'!BE5</f>
        <v>0</v>
      </c>
      <c r="L10" s="102">
        <f>'様式D-3_PS'!BF5</f>
        <v>1</v>
      </c>
      <c r="M10" s="103">
        <f>'様式D-3_PS'!BG5</f>
        <v>0</v>
      </c>
      <c r="N10" s="101">
        <f>'様式D-3_PS'!BH5</f>
        <v>0</v>
      </c>
      <c r="O10" s="101">
        <f>'様式D-3_PS'!BI5</f>
        <v>0</v>
      </c>
      <c r="P10" s="102">
        <f>'様式D-3_PS'!BJ5</f>
        <v>0</v>
      </c>
      <c r="Q10" s="104">
        <f>'様式D-3_PS'!BK5</f>
        <v>0</v>
      </c>
      <c r="R10" s="105">
        <f>'様式D-3_PS'!BL5</f>
        <v>0</v>
      </c>
      <c r="S10" s="105">
        <f>'様式D-3_PS'!BM5</f>
        <v>0</v>
      </c>
      <c r="T10" s="106">
        <f>'様式D-3_PS'!BN5</f>
        <v>0</v>
      </c>
      <c r="U10" s="260">
        <f>'様式D-3_PS'!BO5</f>
        <v>0</v>
      </c>
      <c r="V10" s="261">
        <f>'様式D-3_PS'!BP5</f>
        <v>0</v>
      </c>
      <c r="W10" s="261">
        <f>'様式D-3_PS'!BQ5</f>
        <v>0</v>
      </c>
      <c r="X10" s="262">
        <f>'様式D-3_PS'!BR5</f>
        <v>0.02</v>
      </c>
      <c r="Y10" s="108">
        <f>'様式D-3_PS'!BS5</f>
        <v>0</v>
      </c>
      <c r="Z10" s="107">
        <f>'様式D-3_PS'!BT5</f>
        <v>0</v>
      </c>
      <c r="AA10" s="107">
        <f>'様式D-3_PS'!BU5</f>
        <v>0</v>
      </c>
      <c r="AB10" s="109">
        <f>'様式D-3_PS'!BV5</f>
        <v>0</v>
      </c>
      <c r="AC10" s="51"/>
      <c r="AD10" s="51"/>
      <c r="AE10" s="51"/>
      <c r="AF10" s="51"/>
      <c r="AG10" s="51"/>
      <c r="AH10" s="51"/>
      <c r="AI10" s="51"/>
      <c r="AJ10" s="51"/>
    </row>
    <row r="11" spans="1:36" x14ac:dyDescent="0.15">
      <c r="B11" s="257">
        <f>'様式D-3_001'!AV5</f>
        <v>1</v>
      </c>
      <c r="C11" s="99">
        <f>'様式D-3_001'!AW5</f>
        <v>10.5</v>
      </c>
      <c r="D11" s="137" t="str">
        <f>'様式D-3_001'!AX5</f>
        <v>Ⅱ</v>
      </c>
      <c r="E11" s="100">
        <f>'様式D-3_001'!AY5</f>
        <v>0</v>
      </c>
      <c r="F11" s="101">
        <f>'様式D-3_001'!AZ5</f>
        <v>0</v>
      </c>
      <c r="G11" s="101">
        <f>'様式D-3_001'!BA5</f>
        <v>0</v>
      </c>
      <c r="H11" s="102">
        <f>'様式D-3_001'!BB5</f>
        <v>0</v>
      </c>
      <c r="I11" s="103">
        <f>'様式D-3_001'!BC5</f>
        <v>0</v>
      </c>
      <c r="J11" s="101">
        <f>'様式D-3_001'!BD5</f>
        <v>0</v>
      </c>
      <c r="K11" s="101">
        <f>'様式D-3_001'!BE5</f>
        <v>0</v>
      </c>
      <c r="L11" s="102">
        <f>'様式D-3_001'!BF5</f>
        <v>1</v>
      </c>
      <c r="M11" s="103">
        <f>'様式D-3_001'!BG5</f>
        <v>0</v>
      </c>
      <c r="N11" s="101">
        <f>'様式D-3_001'!BH5</f>
        <v>0</v>
      </c>
      <c r="O11" s="101">
        <f>'様式D-3_001'!BI5</f>
        <v>0</v>
      </c>
      <c r="P11" s="102">
        <f>'様式D-3_001'!BJ5</f>
        <v>0</v>
      </c>
      <c r="Q11" s="104">
        <f>'様式D-3_001'!BK5</f>
        <v>0</v>
      </c>
      <c r="R11" s="105">
        <f>'様式D-3_001'!BL5</f>
        <v>0</v>
      </c>
      <c r="S11" s="105">
        <f>'様式D-3_001'!BM5</f>
        <v>0</v>
      </c>
      <c r="T11" s="106">
        <f>'様式D-3_001'!BN5</f>
        <v>0</v>
      </c>
      <c r="U11" s="260">
        <f>'様式D-3_001'!BO5</f>
        <v>0</v>
      </c>
      <c r="V11" s="261">
        <f>'様式D-3_001'!BP5</f>
        <v>0</v>
      </c>
      <c r="W11" s="261">
        <f>'様式D-3_001'!BQ5</f>
        <v>0</v>
      </c>
      <c r="X11" s="262">
        <f>'様式D-3_001'!BR5</f>
        <v>0.68</v>
      </c>
      <c r="Y11" s="108">
        <f>'様式D-3_001'!BS5</f>
        <v>0</v>
      </c>
      <c r="Z11" s="107">
        <f>'様式D-3_001'!BT5</f>
        <v>0</v>
      </c>
      <c r="AA11" s="107">
        <f>'様式D-3_001'!BU5</f>
        <v>0</v>
      </c>
      <c r="AB11" s="109">
        <f>'様式D-3_001'!BV5</f>
        <v>0</v>
      </c>
      <c r="AC11" s="51"/>
      <c r="AD11" s="51"/>
      <c r="AE11" s="51"/>
      <c r="AF11" s="51"/>
      <c r="AG11" s="51"/>
      <c r="AH11" s="51"/>
      <c r="AI11" s="51"/>
      <c r="AJ11" s="51"/>
    </row>
    <row r="12" spans="1:36" x14ac:dyDescent="0.15">
      <c r="B12" s="257">
        <f>'様式D-3_002'!AV5</f>
        <v>2</v>
      </c>
      <c r="C12" s="99">
        <f>'様式D-3_002'!AW5</f>
        <v>10.45</v>
      </c>
      <c r="D12" s="137" t="str">
        <f>'様式D-3_002'!AX5</f>
        <v>Ⅱ</v>
      </c>
      <c r="E12" s="100">
        <f>'様式D-3_002'!AY5</f>
        <v>0</v>
      </c>
      <c r="F12" s="101">
        <f>'様式D-3_002'!AZ5</f>
        <v>0</v>
      </c>
      <c r="G12" s="101">
        <f>'様式D-3_002'!BA5</f>
        <v>0</v>
      </c>
      <c r="H12" s="102">
        <f>'様式D-3_002'!BB5</f>
        <v>0</v>
      </c>
      <c r="I12" s="103">
        <f>'様式D-3_002'!BC5</f>
        <v>0</v>
      </c>
      <c r="J12" s="101">
        <f>'様式D-3_002'!BD5</f>
        <v>0</v>
      </c>
      <c r="K12" s="101">
        <f>'様式D-3_002'!BE5</f>
        <v>0</v>
      </c>
      <c r="L12" s="102">
        <f>'様式D-3_002'!BF5</f>
        <v>1</v>
      </c>
      <c r="M12" s="103">
        <f>'様式D-3_002'!BG5</f>
        <v>0</v>
      </c>
      <c r="N12" s="101">
        <f>'様式D-3_002'!BH5</f>
        <v>0</v>
      </c>
      <c r="O12" s="101">
        <f>'様式D-3_002'!BI5</f>
        <v>0</v>
      </c>
      <c r="P12" s="102">
        <f>'様式D-3_002'!BJ5</f>
        <v>0</v>
      </c>
      <c r="Q12" s="104">
        <f>'様式D-3_002'!BK5</f>
        <v>0</v>
      </c>
      <c r="R12" s="105">
        <f>'様式D-3_002'!BL5</f>
        <v>0</v>
      </c>
      <c r="S12" s="105">
        <f>'様式D-3_002'!BM5</f>
        <v>0</v>
      </c>
      <c r="T12" s="106">
        <f>'様式D-3_002'!BN5</f>
        <v>0</v>
      </c>
      <c r="U12" s="260">
        <f>'様式D-3_002'!BO5</f>
        <v>0</v>
      </c>
      <c r="V12" s="261">
        <f>'様式D-3_002'!BP5</f>
        <v>0</v>
      </c>
      <c r="W12" s="261">
        <f>'様式D-3_002'!BQ5</f>
        <v>0</v>
      </c>
      <c r="X12" s="262">
        <f>'様式D-3_002'!BR5</f>
        <v>0.63</v>
      </c>
      <c r="Y12" s="108">
        <f>'様式D-3_002'!BS5</f>
        <v>0</v>
      </c>
      <c r="Z12" s="107">
        <f>'様式D-3_002'!BT5</f>
        <v>0</v>
      </c>
      <c r="AA12" s="107">
        <f>'様式D-3_002'!BU5</f>
        <v>0</v>
      </c>
      <c r="AB12" s="109">
        <f>'様式D-3_002'!BV5</f>
        <v>0</v>
      </c>
      <c r="AC12" s="51"/>
      <c r="AD12" s="51"/>
      <c r="AE12" s="51"/>
      <c r="AF12" s="51"/>
      <c r="AG12" s="51"/>
      <c r="AH12" s="51"/>
      <c r="AI12" s="51"/>
      <c r="AJ12" s="51"/>
    </row>
    <row r="13" spans="1:36" x14ac:dyDescent="0.15">
      <c r="B13" s="257">
        <f>'様式D-3_003'!AV5</f>
        <v>3</v>
      </c>
      <c r="C13" s="99">
        <f>'様式D-3_003'!AW5</f>
        <v>10.45</v>
      </c>
      <c r="D13" s="137" t="str">
        <f>'様式D-3_003'!AX5</f>
        <v>Ⅱ</v>
      </c>
      <c r="E13" s="100">
        <f>'様式D-3_003'!AY5</f>
        <v>0</v>
      </c>
      <c r="F13" s="101">
        <f>'様式D-3_003'!AZ5</f>
        <v>0</v>
      </c>
      <c r="G13" s="101">
        <f>'様式D-3_003'!BA5</f>
        <v>0</v>
      </c>
      <c r="H13" s="102">
        <f>'様式D-3_003'!BB5</f>
        <v>0</v>
      </c>
      <c r="I13" s="103">
        <f>'様式D-3_003'!BC5</f>
        <v>0</v>
      </c>
      <c r="J13" s="101">
        <f>'様式D-3_003'!BD5</f>
        <v>0</v>
      </c>
      <c r="K13" s="101">
        <f>'様式D-3_003'!BE5</f>
        <v>0</v>
      </c>
      <c r="L13" s="102">
        <f>'様式D-3_003'!BF5</f>
        <v>3</v>
      </c>
      <c r="M13" s="103">
        <f>'様式D-3_003'!BG5</f>
        <v>0</v>
      </c>
      <c r="N13" s="101">
        <f>'様式D-3_003'!BH5</f>
        <v>0</v>
      </c>
      <c r="O13" s="101">
        <f>'様式D-3_003'!BI5</f>
        <v>0</v>
      </c>
      <c r="P13" s="102">
        <f>'様式D-3_003'!BJ5</f>
        <v>0</v>
      </c>
      <c r="Q13" s="104">
        <f>'様式D-3_003'!BK5</f>
        <v>0</v>
      </c>
      <c r="R13" s="105">
        <f>'様式D-3_003'!BL5</f>
        <v>0</v>
      </c>
      <c r="S13" s="105">
        <f>'様式D-3_003'!BM5</f>
        <v>0</v>
      </c>
      <c r="T13" s="106">
        <f>'様式D-3_003'!BN5</f>
        <v>0</v>
      </c>
      <c r="U13" s="260">
        <f>'様式D-3_003'!BO5</f>
        <v>0</v>
      </c>
      <c r="V13" s="261">
        <f>'様式D-3_003'!BP5</f>
        <v>0</v>
      </c>
      <c r="W13" s="261">
        <f>'様式D-3_003'!BQ5</f>
        <v>0</v>
      </c>
      <c r="X13" s="262">
        <f>'様式D-3_003'!BR5</f>
        <v>0.7400000000000001</v>
      </c>
      <c r="Y13" s="108">
        <f>'様式D-3_003'!BS5</f>
        <v>0</v>
      </c>
      <c r="Z13" s="107">
        <f>'様式D-3_003'!BT5</f>
        <v>0</v>
      </c>
      <c r="AA13" s="107">
        <f>'様式D-3_003'!BU5</f>
        <v>0</v>
      </c>
      <c r="AB13" s="109">
        <f>'様式D-3_003'!BV5</f>
        <v>0</v>
      </c>
      <c r="AC13" s="51"/>
      <c r="AD13" s="51"/>
      <c r="AE13" s="51"/>
      <c r="AF13" s="51"/>
      <c r="AG13" s="51"/>
      <c r="AH13" s="51"/>
      <c r="AI13" s="51"/>
      <c r="AJ13" s="51"/>
    </row>
    <row r="14" spans="1:36" x14ac:dyDescent="0.15">
      <c r="B14" s="257">
        <f>'様式D-3_004'!AV5</f>
        <v>4</v>
      </c>
      <c r="C14" s="99">
        <f>'様式D-3_004'!AW5</f>
        <v>10.5</v>
      </c>
      <c r="D14" s="137" t="str">
        <f>'様式D-3_004'!AX5</f>
        <v>Ⅱ</v>
      </c>
      <c r="E14" s="100">
        <f>'様式D-3_004'!AY5</f>
        <v>0</v>
      </c>
      <c r="F14" s="101">
        <f>'様式D-3_004'!AZ5</f>
        <v>0</v>
      </c>
      <c r="G14" s="101">
        <f>'様式D-3_004'!BA5</f>
        <v>0</v>
      </c>
      <c r="H14" s="102">
        <f>'様式D-3_004'!BB5</f>
        <v>0</v>
      </c>
      <c r="I14" s="103">
        <f>'様式D-3_004'!BC5</f>
        <v>0</v>
      </c>
      <c r="J14" s="101">
        <f>'様式D-3_004'!BD5</f>
        <v>0</v>
      </c>
      <c r="K14" s="101">
        <f>'様式D-3_004'!BE5</f>
        <v>0</v>
      </c>
      <c r="L14" s="102">
        <f>'様式D-3_004'!BF5</f>
        <v>3</v>
      </c>
      <c r="M14" s="103">
        <f>'様式D-3_004'!BG5</f>
        <v>0</v>
      </c>
      <c r="N14" s="101">
        <f>'様式D-3_004'!BH5</f>
        <v>0</v>
      </c>
      <c r="O14" s="101">
        <f>'様式D-3_004'!BI5</f>
        <v>0</v>
      </c>
      <c r="P14" s="102">
        <f>'様式D-3_004'!BJ5</f>
        <v>1</v>
      </c>
      <c r="Q14" s="104">
        <f>'様式D-3_004'!BK5</f>
        <v>0</v>
      </c>
      <c r="R14" s="105">
        <f>'様式D-3_004'!BL5</f>
        <v>0</v>
      </c>
      <c r="S14" s="105">
        <f>'様式D-3_004'!BM5</f>
        <v>0</v>
      </c>
      <c r="T14" s="106">
        <f>'様式D-3_004'!BN5</f>
        <v>0</v>
      </c>
      <c r="U14" s="260">
        <f>'様式D-3_004'!BO5</f>
        <v>0</v>
      </c>
      <c r="V14" s="261">
        <f>'様式D-3_004'!BP5</f>
        <v>0</v>
      </c>
      <c r="W14" s="261">
        <f>'様式D-3_004'!BQ5</f>
        <v>0</v>
      </c>
      <c r="X14" s="262">
        <f>'様式D-3_004'!BR5</f>
        <v>2.0250000000000004</v>
      </c>
      <c r="Y14" s="108">
        <f>'様式D-3_004'!BS5</f>
        <v>0</v>
      </c>
      <c r="Z14" s="107">
        <f>'様式D-3_004'!BT5</f>
        <v>0</v>
      </c>
      <c r="AA14" s="107">
        <f>'様式D-3_004'!BU5</f>
        <v>0</v>
      </c>
      <c r="AB14" s="109">
        <f>'様式D-3_004'!BV5</f>
        <v>2.64</v>
      </c>
      <c r="AC14" s="51"/>
      <c r="AD14" s="51"/>
      <c r="AE14" s="51"/>
      <c r="AF14" s="51"/>
      <c r="AG14" s="51"/>
      <c r="AH14" s="51"/>
      <c r="AI14" s="51"/>
      <c r="AJ14" s="51"/>
    </row>
    <row r="15" spans="1:36" x14ac:dyDescent="0.15">
      <c r="B15" s="257">
        <f>'様式D-3_005'!AV5</f>
        <v>5</v>
      </c>
      <c r="C15" s="99">
        <f>'様式D-3_005'!AW5</f>
        <v>10.3</v>
      </c>
      <c r="D15" s="137" t="str">
        <f>'様式D-3_005'!AX5</f>
        <v>Ⅱ</v>
      </c>
      <c r="E15" s="100">
        <f>'様式D-3_005'!AY5</f>
        <v>0</v>
      </c>
      <c r="F15" s="101">
        <f>'様式D-3_005'!AZ5</f>
        <v>0</v>
      </c>
      <c r="G15" s="101">
        <f>'様式D-3_005'!BA5</f>
        <v>0</v>
      </c>
      <c r="H15" s="102">
        <f>'様式D-3_005'!BB5</f>
        <v>0</v>
      </c>
      <c r="I15" s="103">
        <f>'様式D-3_005'!BC5</f>
        <v>0</v>
      </c>
      <c r="J15" s="101">
        <f>'様式D-3_005'!BD5</f>
        <v>0</v>
      </c>
      <c r="K15" s="101">
        <f>'様式D-3_005'!BE5</f>
        <v>0</v>
      </c>
      <c r="L15" s="102">
        <f>'様式D-3_005'!BF5</f>
        <v>2</v>
      </c>
      <c r="M15" s="103">
        <f>'様式D-3_005'!BG5</f>
        <v>0</v>
      </c>
      <c r="N15" s="101">
        <f>'様式D-3_005'!BH5</f>
        <v>0</v>
      </c>
      <c r="O15" s="101">
        <f>'様式D-3_005'!BI5</f>
        <v>0</v>
      </c>
      <c r="P15" s="102">
        <f>'様式D-3_005'!BJ5</f>
        <v>0</v>
      </c>
      <c r="Q15" s="104">
        <f>'様式D-3_005'!BK5</f>
        <v>0</v>
      </c>
      <c r="R15" s="105">
        <f>'様式D-3_005'!BL5</f>
        <v>0</v>
      </c>
      <c r="S15" s="105">
        <f>'様式D-3_005'!BM5</f>
        <v>0</v>
      </c>
      <c r="T15" s="106">
        <f>'様式D-3_005'!BN5</f>
        <v>0</v>
      </c>
      <c r="U15" s="260">
        <f>'様式D-3_005'!BO5</f>
        <v>0</v>
      </c>
      <c r="V15" s="261">
        <f>'様式D-3_005'!BP5</f>
        <v>0</v>
      </c>
      <c r="W15" s="261">
        <f>'様式D-3_005'!BQ5</f>
        <v>0</v>
      </c>
      <c r="X15" s="262">
        <f>'様式D-3_005'!BR5</f>
        <v>2</v>
      </c>
      <c r="Y15" s="108">
        <f>'様式D-3_005'!BS5</f>
        <v>0</v>
      </c>
      <c r="Z15" s="107">
        <f>'様式D-3_005'!BT5</f>
        <v>0</v>
      </c>
      <c r="AA15" s="107">
        <f>'様式D-3_005'!BU5</f>
        <v>0</v>
      </c>
      <c r="AB15" s="109">
        <f>'様式D-3_005'!BV5</f>
        <v>0</v>
      </c>
      <c r="AC15" s="51"/>
      <c r="AD15" s="51"/>
      <c r="AE15" s="51"/>
      <c r="AF15" s="51"/>
      <c r="AG15" s="51"/>
      <c r="AH15" s="51"/>
      <c r="AI15" s="51"/>
      <c r="AJ15" s="51"/>
    </row>
    <row r="16" spans="1:36" x14ac:dyDescent="0.15">
      <c r="B16" s="257">
        <f>'様式D-3_006'!AV5</f>
        <v>6</v>
      </c>
      <c r="C16" s="99">
        <f>'様式D-3_006'!AW5</f>
        <v>10.3</v>
      </c>
      <c r="D16" s="137" t="str">
        <f>'様式D-3_006'!AX5</f>
        <v>Ⅱ</v>
      </c>
      <c r="E16" s="100">
        <f>'様式D-3_006'!AY5</f>
        <v>0</v>
      </c>
      <c r="F16" s="101">
        <f>'様式D-3_006'!AZ5</f>
        <v>0</v>
      </c>
      <c r="G16" s="101">
        <f>'様式D-3_006'!BA5</f>
        <v>0</v>
      </c>
      <c r="H16" s="102">
        <f>'様式D-3_006'!BB5</f>
        <v>0</v>
      </c>
      <c r="I16" s="103">
        <f>'様式D-3_006'!BC5</f>
        <v>0</v>
      </c>
      <c r="J16" s="101">
        <f>'様式D-3_006'!BD5</f>
        <v>0</v>
      </c>
      <c r="K16" s="101">
        <f>'様式D-3_006'!BE5</f>
        <v>3</v>
      </c>
      <c r="L16" s="102">
        <f>'様式D-3_006'!BF5</f>
        <v>1</v>
      </c>
      <c r="M16" s="103">
        <f>'様式D-3_006'!BG5</f>
        <v>0</v>
      </c>
      <c r="N16" s="101">
        <f>'様式D-3_006'!BH5</f>
        <v>0</v>
      </c>
      <c r="O16" s="101">
        <f>'様式D-3_006'!BI5</f>
        <v>0</v>
      </c>
      <c r="P16" s="102">
        <f>'様式D-3_006'!BJ5</f>
        <v>0</v>
      </c>
      <c r="Q16" s="104">
        <f>'様式D-3_006'!BK5</f>
        <v>0</v>
      </c>
      <c r="R16" s="105">
        <f>'様式D-3_006'!BL5</f>
        <v>0</v>
      </c>
      <c r="S16" s="105">
        <f>'様式D-3_006'!BM5</f>
        <v>0</v>
      </c>
      <c r="T16" s="106">
        <f>'様式D-3_006'!BN5</f>
        <v>0</v>
      </c>
      <c r="U16" s="260">
        <f>'様式D-3_006'!BO5</f>
        <v>0</v>
      </c>
      <c r="V16" s="261">
        <f>'様式D-3_006'!BP5</f>
        <v>0</v>
      </c>
      <c r="W16" s="261">
        <f>'様式D-3_006'!BQ5</f>
        <v>6.6000000000000003E-2</v>
      </c>
      <c r="X16" s="262">
        <f>'様式D-3_006'!BR5</f>
        <v>0.91</v>
      </c>
      <c r="Y16" s="108">
        <f>'様式D-3_006'!BS5</f>
        <v>0</v>
      </c>
      <c r="Z16" s="107">
        <f>'様式D-3_006'!BT5</f>
        <v>0</v>
      </c>
      <c r="AA16" s="107">
        <f>'様式D-3_006'!BU5</f>
        <v>0</v>
      </c>
      <c r="AB16" s="109">
        <f>'様式D-3_006'!BV5</f>
        <v>0</v>
      </c>
      <c r="AC16" s="51"/>
      <c r="AD16" s="51"/>
      <c r="AE16" s="51"/>
      <c r="AF16" s="51"/>
      <c r="AG16" s="51"/>
      <c r="AH16" s="51"/>
      <c r="AI16" s="51"/>
      <c r="AJ16" s="51"/>
    </row>
    <row r="17" spans="2:36" x14ac:dyDescent="0.15">
      <c r="B17" s="257">
        <f>'様式D-3_007'!AV5</f>
        <v>7</v>
      </c>
      <c r="C17" s="99">
        <f>'様式D-3_007'!AW5</f>
        <v>10.45</v>
      </c>
      <c r="D17" s="137" t="str">
        <f>'様式D-3_007'!AX5</f>
        <v>Ⅱ</v>
      </c>
      <c r="E17" s="100">
        <f>'様式D-3_007'!AY5</f>
        <v>0</v>
      </c>
      <c r="F17" s="101">
        <f>'様式D-3_007'!AZ5</f>
        <v>0</v>
      </c>
      <c r="G17" s="101">
        <f>'様式D-3_007'!BA5</f>
        <v>0</v>
      </c>
      <c r="H17" s="102">
        <f>'様式D-3_007'!BB5</f>
        <v>0</v>
      </c>
      <c r="I17" s="103">
        <f>'様式D-3_007'!BC5</f>
        <v>0</v>
      </c>
      <c r="J17" s="101">
        <f>'様式D-3_007'!BD5</f>
        <v>0</v>
      </c>
      <c r="K17" s="101">
        <f>'様式D-3_007'!BE5</f>
        <v>1</v>
      </c>
      <c r="L17" s="102">
        <f>'様式D-3_007'!BF5</f>
        <v>0</v>
      </c>
      <c r="M17" s="103">
        <f>'様式D-3_007'!BG5</f>
        <v>0</v>
      </c>
      <c r="N17" s="101">
        <f>'様式D-3_007'!BH5</f>
        <v>0</v>
      </c>
      <c r="O17" s="101">
        <f>'様式D-3_007'!BI5</f>
        <v>0</v>
      </c>
      <c r="P17" s="102">
        <f>'様式D-3_007'!BJ5</f>
        <v>0</v>
      </c>
      <c r="Q17" s="104">
        <f>'様式D-3_007'!BK5</f>
        <v>0</v>
      </c>
      <c r="R17" s="105">
        <f>'様式D-3_007'!BL5</f>
        <v>0</v>
      </c>
      <c r="S17" s="105">
        <f>'様式D-3_007'!BM5</f>
        <v>0</v>
      </c>
      <c r="T17" s="106">
        <f>'様式D-3_007'!BN5</f>
        <v>0</v>
      </c>
      <c r="U17" s="260">
        <f>'様式D-3_007'!BO5</f>
        <v>0</v>
      </c>
      <c r="V17" s="261">
        <f>'様式D-3_007'!BP5</f>
        <v>0</v>
      </c>
      <c r="W17" s="261">
        <f>'様式D-3_007'!BQ5</f>
        <v>0.01</v>
      </c>
      <c r="X17" s="262">
        <f>'様式D-3_007'!BR5</f>
        <v>0</v>
      </c>
      <c r="Y17" s="108">
        <f>'様式D-3_007'!BS5</f>
        <v>0</v>
      </c>
      <c r="Z17" s="107">
        <f>'様式D-3_007'!BT5</f>
        <v>0</v>
      </c>
      <c r="AA17" s="107">
        <f>'様式D-3_007'!BU5</f>
        <v>0</v>
      </c>
      <c r="AB17" s="109">
        <f>'様式D-3_007'!BV5</f>
        <v>0</v>
      </c>
      <c r="AC17" s="51"/>
      <c r="AD17" s="51"/>
      <c r="AE17" s="51"/>
      <c r="AF17" s="51"/>
      <c r="AG17" s="51"/>
      <c r="AH17" s="51"/>
      <c r="AI17" s="51"/>
      <c r="AJ17" s="51"/>
    </row>
    <row r="18" spans="2:36" x14ac:dyDescent="0.15">
      <c r="B18" s="257">
        <f>'様式D-3_008'!AV5</f>
        <v>8</v>
      </c>
      <c r="C18" s="99">
        <f>'様式D-3_008'!AW5</f>
        <v>10.45</v>
      </c>
      <c r="D18" s="137" t="str">
        <f>'様式D-3_008'!AX5</f>
        <v>Ⅱ</v>
      </c>
      <c r="E18" s="100">
        <f>'様式D-3_008'!AY5</f>
        <v>0</v>
      </c>
      <c r="F18" s="101">
        <f>'様式D-3_008'!AZ5</f>
        <v>0</v>
      </c>
      <c r="G18" s="101">
        <f>'様式D-3_008'!BA5</f>
        <v>0</v>
      </c>
      <c r="H18" s="102">
        <f>'様式D-3_008'!BB5</f>
        <v>0</v>
      </c>
      <c r="I18" s="103">
        <f>'様式D-3_008'!BC5</f>
        <v>0</v>
      </c>
      <c r="J18" s="101">
        <f>'様式D-3_008'!BD5</f>
        <v>0</v>
      </c>
      <c r="K18" s="101">
        <f>'様式D-3_008'!BE5</f>
        <v>0</v>
      </c>
      <c r="L18" s="102">
        <f>'様式D-3_008'!BF5</f>
        <v>1</v>
      </c>
      <c r="M18" s="103">
        <f>'様式D-3_008'!BG5</f>
        <v>0</v>
      </c>
      <c r="N18" s="101">
        <f>'様式D-3_008'!BH5</f>
        <v>0</v>
      </c>
      <c r="O18" s="101">
        <f>'様式D-3_008'!BI5</f>
        <v>0</v>
      </c>
      <c r="P18" s="102">
        <f>'様式D-3_008'!BJ5</f>
        <v>0</v>
      </c>
      <c r="Q18" s="104">
        <f>'様式D-3_008'!BK5</f>
        <v>0</v>
      </c>
      <c r="R18" s="105">
        <f>'様式D-3_008'!BL5</f>
        <v>0</v>
      </c>
      <c r="S18" s="105">
        <f>'様式D-3_008'!BM5</f>
        <v>0</v>
      </c>
      <c r="T18" s="106">
        <f>'様式D-3_008'!BN5</f>
        <v>0</v>
      </c>
      <c r="U18" s="260">
        <f>'様式D-3_008'!BO5</f>
        <v>0</v>
      </c>
      <c r="V18" s="261">
        <f>'様式D-3_008'!BP5</f>
        <v>0</v>
      </c>
      <c r="W18" s="261">
        <f>'様式D-3_008'!BQ5</f>
        <v>0</v>
      </c>
      <c r="X18" s="262">
        <f>'様式D-3_008'!BR5</f>
        <v>0.41</v>
      </c>
      <c r="Y18" s="108">
        <f>'様式D-3_008'!BS5</f>
        <v>0</v>
      </c>
      <c r="Z18" s="107">
        <f>'様式D-3_008'!BT5</f>
        <v>0</v>
      </c>
      <c r="AA18" s="107">
        <f>'様式D-3_008'!BU5</f>
        <v>0</v>
      </c>
      <c r="AB18" s="109">
        <f>'様式D-3_008'!BV5</f>
        <v>0</v>
      </c>
      <c r="AC18" s="51"/>
      <c r="AD18" s="51"/>
      <c r="AE18" s="51"/>
      <c r="AF18" s="51"/>
      <c r="AG18" s="51"/>
      <c r="AH18" s="51"/>
      <c r="AI18" s="51"/>
      <c r="AJ18" s="51"/>
    </row>
    <row r="19" spans="2:36" x14ac:dyDescent="0.15">
      <c r="B19" s="257">
        <f>'様式D-3_009'!AV5</f>
        <v>9</v>
      </c>
      <c r="C19" s="99">
        <f>'様式D-3_009'!AW5</f>
        <v>10.45</v>
      </c>
      <c r="D19" s="137" t="str">
        <f>'様式D-3_009'!AX5</f>
        <v>Ⅱ</v>
      </c>
      <c r="E19" s="100">
        <f>'様式D-3_009'!AY5</f>
        <v>0</v>
      </c>
      <c r="F19" s="101">
        <f>'様式D-3_009'!AZ5</f>
        <v>0</v>
      </c>
      <c r="G19" s="101">
        <f>'様式D-3_009'!BA5</f>
        <v>0</v>
      </c>
      <c r="H19" s="102">
        <f>'様式D-3_009'!BB5</f>
        <v>0</v>
      </c>
      <c r="I19" s="103">
        <f>'様式D-3_009'!BC5</f>
        <v>0</v>
      </c>
      <c r="J19" s="101">
        <f>'様式D-3_009'!BD5</f>
        <v>0</v>
      </c>
      <c r="K19" s="101">
        <f>'様式D-3_009'!BE5</f>
        <v>1</v>
      </c>
      <c r="L19" s="102">
        <f>'様式D-3_009'!BF5</f>
        <v>1</v>
      </c>
      <c r="M19" s="103">
        <f>'様式D-3_009'!BG5</f>
        <v>0</v>
      </c>
      <c r="N19" s="101">
        <f>'様式D-3_009'!BH5</f>
        <v>0</v>
      </c>
      <c r="O19" s="101">
        <f>'様式D-3_009'!BI5</f>
        <v>0</v>
      </c>
      <c r="P19" s="102">
        <f>'様式D-3_009'!BJ5</f>
        <v>1</v>
      </c>
      <c r="Q19" s="104">
        <f>'様式D-3_009'!BK5</f>
        <v>0</v>
      </c>
      <c r="R19" s="105">
        <f>'様式D-3_009'!BL5</f>
        <v>0</v>
      </c>
      <c r="S19" s="105">
        <f>'様式D-3_009'!BM5</f>
        <v>0</v>
      </c>
      <c r="T19" s="106">
        <f>'様式D-3_009'!BN5</f>
        <v>0</v>
      </c>
      <c r="U19" s="260">
        <f>'様式D-3_009'!BO5</f>
        <v>0</v>
      </c>
      <c r="V19" s="261">
        <f>'様式D-3_009'!BP5</f>
        <v>0</v>
      </c>
      <c r="W19" s="261">
        <f>'様式D-3_009'!BQ5</f>
        <v>4.2500000000000003E-2</v>
      </c>
      <c r="X19" s="262">
        <f>'様式D-3_009'!BR5</f>
        <v>1.3390000000000001E-2</v>
      </c>
      <c r="Y19" s="108">
        <f>'様式D-3_009'!BS5</f>
        <v>0</v>
      </c>
      <c r="Z19" s="107">
        <f>'様式D-3_009'!BT5</f>
        <v>0</v>
      </c>
      <c r="AA19" s="107">
        <f>'様式D-3_009'!BU5</f>
        <v>0</v>
      </c>
      <c r="AB19" s="109">
        <f>'様式D-3_009'!BV5</f>
        <v>2.99</v>
      </c>
      <c r="AC19" s="51"/>
      <c r="AD19" s="51"/>
      <c r="AE19" s="51"/>
      <c r="AF19" s="51"/>
      <c r="AG19" s="51"/>
      <c r="AH19" s="51"/>
      <c r="AI19" s="51"/>
      <c r="AJ19" s="51"/>
    </row>
    <row r="20" spans="2:36" x14ac:dyDescent="0.15">
      <c r="B20" s="257">
        <f>'様式D-3_010'!AV5</f>
        <v>10</v>
      </c>
      <c r="C20" s="99">
        <f>'様式D-3_010'!AW5</f>
        <v>10.4</v>
      </c>
      <c r="D20" s="137" t="str">
        <f>'様式D-3_010'!AX5</f>
        <v>Ⅱ</v>
      </c>
      <c r="E20" s="100">
        <f>'様式D-3_010'!AY5</f>
        <v>0</v>
      </c>
      <c r="F20" s="101">
        <f>'様式D-3_010'!AZ5</f>
        <v>0</v>
      </c>
      <c r="G20" s="101">
        <f>'様式D-3_010'!BA5</f>
        <v>0</v>
      </c>
      <c r="H20" s="102">
        <f>'様式D-3_010'!BB5</f>
        <v>0</v>
      </c>
      <c r="I20" s="103">
        <f>'様式D-3_010'!BC5</f>
        <v>0</v>
      </c>
      <c r="J20" s="101">
        <f>'様式D-3_010'!BD5</f>
        <v>0</v>
      </c>
      <c r="K20" s="101">
        <f>'様式D-3_010'!BE5</f>
        <v>4</v>
      </c>
      <c r="L20" s="102">
        <f>'様式D-3_010'!BF5</f>
        <v>0</v>
      </c>
      <c r="M20" s="103">
        <f>'様式D-3_010'!BG5</f>
        <v>0</v>
      </c>
      <c r="N20" s="101">
        <f>'様式D-3_010'!BH5</f>
        <v>0</v>
      </c>
      <c r="O20" s="101">
        <f>'様式D-3_010'!BI5</f>
        <v>0</v>
      </c>
      <c r="P20" s="102">
        <f>'様式D-3_010'!BJ5</f>
        <v>2</v>
      </c>
      <c r="Q20" s="104">
        <f>'様式D-3_010'!BK5</f>
        <v>0</v>
      </c>
      <c r="R20" s="105">
        <f>'様式D-3_010'!BL5</f>
        <v>0</v>
      </c>
      <c r="S20" s="105">
        <f>'様式D-3_010'!BM5</f>
        <v>0</v>
      </c>
      <c r="T20" s="106">
        <f>'様式D-3_010'!BN5</f>
        <v>0</v>
      </c>
      <c r="U20" s="260">
        <f>'様式D-3_010'!BO5</f>
        <v>0</v>
      </c>
      <c r="V20" s="261">
        <f>'様式D-3_010'!BP5</f>
        <v>0</v>
      </c>
      <c r="W20" s="261">
        <f>'様式D-3_010'!BQ5</f>
        <v>6.1499999999999999E-2</v>
      </c>
      <c r="X20" s="262">
        <f>'様式D-3_010'!BR5</f>
        <v>0</v>
      </c>
      <c r="Y20" s="108">
        <f>'様式D-3_010'!BS5</f>
        <v>0</v>
      </c>
      <c r="Z20" s="107">
        <f>'様式D-3_010'!BT5</f>
        <v>0</v>
      </c>
      <c r="AA20" s="107">
        <f>'様式D-3_010'!BU5</f>
        <v>0</v>
      </c>
      <c r="AB20" s="109">
        <f>'様式D-3_010'!BV5</f>
        <v>6.44</v>
      </c>
      <c r="AC20" s="51"/>
      <c r="AD20" s="51"/>
      <c r="AE20" s="51"/>
      <c r="AF20" s="51"/>
      <c r="AG20" s="51"/>
      <c r="AH20" s="51"/>
      <c r="AI20" s="51"/>
      <c r="AJ20" s="51"/>
    </row>
    <row r="21" spans="2:36" x14ac:dyDescent="0.15">
      <c r="B21" s="257">
        <f>'様式D-3_011'!AV5</f>
        <v>11</v>
      </c>
      <c r="C21" s="99">
        <f>'様式D-3_011'!AW5</f>
        <v>10.45</v>
      </c>
      <c r="D21" s="137" t="str">
        <f>'様式D-3_011'!AX5</f>
        <v>Ⅱ</v>
      </c>
      <c r="E21" s="100">
        <f>'様式D-3_011'!AY5</f>
        <v>0</v>
      </c>
      <c r="F21" s="101">
        <f>'様式D-3_011'!AZ5</f>
        <v>0</v>
      </c>
      <c r="G21" s="101">
        <f>'様式D-3_011'!BA5</f>
        <v>0</v>
      </c>
      <c r="H21" s="102">
        <f>'様式D-3_011'!BB5</f>
        <v>0</v>
      </c>
      <c r="I21" s="103">
        <f>'様式D-3_011'!BC5</f>
        <v>0</v>
      </c>
      <c r="J21" s="101">
        <f>'様式D-3_011'!BD5</f>
        <v>0</v>
      </c>
      <c r="K21" s="101">
        <f>'様式D-3_011'!BE5</f>
        <v>0</v>
      </c>
      <c r="L21" s="102">
        <f>'様式D-3_011'!BF5</f>
        <v>1</v>
      </c>
      <c r="M21" s="103">
        <f>'様式D-3_011'!BG5</f>
        <v>0</v>
      </c>
      <c r="N21" s="101">
        <f>'様式D-3_011'!BH5</f>
        <v>0</v>
      </c>
      <c r="O21" s="101">
        <f>'様式D-3_011'!BI5</f>
        <v>0</v>
      </c>
      <c r="P21" s="102">
        <f>'様式D-3_011'!BJ5</f>
        <v>0</v>
      </c>
      <c r="Q21" s="104">
        <f>'様式D-3_011'!BK5</f>
        <v>0</v>
      </c>
      <c r="R21" s="105">
        <f>'様式D-3_011'!BL5</f>
        <v>0</v>
      </c>
      <c r="S21" s="105">
        <f>'様式D-3_011'!BM5</f>
        <v>0</v>
      </c>
      <c r="T21" s="106">
        <f>'様式D-3_011'!BN5</f>
        <v>0</v>
      </c>
      <c r="U21" s="260">
        <f>'様式D-3_011'!BO5</f>
        <v>0</v>
      </c>
      <c r="V21" s="261">
        <f>'様式D-3_011'!BP5</f>
        <v>0</v>
      </c>
      <c r="W21" s="261">
        <f>'様式D-3_011'!BQ5</f>
        <v>0</v>
      </c>
      <c r="X21" s="262">
        <f>'様式D-3_011'!BR5</f>
        <v>1.01</v>
      </c>
      <c r="Y21" s="108">
        <f>'様式D-3_011'!BS5</f>
        <v>0</v>
      </c>
      <c r="Z21" s="107">
        <f>'様式D-3_011'!BT5</f>
        <v>0</v>
      </c>
      <c r="AA21" s="107">
        <f>'様式D-3_011'!BU5</f>
        <v>0</v>
      </c>
      <c r="AB21" s="109">
        <f>'様式D-3_011'!BV5</f>
        <v>0</v>
      </c>
      <c r="AC21" s="51"/>
      <c r="AD21" s="51"/>
      <c r="AE21" s="51"/>
      <c r="AF21" s="51"/>
      <c r="AG21" s="51"/>
      <c r="AH21" s="51"/>
      <c r="AI21" s="51"/>
      <c r="AJ21" s="51"/>
    </row>
    <row r="22" spans="2:36" x14ac:dyDescent="0.15">
      <c r="B22" s="257">
        <f>'様式D-3_012'!AV5</f>
        <v>12</v>
      </c>
      <c r="C22" s="99">
        <f>'様式D-3_012'!AW5</f>
        <v>10.3</v>
      </c>
      <c r="D22" s="137" t="str">
        <f>'様式D-3_012'!AX5</f>
        <v>Ⅱ</v>
      </c>
      <c r="E22" s="100">
        <f>'様式D-3_012'!AY5</f>
        <v>0</v>
      </c>
      <c r="F22" s="101">
        <f>'様式D-3_012'!AZ5</f>
        <v>0</v>
      </c>
      <c r="G22" s="101">
        <f>'様式D-3_012'!BA5</f>
        <v>0</v>
      </c>
      <c r="H22" s="102">
        <f>'様式D-3_012'!BB5</f>
        <v>0</v>
      </c>
      <c r="I22" s="103">
        <f>'様式D-3_012'!BC5</f>
        <v>0</v>
      </c>
      <c r="J22" s="101">
        <f>'様式D-3_012'!BD5</f>
        <v>0</v>
      </c>
      <c r="K22" s="101">
        <f>'様式D-3_012'!BE5</f>
        <v>1</v>
      </c>
      <c r="L22" s="102">
        <f>'様式D-3_012'!BF5</f>
        <v>1</v>
      </c>
      <c r="M22" s="103">
        <f>'様式D-3_012'!BG5</f>
        <v>0</v>
      </c>
      <c r="N22" s="101">
        <f>'様式D-3_012'!BH5</f>
        <v>0</v>
      </c>
      <c r="O22" s="101">
        <f>'様式D-3_012'!BI5</f>
        <v>0</v>
      </c>
      <c r="P22" s="102">
        <f>'様式D-3_012'!BJ5</f>
        <v>2</v>
      </c>
      <c r="Q22" s="104">
        <f>'様式D-3_012'!BK5</f>
        <v>0</v>
      </c>
      <c r="R22" s="105">
        <f>'様式D-3_012'!BL5</f>
        <v>0</v>
      </c>
      <c r="S22" s="105">
        <f>'様式D-3_012'!BM5</f>
        <v>0</v>
      </c>
      <c r="T22" s="106">
        <f>'様式D-3_012'!BN5</f>
        <v>0</v>
      </c>
      <c r="U22" s="260">
        <f>'様式D-3_012'!BO5</f>
        <v>0</v>
      </c>
      <c r="V22" s="261">
        <f>'様式D-3_012'!BP5</f>
        <v>0</v>
      </c>
      <c r="W22" s="261">
        <f>'様式D-3_012'!BQ5</f>
        <v>2.5000000000000001E-2</v>
      </c>
      <c r="X22" s="262">
        <f>'様式D-3_012'!BR5</f>
        <v>0.99</v>
      </c>
      <c r="Y22" s="108">
        <f>'様式D-3_012'!BS5</f>
        <v>0</v>
      </c>
      <c r="Z22" s="107">
        <f>'様式D-3_012'!BT5</f>
        <v>0</v>
      </c>
      <c r="AA22" s="107">
        <f>'様式D-3_012'!BU5</f>
        <v>0</v>
      </c>
      <c r="AB22" s="109">
        <f>'様式D-3_012'!BV5</f>
        <v>3.8600000000000003</v>
      </c>
      <c r="AC22" s="51"/>
      <c r="AD22" s="51"/>
      <c r="AE22" s="51"/>
      <c r="AF22" s="51"/>
      <c r="AG22" s="51"/>
      <c r="AH22" s="51"/>
      <c r="AI22" s="51"/>
      <c r="AJ22" s="51"/>
    </row>
    <row r="23" spans="2:36" x14ac:dyDescent="0.15">
      <c r="B23" s="257">
        <f>'様式D-3_013'!AV5</f>
        <v>13</v>
      </c>
      <c r="C23" s="99">
        <f>'様式D-3_013'!AW5</f>
        <v>10.25</v>
      </c>
      <c r="D23" s="137" t="str">
        <f>'様式D-3_013'!AX5</f>
        <v>Ⅱ</v>
      </c>
      <c r="E23" s="100">
        <f>'様式D-3_013'!AY5</f>
        <v>0</v>
      </c>
      <c r="F23" s="101">
        <f>'様式D-3_013'!AZ5</f>
        <v>0</v>
      </c>
      <c r="G23" s="101">
        <f>'様式D-3_013'!BA5</f>
        <v>0</v>
      </c>
      <c r="H23" s="102">
        <f>'様式D-3_013'!BB5</f>
        <v>0</v>
      </c>
      <c r="I23" s="103">
        <f>'様式D-3_013'!BC5</f>
        <v>0</v>
      </c>
      <c r="J23" s="101">
        <f>'様式D-3_013'!BD5</f>
        <v>0</v>
      </c>
      <c r="K23" s="101">
        <f>'様式D-3_013'!BE5</f>
        <v>2</v>
      </c>
      <c r="L23" s="102">
        <f>'様式D-3_013'!BF5</f>
        <v>0</v>
      </c>
      <c r="M23" s="103">
        <f>'様式D-3_013'!BG5</f>
        <v>0</v>
      </c>
      <c r="N23" s="101">
        <f>'様式D-3_013'!BH5</f>
        <v>0</v>
      </c>
      <c r="O23" s="101">
        <f>'様式D-3_013'!BI5</f>
        <v>0</v>
      </c>
      <c r="P23" s="102">
        <f>'様式D-3_013'!BJ5</f>
        <v>1</v>
      </c>
      <c r="Q23" s="104">
        <f>'様式D-3_013'!BK5</f>
        <v>0</v>
      </c>
      <c r="R23" s="105">
        <f>'様式D-3_013'!BL5</f>
        <v>0</v>
      </c>
      <c r="S23" s="105">
        <f>'様式D-3_013'!BM5</f>
        <v>0</v>
      </c>
      <c r="T23" s="106">
        <f>'様式D-3_013'!BN5</f>
        <v>0</v>
      </c>
      <c r="U23" s="260">
        <f>'様式D-3_013'!BO5</f>
        <v>0</v>
      </c>
      <c r="V23" s="261">
        <f>'様式D-3_013'!BP5</f>
        <v>0</v>
      </c>
      <c r="W23" s="261">
        <f>'様式D-3_013'!BQ5</f>
        <v>0.02</v>
      </c>
      <c r="X23" s="262">
        <f>'様式D-3_013'!BR5</f>
        <v>0</v>
      </c>
      <c r="Y23" s="108">
        <f>'様式D-3_013'!BS5</f>
        <v>0</v>
      </c>
      <c r="Z23" s="107">
        <f>'様式D-3_013'!BT5</f>
        <v>0</v>
      </c>
      <c r="AA23" s="107">
        <f>'様式D-3_013'!BU5</f>
        <v>0</v>
      </c>
      <c r="AB23" s="109">
        <f>'様式D-3_013'!BV5</f>
        <v>1.05</v>
      </c>
      <c r="AC23" s="51"/>
      <c r="AD23" s="51"/>
      <c r="AE23" s="51"/>
      <c r="AF23" s="51"/>
      <c r="AG23" s="51"/>
      <c r="AH23" s="51"/>
      <c r="AI23" s="51"/>
      <c r="AJ23" s="51"/>
    </row>
    <row r="24" spans="2:36" x14ac:dyDescent="0.15">
      <c r="B24" s="257">
        <f>'様式D-3_014'!AV5</f>
        <v>14</v>
      </c>
      <c r="C24" s="99">
        <f>'様式D-3_014'!AW5</f>
        <v>10.25</v>
      </c>
      <c r="D24" s="137" t="str">
        <f>'様式D-3_014'!AX5</f>
        <v>Ⅱ</v>
      </c>
      <c r="E24" s="100">
        <f>'様式D-3_014'!AY5</f>
        <v>0</v>
      </c>
      <c r="F24" s="101">
        <f>'様式D-3_014'!AZ5</f>
        <v>0</v>
      </c>
      <c r="G24" s="101">
        <f>'様式D-3_014'!BA5</f>
        <v>0</v>
      </c>
      <c r="H24" s="102">
        <f>'様式D-3_014'!BB5</f>
        <v>0</v>
      </c>
      <c r="I24" s="103">
        <f>'様式D-3_014'!BC5</f>
        <v>0</v>
      </c>
      <c r="J24" s="101">
        <f>'様式D-3_014'!BD5</f>
        <v>0</v>
      </c>
      <c r="K24" s="101">
        <f>'様式D-3_014'!BE5</f>
        <v>1</v>
      </c>
      <c r="L24" s="102">
        <f>'様式D-3_014'!BF5</f>
        <v>1</v>
      </c>
      <c r="M24" s="103">
        <f>'様式D-3_014'!BG5</f>
        <v>0</v>
      </c>
      <c r="N24" s="101">
        <f>'様式D-3_014'!BH5</f>
        <v>0</v>
      </c>
      <c r="O24" s="101">
        <f>'様式D-3_014'!BI5</f>
        <v>0</v>
      </c>
      <c r="P24" s="102">
        <f>'様式D-3_014'!BJ5</f>
        <v>0</v>
      </c>
      <c r="Q24" s="104">
        <f>'様式D-3_014'!BK5</f>
        <v>0</v>
      </c>
      <c r="R24" s="105">
        <f>'様式D-3_014'!BL5</f>
        <v>0</v>
      </c>
      <c r="S24" s="105">
        <f>'様式D-3_014'!BM5</f>
        <v>0</v>
      </c>
      <c r="T24" s="106">
        <f>'様式D-3_014'!BN5</f>
        <v>0</v>
      </c>
      <c r="U24" s="260">
        <f>'様式D-3_014'!BO5</f>
        <v>0</v>
      </c>
      <c r="V24" s="261">
        <f>'様式D-3_014'!BP5</f>
        <v>0</v>
      </c>
      <c r="W24" s="261">
        <f>'様式D-3_014'!BQ5</f>
        <v>1.4999999999999999E-2</v>
      </c>
      <c r="X24" s="262">
        <f>'様式D-3_014'!BR5</f>
        <v>0.92</v>
      </c>
      <c r="Y24" s="108">
        <f>'様式D-3_014'!BS5</f>
        <v>0</v>
      </c>
      <c r="Z24" s="107">
        <f>'様式D-3_014'!BT5</f>
        <v>0</v>
      </c>
      <c r="AA24" s="107">
        <f>'様式D-3_014'!BU5</f>
        <v>0</v>
      </c>
      <c r="AB24" s="109">
        <f>'様式D-3_014'!BV5</f>
        <v>0</v>
      </c>
      <c r="AC24" s="51"/>
      <c r="AD24" s="51"/>
      <c r="AE24" s="51"/>
      <c r="AF24" s="51"/>
      <c r="AG24" s="51"/>
      <c r="AH24" s="51"/>
      <c r="AI24" s="51"/>
      <c r="AJ24" s="51"/>
    </row>
    <row r="25" spans="2:36" x14ac:dyDescent="0.15">
      <c r="B25" s="257">
        <f>'様式D-3_015'!AV5</f>
        <v>15</v>
      </c>
      <c r="C25" s="99">
        <f>'様式D-3_015'!AW5</f>
        <v>10.25</v>
      </c>
      <c r="D25" s="137" t="str">
        <f>'様式D-3_015'!AX5</f>
        <v>Ⅱ</v>
      </c>
      <c r="E25" s="100">
        <f>'様式D-3_015'!AY5</f>
        <v>0</v>
      </c>
      <c r="F25" s="101">
        <f>'様式D-3_015'!AZ5</f>
        <v>0</v>
      </c>
      <c r="G25" s="101">
        <f>'様式D-3_015'!BA5</f>
        <v>0</v>
      </c>
      <c r="H25" s="102">
        <f>'様式D-3_015'!BB5</f>
        <v>0</v>
      </c>
      <c r="I25" s="103">
        <f>'様式D-3_015'!BC5</f>
        <v>0</v>
      </c>
      <c r="J25" s="101">
        <f>'様式D-3_015'!BD5</f>
        <v>0</v>
      </c>
      <c r="K25" s="101">
        <f>'様式D-3_015'!BE5</f>
        <v>2</v>
      </c>
      <c r="L25" s="102">
        <f>'様式D-3_015'!BF5</f>
        <v>1</v>
      </c>
      <c r="M25" s="103">
        <f>'様式D-3_015'!BG5</f>
        <v>0</v>
      </c>
      <c r="N25" s="101">
        <f>'様式D-3_015'!BH5</f>
        <v>0</v>
      </c>
      <c r="O25" s="101">
        <f>'様式D-3_015'!BI5</f>
        <v>0</v>
      </c>
      <c r="P25" s="102">
        <f>'様式D-3_015'!BJ5</f>
        <v>0</v>
      </c>
      <c r="Q25" s="104">
        <f>'様式D-3_015'!BK5</f>
        <v>0</v>
      </c>
      <c r="R25" s="105">
        <f>'様式D-3_015'!BL5</f>
        <v>0</v>
      </c>
      <c r="S25" s="105">
        <f>'様式D-3_015'!BM5</f>
        <v>0</v>
      </c>
      <c r="T25" s="106">
        <f>'様式D-3_015'!BN5</f>
        <v>0</v>
      </c>
      <c r="U25" s="260">
        <f>'様式D-3_015'!BO5</f>
        <v>0</v>
      </c>
      <c r="V25" s="261">
        <f>'様式D-3_015'!BP5</f>
        <v>0</v>
      </c>
      <c r="W25" s="261">
        <f>'様式D-3_015'!BQ5</f>
        <v>4.1999999999999996E-2</v>
      </c>
      <c r="X25" s="262">
        <f>'様式D-3_015'!BR5</f>
        <v>0.44</v>
      </c>
      <c r="Y25" s="108">
        <f>'様式D-3_015'!BS5</f>
        <v>0</v>
      </c>
      <c r="Z25" s="107">
        <f>'様式D-3_015'!BT5</f>
        <v>0</v>
      </c>
      <c r="AA25" s="107">
        <f>'様式D-3_015'!BU5</f>
        <v>0</v>
      </c>
      <c r="AB25" s="109">
        <f>'様式D-3_015'!BV5</f>
        <v>0</v>
      </c>
      <c r="AC25" s="51"/>
      <c r="AD25" s="51"/>
      <c r="AE25" s="51"/>
      <c r="AF25" s="51"/>
      <c r="AG25" s="51"/>
      <c r="AH25" s="51"/>
      <c r="AI25" s="51"/>
      <c r="AJ25" s="51"/>
    </row>
    <row r="26" spans="2:36" x14ac:dyDescent="0.15">
      <c r="B26" s="257">
        <f>'様式D-3_016'!AV5</f>
        <v>16</v>
      </c>
      <c r="C26" s="99">
        <f>'様式D-3_016'!AW5</f>
        <v>10.35</v>
      </c>
      <c r="D26" s="137" t="str">
        <f>'様式D-3_016'!AX5</f>
        <v>Ⅱ</v>
      </c>
      <c r="E26" s="100">
        <f>'様式D-3_016'!AY5</f>
        <v>0</v>
      </c>
      <c r="F26" s="101">
        <f>'様式D-3_016'!AZ5</f>
        <v>0</v>
      </c>
      <c r="G26" s="101">
        <f>'様式D-3_016'!BA5</f>
        <v>0</v>
      </c>
      <c r="H26" s="102">
        <f>'様式D-3_016'!BB5</f>
        <v>0</v>
      </c>
      <c r="I26" s="103">
        <f>'様式D-3_016'!BC5</f>
        <v>0</v>
      </c>
      <c r="J26" s="101">
        <f>'様式D-3_016'!BD5</f>
        <v>0</v>
      </c>
      <c r="K26" s="101">
        <f>'様式D-3_016'!BE5</f>
        <v>1</v>
      </c>
      <c r="L26" s="102">
        <f>'様式D-3_016'!BF5</f>
        <v>0</v>
      </c>
      <c r="M26" s="103">
        <f>'様式D-3_016'!BG5</f>
        <v>0</v>
      </c>
      <c r="N26" s="101">
        <f>'様式D-3_016'!BH5</f>
        <v>0</v>
      </c>
      <c r="O26" s="101">
        <f>'様式D-3_016'!BI5</f>
        <v>0</v>
      </c>
      <c r="P26" s="102">
        <f>'様式D-3_016'!BJ5</f>
        <v>0</v>
      </c>
      <c r="Q26" s="104">
        <f>'様式D-3_016'!BK5</f>
        <v>0</v>
      </c>
      <c r="R26" s="105">
        <f>'様式D-3_016'!BL5</f>
        <v>0</v>
      </c>
      <c r="S26" s="105">
        <f>'様式D-3_016'!BM5</f>
        <v>0</v>
      </c>
      <c r="T26" s="106">
        <f>'様式D-3_016'!BN5</f>
        <v>0</v>
      </c>
      <c r="U26" s="260">
        <f>'様式D-3_016'!BO5</f>
        <v>0</v>
      </c>
      <c r="V26" s="261">
        <f>'様式D-3_016'!BP5</f>
        <v>0</v>
      </c>
      <c r="W26" s="261">
        <f>'様式D-3_016'!BQ5</f>
        <v>5.0000000000000001E-3</v>
      </c>
      <c r="X26" s="262">
        <f>'様式D-3_016'!BR5</f>
        <v>0</v>
      </c>
      <c r="Y26" s="108">
        <f>'様式D-3_016'!BS5</f>
        <v>0</v>
      </c>
      <c r="Z26" s="107">
        <f>'様式D-3_016'!BT5</f>
        <v>0</v>
      </c>
      <c r="AA26" s="107">
        <f>'様式D-3_016'!BU5</f>
        <v>0</v>
      </c>
      <c r="AB26" s="109">
        <f>'様式D-3_016'!BV5</f>
        <v>0</v>
      </c>
      <c r="AC26" s="51"/>
      <c r="AD26" s="51"/>
      <c r="AE26" s="51"/>
      <c r="AF26" s="51"/>
      <c r="AG26" s="51"/>
      <c r="AH26" s="51"/>
      <c r="AI26" s="51"/>
      <c r="AJ26" s="51"/>
    </row>
    <row r="27" spans="2:36" x14ac:dyDescent="0.15">
      <c r="B27" s="257">
        <f>'様式D-3_017'!AV5</f>
        <v>17</v>
      </c>
      <c r="C27" s="99">
        <f>'様式D-3_017'!AW5</f>
        <v>10.35</v>
      </c>
      <c r="D27" s="137" t="str">
        <f>'様式D-3_017'!AX5</f>
        <v>Ⅱ</v>
      </c>
      <c r="E27" s="100">
        <f>'様式D-3_017'!AY5</f>
        <v>0</v>
      </c>
      <c r="F27" s="101">
        <f>'様式D-3_017'!AZ5</f>
        <v>0</v>
      </c>
      <c r="G27" s="101">
        <f>'様式D-3_017'!BA5</f>
        <v>0</v>
      </c>
      <c r="H27" s="102">
        <f>'様式D-3_017'!BB5</f>
        <v>0</v>
      </c>
      <c r="I27" s="103">
        <f>'様式D-3_017'!BC5</f>
        <v>0</v>
      </c>
      <c r="J27" s="101">
        <f>'様式D-3_017'!BD5</f>
        <v>0</v>
      </c>
      <c r="K27" s="101">
        <f>'様式D-3_017'!BE5</f>
        <v>0</v>
      </c>
      <c r="L27" s="102">
        <f>'様式D-3_017'!BF5</f>
        <v>1</v>
      </c>
      <c r="M27" s="103">
        <f>'様式D-3_017'!BG5</f>
        <v>0</v>
      </c>
      <c r="N27" s="101">
        <f>'様式D-3_017'!BH5</f>
        <v>0</v>
      </c>
      <c r="O27" s="101">
        <f>'様式D-3_017'!BI5</f>
        <v>0</v>
      </c>
      <c r="P27" s="102">
        <f>'様式D-3_017'!BJ5</f>
        <v>0</v>
      </c>
      <c r="Q27" s="104">
        <f>'様式D-3_017'!BK5</f>
        <v>0</v>
      </c>
      <c r="R27" s="105">
        <f>'様式D-3_017'!BL5</f>
        <v>0</v>
      </c>
      <c r="S27" s="105">
        <f>'様式D-3_017'!BM5</f>
        <v>0</v>
      </c>
      <c r="T27" s="106">
        <f>'様式D-3_017'!BN5</f>
        <v>0</v>
      </c>
      <c r="U27" s="260">
        <f>'様式D-3_017'!BO5</f>
        <v>0</v>
      </c>
      <c r="V27" s="261">
        <f>'様式D-3_017'!BP5</f>
        <v>0</v>
      </c>
      <c r="W27" s="261">
        <f>'様式D-3_017'!BQ5</f>
        <v>0</v>
      </c>
      <c r="X27" s="262">
        <f>'様式D-3_017'!BR5</f>
        <v>0.84</v>
      </c>
      <c r="Y27" s="108">
        <f>'様式D-3_017'!BS5</f>
        <v>0</v>
      </c>
      <c r="Z27" s="107">
        <f>'様式D-3_017'!BT5</f>
        <v>0</v>
      </c>
      <c r="AA27" s="107">
        <f>'様式D-3_017'!BU5</f>
        <v>0</v>
      </c>
      <c r="AB27" s="109">
        <f>'様式D-3_017'!BV5</f>
        <v>0</v>
      </c>
      <c r="AC27" s="51"/>
      <c r="AD27" s="51"/>
      <c r="AE27" s="51"/>
      <c r="AF27" s="51"/>
      <c r="AG27" s="51"/>
      <c r="AH27" s="51"/>
      <c r="AI27" s="51"/>
      <c r="AJ27" s="51"/>
    </row>
    <row r="28" spans="2:36" x14ac:dyDescent="0.15">
      <c r="B28" s="257">
        <f>'様式D-3_018'!AV5</f>
        <v>18</v>
      </c>
      <c r="C28" s="99">
        <f>'様式D-3_018'!AW5</f>
        <v>10.3</v>
      </c>
      <c r="D28" s="137" t="str">
        <f>'様式D-3_018'!AX5</f>
        <v>Ⅱ</v>
      </c>
      <c r="E28" s="100">
        <f>'様式D-3_018'!AY5</f>
        <v>0</v>
      </c>
      <c r="F28" s="101">
        <f>'様式D-3_018'!AZ5</f>
        <v>0</v>
      </c>
      <c r="G28" s="101">
        <f>'様式D-3_018'!BA5</f>
        <v>0</v>
      </c>
      <c r="H28" s="102">
        <f>'様式D-3_018'!BB5</f>
        <v>0</v>
      </c>
      <c r="I28" s="103">
        <f>'様式D-3_018'!BC5</f>
        <v>0</v>
      </c>
      <c r="J28" s="101">
        <f>'様式D-3_018'!BD5</f>
        <v>0</v>
      </c>
      <c r="K28" s="101">
        <f>'様式D-3_018'!BE5</f>
        <v>0</v>
      </c>
      <c r="L28" s="102">
        <f>'様式D-3_018'!BF5</f>
        <v>2</v>
      </c>
      <c r="M28" s="103">
        <f>'様式D-3_018'!BG5</f>
        <v>0</v>
      </c>
      <c r="N28" s="101">
        <f>'様式D-3_018'!BH5</f>
        <v>0</v>
      </c>
      <c r="O28" s="101">
        <f>'様式D-3_018'!BI5</f>
        <v>0</v>
      </c>
      <c r="P28" s="102">
        <f>'様式D-3_018'!BJ5</f>
        <v>0</v>
      </c>
      <c r="Q28" s="104">
        <f>'様式D-3_018'!BK5</f>
        <v>0</v>
      </c>
      <c r="R28" s="105">
        <f>'様式D-3_018'!BL5</f>
        <v>0</v>
      </c>
      <c r="S28" s="105">
        <f>'様式D-3_018'!BM5</f>
        <v>0</v>
      </c>
      <c r="T28" s="106">
        <f>'様式D-3_018'!BN5</f>
        <v>0</v>
      </c>
      <c r="U28" s="260">
        <f>'様式D-3_018'!BO5</f>
        <v>0</v>
      </c>
      <c r="V28" s="261">
        <f>'様式D-3_018'!BP5</f>
        <v>0</v>
      </c>
      <c r="W28" s="261">
        <f>'様式D-3_018'!BQ5</f>
        <v>0</v>
      </c>
      <c r="X28" s="262">
        <f>'様式D-3_018'!BR5</f>
        <v>0.84499999999999997</v>
      </c>
      <c r="Y28" s="108">
        <f>'様式D-3_018'!BS5</f>
        <v>0</v>
      </c>
      <c r="Z28" s="107">
        <f>'様式D-3_018'!BT5</f>
        <v>0</v>
      </c>
      <c r="AA28" s="107">
        <f>'様式D-3_018'!BU5</f>
        <v>0</v>
      </c>
      <c r="AB28" s="109">
        <f>'様式D-3_018'!BV5</f>
        <v>0</v>
      </c>
      <c r="AC28" s="51"/>
      <c r="AD28" s="51"/>
      <c r="AE28" s="51"/>
      <c r="AF28" s="51"/>
      <c r="AG28" s="51"/>
      <c r="AH28" s="51"/>
      <c r="AI28" s="51"/>
      <c r="AJ28" s="51"/>
    </row>
    <row r="29" spans="2:36" x14ac:dyDescent="0.15">
      <c r="B29" s="257">
        <f>'様式D-3_019'!AV5</f>
        <v>19</v>
      </c>
      <c r="C29" s="99">
        <f>'様式D-3_019'!AW5</f>
        <v>10.25</v>
      </c>
      <c r="D29" s="137" t="str">
        <f>'様式D-3_019'!AX5</f>
        <v>Ⅱ</v>
      </c>
      <c r="E29" s="100">
        <f>'様式D-3_019'!AY5</f>
        <v>0</v>
      </c>
      <c r="F29" s="101">
        <f>'様式D-3_019'!AZ5</f>
        <v>0</v>
      </c>
      <c r="G29" s="101">
        <f>'様式D-3_019'!BA5</f>
        <v>0</v>
      </c>
      <c r="H29" s="102">
        <f>'様式D-3_019'!BB5</f>
        <v>0</v>
      </c>
      <c r="I29" s="103">
        <f>'様式D-3_019'!BC5</f>
        <v>0</v>
      </c>
      <c r="J29" s="101">
        <f>'様式D-3_019'!BD5</f>
        <v>0</v>
      </c>
      <c r="K29" s="101">
        <f>'様式D-3_019'!BE5</f>
        <v>0</v>
      </c>
      <c r="L29" s="102">
        <f>'様式D-3_019'!BF5</f>
        <v>1</v>
      </c>
      <c r="M29" s="103">
        <f>'様式D-3_019'!BG5</f>
        <v>0</v>
      </c>
      <c r="N29" s="101">
        <f>'様式D-3_019'!BH5</f>
        <v>0</v>
      </c>
      <c r="O29" s="101">
        <f>'様式D-3_019'!BI5</f>
        <v>0</v>
      </c>
      <c r="P29" s="102">
        <f>'様式D-3_019'!BJ5</f>
        <v>1</v>
      </c>
      <c r="Q29" s="104">
        <f>'様式D-3_019'!BK5</f>
        <v>0</v>
      </c>
      <c r="R29" s="105">
        <f>'様式D-3_019'!BL5</f>
        <v>0</v>
      </c>
      <c r="S29" s="105">
        <f>'様式D-3_019'!BM5</f>
        <v>0</v>
      </c>
      <c r="T29" s="106">
        <f>'様式D-3_019'!BN5</f>
        <v>0</v>
      </c>
      <c r="U29" s="260">
        <f>'様式D-3_019'!BO5</f>
        <v>0</v>
      </c>
      <c r="V29" s="261">
        <f>'様式D-3_019'!BP5</f>
        <v>0</v>
      </c>
      <c r="W29" s="261">
        <f>'様式D-3_019'!BQ5</f>
        <v>0</v>
      </c>
      <c r="X29" s="262">
        <f>'様式D-3_019'!BR5</f>
        <v>0.01</v>
      </c>
      <c r="Y29" s="108">
        <f>'様式D-3_019'!BS5</f>
        <v>0</v>
      </c>
      <c r="Z29" s="107">
        <f>'様式D-3_019'!BT5</f>
        <v>0</v>
      </c>
      <c r="AA29" s="107">
        <f>'様式D-3_019'!BU5</f>
        <v>0</v>
      </c>
      <c r="AB29" s="109">
        <f>'様式D-3_019'!BV5</f>
        <v>0.4</v>
      </c>
      <c r="AC29" s="51"/>
      <c r="AD29" s="51"/>
      <c r="AE29" s="51"/>
      <c r="AF29" s="51"/>
      <c r="AG29" s="51"/>
      <c r="AH29" s="51"/>
      <c r="AI29" s="51"/>
      <c r="AJ29" s="51"/>
    </row>
    <row r="30" spans="2:36" x14ac:dyDescent="0.15">
      <c r="B30" s="257">
        <f>'様式D-3_020'!AV5</f>
        <v>20</v>
      </c>
      <c r="C30" s="99">
        <f>'様式D-3_020'!AW5</f>
        <v>10.3</v>
      </c>
      <c r="D30" s="137" t="str">
        <f>'様式D-3_020'!AX5</f>
        <v>Ⅱ</v>
      </c>
      <c r="E30" s="100">
        <f>'様式D-3_020'!AY5</f>
        <v>0</v>
      </c>
      <c r="F30" s="101">
        <f>'様式D-3_020'!AZ5</f>
        <v>0</v>
      </c>
      <c r="G30" s="101">
        <f>'様式D-3_020'!BA5</f>
        <v>0</v>
      </c>
      <c r="H30" s="102">
        <f>'様式D-3_020'!BB5</f>
        <v>0</v>
      </c>
      <c r="I30" s="103">
        <f>'様式D-3_020'!BC5</f>
        <v>0</v>
      </c>
      <c r="J30" s="101">
        <f>'様式D-3_020'!BD5</f>
        <v>0</v>
      </c>
      <c r="K30" s="101">
        <f>'様式D-3_020'!BE5</f>
        <v>0</v>
      </c>
      <c r="L30" s="102">
        <f>'様式D-3_020'!BF5</f>
        <v>1</v>
      </c>
      <c r="M30" s="103">
        <f>'様式D-3_020'!BG5</f>
        <v>0</v>
      </c>
      <c r="N30" s="101">
        <f>'様式D-3_020'!BH5</f>
        <v>0</v>
      </c>
      <c r="O30" s="101">
        <f>'様式D-3_020'!BI5</f>
        <v>0</v>
      </c>
      <c r="P30" s="102">
        <f>'様式D-3_020'!BJ5</f>
        <v>0</v>
      </c>
      <c r="Q30" s="104">
        <f>'様式D-3_020'!BK5</f>
        <v>0</v>
      </c>
      <c r="R30" s="105">
        <f>'様式D-3_020'!BL5</f>
        <v>0</v>
      </c>
      <c r="S30" s="105">
        <f>'様式D-3_020'!BM5</f>
        <v>0</v>
      </c>
      <c r="T30" s="106">
        <f>'様式D-3_020'!BN5</f>
        <v>0</v>
      </c>
      <c r="U30" s="260">
        <f>'様式D-3_020'!BO5</f>
        <v>0</v>
      </c>
      <c r="V30" s="261">
        <f>'様式D-3_020'!BP5</f>
        <v>0</v>
      </c>
      <c r="W30" s="261">
        <f>'様式D-3_020'!BQ5</f>
        <v>0</v>
      </c>
      <c r="X30" s="262">
        <f>'様式D-3_020'!BR5</f>
        <v>0.01</v>
      </c>
      <c r="Y30" s="108">
        <f>'様式D-3_020'!BS5</f>
        <v>0</v>
      </c>
      <c r="Z30" s="107">
        <f>'様式D-3_020'!BT5</f>
        <v>0</v>
      </c>
      <c r="AA30" s="107">
        <f>'様式D-3_020'!BU5</f>
        <v>0</v>
      </c>
      <c r="AB30" s="109">
        <f>'様式D-3_020'!BV5</f>
        <v>0</v>
      </c>
      <c r="AC30" s="51"/>
      <c r="AD30" s="51"/>
      <c r="AE30" s="51"/>
      <c r="AF30" s="51"/>
      <c r="AG30" s="51"/>
      <c r="AH30" s="51"/>
      <c r="AI30" s="51"/>
      <c r="AJ30" s="51"/>
    </row>
    <row r="31" spans="2:36" x14ac:dyDescent="0.15">
      <c r="B31" s="257">
        <f>'様式D-3_021'!AV5</f>
        <v>21</v>
      </c>
      <c r="C31" s="99">
        <f>'様式D-3_021'!AW5</f>
        <v>10.25</v>
      </c>
      <c r="D31" s="137" t="str">
        <f>'様式D-3_021'!AX5</f>
        <v>Ⅱ</v>
      </c>
      <c r="E31" s="100">
        <f>'様式D-3_021'!AY5</f>
        <v>0</v>
      </c>
      <c r="F31" s="101">
        <f>'様式D-3_021'!AZ5</f>
        <v>0</v>
      </c>
      <c r="G31" s="101">
        <f>'様式D-3_021'!BA5</f>
        <v>0</v>
      </c>
      <c r="H31" s="102">
        <f>'様式D-3_021'!BB5</f>
        <v>0</v>
      </c>
      <c r="I31" s="103">
        <f>'様式D-3_021'!BC5</f>
        <v>0</v>
      </c>
      <c r="J31" s="101">
        <f>'様式D-3_021'!BD5</f>
        <v>0</v>
      </c>
      <c r="K31" s="101">
        <f>'様式D-3_021'!BE5</f>
        <v>0</v>
      </c>
      <c r="L31" s="102">
        <f>'様式D-3_021'!BF5</f>
        <v>3</v>
      </c>
      <c r="M31" s="103">
        <f>'様式D-3_021'!BG5</f>
        <v>0</v>
      </c>
      <c r="N31" s="101">
        <f>'様式D-3_021'!BH5</f>
        <v>0</v>
      </c>
      <c r="O31" s="101">
        <f>'様式D-3_021'!BI5</f>
        <v>0</v>
      </c>
      <c r="P31" s="102">
        <f>'様式D-3_021'!BJ5</f>
        <v>0</v>
      </c>
      <c r="Q31" s="104">
        <f>'様式D-3_021'!BK5</f>
        <v>0</v>
      </c>
      <c r="R31" s="105">
        <f>'様式D-3_021'!BL5</f>
        <v>0</v>
      </c>
      <c r="S31" s="105">
        <f>'様式D-3_021'!BM5</f>
        <v>0</v>
      </c>
      <c r="T31" s="106">
        <f>'様式D-3_021'!BN5</f>
        <v>0</v>
      </c>
      <c r="U31" s="260">
        <f>'様式D-3_021'!BO5</f>
        <v>0</v>
      </c>
      <c r="V31" s="261">
        <f>'様式D-3_021'!BP5</f>
        <v>0</v>
      </c>
      <c r="W31" s="261">
        <f>'様式D-3_021'!BQ5</f>
        <v>0</v>
      </c>
      <c r="X31" s="262">
        <f>'様式D-3_021'!BR5</f>
        <v>5.9650000000000007</v>
      </c>
      <c r="Y31" s="108">
        <f>'様式D-3_021'!BS5</f>
        <v>0</v>
      </c>
      <c r="Z31" s="107">
        <f>'様式D-3_021'!BT5</f>
        <v>0</v>
      </c>
      <c r="AA31" s="107">
        <f>'様式D-3_021'!BU5</f>
        <v>0</v>
      </c>
      <c r="AB31" s="109">
        <f>'様式D-3_021'!BV5</f>
        <v>0</v>
      </c>
      <c r="AC31" s="51"/>
      <c r="AD31" s="51"/>
      <c r="AE31" s="51"/>
      <c r="AF31" s="51"/>
      <c r="AG31" s="51"/>
      <c r="AH31" s="51"/>
      <c r="AI31" s="51"/>
      <c r="AJ31" s="51"/>
    </row>
    <row r="32" spans="2:36" x14ac:dyDescent="0.15">
      <c r="B32" s="257">
        <f>'様式D-3_022'!AV5</f>
        <v>22</v>
      </c>
      <c r="C32" s="99">
        <f>'様式D-3_022'!AW5</f>
        <v>10.3</v>
      </c>
      <c r="D32" s="137" t="str">
        <f>'様式D-3_022'!AX5</f>
        <v>Ⅱ</v>
      </c>
      <c r="E32" s="100">
        <f>'様式D-3_022'!AY5</f>
        <v>0</v>
      </c>
      <c r="F32" s="101">
        <f>'様式D-3_022'!AZ5</f>
        <v>0</v>
      </c>
      <c r="G32" s="101">
        <f>'様式D-3_022'!BA5</f>
        <v>0</v>
      </c>
      <c r="H32" s="102">
        <f>'様式D-3_022'!BB5</f>
        <v>0</v>
      </c>
      <c r="I32" s="103">
        <f>'様式D-3_022'!BC5</f>
        <v>0</v>
      </c>
      <c r="J32" s="101">
        <f>'様式D-3_022'!BD5</f>
        <v>0</v>
      </c>
      <c r="K32" s="101">
        <f>'様式D-3_022'!BE5</f>
        <v>0</v>
      </c>
      <c r="L32" s="102">
        <f>'様式D-3_022'!BF5</f>
        <v>2</v>
      </c>
      <c r="M32" s="103">
        <f>'様式D-3_022'!BG5</f>
        <v>0</v>
      </c>
      <c r="N32" s="101">
        <f>'様式D-3_022'!BH5</f>
        <v>0</v>
      </c>
      <c r="O32" s="101">
        <f>'様式D-3_022'!BI5</f>
        <v>0</v>
      </c>
      <c r="P32" s="102">
        <f>'様式D-3_022'!BJ5</f>
        <v>1</v>
      </c>
      <c r="Q32" s="104">
        <f>'様式D-3_022'!BK5</f>
        <v>0</v>
      </c>
      <c r="R32" s="105">
        <f>'様式D-3_022'!BL5</f>
        <v>0</v>
      </c>
      <c r="S32" s="105">
        <f>'様式D-3_022'!BM5</f>
        <v>0</v>
      </c>
      <c r="T32" s="106">
        <f>'様式D-3_022'!BN5</f>
        <v>0</v>
      </c>
      <c r="U32" s="260">
        <f>'様式D-3_022'!BO5</f>
        <v>0</v>
      </c>
      <c r="V32" s="261">
        <f>'様式D-3_022'!BP5</f>
        <v>0</v>
      </c>
      <c r="W32" s="261">
        <f>'様式D-3_022'!BQ5</f>
        <v>0</v>
      </c>
      <c r="X32" s="262">
        <f>'様式D-3_022'!BR5</f>
        <v>1.92</v>
      </c>
      <c r="Y32" s="108">
        <f>'様式D-3_022'!BS5</f>
        <v>0</v>
      </c>
      <c r="Z32" s="107">
        <f>'様式D-3_022'!BT5</f>
        <v>0</v>
      </c>
      <c r="AA32" s="107">
        <f>'様式D-3_022'!BU5</f>
        <v>0</v>
      </c>
      <c r="AB32" s="109">
        <f>'様式D-3_022'!BV5</f>
        <v>3.7</v>
      </c>
      <c r="AC32" s="51"/>
      <c r="AD32" s="51"/>
      <c r="AE32" s="51"/>
      <c r="AF32" s="51"/>
      <c r="AG32" s="51"/>
      <c r="AH32" s="51"/>
      <c r="AI32" s="51"/>
      <c r="AJ32" s="51"/>
    </row>
    <row r="33" spans="2:36" x14ac:dyDescent="0.15">
      <c r="B33" s="257" t="str">
        <f>'様式D-3_PE'!AV5</f>
        <v>PE</v>
      </c>
      <c r="C33" s="99">
        <f>'様式D-3_PE'!AW5</f>
        <v>1.3</v>
      </c>
      <c r="D33" s="137" t="str">
        <f>'様式D-3_PE'!AX5</f>
        <v>Ⅰ</v>
      </c>
      <c r="E33" s="100">
        <f>'様式D-3_PE'!AY5</f>
        <v>0</v>
      </c>
      <c r="F33" s="101">
        <f>'様式D-3_PE'!AZ5</f>
        <v>0</v>
      </c>
      <c r="G33" s="101">
        <f>'様式D-3_PE'!BA5</f>
        <v>0</v>
      </c>
      <c r="H33" s="102">
        <f>'様式D-3_PE'!BB5</f>
        <v>0</v>
      </c>
      <c r="I33" s="103">
        <f>'様式D-3_PE'!BC5</f>
        <v>0</v>
      </c>
      <c r="J33" s="101">
        <f>'様式D-3_PE'!BD5</f>
        <v>0</v>
      </c>
      <c r="K33" s="101">
        <f>'様式D-3_PE'!BE5</f>
        <v>0</v>
      </c>
      <c r="L33" s="102">
        <f>'様式D-3_PE'!BF5</f>
        <v>0</v>
      </c>
      <c r="M33" s="103">
        <f>'様式D-3_PE'!BG5</f>
        <v>0</v>
      </c>
      <c r="N33" s="101">
        <f>'様式D-3_PE'!BH5</f>
        <v>0</v>
      </c>
      <c r="O33" s="101">
        <f>'様式D-3_PE'!BI5</f>
        <v>0</v>
      </c>
      <c r="P33" s="102">
        <f>'様式D-3_PE'!BJ5</f>
        <v>0</v>
      </c>
      <c r="Q33" s="104">
        <f>'様式D-3_PE'!BK5</f>
        <v>0</v>
      </c>
      <c r="R33" s="105">
        <f>'様式D-3_PE'!BL5</f>
        <v>0</v>
      </c>
      <c r="S33" s="105">
        <f>'様式D-3_PE'!BM5</f>
        <v>0</v>
      </c>
      <c r="T33" s="106">
        <f>'様式D-3_PE'!BN5</f>
        <v>0</v>
      </c>
      <c r="U33" s="260">
        <f>'様式D-3_PE'!BO5</f>
        <v>0</v>
      </c>
      <c r="V33" s="261">
        <f>'様式D-3_PE'!BP5</f>
        <v>0</v>
      </c>
      <c r="W33" s="261">
        <f>'様式D-3_PE'!BQ5</f>
        <v>0</v>
      </c>
      <c r="X33" s="262">
        <f>'様式D-3_PE'!BR5</f>
        <v>0</v>
      </c>
      <c r="Y33" s="108">
        <f>'様式D-3_PE'!BS5</f>
        <v>0</v>
      </c>
      <c r="Z33" s="107">
        <f>'様式D-3_PE'!BT5</f>
        <v>0</v>
      </c>
      <c r="AA33" s="107">
        <f>'様式D-3_PE'!BU5</f>
        <v>0</v>
      </c>
      <c r="AB33" s="109">
        <f>'様式D-3_PE'!BV5</f>
        <v>0</v>
      </c>
      <c r="AC33" s="51"/>
      <c r="AD33" s="51"/>
      <c r="AE33" s="51"/>
      <c r="AF33" s="51"/>
      <c r="AG33" s="51"/>
      <c r="AH33" s="51"/>
      <c r="AI33" s="51"/>
      <c r="AJ33" s="51"/>
    </row>
    <row r="34" spans="2:36" x14ac:dyDescent="0.15">
      <c r="B34" s="257"/>
      <c r="C34" s="99"/>
      <c r="D34" s="137"/>
      <c r="E34" s="100"/>
      <c r="F34" s="101"/>
      <c r="G34" s="101"/>
      <c r="H34" s="102"/>
      <c r="I34" s="103"/>
      <c r="J34" s="101"/>
      <c r="K34" s="101"/>
      <c r="L34" s="102"/>
      <c r="M34" s="103"/>
      <c r="N34" s="101"/>
      <c r="O34" s="101"/>
      <c r="P34" s="102"/>
      <c r="Q34" s="104"/>
      <c r="R34" s="105"/>
      <c r="S34" s="105"/>
      <c r="T34" s="106"/>
      <c r="U34" s="260"/>
      <c r="V34" s="261"/>
      <c r="W34" s="261"/>
      <c r="X34" s="262"/>
      <c r="Y34" s="108"/>
      <c r="Z34" s="107"/>
      <c r="AA34" s="107"/>
      <c r="AB34" s="109"/>
      <c r="AC34" s="51"/>
      <c r="AD34" s="51"/>
      <c r="AE34" s="51"/>
      <c r="AF34" s="51"/>
      <c r="AG34" s="51"/>
      <c r="AH34" s="51"/>
      <c r="AI34" s="51"/>
      <c r="AJ34" s="51"/>
    </row>
    <row r="35" spans="2:36" x14ac:dyDescent="0.15">
      <c r="B35" s="257"/>
      <c r="C35" s="99"/>
      <c r="D35" s="137"/>
      <c r="E35" s="100"/>
      <c r="F35" s="101"/>
      <c r="G35" s="101"/>
      <c r="H35" s="102"/>
      <c r="I35" s="103"/>
      <c r="J35" s="101"/>
      <c r="K35" s="101"/>
      <c r="L35" s="102"/>
      <c r="M35" s="103"/>
      <c r="N35" s="101"/>
      <c r="O35" s="101"/>
      <c r="P35" s="102"/>
      <c r="Q35" s="104"/>
      <c r="R35" s="105"/>
      <c r="S35" s="105"/>
      <c r="T35" s="106"/>
      <c r="U35" s="260"/>
      <c r="V35" s="261"/>
      <c r="W35" s="261"/>
      <c r="X35" s="262"/>
      <c r="Y35" s="108"/>
      <c r="Z35" s="107"/>
      <c r="AA35" s="107"/>
      <c r="AB35" s="109"/>
      <c r="AC35" s="51"/>
      <c r="AD35" s="51"/>
      <c r="AE35" s="51"/>
      <c r="AF35" s="51"/>
      <c r="AG35" s="51"/>
      <c r="AH35" s="51"/>
      <c r="AI35" s="51"/>
      <c r="AJ35" s="51"/>
    </row>
    <row r="36" spans="2:36" x14ac:dyDescent="0.15">
      <c r="B36" s="257"/>
      <c r="C36" s="99"/>
      <c r="D36" s="137"/>
      <c r="E36" s="100"/>
      <c r="F36" s="101"/>
      <c r="G36" s="101"/>
      <c r="H36" s="102"/>
      <c r="I36" s="103"/>
      <c r="J36" s="101"/>
      <c r="K36" s="101"/>
      <c r="L36" s="102"/>
      <c r="M36" s="103"/>
      <c r="N36" s="101"/>
      <c r="O36" s="101"/>
      <c r="P36" s="102"/>
      <c r="Q36" s="104"/>
      <c r="R36" s="105"/>
      <c r="S36" s="105"/>
      <c r="T36" s="106"/>
      <c r="U36" s="260"/>
      <c r="V36" s="261"/>
      <c r="W36" s="261"/>
      <c r="X36" s="262"/>
      <c r="Y36" s="108"/>
      <c r="Z36" s="107"/>
      <c r="AA36" s="107"/>
      <c r="AB36" s="109"/>
      <c r="AC36" s="51"/>
      <c r="AD36" s="51"/>
      <c r="AE36" s="51"/>
      <c r="AF36" s="51"/>
      <c r="AG36" s="51"/>
      <c r="AH36" s="51"/>
      <c r="AI36" s="51"/>
      <c r="AJ36" s="51"/>
    </row>
    <row r="37" spans="2:36" x14ac:dyDescent="0.15">
      <c r="B37" s="257"/>
      <c r="C37" s="99"/>
      <c r="D37" s="137"/>
      <c r="E37" s="100"/>
      <c r="F37" s="101"/>
      <c r="G37" s="101"/>
      <c r="H37" s="102"/>
      <c r="I37" s="103"/>
      <c r="J37" s="101"/>
      <c r="K37" s="101"/>
      <c r="L37" s="102"/>
      <c r="M37" s="103"/>
      <c r="N37" s="101"/>
      <c r="O37" s="101"/>
      <c r="P37" s="102"/>
      <c r="Q37" s="104"/>
      <c r="R37" s="105"/>
      <c r="S37" s="105"/>
      <c r="T37" s="106"/>
      <c r="U37" s="260"/>
      <c r="V37" s="261"/>
      <c r="W37" s="261"/>
      <c r="X37" s="262"/>
      <c r="Y37" s="108"/>
      <c r="Z37" s="107"/>
      <c r="AA37" s="107"/>
      <c r="AB37" s="109"/>
      <c r="AC37" s="51"/>
      <c r="AD37" s="51"/>
      <c r="AE37" s="51"/>
      <c r="AF37" s="51"/>
      <c r="AG37" s="51"/>
      <c r="AH37" s="51"/>
      <c r="AI37" s="51"/>
      <c r="AJ37" s="51"/>
    </row>
    <row r="38" spans="2:36" x14ac:dyDescent="0.15">
      <c r="B38" s="257"/>
      <c r="C38" s="99"/>
      <c r="D38" s="137"/>
      <c r="E38" s="100"/>
      <c r="F38" s="101"/>
      <c r="G38" s="101"/>
      <c r="H38" s="102"/>
      <c r="I38" s="103"/>
      <c r="J38" s="101"/>
      <c r="K38" s="101"/>
      <c r="L38" s="102"/>
      <c r="M38" s="103"/>
      <c r="N38" s="101"/>
      <c r="O38" s="101"/>
      <c r="P38" s="102"/>
      <c r="Q38" s="104"/>
      <c r="R38" s="105"/>
      <c r="S38" s="105"/>
      <c r="T38" s="106"/>
      <c r="U38" s="260"/>
      <c r="V38" s="261"/>
      <c r="W38" s="261"/>
      <c r="X38" s="262"/>
      <c r="Y38" s="108"/>
      <c r="Z38" s="107"/>
      <c r="AA38" s="107"/>
      <c r="AB38" s="109"/>
      <c r="AC38" s="51"/>
      <c r="AD38" s="51"/>
      <c r="AE38" s="51"/>
      <c r="AF38" s="51"/>
      <c r="AG38" s="51"/>
      <c r="AH38" s="51"/>
      <c r="AI38" s="51"/>
      <c r="AJ38" s="51"/>
    </row>
    <row r="39" spans="2:36" x14ac:dyDescent="0.15">
      <c r="B39" s="257"/>
      <c r="C39" s="99"/>
      <c r="D39" s="137"/>
      <c r="E39" s="100"/>
      <c r="F39" s="101"/>
      <c r="G39" s="101"/>
      <c r="H39" s="102"/>
      <c r="I39" s="103"/>
      <c r="J39" s="101"/>
      <c r="K39" s="101"/>
      <c r="L39" s="102"/>
      <c r="M39" s="103"/>
      <c r="N39" s="101"/>
      <c r="O39" s="101"/>
      <c r="P39" s="102"/>
      <c r="Q39" s="104"/>
      <c r="R39" s="105"/>
      <c r="S39" s="105"/>
      <c r="T39" s="106"/>
      <c r="U39" s="260"/>
      <c r="V39" s="261"/>
      <c r="W39" s="261"/>
      <c r="X39" s="262"/>
      <c r="Y39" s="108"/>
      <c r="Z39" s="107"/>
      <c r="AA39" s="107"/>
      <c r="AB39" s="109"/>
      <c r="AC39" s="51"/>
      <c r="AD39" s="51"/>
      <c r="AE39" s="51"/>
      <c r="AF39" s="51"/>
      <c r="AG39" s="51"/>
      <c r="AH39" s="51"/>
      <c r="AI39" s="51"/>
      <c r="AJ39" s="51"/>
    </row>
    <row r="40" spans="2:36" x14ac:dyDescent="0.15">
      <c r="B40" s="257"/>
      <c r="C40" s="99"/>
      <c r="D40" s="137"/>
      <c r="E40" s="100"/>
      <c r="F40" s="101"/>
      <c r="G40" s="101"/>
      <c r="H40" s="102"/>
      <c r="I40" s="103"/>
      <c r="J40" s="101"/>
      <c r="K40" s="101"/>
      <c r="L40" s="102"/>
      <c r="M40" s="103"/>
      <c r="N40" s="101"/>
      <c r="O40" s="101"/>
      <c r="P40" s="102"/>
      <c r="Q40" s="104"/>
      <c r="R40" s="105"/>
      <c r="S40" s="105"/>
      <c r="T40" s="106"/>
      <c r="U40" s="260"/>
      <c r="V40" s="261"/>
      <c r="W40" s="261"/>
      <c r="X40" s="262"/>
      <c r="Y40" s="108"/>
      <c r="Z40" s="107"/>
      <c r="AA40" s="107"/>
      <c r="AB40" s="109"/>
      <c r="AC40" s="51"/>
      <c r="AD40" s="51"/>
      <c r="AE40" s="51"/>
      <c r="AF40" s="51"/>
      <c r="AG40" s="51"/>
      <c r="AH40" s="51"/>
      <c r="AI40" s="51"/>
      <c r="AJ40" s="51"/>
    </row>
    <row r="41" spans="2:36" x14ac:dyDescent="0.15">
      <c r="B41" s="257"/>
      <c r="C41" s="99"/>
      <c r="D41" s="137"/>
      <c r="E41" s="100"/>
      <c r="F41" s="101"/>
      <c r="G41" s="101"/>
      <c r="H41" s="102"/>
      <c r="I41" s="103"/>
      <c r="J41" s="101"/>
      <c r="K41" s="101"/>
      <c r="L41" s="102"/>
      <c r="M41" s="103"/>
      <c r="N41" s="101"/>
      <c r="O41" s="101"/>
      <c r="P41" s="102"/>
      <c r="Q41" s="104"/>
      <c r="R41" s="105"/>
      <c r="S41" s="105"/>
      <c r="T41" s="106"/>
      <c r="U41" s="260"/>
      <c r="V41" s="261"/>
      <c r="W41" s="261"/>
      <c r="X41" s="262"/>
      <c r="Y41" s="108"/>
      <c r="Z41" s="107"/>
      <c r="AA41" s="107"/>
      <c r="AB41" s="109"/>
      <c r="AC41" s="51"/>
      <c r="AD41" s="51"/>
      <c r="AE41" s="51"/>
      <c r="AF41" s="51"/>
      <c r="AG41" s="51"/>
      <c r="AH41" s="51"/>
      <c r="AI41" s="51"/>
      <c r="AJ41" s="51"/>
    </row>
    <row r="42" spans="2:36" x14ac:dyDescent="0.15">
      <c r="B42" s="257"/>
      <c r="C42" s="99"/>
      <c r="D42" s="137"/>
      <c r="E42" s="100"/>
      <c r="F42" s="101"/>
      <c r="G42" s="101"/>
      <c r="H42" s="102"/>
      <c r="I42" s="103"/>
      <c r="J42" s="101"/>
      <c r="K42" s="101"/>
      <c r="L42" s="102"/>
      <c r="M42" s="103"/>
      <c r="N42" s="101"/>
      <c r="O42" s="101"/>
      <c r="P42" s="102"/>
      <c r="Q42" s="104"/>
      <c r="R42" s="105"/>
      <c r="S42" s="105"/>
      <c r="T42" s="106"/>
      <c r="U42" s="260"/>
      <c r="V42" s="261"/>
      <c r="W42" s="261"/>
      <c r="X42" s="262"/>
      <c r="Y42" s="108"/>
      <c r="Z42" s="107"/>
      <c r="AA42" s="107"/>
      <c r="AB42" s="109"/>
      <c r="AC42" s="51"/>
      <c r="AD42" s="51"/>
      <c r="AE42" s="51"/>
      <c r="AF42" s="51"/>
      <c r="AG42" s="51"/>
      <c r="AH42" s="51"/>
      <c r="AI42" s="51"/>
      <c r="AJ42" s="51"/>
    </row>
    <row r="43" spans="2:36" ht="12.75" thickBot="1" x14ac:dyDescent="0.2">
      <c r="B43" s="257"/>
      <c r="C43" s="99"/>
      <c r="D43" s="137"/>
      <c r="E43" s="100"/>
      <c r="F43" s="101"/>
      <c r="G43" s="101"/>
      <c r="H43" s="102"/>
      <c r="I43" s="103"/>
      <c r="J43" s="101"/>
      <c r="K43" s="101"/>
      <c r="L43" s="102"/>
      <c r="M43" s="103"/>
      <c r="N43" s="101"/>
      <c r="O43" s="101"/>
      <c r="P43" s="102"/>
      <c r="Q43" s="104"/>
      <c r="R43" s="105"/>
      <c r="S43" s="105"/>
      <c r="T43" s="106"/>
      <c r="U43" s="260"/>
      <c r="V43" s="261"/>
      <c r="W43" s="261"/>
      <c r="X43" s="262"/>
      <c r="Y43" s="108"/>
      <c r="Z43" s="107"/>
      <c r="AA43" s="107"/>
      <c r="AB43" s="109"/>
      <c r="AC43" s="51"/>
      <c r="AD43" s="51"/>
      <c r="AE43" s="51"/>
      <c r="AF43" s="51"/>
      <c r="AG43" s="51"/>
      <c r="AH43" s="51"/>
      <c r="AI43" s="51"/>
      <c r="AJ43" s="51"/>
    </row>
    <row r="44" spans="2:36" ht="15" customHeight="1" thickTop="1" x14ac:dyDescent="0.15">
      <c r="B44" s="1049" t="s">
        <v>413</v>
      </c>
      <c r="C44" s="1050"/>
      <c r="D44" s="1051"/>
      <c r="E44" s="1067">
        <f>SUM(E10:E43)</f>
        <v>0</v>
      </c>
      <c r="F44" s="1065">
        <f t="shared" ref="F44:O44" si="0">SUM(F10:F43)</f>
        <v>0</v>
      </c>
      <c r="G44" s="138">
        <f>SUM(G10:G43)</f>
        <v>0</v>
      </c>
      <c r="H44" s="139">
        <f t="shared" si="0"/>
        <v>0</v>
      </c>
      <c r="I44" s="1040">
        <f t="shared" si="0"/>
        <v>0</v>
      </c>
      <c r="J44" s="1065">
        <f>SUM(J10:J43)</f>
        <v>0</v>
      </c>
      <c r="K44" s="138">
        <f t="shared" si="0"/>
        <v>16</v>
      </c>
      <c r="L44" s="139">
        <f t="shared" si="0"/>
        <v>28</v>
      </c>
      <c r="M44" s="1040">
        <f>SUM(M10:M43)</f>
        <v>0</v>
      </c>
      <c r="N44" s="1065">
        <f t="shared" si="0"/>
        <v>0</v>
      </c>
      <c r="O44" s="140">
        <f t="shared" si="0"/>
        <v>0</v>
      </c>
      <c r="P44" s="141">
        <f t="shared" ref="P44:U44" si="1">SUM(P10:P43)</f>
        <v>9</v>
      </c>
      <c r="Q44" s="142">
        <f t="shared" si="1"/>
        <v>0</v>
      </c>
      <c r="R44" s="143">
        <f t="shared" si="1"/>
        <v>0</v>
      </c>
      <c r="S44" s="144">
        <f t="shared" si="1"/>
        <v>0</v>
      </c>
      <c r="T44" s="145">
        <f t="shared" si="1"/>
        <v>0</v>
      </c>
      <c r="U44" s="263">
        <f t="shared" si="1"/>
        <v>0</v>
      </c>
      <c r="V44" s="264">
        <f t="shared" ref="V44:X44" si="2">SUM(V10:V43)</f>
        <v>0</v>
      </c>
      <c r="W44" s="265">
        <f t="shared" si="2"/>
        <v>0.28699999999999998</v>
      </c>
      <c r="X44" s="266">
        <f t="shared" si="2"/>
        <v>20.378390000000003</v>
      </c>
      <c r="Y44" s="146">
        <f>SUM(Y10:Y43)</f>
        <v>0</v>
      </c>
      <c r="Z44" s="147">
        <f>SUM(Z10:Z43)</f>
        <v>0</v>
      </c>
      <c r="AA44" s="148">
        <f>SUM(AA10:AA43)</f>
        <v>0</v>
      </c>
      <c r="AB44" s="149">
        <f>SUM(AB10:AB43)</f>
        <v>21.08</v>
      </c>
      <c r="AC44" s="53"/>
      <c r="AD44" s="53"/>
      <c r="AE44" s="53"/>
      <c r="AF44" s="53"/>
      <c r="AG44" s="53"/>
      <c r="AH44" s="53"/>
      <c r="AI44" s="53"/>
    </row>
    <row r="45" spans="2:36" ht="15" customHeight="1" thickBot="1" x14ac:dyDescent="0.2">
      <c r="B45" s="1052"/>
      <c r="C45" s="1053"/>
      <c r="D45" s="1045"/>
      <c r="E45" s="1068"/>
      <c r="F45" s="1066"/>
      <c r="G45" s="1042">
        <f>G44+H44</f>
        <v>0</v>
      </c>
      <c r="H45" s="1043"/>
      <c r="I45" s="1041"/>
      <c r="J45" s="1066"/>
      <c r="K45" s="1042">
        <f>K44+L44</f>
        <v>44</v>
      </c>
      <c r="L45" s="1043"/>
      <c r="M45" s="1041"/>
      <c r="N45" s="1066"/>
      <c r="O45" s="1044">
        <f>O44+P44</f>
        <v>9</v>
      </c>
      <c r="P45" s="1045"/>
      <c r="Q45" s="1046"/>
      <c r="R45" s="1047"/>
      <c r="S45" s="1047"/>
      <c r="T45" s="1047"/>
      <c r="U45" s="1047"/>
      <c r="V45" s="1047"/>
      <c r="W45" s="1047"/>
      <c r="X45" s="1047"/>
      <c r="Y45" s="1047"/>
      <c r="Z45" s="1047"/>
      <c r="AA45" s="1047"/>
      <c r="AB45" s="1048"/>
    </row>
    <row r="46" spans="2:36" x14ac:dyDescent="0.15">
      <c r="B46" s="110" t="s">
        <v>414</v>
      </c>
      <c r="C46" s="31"/>
      <c r="D46" s="31"/>
      <c r="E46" s="32"/>
      <c r="F46" s="32"/>
      <c r="G46" s="32"/>
      <c r="H46" s="32"/>
      <c r="I46" s="32"/>
      <c r="J46" s="32"/>
      <c r="K46" s="32"/>
      <c r="L46" s="32"/>
      <c r="M46" s="32"/>
      <c r="N46" s="32"/>
      <c r="O46" s="32"/>
      <c r="P46" s="32"/>
      <c r="Q46" s="32"/>
      <c r="R46" s="32"/>
      <c r="S46" s="32"/>
      <c r="T46" s="32"/>
      <c r="U46" s="32"/>
      <c r="V46" s="32"/>
      <c r="W46" s="32"/>
      <c r="X46" s="32"/>
      <c r="Y46" s="32"/>
      <c r="Z46" s="32"/>
      <c r="AA46" s="32"/>
      <c r="AB46" s="32"/>
    </row>
    <row r="47" spans="2:36" x14ac:dyDescent="0.15">
      <c r="B47" s="110" t="s">
        <v>415</v>
      </c>
      <c r="C47" s="31"/>
      <c r="D47" s="31"/>
      <c r="E47" s="32"/>
      <c r="F47" s="32"/>
      <c r="G47" s="32"/>
      <c r="H47" s="32"/>
      <c r="I47" s="32"/>
      <c r="J47" s="32"/>
      <c r="K47" s="32"/>
      <c r="L47" s="32"/>
      <c r="M47" s="32"/>
      <c r="N47" s="32"/>
      <c r="O47" s="32"/>
      <c r="P47" s="32"/>
      <c r="Q47" s="32"/>
      <c r="R47" s="32"/>
      <c r="S47" s="32"/>
      <c r="T47" s="32"/>
      <c r="U47" s="32"/>
      <c r="V47" s="32"/>
      <c r="W47" s="32"/>
      <c r="X47" s="32"/>
      <c r="Y47" s="32"/>
      <c r="Z47" s="32"/>
      <c r="AA47" s="32"/>
      <c r="AB47" s="32"/>
    </row>
    <row r="48" spans="2:36" x14ac:dyDescent="0.15">
      <c r="B48" s="110" t="s">
        <v>416</v>
      </c>
      <c r="C48" s="31"/>
      <c r="D48" s="31"/>
      <c r="E48" s="32"/>
      <c r="F48" s="32"/>
      <c r="G48" s="32"/>
      <c r="H48" s="32"/>
      <c r="I48" s="32"/>
      <c r="J48" s="32"/>
      <c r="K48" s="32"/>
      <c r="L48" s="32"/>
      <c r="M48" s="32"/>
      <c r="N48" s="32"/>
      <c r="O48" s="32"/>
      <c r="P48" s="32"/>
      <c r="Q48" s="32"/>
      <c r="R48" s="32"/>
      <c r="S48" s="32"/>
      <c r="T48" s="32"/>
      <c r="U48" s="32"/>
      <c r="V48" s="32"/>
      <c r="W48" s="32"/>
      <c r="X48" s="32"/>
      <c r="Y48" s="32"/>
      <c r="Z48" s="32"/>
      <c r="AA48" s="32"/>
      <c r="AB48" s="32"/>
    </row>
    <row r="49" spans="2:28" x14ac:dyDescent="0.15">
      <c r="B49" s="110" t="s">
        <v>417</v>
      </c>
      <c r="C49" s="31"/>
      <c r="D49" s="31"/>
      <c r="E49" s="32"/>
      <c r="F49" s="32"/>
      <c r="G49" s="32"/>
      <c r="H49" s="32"/>
      <c r="I49" s="32"/>
      <c r="J49" s="32"/>
      <c r="K49" s="32"/>
      <c r="L49" s="32"/>
      <c r="M49" s="32"/>
      <c r="N49" s="32"/>
      <c r="O49" s="32"/>
      <c r="P49" s="32"/>
      <c r="Q49" s="32"/>
      <c r="R49" s="32"/>
      <c r="S49" s="32"/>
      <c r="T49" s="32"/>
      <c r="U49" s="32"/>
      <c r="V49" s="32"/>
      <c r="W49" s="32"/>
      <c r="X49" s="32"/>
      <c r="Y49" s="32"/>
      <c r="Z49" s="32"/>
      <c r="AA49" s="32"/>
      <c r="AB49" s="32"/>
    </row>
    <row r="50" spans="2:28" x14ac:dyDescent="0.15">
      <c r="B50" s="110" t="s">
        <v>418</v>
      </c>
      <c r="C50" s="31"/>
      <c r="D50" s="31"/>
      <c r="E50" s="32"/>
      <c r="F50" s="32"/>
      <c r="G50" s="32"/>
      <c r="H50" s="32"/>
      <c r="I50" s="32"/>
      <c r="J50" s="32"/>
      <c r="K50" s="32"/>
      <c r="L50" s="32"/>
      <c r="M50" s="32"/>
      <c r="N50" s="32"/>
      <c r="O50" s="32"/>
      <c r="P50" s="32"/>
      <c r="Q50" s="32"/>
      <c r="R50" s="32"/>
      <c r="S50" s="32"/>
      <c r="T50" s="32"/>
      <c r="U50" s="32"/>
      <c r="V50" s="32"/>
      <c r="W50" s="32"/>
      <c r="X50" s="32"/>
      <c r="Y50" s="32"/>
      <c r="Z50" s="32"/>
      <c r="AA50" s="32"/>
      <c r="AB50" s="32"/>
    </row>
    <row r="51" spans="2:28" x14ac:dyDescent="0.15">
      <c r="F51" s="31"/>
      <c r="G51" s="32"/>
      <c r="H51" s="32"/>
      <c r="I51" s="32"/>
      <c r="J51" s="32"/>
      <c r="K51" s="32"/>
      <c r="L51" s="32"/>
      <c r="M51" s="32"/>
      <c r="N51" s="32"/>
      <c r="O51" s="32"/>
      <c r="P51" s="32"/>
      <c r="Q51" s="32"/>
      <c r="R51" s="32"/>
      <c r="S51" s="32"/>
      <c r="T51" s="32"/>
      <c r="U51" s="32"/>
      <c r="V51" s="32"/>
      <c r="W51" s="32"/>
      <c r="X51" s="32"/>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1"/>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pageSetUpPr fitToPage="1"/>
  </sheetPr>
  <dimension ref="B1:Z17"/>
  <sheetViews>
    <sheetView showGridLines="0" showZeros="0" view="pageBreakPreview" zoomScale="70" zoomScaleNormal="55" zoomScaleSheetLayoutView="70" workbookViewId="0">
      <selection activeCell="AG9" sqref="AG9"/>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2"/>
    </row>
    <row r="2" spans="2:26" ht="24.95" customHeight="1" x14ac:dyDescent="0.15">
      <c r="B2" s="81" t="s">
        <v>419</v>
      </c>
      <c r="C2" s="250"/>
      <c r="D2" s="250"/>
      <c r="E2" s="250"/>
      <c r="F2" s="250"/>
      <c r="G2" s="250"/>
      <c r="H2" s="250"/>
      <c r="I2" s="250"/>
      <c r="J2" s="250"/>
      <c r="K2" s="250"/>
      <c r="L2" s="250"/>
      <c r="M2" s="250"/>
      <c r="N2" s="250"/>
      <c r="O2" s="59"/>
      <c r="P2" s="60"/>
      <c r="Q2" s="1069"/>
      <c r="R2" s="1070"/>
      <c r="S2" s="1070"/>
      <c r="T2" s="1070"/>
      <c r="U2" s="1071" t="s">
        <v>213</v>
      </c>
      <c r="V2" s="1072"/>
      <c r="W2" s="1073"/>
      <c r="X2" s="1074" t="s">
        <v>870</v>
      </c>
      <c r="Y2" s="1075"/>
      <c r="Z2" s="1076"/>
    </row>
    <row r="3" spans="2:26" s="1" customFormat="1" ht="25.15" customHeight="1" x14ac:dyDescent="0.15">
      <c r="B3" s="546" t="s">
        <v>60</v>
      </c>
      <c r="C3" s="547"/>
      <c r="D3" s="548"/>
      <c r="E3" s="651" t="s">
        <v>551</v>
      </c>
      <c r="F3" s="652"/>
      <c r="G3" s="652"/>
      <c r="H3" s="653"/>
      <c r="I3" s="1077" t="s">
        <v>61</v>
      </c>
      <c r="J3" s="1078"/>
      <c r="K3" s="654"/>
      <c r="L3" s="1079" t="s">
        <v>575</v>
      </c>
      <c r="M3" s="1080"/>
      <c r="N3" s="1081"/>
      <c r="O3" s="527" t="s">
        <v>294</v>
      </c>
      <c r="P3" s="528"/>
      <c r="Q3" s="529"/>
      <c r="R3" s="667" t="s">
        <v>581</v>
      </c>
      <c r="S3" s="668"/>
      <c r="T3" s="669"/>
      <c r="U3" s="539" t="s">
        <v>248</v>
      </c>
      <c r="V3" s="540"/>
      <c r="W3" s="540"/>
      <c r="X3" s="1094">
        <v>45929</v>
      </c>
      <c r="Y3" s="1095"/>
      <c r="Z3" s="1096"/>
    </row>
    <row r="4" spans="2:26" s="1" customFormat="1" ht="25.15" customHeight="1" x14ac:dyDescent="0.15">
      <c r="B4" s="560" t="s">
        <v>165</v>
      </c>
      <c r="C4" s="561"/>
      <c r="D4" s="562"/>
      <c r="E4" s="663" t="s">
        <v>552</v>
      </c>
      <c r="F4" s="664"/>
      <c r="G4" s="664"/>
      <c r="H4" s="665"/>
      <c r="I4" s="646" t="s">
        <v>166</v>
      </c>
      <c r="J4" s="642"/>
      <c r="K4" s="666"/>
      <c r="L4" s="1074" t="s">
        <v>576</v>
      </c>
      <c r="M4" s="1075"/>
      <c r="N4" s="1076"/>
      <c r="O4" s="530"/>
      <c r="P4" s="531"/>
      <c r="Q4" s="532"/>
      <c r="R4" s="670" t="s">
        <v>583</v>
      </c>
      <c r="S4" s="671"/>
      <c r="T4" s="672"/>
      <c r="U4" s="542"/>
      <c r="V4" s="543"/>
      <c r="W4" s="543"/>
      <c r="X4" s="1097"/>
      <c r="Y4" s="1098"/>
      <c r="Z4" s="1099"/>
    </row>
    <row r="5" spans="2:26" ht="49.9" customHeight="1" x14ac:dyDescent="0.15">
      <c r="B5" s="1091" t="s">
        <v>420</v>
      </c>
      <c r="C5" s="1092"/>
      <c r="D5" s="1092"/>
      <c r="E5" s="1092"/>
      <c r="F5" s="1092"/>
      <c r="G5" s="1092"/>
      <c r="H5" s="1092"/>
      <c r="I5" s="1092"/>
      <c r="J5" s="1092"/>
      <c r="K5" s="1092"/>
      <c r="L5" s="1092"/>
      <c r="M5" s="1092"/>
      <c r="N5" s="1092"/>
      <c r="O5" s="1092"/>
      <c r="P5" s="1092"/>
      <c r="Q5" s="1092"/>
      <c r="R5" s="1092"/>
      <c r="S5" s="1092"/>
      <c r="T5" s="1092"/>
      <c r="U5" s="1092"/>
      <c r="V5" s="1092"/>
      <c r="W5" s="1092"/>
      <c r="X5" s="1092"/>
      <c r="Y5" s="1092"/>
      <c r="Z5" s="1093"/>
    </row>
    <row r="6" spans="2:26" ht="49.9" customHeight="1" x14ac:dyDescent="0.15">
      <c r="B6" s="1082" t="s">
        <v>868</v>
      </c>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4"/>
    </row>
    <row r="7" spans="2:26" ht="100.15" customHeight="1" x14ac:dyDescent="0.15">
      <c r="B7" s="1085"/>
      <c r="C7" s="1086"/>
      <c r="D7" s="1086"/>
      <c r="E7" s="1086"/>
      <c r="F7" s="1086"/>
      <c r="G7" s="1086"/>
      <c r="H7" s="1086"/>
      <c r="I7" s="1086"/>
      <c r="J7" s="1086"/>
      <c r="K7" s="1086"/>
      <c r="L7" s="1086"/>
      <c r="M7" s="1086"/>
      <c r="N7" s="1086"/>
      <c r="O7" s="1086"/>
      <c r="P7" s="1086"/>
      <c r="Q7" s="1086"/>
      <c r="R7" s="1086"/>
      <c r="S7" s="1086"/>
      <c r="T7" s="1086"/>
      <c r="U7" s="1086"/>
      <c r="V7" s="1086"/>
      <c r="W7" s="1086"/>
      <c r="X7" s="1086"/>
      <c r="Y7" s="1086"/>
      <c r="Z7" s="1087"/>
    </row>
    <row r="8" spans="2:26" ht="49.9" customHeight="1" x14ac:dyDescent="0.15">
      <c r="B8" s="1085"/>
      <c r="C8" s="1086"/>
      <c r="D8" s="1086"/>
      <c r="E8" s="1086"/>
      <c r="F8" s="1086"/>
      <c r="G8" s="1086"/>
      <c r="H8" s="1086"/>
      <c r="I8" s="1086"/>
      <c r="J8" s="1086"/>
      <c r="K8" s="1086"/>
      <c r="L8" s="1086"/>
      <c r="M8" s="1086"/>
      <c r="N8" s="1086"/>
      <c r="O8" s="1086"/>
      <c r="P8" s="1086"/>
      <c r="Q8" s="1086"/>
      <c r="R8" s="1086"/>
      <c r="S8" s="1086"/>
      <c r="T8" s="1086"/>
      <c r="U8" s="1086"/>
      <c r="V8" s="1086"/>
      <c r="W8" s="1086"/>
      <c r="X8" s="1086"/>
      <c r="Y8" s="1086"/>
      <c r="Z8" s="1087"/>
    </row>
    <row r="9" spans="2:26" ht="100.15" customHeight="1" x14ac:dyDescent="0.15">
      <c r="B9" s="1085"/>
      <c r="C9" s="1086"/>
      <c r="D9" s="1086"/>
      <c r="E9" s="1086"/>
      <c r="F9" s="1086"/>
      <c r="G9" s="1086"/>
      <c r="H9" s="1086"/>
      <c r="I9" s="1086"/>
      <c r="J9" s="1086"/>
      <c r="K9" s="1086"/>
      <c r="L9" s="1086"/>
      <c r="M9" s="1086"/>
      <c r="N9" s="1086"/>
      <c r="O9" s="1086"/>
      <c r="P9" s="1086"/>
      <c r="Q9" s="1086"/>
      <c r="R9" s="1086"/>
      <c r="S9" s="1086"/>
      <c r="T9" s="1086"/>
      <c r="U9" s="1086"/>
      <c r="V9" s="1086"/>
      <c r="W9" s="1086"/>
      <c r="X9" s="1086"/>
      <c r="Y9" s="1086"/>
      <c r="Z9" s="1087"/>
    </row>
    <row r="10" spans="2:26" ht="49.9" customHeight="1" x14ac:dyDescent="0.15">
      <c r="B10" s="1085"/>
      <c r="C10" s="1086"/>
      <c r="D10" s="1086"/>
      <c r="E10" s="1086"/>
      <c r="F10" s="1086"/>
      <c r="G10" s="1086"/>
      <c r="H10" s="1086"/>
      <c r="I10" s="1086"/>
      <c r="J10" s="1086"/>
      <c r="K10" s="1086"/>
      <c r="L10" s="1086"/>
      <c r="M10" s="1086"/>
      <c r="N10" s="1086"/>
      <c r="O10" s="1086"/>
      <c r="P10" s="1086"/>
      <c r="Q10" s="1086"/>
      <c r="R10" s="1086"/>
      <c r="S10" s="1086"/>
      <c r="T10" s="1086"/>
      <c r="U10" s="1086"/>
      <c r="V10" s="1086"/>
      <c r="W10" s="1086"/>
      <c r="X10" s="1086"/>
      <c r="Y10" s="1086"/>
      <c r="Z10" s="1087"/>
    </row>
    <row r="11" spans="2:26" ht="100.15" customHeight="1" x14ac:dyDescent="0.15">
      <c r="B11" s="1085"/>
      <c r="C11" s="1086"/>
      <c r="D11" s="1086"/>
      <c r="E11" s="1086"/>
      <c r="F11" s="1086"/>
      <c r="G11" s="1086"/>
      <c r="H11" s="1086"/>
      <c r="I11" s="1086"/>
      <c r="J11" s="1086"/>
      <c r="K11" s="1086"/>
      <c r="L11" s="1086"/>
      <c r="M11" s="1086"/>
      <c r="N11" s="1086"/>
      <c r="O11" s="1086"/>
      <c r="P11" s="1086"/>
      <c r="Q11" s="1086"/>
      <c r="R11" s="1086"/>
      <c r="S11" s="1086"/>
      <c r="T11" s="1086"/>
      <c r="U11" s="1086"/>
      <c r="V11" s="1086"/>
      <c r="W11" s="1086"/>
      <c r="X11" s="1086"/>
      <c r="Y11" s="1086"/>
      <c r="Z11" s="1087"/>
    </row>
    <row r="12" spans="2:26" ht="49.9" customHeight="1" x14ac:dyDescent="0.15">
      <c r="B12" s="1085"/>
      <c r="C12" s="1086"/>
      <c r="D12" s="1086"/>
      <c r="E12" s="1086"/>
      <c r="F12" s="1086"/>
      <c r="G12" s="1086"/>
      <c r="H12" s="1086"/>
      <c r="I12" s="1086"/>
      <c r="J12" s="1086"/>
      <c r="K12" s="1086"/>
      <c r="L12" s="1086"/>
      <c r="M12" s="1086"/>
      <c r="N12" s="1086"/>
      <c r="O12" s="1086"/>
      <c r="P12" s="1086"/>
      <c r="Q12" s="1086"/>
      <c r="R12" s="1086"/>
      <c r="S12" s="1086"/>
      <c r="T12" s="1086"/>
      <c r="U12" s="1086"/>
      <c r="V12" s="1086"/>
      <c r="W12" s="1086"/>
      <c r="X12" s="1086"/>
      <c r="Y12" s="1086"/>
      <c r="Z12" s="1087"/>
    </row>
    <row r="13" spans="2:26" ht="100.15" customHeight="1" x14ac:dyDescent="0.15">
      <c r="B13" s="1085"/>
      <c r="C13" s="1086"/>
      <c r="D13" s="1086"/>
      <c r="E13" s="1086"/>
      <c r="F13" s="1086"/>
      <c r="G13" s="1086"/>
      <c r="H13" s="1086"/>
      <c r="I13" s="1086"/>
      <c r="J13" s="1086"/>
      <c r="K13" s="1086"/>
      <c r="L13" s="1086"/>
      <c r="M13" s="1086"/>
      <c r="N13" s="1086"/>
      <c r="O13" s="1086"/>
      <c r="P13" s="1086"/>
      <c r="Q13" s="1086"/>
      <c r="R13" s="1086"/>
      <c r="S13" s="1086"/>
      <c r="T13" s="1086"/>
      <c r="U13" s="1086"/>
      <c r="V13" s="1086"/>
      <c r="W13" s="1086"/>
      <c r="X13" s="1086"/>
      <c r="Y13" s="1086"/>
      <c r="Z13" s="1087"/>
    </row>
    <row r="14" spans="2:26" ht="49.9" customHeight="1" x14ac:dyDescent="0.15">
      <c r="B14" s="1085"/>
      <c r="C14" s="1086"/>
      <c r="D14" s="1086"/>
      <c r="E14" s="1086"/>
      <c r="F14" s="1086"/>
      <c r="G14" s="1086"/>
      <c r="H14" s="1086"/>
      <c r="I14" s="1086"/>
      <c r="J14" s="1086"/>
      <c r="K14" s="1086"/>
      <c r="L14" s="1086"/>
      <c r="M14" s="1086"/>
      <c r="N14" s="1086"/>
      <c r="O14" s="1086"/>
      <c r="P14" s="1086"/>
      <c r="Q14" s="1086"/>
      <c r="R14" s="1086"/>
      <c r="S14" s="1086"/>
      <c r="T14" s="1086"/>
      <c r="U14" s="1086"/>
      <c r="V14" s="1086"/>
      <c r="W14" s="1086"/>
      <c r="X14" s="1086"/>
      <c r="Y14" s="1086"/>
      <c r="Z14" s="1087"/>
    </row>
    <row r="15" spans="2:26" ht="100.15" customHeight="1" x14ac:dyDescent="0.15">
      <c r="B15" s="1088"/>
      <c r="C15" s="1089"/>
      <c r="D15" s="1089"/>
      <c r="E15" s="1089"/>
      <c r="F15" s="1089"/>
      <c r="G15" s="1089"/>
      <c r="H15" s="1089"/>
      <c r="I15" s="1089"/>
      <c r="J15" s="1089"/>
      <c r="K15" s="1089"/>
      <c r="L15" s="1089"/>
      <c r="M15" s="1089"/>
      <c r="N15" s="1089"/>
      <c r="O15" s="1089"/>
      <c r="P15" s="1089"/>
      <c r="Q15" s="1089"/>
      <c r="R15" s="1089"/>
      <c r="S15" s="1089"/>
      <c r="T15" s="1089"/>
      <c r="U15" s="1089"/>
      <c r="V15" s="1089"/>
      <c r="W15" s="1089"/>
      <c r="X15" s="1089"/>
      <c r="Y15" s="1089"/>
      <c r="Z15" s="1090"/>
    </row>
    <row r="16" spans="2:26" ht="9.75" customHeight="1" x14ac:dyDescent="0.15">
      <c r="B16" s="61"/>
      <c r="C16" s="61"/>
      <c r="D16" s="62"/>
      <c r="E16" s="63"/>
      <c r="F16" s="63"/>
      <c r="G16" s="63"/>
      <c r="H16" s="63"/>
      <c r="I16" s="63"/>
      <c r="J16" s="63"/>
      <c r="K16" s="63"/>
      <c r="L16" s="63"/>
      <c r="M16" s="63"/>
      <c r="N16" s="63"/>
      <c r="O16" s="63"/>
      <c r="P16" s="63"/>
      <c r="Q16" s="63"/>
      <c r="R16" s="63"/>
      <c r="S16" s="63"/>
      <c r="T16" s="63"/>
      <c r="U16" s="63"/>
      <c r="V16" s="63"/>
      <c r="W16" s="63"/>
      <c r="X16" s="63"/>
      <c r="Y16" s="63"/>
      <c r="Z16" s="63"/>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Z15" xr:uid="{6C946D40-F180-45DA-ADC4-A903108F88EB}"/>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view="pageBreakPreview" topLeftCell="A43" zoomScaleNormal="85" zoomScaleSheetLayoutView="100" workbookViewId="0">
      <selection activeCell="B5" sqref="B5:D5"/>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100" t="s">
        <v>421</v>
      </c>
      <c r="C4" s="1101"/>
      <c r="D4" s="1101"/>
      <c r="E4" s="1101"/>
      <c r="F4" s="1102"/>
    </row>
    <row r="5" spans="2:10" ht="14.25" thickBot="1" x14ac:dyDescent="0.2">
      <c r="B5" s="116" t="s">
        <v>422</v>
      </c>
      <c r="C5" s="117" t="s">
        <v>423</v>
      </c>
      <c r="D5" s="117" t="s">
        <v>424</v>
      </c>
      <c r="E5" s="117" t="s">
        <v>425</v>
      </c>
      <c r="F5" s="118" t="s">
        <v>426</v>
      </c>
    </row>
    <row r="6" spans="2:10" ht="14.25" thickTop="1" x14ac:dyDescent="0.15">
      <c r="B6" s="126" t="s">
        <v>427</v>
      </c>
      <c r="C6" s="127" t="s">
        <v>428</v>
      </c>
      <c r="D6" s="127" t="s">
        <v>429</v>
      </c>
      <c r="E6" s="127" t="s">
        <v>430</v>
      </c>
      <c r="F6" s="128" t="s">
        <v>431</v>
      </c>
    </row>
    <row r="7" spans="2:10" x14ac:dyDescent="0.15">
      <c r="B7" s="126" t="s">
        <v>432</v>
      </c>
      <c r="C7" s="127" t="s">
        <v>433</v>
      </c>
      <c r="D7" s="127" t="s">
        <v>434</v>
      </c>
      <c r="E7" s="127" t="s">
        <v>435</v>
      </c>
      <c r="F7" s="128" t="s">
        <v>436</v>
      </c>
    </row>
    <row r="8" spans="2:10" x14ac:dyDescent="0.15">
      <c r="B8" s="126" t="s">
        <v>437</v>
      </c>
      <c r="C8" s="127" t="s">
        <v>438</v>
      </c>
      <c r="D8" s="127"/>
      <c r="E8" s="127" t="s">
        <v>439</v>
      </c>
      <c r="F8" s="128"/>
    </row>
    <row r="9" spans="2:10" x14ac:dyDescent="0.15">
      <c r="B9" s="126" t="s">
        <v>440</v>
      </c>
      <c r="C9" s="127" t="s">
        <v>441</v>
      </c>
      <c r="D9" s="127"/>
      <c r="E9" s="127" t="s">
        <v>442</v>
      </c>
      <c r="F9" s="128"/>
    </row>
    <row r="10" spans="2:10" x14ac:dyDescent="0.15">
      <c r="B10" s="126" t="s">
        <v>443</v>
      </c>
      <c r="C10" s="127" t="s">
        <v>444</v>
      </c>
      <c r="D10" s="127"/>
      <c r="E10" s="127" t="s">
        <v>445</v>
      </c>
      <c r="F10" s="128"/>
    </row>
    <row r="11" spans="2:10" x14ac:dyDescent="0.15">
      <c r="B11" s="126" t="s">
        <v>446</v>
      </c>
      <c r="C11" s="127" t="s">
        <v>447</v>
      </c>
      <c r="D11" s="127"/>
      <c r="E11" s="127"/>
      <c r="F11" s="128"/>
    </row>
    <row r="12" spans="2:10" ht="14.25" thickBot="1" x14ac:dyDescent="0.2">
      <c r="B12" s="129" t="s">
        <v>448</v>
      </c>
      <c r="C12" s="130"/>
      <c r="D12" s="130"/>
      <c r="E12" s="130"/>
      <c r="F12" s="131"/>
    </row>
    <row r="13" spans="2:10" ht="14.25" thickBot="1" x14ac:dyDescent="0.2"/>
    <row r="14" spans="2:10" x14ac:dyDescent="0.15">
      <c r="B14" s="1100" t="s">
        <v>449</v>
      </c>
      <c r="C14" s="1101"/>
      <c r="D14" s="1101"/>
      <c r="E14" s="1101"/>
      <c r="F14" s="1101"/>
      <c r="G14" s="1101"/>
      <c r="H14" s="1101"/>
      <c r="I14" s="1101"/>
      <c r="J14" s="1102"/>
    </row>
    <row r="15" spans="2:10" ht="14.25" thickBot="1" x14ac:dyDescent="0.2">
      <c r="B15" s="116" t="s">
        <v>450</v>
      </c>
      <c r="C15" s="117" t="s">
        <v>451</v>
      </c>
      <c r="D15" s="117" t="s">
        <v>452</v>
      </c>
      <c r="E15" s="117" t="s">
        <v>453</v>
      </c>
      <c r="F15" s="117" t="s">
        <v>454</v>
      </c>
      <c r="G15" s="117" t="s">
        <v>455</v>
      </c>
      <c r="H15" s="117" t="s">
        <v>456</v>
      </c>
      <c r="I15" s="117" t="s">
        <v>457</v>
      </c>
      <c r="J15" s="118" t="s">
        <v>458</v>
      </c>
    </row>
    <row r="16" spans="2:10" ht="14.25" thickTop="1" x14ac:dyDescent="0.15">
      <c r="B16" s="119" t="s">
        <v>459</v>
      </c>
      <c r="C16" s="120" t="s">
        <v>460</v>
      </c>
      <c r="D16" s="120" t="s">
        <v>461</v>
      </c>
      <c r="E16" s="120" t="s">
        <v>462</v>
      </c>
      <c r="F16" s="120" t="s">
        <v>463</v>
      </c>
      <c r="G16" s="120" t="s">
        <v>463</v>
      </c>
      <c r="H16" s="120" t="s">
        <v>464</v>
      </c>
      <c r="I16" s="120" t="s">
        <v>465</v>
      </c>
      <c r="J16" s="121" t="s">
        <v>466</v>
      </c>
    </row>
    <row r="17" spans="2:10" x14ac:dyDescent="0.15">
      <c r="B17" s="119" t="s">
        <v>467</v>
      </c>
      <c r="C17" s="120" t="s">
        <v>468</v>
      </c>
      <c r="D17" s="120" t="s">
        <v>469</v>
      </c>
      <c r="E17" s="120" t="s">
        <v>470</v>
      </c>
      <c r="F17" s="120" t="s">
        <v>471</v>
      </c>
      <c r="G17" s="120" t="s">
        <v>472</v>
      </c>
      <c r="H17" s="120" t="s">
        <v>473</v>
      </c>
      <c r="I17" s="120" t="s">
        <v>474</v>
      </c>
      <c r="J17" s="121" t="s">
        <v>475</v>
      </c>
    </row>
    <row r="18" spans="2:10" x14ac:dyDescent="0.15">
      <c r="B18" s="119" t="s">
        <v>476</v>
      </c>
      <c r="C18" s="120" t="s">
        <v>477</v>
      </c>
      <c r="D18" s="120" t="s">
        <v>478</v>
      </c>
      <c r="E18" s="120" t="s">
        <v>479</v>
      </c>
      <c r="F18" s="120" t="s">
        <v>480</v>
      </c>
      <c r="G18" s="120" t="s">
        <v>481</v>
      </c>
      <c r="H18" s="120"/>
      <c r="I18" s="120" t="s">
        <v>473</v>
      </c>
      <c r="J18" s="121" t="s">
        <v>482</v>
      </c>
    </row>
    <row r="19" spans="2:10" x14ac:dyDescent="0.15">
      <c r="B19" s="119" t="s">
        <v>483</v>
      </c>
      <c r="C19" s="120" t="s">
        <v>484</v>
      </c>
      <c r="D19" s="120"/>
      <c r="E19" s="120" t="s">
        <v>485</v>
      </c>
      <c r="F19" s="120" t="s">
        <v>481</v>
      </c>
      <c r="G19" s="120" t="s">
        <v>486</v>
      </c>
      <c r="H19" s="120"/>
      <c r="I19" s="120"/>
      <c r="J19" s="121"/>
    </row>
    <row r="20" spans="2:10" x14ac:dyDescent="0.15">
      <c r="B20" s="119" t="s">
        <v>487</v>
      </c>
      <c r="C20" s="120" t="s">
        <v>488</v>
      </c>
      <c r="D20" s="120"/>
      <c r="E20" s="120" t="s">
        <v>489</v>
      </c>
      <c r="F20" s="120" t="s">
        <v>486</v>
      </c>
      <c r="G20" s="120" t="s">
        <v>490</v>
      </c>
      <c r="H20" s="120"/>
      <c r="I20" s="120"/>
      <c r="J20" s="121"/>
    </row>
    <row r="21" spans="2:10" x14ac:dyDescent="0.15">
      <c r="B21" s="119" t="s">
        <v>444</v>
      </c>
      <c r="C21" s="120" t="s">
        <v>491</v>
      </c>
      <c r="D21" s="120"/>
      <c r="E21" s="120" t="s">
        <v>492</v>
      </c>
      <c r="F21" s="120" t="s">
        <v>490</v>
      </c>
      <c r="G21" s="120"/>
      <c r="H21" s="120"/>
      <c r="I21" s="120"/>
      <c r="J21" s="121"/>
    </row>
    <row r="22" spans="2:10" x14ac:dyDescent="0.15">
      <c r="B22" s="119"/>
      <c r="C22" s="120" t="s">
        <v>493</v>
      </c>
      <c r="D22" s="120"/>
      <c r="E22" s="120" t="s">
        <v>494</v>
      </c>
      <c r="F22" s="120"/>
      <c r="G22" s="120"/>
      <c r="H22" s="120"/>
      <c r="I22" s="120"/>
      <c r="J22" s="121"/>
    </row>
    <row r="23" spans="2:10" x14ac:dyDescent="0.15">
      <c r="B23" s="119"/>
      <c r="C23" s="120" t="s">
        <v>495</v>
      </c>
      <c r="D23" s="120"/>
      <c r="E23" s="120" t="s">
        <v>496</v>
      </c>
      <c r="F23" s="120"/>
      <c r="G23" s="120"/>
      <c r="H23" s="120"/>
      <c r="I23" s="120"/>
      <c r="J23" s="121"/>
    </row>
    <row r="24" spans="2:10" x14ac:dyDescent="0.15">
      <c r="B24" s="119"/>
      <c r="C24" s="120" t="s">
        <v>497</v>
      </c>
      <c r="D24" s="120"/>
      <c r="E24" s="120" t="s">
        <v>498</v>
      </c>
      <c r="F24" s="120"/>
      <c r="G24" s="120"/>
      <c r="H24" s="120"/>
      <c r="I24" s="120"/>
      <c r="J24" s="121"/>
    </row>
    <row r="25" spans="2:10" x14ac:dyDescent="0.15">
      <c r="B25" s="119"/>
      <c r="C25" s="120" t="s">
        <v>499</v>
      </c>
      <c r="D25" s="120"/>
      <c r="E25" s="120" t="s">
        <v>500</v>
      </c>
      <c r="F25" s="120"/>
      <c r="G25" s="120"/>
      <c r="H25" s="120"/>
      <c r="I25" s="120"/>
      <c r="J25" s="121"/>
    </row>
    <row r="26" spans="2:10" x14ac:dyDescent="0.15">
      <c r="B26" s="119"/>
      <c r="C26" s="120" t="s">
        <v>501</v>
      </c>
      <c r="D26" s="120"/>
      <c r="E26" s="122" t="s">
        <v>502</v>
      </c>
      <c r="F26" s="120"/>
      <c r="G26" s="120"/>
      <c r="H26" s="120"/>
      <c r="I26" s="120"/>
      <c r="J26" s="121"/>
    </row>
    <row r="27" spans="2:10" x14ac:dyDescent="0.15">
      <c r="B27" s="119"/>
      <c r="C27" s="120" t="s">
        <v>503</v>
      </c>
      <c r="D27" s="120"/>
      <c r="E27" s="120" t="s">
        <v>504</v>
      </c>
      <c r="F27" s="120"/>
      <c r="G27" s="120"/>
      <c r="H27" s="120"/>
      <c r="I27" s="120"/>
      <c r="J27" s="121"/>
    </row>
    <row r="28" spans="2:10" x14ac:dyDescent="0.15">
      <c r="B28" s="119"/>
      <c r="C28" s="120" t="s">
        <v>505</v>
      </c>
      <c r="D28" s="120"/>
      <c r="E28" s="122"/>
      <c r="F28" s="120"/>
      <c r="G28" s="120"/>
      <c r="H28" s="120"/>
      <c r="I28" s="120"/>
      <c r="J28" s="121"/>
    </row>
    <row r="29" spans="2:10" x14ac:dyDescent="0.15">
      <c r="B29" s="119"/>
      <c r="C29" s="120" t="s">
        <v>444</v>
      </c>
      <c r="D29" s="120"/>
      <c r="E29" s="120"/>
      <c r="F29" s="120"/>
      <c r="G29" s="120"/>
      <c r="H29" s="120"/>
      <c r="I29" s="120"/>
      <c r="J29" s="121"/>
    </row>
    <row r="30" spans="2:10" x14ac:dyDescent="0.15">
      <c r="B30" s="119"/>
      <c r="C30" s="120"/>
      <c r="D30" s="120"/>
      <c r="E30" s="120"/>
      <c r="F30" s="120"/>
      <c r="G30" s="120"/>
      <c r="H30" s="120"/>
      <c r="I30" s="120"/>
      <c r="J30" s="121"/>
    </row>
    <row r="31" spans="2:10" x14ac:dyDescent="0.15">
      <c r="B31" s="119"/>
      <c r="C31" s="120" t="s">
        <v>505</v>
      </c>
      <c r="D31" s="120"/>
      <c r="E31" s="120"/>
      <c r="F31" s="120"/>
      <c r="G31" s="120"/>
      <c r="H31" s="120"/>
      <c r="I31" s="120"/>
      <c r="J31" s="121"/>
    </row>
    <row r="32" spans="2:10" x14ac:dyDescent="0.15">
      <c r="B32" s="119"/>
      <c r="C32" s="120" t="s">
        <v>444</v>
      </c>
      <c r="D32" s="120"/>
      <c r="E32" s="120"/>
      <c r="F32" s="120"/>
      <c r="G32" s="120"/>
      <c r="H32" s="120"/>
      <c r="I32" s="120"/>
      <c r="J32" s="121"/>
    </row>
    <row r="33" spans="2:10" x14ac:dyDescent="0.15">
      <c r="B33" s="119"/>
      <c r="C33" s="120"/>
      <c r="D33" s="120"/>
      <c r="E33" s="120"/>
      <c r="F33" s="120"/>
      <c r="G33" s="120"/>
      <c r="H33" s="120"/>
      <c r="I33" s="120"/>
      <c r="J33" s="121"/>
    </row>
    <row r="34" spans="2:10" x14ac:dyDescent="0.15">
      <c r="B34" s="119"/>
      <c r="C34" s="120" t="s">
        <v>506</v>
      </c>
      <c r="D34" s="120"/>
      <c r="E34" s="120"/>
      <c r="F34" s="120"/>
      <c r="G34" s="120"/>
      <c r="H34" s="120"/>
      <c r="I34" s="120"/>
      <c r="J34" s="121"/>
    </row>
    <row r="35" spans="2:10" x14ac:dyDescent="0.15">
      <c r="B35" s="119"/>
      <c r="C35" s="120" t="s">
        <v>444</v>
      </c>
      <c r="D35" s="120"/>
      <c r="E35" s="120"/>
      <c r="F35" s="120"/>
      <c r="G35" s="120"/>
      <c r="H35" s="120"/>
      <c r="I35" s="120"/>
      <c r="J35" s="121"/>
    </row>
    <row r="36" spans="2:10" x14ac:dyDescent="0.15">
      <c r="B36" s="119"/>
      <c r="C36" s="120"/>
      <c r="D36" s="120"/>
      <c r="E36" s="120"/>
      <c r="F36" s="120"/>
      <c r="G36" s="120"/>
      <c r="H36" s="120"/>
      <c r="I36" s="120"/>
      <c r="J36" s="121"/>
    </row>
    <row r="37" spans="2:10" x14ac:dyDescent="0.15">
      <c r="B37" s="119"/>
      <c r="C37" s="120" t="s">
        <v>507</v>
      </c>
      <c r="D37" s="120"/>
      <c r="E37" s="120"/>
      <c r="F37" s="120"/>
      <c r="G37" s="120"/>
      <c r="H37" s="120"/>
      <c r="I37" s="120"/>
      <c r="J37" s="121"/>
    </row>
    <row r="38" spans="2:10" x14ac:dyDescent="0.15">
      <c r="B38" s="119"/>
      <c r="C38" s="120" t="s">
        <v>508</v>
      </c>
      <c r="D38" s="120"/>
      <c r="E38" s="120"/>
      <c r="F38" s="120"/>
      <c r="G38" s="120"/>
      <c r="H38" s="120"/>
      <c r="I38" s="120"/>
      <c r="J38" s="121"/>
    </row>
    <row r="39" spans="2:10" x14ac:dyDescent="0.15">
      <c r="B39" s="119"/>
      <c r="C39" s="120" t="s">
        <v>444</v>
      </c>
      <c r="D39" s="120"/>
      <c r="E39" s="120"/>
      <c r="F39" s="120"/>
      <c r="G39" s="120"/>
      <c r="H39" s="120"/>
      <c r="I39" s="120"/>
      <c r="J39" s="121"/>
    </row>
    <row r="40" spans="2:10" x14ac:dyDescent="0.15">
      <c r="B40" s="119"/>
      <c r="C40" s="120"/>
      <c r="D40" s="120"/>
      <c r="E40" s="120"/>
      <c r="F40" s="120"/>
      <c r="G40" s="120"/>
      <c r="H40" s="120"/>
      <c r="I40" s="120"/>
      <c r="J40" s="121"/>
    </row>
    <row r="41" spans="2:10" x14ac:dyDescent="0.15">
      <c r="B41" s="119"/>
      <c r="C41" s="120" t="s">
        <v>509</v>
      </c>
      <c r="D41" s="120"/>
      <c r="E41" s="120"/>
      <c r="F41" s="120"/>
      <c r="G41" s="120"/>
      <c r="H41" s="120"/>
      <c r="I41" s="120"/>
      <c r="J41" s="121"/>
    </row>
    <row r="42" spans="2:10" x14ac:dyDescent="0.15">
      <c r="B42" s="119"/>
      <c r="C42" s="120" t="s">
        <v>510</v>
      </c>
      <c r="D42" s="120"/>
      <c r="E42" s="120"/>
      <c r="F42" s="120"/>
      <c r="G42" s="120"/>
      <c r="H42" s="120"/>
      <c r="I42" s="120"/>
      <c r="J42" s="121"/>
    </row>
    <row r="43" spans="2:10" x14ac:dyDescent="0.15">
      <c r="B43" s="119"/>
      <c r="C43" s="120" t="s">
        <v>511</v>
      </c>
      <c r="D43" s="120"/>
      <c r="E43" s="120"/>
      <c r="F43" s="120"/>
      <c r="G43" s="120"/>
      <c r="H43" s="120"/>
      <c r="I43" s="120"/>
      <c r="J43" s="121"/>
    </row>
    <row r="44" spans="2:10" x14ac:dyDescent="0.15">
      <c r="B44" s="119"/>
      <c r="C44" s="120" t="s">
        <v>512</v>
      </c>
      <c r="D44" s="120"/>
      <c r="E44" s="120"/>
      <c r="F44" s="120"/>
      <c r="G44" s="120"/>
      <c r="H44" s="120"/>
      <c r="I44" s="120"/>
      <c r="J44" s="121"/>
    </row>
    <row r="45" spans="2:10" x14ac:dyDescent="0.15">
      <c r="B45" s="119"/>
      <c r="C45" s="120" t="s">
        <v>444</v>
      </c>
      <c r="D45" s="120"/>
      <c r="E45" s="120"/>
      <c r="F45" s="120"/>
      <c r="G45" s="120"/>
      <c r="H45" s="120"/>
      <c r="I45" s="120"/>
      <c r="J45" s="121"/>
    </row>
    <row r="46" spans="2:10" x14ac:dyDescent="0.15">
      <c r="B46" s="119"/>
      <c r="C46" s="120"/>
      <c r="D46" s="120"/>
      <c r="E46" s="120"/>
      <c r="F46" s="120"/>
      <c r="G46" s="120"/>
      <c r="H46" s="120"/>
      <c r="I46" s="120"/>
      <c r="J46" s="121"/>
    </row>
    <row r="47" spans="2:10" ht="14.25" thickBot="1" x14ac:dyDescent="0.2">
      <c r="B47" s="123"/>
      <c r="C47" s="124" t="s">
        <v>444</v>
      </c>
      <c r="D47" s="124"/>
      <c r="E47" s="124"/>
      <c r="F47" s="124"/>
      <c r="G47" s="124"/>
      <c r="H47" s="124"/>
      <c r="I47" s="124"/>
      <c r="J47" s="125"/>
    </row>
    <row r="49" spans="2:7" ht="14.25" thickBot="1" x14ac:dyDescent="0.2">
      <c r="C49" s="41"/>
      <c r="D49" s="41"/>
      <c r="E49" s="41"/>
      <c r="F49" s="41"/>
      <c r="G49" s="41"/>
    </row>
    <row r="50" spans="2:7" x14ac:dyDescent="0.15">
      <c r="B50" s="1103" t="s">
        <v>513</v>
      </c>
      <c r="C50" s="1104"/>
      <c r="D50" s="1104"/>
      <c r="E50" s="1104"/>
      <c r="F50" s="1104"/>
      <c r="G50" s="1105"/>
    </row>
    <row r="51" spans="2:7" ht="14.25" thickBot="1" x14ac:dyDescent="0.2">
      <c r="B51" s="114" t="s">
        <v>514</v>
      </c>
      <c r="C51" s="36" t="s">
        <v>450</v>
      </c>
      <c r="D51" s="36" t="s">
        <v>515</v>
      </c>
      <c r="E51" s="36" t="s">
        <v>516</v>
      </c>
      <c r="F51" s="37" t="s">
        <v>517</v>
      </c>
      <c r="G51" s="115" t="s">
        <v>518</v>
      </c>
    </row>
    <row r="52" spans="2:7" ht="14.25" thickTop="1" x14ac:dyDescent="0.15">
      <c r="B52" s="132" t="s">
        <v>519</v>
      </c>
      <c r="C52" s="120" t="s">
        <v>520</v>
      </c>
      <c r="D52" s="120" t="s">
        <v>521</v>
      </c>
      <c r="E52" s="120" t="s">
        <v>522</v>
      </c>
      <c r="F52" s="120" t="s">
        <v>523</v>
      </c>
      <c r="G52" s="121" t="s">
        <v>466</v>
      </c>
    </row>
    <row r="53" spans="2:7" x14ac:dyDescent="0.15">
      <c r="B53" s="132" t="s">
        <v>524</v>
      </c>
      <c r="C53" s="120" t="s">
        <v>525</v>
      </c>
      <c r="D53" s="120" t="s">
        <v>526</v>
      </c>
      <c r="E53" s="120" t="s">
        <v>527</v>
      </c>
      <c r="F53" s="120" t="s">
        <v>528</v>
      </c>
      <c r="G53" s="121" t="s">
        <v>475</v>
      </c>
    </row>
    <row r="54" spans="2:7" x14ac:dyDescent="0.15">
      <c r="B54" s="132" t="s">
        <v>529</v>
      </c>
      <c r="C54" s="120" t="s">
        <v>530</v>
      </c>
      <c r="D54" s="120" t="s">
        <v>531</v>
      </c>
      <c r="E54" s="120" t="s">
        <v>532</v>
      </c>
      <c r="F54" s="120"/>
      <c r="G54" s="121" t="s">
        <v>482</v>
      </c>
    </row>
    <row r="55" spans="2:7" x14ac:dyDescent="0.15">
      <c r="B55" s="132" t="s">
        <v>533</v>
      </c>
      <c r="C55" s="120"/>
      <c r="D55" s="120"/>
      <c r="E55" s="120" t="s">
        <v>534</v>
      </c>
      <c r="F55" s="120"/>
      <c r="G55" s="121"/>
    </row>
    <row r="56" spans="2:7" x14ac:dyDescent="0.15">
      <c r="B56" s="132"/>
      <c r="C56" s="120" t="s">
        <v>535</v>
      </c>
      <c r="D56" s="120"/>
      <c r="E56" s="120" t="s">
        <v>536</v>
      </c>
      <c r="F56" s="120"/>
      <c r="G56" s="121"/>
    </row>
    <row r="57" spans="2:7" x14ac:dyDescent="0.15">
      <c r="B57" s="132"/>
      <c r="C57" s="120" t="s">
        <v>537</v>
      </c>
      <c r="D57" s="120"/>
      <c r="E57" s="120" t="s">
        <v>538</v>
      </c>
      <c r="F57" s="120"/>
      <c r="G57" s="121"/>
    </row>
    <row r="58" spans="2:7" x14ac:dyDescent="0.15">
      <c r="B58" s="132"/>
      <c r="C58" s="120" t="s">
        <v>539</v>
      </c>
      <c r="D58" s="120"/>
      <c r="E58" s="120" t="s">
        <v>504</v>
      </c>
      <c r="F58" s="120"/>
      <c r="G58" s="121"/>
    </row>
    <row r="59" spans="2:7" x14ac:dyDescent="0.15">
      <c r="B59" s="132"/>
      <c r="C59" s="120" t="s">
        <v>540</v>
      </c>
      <c r="D59" s="120"/>
      <c r="E59" s="120"/>
      <c r="F59" s="120"/>
      <c r="G59" s="121"/>
    </row>
    <row r="60" spans="2:7" x14ac:dyDescent="0.15">
      <c r="B60" s="132"/>
      <c r="C60" s="120" t="s">
        <v>444</v>
      </c>
      <c r="D60" s="120"/>
      <c r="E60" s="120"/>
      <c r="F60" s="120"/>
      <c r="G60" s="121"/>
    </row>
    <row r="61" spans="2:7" x14ac:dyDescent="0.15">
      <c r="B61" s="132"/>
      <c r="C61" s="120"/>
      <c r="D61" s="120"/>
      <c r="E61" s="120"/>
      <c r="F61" s="120"/>
      <c r="G61" s="121"/>
    </row>
    <row r="62" spans="2:7" x14ac:dyDescent="0.15">
      <c r="B62" s="132"/>
      <c r="C62" s="120" t="s">
        <v>188</v>
      </c>
      <c r="D62" s="120"/>
      <c r="E62" s="120"/>
      <c r="F62" s="120"/>
      <c r="G62" s="121"/>
    </row>
    <row r="63" spans="2:7" x14ac:dyDescent="0.15">
      <c r="B63" s="132"/>
      <c r="C63" s="120" t="s">
        <v>189</v>
      </c>
      <c r="D63" s="120"/>
      <c r="E63" s="120"/>
      <c r="F63" s="120"/>
      <c r="G63" s="121"/>
    </row>
    <row r="64" spans="2:7" x14ac:dyDescent="0.15">
      <c r="B64" s="132"/>
      <c r="C64" s="120" t="s">
        <v>190</v>
      </c>
      <c r="D64" s="120"/>
      <c r="E64" s="120"/>
      <c r="F64" s="120"/>
      <c r="G64" s="121"/>
    </row>
    <row r="65" spans="2:7" x14ac:dyDescent="0.15">
      <c r="B65" s="132"/>
      <c r="C65" s="120" t="s">
        <v>191</v>
      </c>
      <c r="D65" s="120"/>
      <c r="E65" s="120"/>
      <c r="F65" s="120"/>
      <c r="G65" s="121"/>
    </row>
    <row r="66" spans="2:7" x14ac:dyDescent="0.15">
      <c r="B66" s="132"/>
      <c r="C66" s="120" t="s">
        <v>541</v>
      </c>
      <c r="D66" s="120"/>
      <c r="E66" s="120"/>
      <c r="F66" s="120"/>
      <c r="G66" s="121"/>
    </row>
    <row r="67" spans="2:7" x14ac:dyDescent="0.15">
      <c r="B67" s="132"/>
      <c r="C67" s="120" t="s">
        <v>542</v>
      </c>
      <c r="D67" s="120"/>
      <c r="E67" s="120"/>
      <c r="F67" s="120"/>
      <c r="G67" s="121"/>
    </row>
    <row r="68" spans="2:7" x14ac:dyDescent="0.15">
      <c r="B68" s="132"/>
      <c r="C68" s="120" t="s">
        <v>192</v>
      </c>
      <c r="D68" s="120"/>
      <c r="E68" s="120"/>
      <c r="F68" s="120"/>
      <c r="G68" s="121"/>
    </row>
    <row r="69" spans="2:7" x14ac:dyDescent="0.15">
      <c r="B69" s="132"/>
      <c r="C69" s="120" t="s">
        <v>193</v>
      </c>
      <c r="D69" s="120"/>
      <c r="E69" s="120"/>
      <c r="F69" s="120"/>
      <c r="G69" s="121"/>
    </row>
    <row r="70" spans="2:7" x14ac:dyDescent="0.15">
      <c r="B70" s="132"/>
      <c r="C70" s="120" t="s">
        <v>543</v>
      </c>
      <c r="D70" s="120"/>
      <c r="E70" s="120"/>
      <c r="F70" s="120"/>
      <c r="G70" s="121"/>
    </row>
    <row r="71" spans="2:7" x14ac:dyDescent="0.15">
      <c r="B71" s="132"/>
      <c r="C71" s="120" t="s">
        <v>195</v>
      </c>
      <c r="D71" s="120"/>
      <c r="E71" s="120"/>
      <c r="F71" s="120"/>
      <c r="G71" s="121"/>
    </row>
    <row r="72" spans="2:7" x14ac:dyDescent="0.15">
      <c r="B72" s="132"/>
      <c r="C72" s="120" t="s">
        <v>197</v>
      </c>
      <c r="D72" s="120"/>
      <c r="E72" s="120"/>
      <c r="F72" s="120"/>
      <c r="G72" s="121"/>
    </row>
    <row r="73" spans="2:7" x14ac:dyDescent="0.15">
      <c r="B73" s="132"/>
      <c r="C73" s="120" t="s">
        <v>198</v>
      </c>
      <c r="D73" s="120"/>
      <c r="E73" s="120"/>
      <c r="F73" s="120"/>
      <c r="G73" s="121"/>
    </row>
    <row r="74" spans="2:7" x14ac:dyDescent="0.15">
      <c r="B74" s="132"/>
      <c r="C74" s="120" t="s">
        <v>199</v>
      </c>
      <c r="D74" s="120"/>
      <c r="E74" s="120"/>
      <c r="F74" s="120"/>
      <c r="G74" s="121"/>
    </row>
    <row r="75" spans="2:7" x14ac:dyDescent="0.15">
      <c r="B75" s="132"/>
      <c r="C75" s="120" t="s">
        <v>200</v>
      </c>
      <c r="D75" s="120"/>
      <c r="E75" s="120"/>
      <c r="F75" s="120"/>
      <c r="G75" s="121"/>
    </row>
    <row r="76" spans="2:7" x14ac:dyDescent="0.15">
      <c r="B76" s="132"/>
      <c r="C76" s="120" t="s">
        <v>201</v>
      </c>
      <c r="D76" s="120"/>
      <c r="E76" s="120"/>
      <c r="F76" s="120"/>
      <c r="G76" s="121"/>
    </row>
    <row r="77" spans="2:7" x14ac:dyDescent="0.15">
      <c r="B77" s="132"/>
      <c r="C77" s="120" t="s">
        <v>504</v>
      </c>
      <c r="D77" s="120"/>
      <c r="E77" s="120"/>
      <c r="F77" s="120"/>
      <c r="G77" s="121"/>
    </row>
    <row r="78" spans="2:7" x14ac:dyDescent="0.15">
      <c r="B78" s="132"/>
      <c r="C78" s="120"/>
      <c r="D78" s="120"/>
      <c r="E78" s="120"/>
      <c r="F78" s="120"/>
      <c r="G78" s="121"/>
    </row>
    <row r="79" spans="2:7" x14ac:dyDescent="0.15">
      <c r="B79" s="132"/>
      <c r="C79" s="120" t="s">
        <v>544</v>
      </c>
      <c r="D79" s="120"/>
      <c r="E79" s="120"/>
      <c r="F79" s="120"/>
      <c r="G79" s="121"/>
    </row>
    <row r="80" spans="2:7" x14ac:dyDescent="0.15">
      <c r="B80" s="132"/>
      <c r="C80" s="120" t="s">
        <v>545</v>
      </c>
      <c r="D80" s="120"/>
      <c r="E80" s="120"/>
      <c r="F80" s="120"/>
      <c r="G80" s="121"/>
    </row>
    <row r="81" spans="2:7" x14ac:dyDescent="0.15">
      <c r="B81" s="132"/>
      <c r="C81" s="120" t="s">
        <v>546</v>
      </c>
      <c r="D81" s="120"/>
      <c r="E81" s="120"/>
      <c r="F81" s="120"/>
      <c r="G81" s="121"/>
    </row>
    <row r="82" spans="2:7" x14ac:dyDescent="0.15">
      <c r="B82" s="132"/>
      <c r="C82" s="120" t="s">
        <v>547</v>
      </c>
      <c r="D82" s="120"/>
      <c r="E82" s="120"/>
      <c r="F82" s="120"/>
      <c r="G82" s="121"/>
    </row>
    <row r="83" spans="2:7" ht="14.25" thickBot="1" x14ac:dyDescent="0.2">
      <c r="B83" s="133"/>
      <c r="C83" s="124" t="s">
        <v>504</v>
      </c>
      <c r="D83" s="124"/>
      <c r="E83" s="124"/>
      <c r="F83" s="124"/>
      <c r="G83" s="125"/>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2.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3.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77</vt:i4>
      </vt:variant>
      <vt:variant>
        <vt:lpstr>名前付き一覧</vt:lpstr>
      </vt:variant>
      <vt:variant>
        <vt:i4>139</vt:i4>
      </vt:variant>
    </vt:vector>
  </HeadingPairs>
  <TitlesOfParts>
    <vt:vector size="216" baseType="lpstr">
      <vt:lpstr>点検様式作成フロー</vt:lpstr>
      <vt:lpstr>変状面積算出方法</vt:lpstr>
      <vt:lpstr>記入の留意点</vt:lpstr>
      <vt:lpstr>様式A-1</vt:lpstr>
      <vt:lpstr>様式A-2</vt:lpstr>
      <vt:lpstr>様式A-3</vt:lpstr>
      <vt:lpstr>様式B (1)</vt:lpstr>
      <vt:lpstr>様式B (2)</vt:lpstr>
      <vt:lpstr>様式C-1-1 (1)</vt:lpstr>
      <vt:lpstr>様式C-1-1 (2)</vt:lpstr>
      <vt:lpstr>様式C-1-1 (3)</vt:lpstr>
      <vt:lpstr>様式C-1-2 (1)</vt:lpstr>
      <vt:lpstr>様式C-1-2 (2)</vt:lpstr>
      <vt:lpstr>様式C-2</vt:lpstr>
      <vt:lpstr>様式D-1-1 P001</vt:lpstr>
      <vt:lpstr>様式D-1-1 P002</vt:lpstr>
      <vt:lpstr>様式D-1-1 P003</vt:lpstr>
      <vt:lpstr>様式D-1-1 P004</vt:lpstr>
      <vt:lpstr>様式D-1-1 P005</vt:lpstr>
      <vt:lpstr>様式D-1-1 P006</vt:lpstr>
      <vt:lpstr>様式D-1-1 P007</vt:lpstr>
      <vt:lpstr>様式D-1-1 P008</vt:lpstr>
      <vt:lpstr>様式D-1-1 P009</vt:lpstr>
      <vt:lpstr>様式D-1-1 P010</vt:lpstr>
      <vt:lpstr>様式D-1-1 P011</vt:lpstr>
      <vt:lpstr>様式D-1-1 P012</vt:lpstr>
      <vt:lpstr>様式D-1-1 P013</vt:lpstr>
      <vt:lpstr>様式D-1-1 P014</vt:lpstr>
      <vt:lpstr>様式D-1-1 P015</vt:lpstr>
      <vt:lpstr>様式D-1-1 P016</vt:lpstr>
      <vt:lpstr>様式D-1-1 P017</vt:lpstr>
      <vt:lpstr>様式D-1-1 P018</vt:lpstr>
      <vt:lpstr>様式D-1-1 P019</vt:lpstr>
      <vt:lpstr>様式D-1-2 P001</vt:lpstr>
      <vt:lpstr>様式D-1-2 P002</vt:lpstr>
      <vt:lpstr>様式D-1-2 P003</vt:lpstr>
      <vt:lpstr>様式D-1-2 P004</vt:lpstr>
      <vt:lpstr>様式D-1-2 P005</vt:lpstr>
      <vt:lpstr>様式D-1-2 P006</vt:lpstr>
      <vt:lpstr>様式D-1-2 P007</vt:lpstr>
      <vt:lpstr>様式D-1-2 P008</vt:lpstr>
      <vt:lpstr>様式D-1-2 P009</vt:lpstr>
      <vt:lpstr>様式D-2-1 (1)</vt:lpstr>
      <vt:lpstr>様式D-2-1 (2)</vt:lpstr>
      <vt:lpstr>様式D-2-1 (3)</vt:lpstr>
      <vt:lpstr>様式D-2-1 (4)</vt:lpstr>
      <vt:lpstr>様式D-2-1´ (1)</vt:lpstr>
      <vt:lpstr>様式D-2-1´ (2)</vt:lpstr>
      <vt:lpstr>様式D-2-1´ (3)</vt:lpstr>
      <vt:lpstr>様式D-3_PS</vt:lpstr>
      <vt:lpstr>様式D-3_001</vt:lpstr>
      <vt:lpstr>様式D-3_002</vt:lpstr>
      <vt:lpstr>様式D-3_003</vt:lpstr>
      <vt:lpstr>様式D-3_004</vt:lpstr>
      <vt:lpstr>様式D-3_005</vt:lpstr>
      <vt:lpstr>様式D-3_006</vt:lpstr>
      <vt:lpstr>様式D-3_007</vt:lpstr>
      <vt:lpstr>様式D-3_008</vt:lpstr>
      <vt:lpstr>様式D-3_009</vt:lpstr>
      <vt:lpstr>様式D-3_010</vt:lpstr>
      <vt:lpstr>様式D-3_011</vt:lpstr>
      <vt:lpstr>様式D-3_012</vt:lpstr>
      <vt:lpstr>様式D-3_013</vt:lpstr>
      <vt:lpstr>様式D-3_014</vt:lpstr>
      <vt:lpstr>様式D-3_015</vt:lpstr>
      <vt:lpstr>様式D-3_017</vt:lpstr>
      <vt:lpstr>様式D-3_016</vt:lpstr>
      <vt:lpstr>様式D-3_018</vt:lpstr>
      <vt:lpstr>様式D-3_019</vt:lpstr>
      <vt:lpstr>様式D-3_020</vt:lpstr>
      <vt:lpstr>様式D-3_021</vt:lpstr>
      <vt:lpstr>様式D-3_022</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'様式C-1-1 (1)'!Print_Area</vt:lpstr>
      <vt:lpstr>'様式C-1-1 (2)'!Print_Area</vt:lpstr>
      <vt:lpstr>'様式C-1-1 (3)'!Print_Area</vt:lpstr>
      <vt:lpstr>'様式C-1-2 (1)'!Print_Area</vt:lpstr>
      <vt:lpstr>'様式C-1-2 (2)'!Print_Area</vt:lpstr>
      <vt:lpstr>'様式C-2'!Print_Area</vt:lpstr>
      <vt:lpstr>'様式D-1-1 P001'!Print_Area</vt:lpstr>
      <vt:lpstr>'様式D-1-1 P002'!Print_Area</vt:lpstr>
      <vt:lpstr>'様式D-1-1 P003'!Print_Area</vt:lpstr>
      <vt:lpstr>'様式D-1-1 P004'!Print_Area</vt:lpstr>
      <vt:lpstr>'様式D-1-1 P005'!Print_Area</vt:lpstr>
      <vt:lpstr>'様式D-1-1 P006'!Print_Area</vt:lpstr>
      <vt:lpstr>'様式D-1-1 P007'!Print_Area</vt:lpstr>
      <vt:lpstr>'様式D-1-1 P008'!Print_Area</vt:lpstr>
      <vt:lpstr>'様式D-1-1 P009'!Print_Area</vt:lpstr>
      <vt:lpstr>'様式D-1-1 P010'!Print_Area</vt:lpstr>
      <vt:lpstr>'様式D-1-1 P011'!Print_Area</vt:lpstr>
      <vt:lpstr>'様式D-1-1 P012'!Print_Area</vt:lpstr>
      <vt:lpstr>'様式D-1-1 P013'!Print_Area</vt:lpstr>
      <vt:lpstr>'様式D-1-1 P014'!Print_Area</vt:lpstr>
      <vt:lpstr>'様式D-1-1 P015'!Print_Area</vt:lpstr>
      <vt:lpstr>'様式D-1-1 P016'!Print_Area</vt:lpstr>
      <vt:lpstr>'様式D-1-1 P017'!Print_Area</vt:lpstr>
      <vt:lpstr>'様式D-1-1 P018'!Print_Area</vt:lpstr>
      <vt:lpstr>'様式D-1-1 P019'!Print_Area</vt:lpstr>
      <vt:lpstr>'様式D-1-2 P001'!Print_Area</vt:lpstr>
      <vt:lpstr>'様式D-1-2 P002'!Print_Area</vt:lpstr>
      <vt:lpstr>'様式D-1-2 P003'!Print_Area</vt:lpstr>
      <vt:lpstr>'様式D-1-2 P004'!Print_Area</vt:lpstr>
      <vt:lpstr>'様式D-1-2 P005'!Print_Area</vt:lpstr>
      <vt:lpstr>'様式D-1-2 P006'!Print_Area</vt:lpstr>
      <vt:lpstr>'様式D-1-2 P007'!Print_Area</vt:lpstr>
      <vt:lpstr>'様式D-1-2 P008'!Print_Area</vt:lpstr>
      <vt:lpstr>'様式D-1-2 P009'!Print_Area</vt:lpstr>
      <vt:lpstr>'様式D-2-1 (1)'!Print_Area</vt:lpstr>
      <vt:lpstr>'様式D-2-1 (2)'!Print_Area</vt:lpstr>
      <vt:lpstr>'様式D-2-1 (3)'!Print_Area</vt:lpstr>
      <vt:lpstr>'様式D-2-1 (4)'!Print_Area</vt:lpstr>
      <vt:lpstr>'様式D-2-1´ (1)'!Print_Area</vt:lpstr>
      <vt:lpstr>'様式D-2-1´ (2)'!Print_Area</vt:lpstr>
      <vt:lpstr>'様式D-2-1´ (3)'!Print_Area</vt:lpstr>
      <vt:lpstr>'様式D-3_001'!Print_Area</vt:lpstr>
      <vt:lpstr>'様式D-3_002'!Print_Area</vt:lpstr>
      <vt:lpstr>'様式D-3_003'!Print_Area</vt:lpstr>
      <vt:lpstr>'様式D-3_004'!Print_Area</vt:lpstr>
      <vt:lpstr>'様式D-3_005'!Print_Area</vt:lpstr>
      <vt:lpstr>'様式D-3_006'!Print_Area</vt:lpstr>
      <vt:lpstr>'様式D-3_007'!Print_Area</vt:lpstr>
      <vt:lpstr>'様式D-3_008'!Print_Area</vt:lpstr>
      <vt:lpstr>'様式D-3_009'!Print_Area</vt:lpstr>
      <vt:lpstr>'様式D-3_010'!Print_Area</vt:lpstr>
      <vt:lpstr>'様式D-3_011'!Print_Area</vt:lpstr>
      <vt:lpstr>'様式D-3_012'!Print_Area</vt:lpstr>
      <vt:lpstr>'様式D-3_013'!Print_Area</vt:lpstr>
      <vt:lpstr>'様式D-3_014'!Print_Area</vt:lpstr>
      <vt:lpstr>'様式D-3_015'!Print_Area</vt:lpstr>
      <vt:lpstr>'様式D-3_016'!Print_Area</vt:lpstr>
      <vt:lpstr>'様式D-3_017'!Print_Area</vt:lpstr>
      <vt:lpstr>'様式D-3_018'!Print_Area</vt:lpstr>
      <vt:lpstr>'様式D-3_019'!Print_Area</vt:lpstr>
      <vt:lpstr>'様式D-3_020'!Print_Area</vt:lpstr>
      <vt:lpstr>'様式D-3_021'!Print_Area</vt:lpstr>
      <vt:lpstr>'様式D-3_022'!Print_Area</vt:lpstr>
      <vt:lpstr>'様式D-3_PE'!Print_Area</vt:lpstr>
      <vt:lpstr>'様式D-3_PS'!Print_Area</vt:lpstr>
      <vt:lpstr>様式E!Print_Area</vt:lpstr>
      <vt:lpstr>様式F!Print_Area</vt:lpstr>
      <vt:lpstr>様式G!Print_Area</vt:lpstr>
      <vt:lpstr>'様式A-2'!Print_Titles</vt:lpstr>
      <vt:lpstr>'様式D-1-1 P001'!Print_Titles</vt:lpstr>
      <vt:lpstr>'様式D-1-1 P002'!Print_Titles</vt:lpstr>
      <vt:lpstr>'様式D-1-1 P003'!Print_Titles</vt:lpstr>
      <vt:lpstr>'様式D-1-1 P004'!Print_Titles</vt:lpstr>
      <vt:lpstr>'様式D-1-1 P005'!Print_Titles</vt:lpstr>
      <vt:lpstr>'様式D-1-1 P006'!Print_Titles</vt:lpstr>
      <vt:lpstr>'様式D-1-1 P007'!Print_Titles</vt:lpstr>
      <vt:lpstr>'様式D-1-1 P008'!Print_Titles</vt:lpstr>
      <vt:lpstr>'様式D-1-1 P009'!Print_Titles</vt:lpstr>
      <vt:lpstr>'様式D-1-1 P010'!Print_Titles</vt:lpstr>
      <vt:lpstr>'様式D-1-1 P011'!Print_Titles</vt:lpstr>
      <vt:lpstr>'様式D-1-1 P012'!Print_Titles</vt:lpstr>
      <vt:lpstr>'様式D-1-1 P013'!Print_Titles</vt:lpstr>
      <vt:lpstr>'様式D-1-1 P014'!Print_Titles</vt:lpstr>
      <vt:lpstr>'様式D-1-1 P015'!Print_Titles</vt:lpstr>
      <vt:lpstr>'様式D-1-1 P016'!Print_Titles</vt:lpstr>
      <vt:lpstr>'様式D-1-1 P017'!Print_Titles</vt:lpstr>
      <vt:lpstr>'様式D-1-1 P018'!Print_Titles</vt:lpstr>
      <vt:lpstr>'様式D-1-1 P019'!Print_Titles</vt:lpstr>
      <vt:lpstr>'様式D-1-2 P001'!Print_Titles</vt:lpstr>
      <vt:lpstr>'様式D-1-2 P002'!Print_Titles</vt:lpstr>
      <vt:lpstr>'様式D-1-2 P003'!Print_Titles</vt:lpstr>
      <vt:lpstr>'様式D-1-2 P004'!Print_Titles</vt:lpstr>
      <vt:lpstr>'様式D-1-2 P005'!Print_Titles</vt:lpstr>
      <vt:lpstr>'様式D-1-2 P006'!Print_Titles</vt:lpstr>
      <vt:lpstr>'様式D-1-2 P007'!Print_Titles</vt:lpstr>
      <vt:lpstr>'様式D-1-2 P008'!Print_Titles</vt:lpstr>
      <vt:lpstr>'様式D-1-2 P009'!Print_Titles</vt:lpstr>
      <vt:lpstr>'様式D-3_001'!Print_Titles</vt:lpstr>
      <vt:lpstr>'様式D-3_002'!Print_Titles</vt:lpstr>
      <vt:lpstr>'様式D-3_003'!Print_Titles</vt:lpstr>
      <vt:lpstr>'様式D-3_004'!Print_Titles</vt:lpstr>
      <vt:lpstr>'様式D-3_005'!Print_Titles</vt:lpstr>
      <vt:lpstr>'様式D-3_006'!Print_Titles</vt:lpstr>
      <vt:lpstr>'様式D-3_007'!Print_Titles</vt:lpstr>
      <vt:lpstr>'様式D-3_008'!Print_Titles</vt:lpstr>
      <vt:lpstr>'様式D-3_009'!Print_Titles</vt:lpstr>
      <vt:lpstr>'様式D-3_010'!Print_Titles</vt:lpstr>
      <vt:lpstr>'様式D-3_011'!Print_Titles</vt:lpstr>
      <vt:lpstr>'様式D-3_012'!Print_Titles</vt:lpstr>
      <vt:lpstr>'様式D-3_013'!Print_Titles</vt:lpstr>
      <vt:lpstr>'様式D-3_014'!Print_Titles</vt:lpstr>
      <vt:lpstr>'様式D-3_015'!Print_Titles</vt:lpstr>
      <vt:lpstr>'様式D-3_016'!Print_Titles</vt:lpstr>
      <vt:lpstr>'様式D-3_017'!Print_Titles</vt:lpstr>
      <vt:lpstr>'様式D-3_018'!Print_Titles</vt:lpstr>
      <vt:lpstr>'様式D-3_019'!Print_Titles</vt:lpstr>
      <vt:lpstr>'様式D-3_020'!Print_Titles</vt:lpstr>
      <vt:lpstr>'様式D-3_021'!Print_Titles</vt:lpstr>
      <vt:lpstr>'様式D-3_022'!Print_Titles</vt:lpstr>
      <vt:lpstr>'様式D-3_PE'!Print_Titles</vt:lpstr>
      <vt:lpstr>'様式D-3_PS'!Print_Titles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小島 幸恵</cp:lastModifiedBy>
  <cp:revision/>
  <cp:lastPrinted>2025-11-12T07:11:21Z</cp:lastPrinted>
  <dcterms:created xsi:type="dcterms:W3CDTF">2012-04-09T00:49:26Z</dcterms:created>
  <dcterms:modified xsi:type="dcterms:W3CDTF">2026-04-13T01:59:01Z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