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defaultThemeVersion="124226"/>
  <mc:AlternateContent xmlns:mc="http://schemas.openxmlformats.org/markup-compatibility/2006">
    <mc:Choice Requires="x15">
      <x15ac:absPath xmlns:x15ac="http://schemas.microsoft.com/office/spreadsheetml/2010/11/ac" url="F:\00_進行中\05_業務\山口県道路整備課_彦島トンネル\10_成果\ORG\02_点検調書\照査後修正\"/>
    </mc:Choice>
  </mc:AlternateContent>
  <xr:revisionPtr revIDLastSave="0" documentId="13_ncr:1_{FE3037AF-5855-433E-BBBC-8710D1355A3B}" xr6:coauthVersionLast="47" xr6:coauthVersionMax="47" xr10:uidLastSave="{00000000-0000-0000-0000-000000000000}"/>
  <bookViews>
    <workbookView xWindow="-28920" yWindow="-120" windowWidth="29040" windowHeight="15720" tabRatio="985" firstSheet="3" activeTab="3" xr2:uid="{00000000-000D-0000-FFFF-FFFF00000000}"/>
  </bookViews>
  <sheets>
    <sheet name="点検様式作成フロー" sheetId="75" r:id="rId1"/>
    <sheet name="変状面積算出方法" sheetId="77" r:id="rId2"/>
    <sheet name="記入の留意点" sheetId="96" r:id="rId3"/>
    <sheet name="様式A-1" sheetId="57" r:id="rId4"/>
    <sheet name="様式A-2" sheetId="58" r:id="rId5"/>
    <sheet name="様式A-3" sheetId="59" r:id="rId6"/>
    <sheet name="様式A-3 (2)" sheetId="97" r:id="rId7"/>
    <sheet name="様式B (1)" sheetId="538" r:id="rId8"/>
    <sheet name="様式B (2)" sheetId="539" r:id="rId9"/>
    <sheet name="様式B (3)" sheetId="540" r:id="rId10"/>
    <sheet name="様式B (4)" sheetId="541" r:id="rId11"/>
    <sheet name="様式C-1-1 (1)" sheetId="526" r:id="rId12"/>
    <sheet name="様式C-1-1 (2)" sheetId="527" r:id="rId13"/>
    <sheet name="様式C-1-1 (3)" sheetId="528" r:id="rId14"/>
    <sheet name="様式C-1-1 (4)" sheetId="529" r:id="rId15"/>
    <sheet name="様式C-1-1 (5)" sheetId="530" r:id="rId16"/>
    <sheet name="様式C-1-1 (6)" sheetId="531" r:id="rId17"/>
    <sheet name="様式C-1-1 (7)" sheetId="532" r:id="rId18"/>
    <sheet name="様式C-1-1 (8)" sheetId="533" r:id="rId19"/>
    <sheet name="様式C-1-2 (1)" sheetId="126" r:id="rId20"/>
    <sheet name="様式C-1-2 (2)" sheetId="127" r:id="rId21"/>
    <sheet name="様式C-2" sheetId="63" r:id="rId22"/>
    <sheet name="様式D-1-1 P001" sheetId="465" r:id="rId23"/>
    <sheet name="様式D-1-1 P002" sheetId="466" r:id="rId24"/>
    <sheet name="様式D-1-1 P003" sheetId="467" r:id="rId25"/>
    <sheet name="様式D-1-1 P004" sheetId="468" r:id="rId26"/>
    <sheet name="様式D-1-1 P005" sheetId="469" r:id="rId27"/>
    <sheet name="様式D-1-1 P006" sheetId="470" r:id="rId28"/>
    <sheet name="様式D-1-1 P007" sheetId="471" r:id="rId29"/>
    <sheet name="様式D-1-1 P008" sheetId="472" r:id="rId30"/>
    <sheet name="様式D-1-1 P009" sheetId="473" r:id="rId31"/>
    <sheet name="様式D-1-1 P010" sheetId="474" r:id="rId32"/>
    <sheet name="様式D-1-1 P011" sheetId="475" r:id="rId33"/>
    <sheet name="様式D-1-1 P012" sheetId="476" r:id="rId34"/>
    <sheet name="様式D-1-1 P013" sheetId="477" r:id="rId35"/>
    <sheet name="様式D-1-1 P014" sheetId="478" r:id="rId36"/>
    <sheet name="様式D-1-1 P015" sheetId="479" r:id="rId37"/>
    <sheet name="様式D-1-1 P016" sheetId="480" r:id="rId38"/>
    <sheet name="様式D-1-1 P017" sheetId="481" r:id="rId39"/>
    <sheet name="様式D-1-1 P018" sheetId="482" r:id="rId40"/>
    <sheet name="様式D-1-1 P019" sheetId="483" r:id="rId41"/>
    <sheet name="様式D-1-1 P020" sheetId="484" r:id="rId42"/>
    <sheet name="様式D-1-1 P021" sheetId="485" r:id="rId43"/>
    <sheet name="様式D-1-1 P022" sheetId="486" r:id="rId44"/>
    <sheet name="様式D-1-1 P023" sheetId="487" r:id="rId45"/>
    <sheet name="様式D-1-1 P024" sheetId="488" r:id="rId46"/>
    <sheet name="様式D-1-1 P025" sheetId="489" r:id="rId47"/>
    <sheet name="様式D-1-1 P026" sheetId="490" r:id="rId48"/>
    <sheet name="様式D-1-1 P027" sheetId="491" r:id="rId49"/>
    <sheet name="様式D-1-1 P028" sheetId="492" r:id="rId50"/>
    <sheet name="様式D-1-1 P029" sheetId="493" r:id="rId51"/>
    <sheet name="様式D-1-1 P030" sheetId="494" r:id="rId52"/>
    <sheet name="様式D-1-1 P031" sheetId="495" r:id="rId53"/>
    <sheet name="様式D-1-1 P032" sheetId="496" r:id="rId54"/>
    <sheet name="様式D-1-1 P033" sheetId="497" r:id="rId55"/>
    <sheet name="様式D-1-1 P034" sheetId="498" r:id="rId56"/>
    <sheet name="様式D-1-1 P035" sheetId="499" r:id="rId57"/>
    <sheet name="様式D-1-1 P036" sheetId="500" r:id="rId58"/>
    <sheet name="様式D-1-1 P037" sheetId="501" r:id="rId59"/>
    <sheet name="様式D-1-1 P038" sheetId="502" r:id="rId60"/>
    <sheet name="様式D-1-1 P039" sheetId="503" r:id="rId61"/>
    <sheet name="様式D-1-1 P040" sheetId="504" r:id="rId62"/>
    <sheet name="様式D-1-1 P041" sheetId="505" r:id="rId63"/>
    <sheet name="様式D-1-1 P042" sheetId="506" r:id="rId64"/>
    <sheet name="様式D-1-1 P043" sheetId="507" r:id="rId65"/>
    <sheet name="様式D-1-1 P044" sheetId="508" r:id="rId66"/>
    <sheet name="様式D-1-1 P045" sheetId="509" r:id="rId67"/>
    <sheet name="様式D-1-1 P046" sheetId="510" r:id="rId68"/>
    <sheet name="様式D-1-1 P047" sheetId="511" r:id="rId69"/>
    <sheet name="様式D-1-1 P048" sheetId="512" r:id="rId70"/>
    <sheet name="様式D-1-1 P049" sheetId="513" r:id="rId71"/>
    <sheet name="様式D-1-1 P050" sheetId="514" r:id="rId72"/>
    <sheet name="様式D-1-1 P051" sheetId="515" r:id="rId73"/>
    <sheet name="様式D-1-1 P052" sheetId="516" r:id="rId74"/>
    <sheet name="様式D-1-1 P053" sheetId="517" r:id="rId75"/>
    <sheet name="様式D-1-1 P054" sheetId="518" r:id="rId76"/>
    <sheet name="様式D-1-1 P055" sheetId="519" r:id="rId77"/>
    <sheet name="様式D-1-1 P056" sheetId="520" r:id="rId78"/>
    <sheet name="様式D-1-1 P057" sheetId="521" r:id="rId79"/>
    <sheet name="様式D-1-1 P058" sheetId="522" r:id="rId80"/>
    <sheet name="様式D-1-1 P059" sheetId="523" r:id="rId81"/>
    <sheet name="様式D-1-1 P060" sheetId="524" r:id="rId82"/>
    <sheet name="様式D-1-1 P061" sheetId="525" r:id="rId83"/>
    <sheet name="様式D-1-2 P001" sheetId="106" r:id="rId84"/>
    <sheet name="様式D-1-2 P002" sheetId="107" r:id="rId85"/>
    <sheet name="様式D-1-2 P003" sheetId="108" r:id="rId86"/>
    <sheet name="様式D-1-2 P004" sheetId="109" r:id="rId87"/>
    <sheet name="様式D-1-2 P005" sheetId="110" r:id="rId88"/>
    <sheet name="様式D-1-2 P006" sheetId="111" r:id="rId89"/>
    <sheet name="様式D-1-2 P007" sheetId="112" r:id="rId90"/>
    <sheet name="様式D-1-2 P008" sheetId="113" r:id="rId91"/>
    <sheet name="様式D-2-1 (1)" sheetId="534" r:id="rId92"/>
    <sheet name="様式D-2-1 (2)" sheetId="535" r:id="rId93"/>
    <sheet name="様式D-2-1 (3)" sheetId="536" r:id="rId94"/>
    <sheet name="様式D-2-1 (4)" sheetId="537" r:id="rId95"/>
    <sheet name="様式D-2-1´(1)" sheetId="542" r:id="rId96"/>
    <sheet name="様式D-2-1´ (2)" sheetId="543" r:id="rId97"/>
    <sheet name="様式D-2-1´ (3)" sheetId="544" r:id="rId98"/>
    <sheet name="様式D-3_PS" sheetId="437" r:id="rId99"/>
    <sheet name="様式D-3_001" sheetId="438" r:id="rId100"/>
    <sheet name="様式D-3_002" sheetId="439" r:id="rId101"/>
    <sheet name="様式D-3_003" sheetId="440" r:id="rId102"/>
    <sheet name="様式D-3_004" sheetId="441" r:id="rId103"/>
    <sheet name="様式D-3_005" sheetId="442" r:id="rId104"/>
    <sheet name="様式D-3_006" sheetId="443" r:id="rId105"/>
    <sheet name="様式D-3_007" sheetId="444" r:id="rId106"/>
    <sheet name="様式D-3_008" sheetId="445" r:id="rId107"/>
    <sheet name="様式D-3_009" sheetId="446" r:id="rId108"/>
    <sheet name="様式D-3_010" sheetId="447" r:id="rId109"/>
    <sheet name="様式D-3_011" sheetId="448" r:id="rId110"/>
    <sheet name="様式D-3_012" sheetId="449" r:id="rId111"/>
    <sheet name="様式D-3_013" sheetId="450" r:id="rId112"/>
    <sheet name="様式D-3_014" sheetId="451" r:id="rId113"/>
    <sheet name="様式D-3_015" sheetId="452" r:id="rId114"/>
    <sheet name="様式D-3_016" sheetId="453" r:id="rId115"/>
    <sheet name="様式D-3_017" sheetId="454" r:id="rId116"/>
    <sheet name="様式D-3_018" sheetId="455" r:id="rId117"/>
    <sheet name="様式D-3_019" sheetId="456" r:id="rId118"/>
    <sheet name="様式D-3_020" sheetId="457" r:id="rId119"/>
    <sheet name="様式D-3_021" sheetId="458" r:id="rId120"/>
    <sheet name="様式D-3_PE" sheetId="459" r:id="rId121"/>
    <sheet name="様式E" sheetId="64" r:id="rId122"/>
    <sheet name="様式F" sheetId="81" r:id="rId123"/>
    <sheet name="様式G" sheetId="95" r:id="rId124"/>
    <sheet name="(参考)リスト" sheetId="74" r:id="rId125"/>
  </sheets>
  <externalReferences>
    <externalReference r:id="rId126"/>
    <externalReference r:id="rId127"/>
  </externalReferences>
  <definedNames>
    <definedName name="_xlnm.Print_Area" localSheetId="124">'(参考)リスト'!$A$3:$K$84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'様式A-2'!$B$3:$AN$45</definedName>
    <definedName name="_xlnm.Print_Area" localSheetId="5">'様式A-3'!$B$3:$AI$18</definedName>
    <definedName name="_xlnm.Print_Area" localSheetId="6">'様式A-3 (2)'!$B$3:$AI$18</definedName>
    <definedName name="_xlnm.Print_Area" localSheetId="7">'様式B (1)'!$B$2:$AA$33</definedName>
    <definedName name="_xlnm.Print_Area" localSheetId="8">'様式B (2)'!$B$2:$Z$33</definedName>
    <definedName name="_xlnm.Print_Area" localSheetId="9">'様式B (3)'!$B$2:$Z$33</definedName>
    <definedName name="_xlnm.Print_Area" localSheetId="10">'様式B (4)'!$B$2:$Z$33</definedName>
    <definedName name="_xlnm.Print_Area" localSheetId="11">'様式C-1-1 (1)'!$B$2:$Y$48</definedName>
    <definedName name="_xlnm.Print_Area" localSheetId="12">'様式C-1-1 (2)'!$B$2:$Y$48</definedName>
    <definedName name="_xlnm.Print_Area" localSheetId="13">'様式C-1-1 (3)'!$B$2:$Y$48</definedName>
    <definedName name="_xlnm.Print_Area" localSheetId="14">'様式C-1-1 (4)'!$B$2:$Y$48</definedName>
    <definedName name="_xlnm.Print_Area" localSheetId="15">'様式C-1-1 (5)'!$B$2:$Y$48</definedName>
    <definedName name="_xlnm.Print_Area" localSheetId="16">'様式C-1-1 (6)'!$B$2:$Y$48</definedName>
    <definedName name="_xlnm.Print_Area" localSheetId="17">'様式C-1-1 (7)'!$B$2:$Y$48</definedName>
    <definedName name="_xlnm.Print_Area" localSheetId="18">'様式C-1-1 (8)'!$B$2:$Y$48</definedName>
    <definedName name="_xlnm.Print_Area" localSheetId="19">'様式C-1-2 (1)'!$B$2:$X$46</definedName>
    <definedName name="_xlnm.Print_Area" localSheetId="20">'様式C-1-2 (2)'!$B$2:$X$46</definedName>
    <definedName name="_xlnm.Print_Area" localSheetId="21">'様式C-2'!$B$2:$Z$23</definedName>
    <definedName name="_xlnm.Print_Area" localSheetId="22">'様式D-1-1 P001'!$B$2:$W$30</definedName>
    <definedName name="_xlnm.Print_Area" localSheetId="23">'様式D-1-1 P002'!$B$2:$W$30</definedName>
    <definedName name="_xlnm.Print_Area" localSheetId="24">'様式D-1-1 P003'!$B$2:$W$30</definedName>
    <definedName name="_xlnm.Print_Area" localSheetId="25">'様式D-1-1 P004'!$B$2:$W$30</definedName>
    <definedName name="_xlnm.Print_Area" localSheetId="26">'様式D-1-1 P005'!$B$2:$W$30</definedName>
    <definedName name="_xlnm.Print_Area" localSheetId="27">'様式D-1-1 P006'!$B$2:$W$30</definedName>
    <definedName name="_xlnm.Print_Area" localSheetId="28">'様式D-1-1 P007'!$B$2:$W$30</definedName>
    <definedName name="_xlnm.Print_Area" localSheetId="29">'様式D-1-1 P008'!$B$2:$W$30</definedName>
    <definedName name="_xlnm.Print_Area" localSheetId="30">'様式D-1-1 P009'!$B$2:$W$30</definedName>
    <definedName name="_xlnm.Print_Area" localSheetId="31">'様式D-1-1 P010'!$B$2:$W$30</definedName>
    <definedName name="_xlnm.Print_Area" localSheetId="32">'様式D-1-1 P011'!$B$2:$W$30</definedName>
    <definedName name="_xlnm.Print_Area" localSheetId="33">'様式D-1-1 P012'!$B$2:$W$30</definedName>
    <definedName name="_xlnm.Print_Area" localSheetId="34">'様式D-1-1 P013'!$B$2:$W$30</definedName>
    <definedName name="_xlnm.Print_Area" localSheetId="35">'様式D-1-1 P014'!$B$2:$W$30</definedName>
    <definedName name="_xlnm.Print_Area" localSheetId="36">'様式D-1-1 P015'!$B$2:$W$30</definedName>
    <definedName name="_xlnm.Print_Area" localSheetId="37">'様式D-1-1 P016'!$B$2:$W$30</definedName>
    <definedName name="_xlnm.Print_Area" localSheetId="38">'様式D-1-1 P017'!$B$2:$W$30</definedName>
    <definedName name="_xlnm.Print_Area" localSheetId="39">'様式D-1-1 P018'!$B$2:$W$30</definedName>
    <definedName name="_xlnm.Print_Area" localSheetId="40">'様式D-1-1 P019'!$B$2:$W$30</definedName>
    <definedName name="_xlnm.Print_Area" localSheetId="41">'様式D-1-1 P020'!$B$2:$W$30</definedName>
    <definedName name="_xlnm.Print_Area" localSheetId="42">'様式D-1-1 P021'!$B$2:$W$30</definedName>
    <definedName name="_xlnm.Print_Area" localSheetId="43">'様式D-1-1 P022'!$B$2:$W$30</definedName>
    <definedName name="_xlnm.Print_Area" localSheetId="44">'様式D-1-1 P023'!$B$2:$W$30</definedName>
    <definedName name="_xlnm.Print_Area" localSheetId="45">'様式D-1-1 P024'!$B$2:$W$30</definedName>
    <definedName name="_xlnm.Print_Area" localSheetId="46">'様式D-1-1 P025'!$B$2:$W$30</definedName>
    <definedName name="_xlnm.Print_Area" localSheetId="47">'様式D-1-1 P026'!$B$2:$W$30</definedName>
    <definedName name="_xlnm.Print_Area" localSheetId="48">'様式D-1-1 P027'!$B$2:$W$30</definedName>
    <definedName name="_xlnm.Print_Area" localSheetId="49">'様式D-1-1 P028'!$B$2:$W$30</definedName>
    <definedName name="_xlnm.Print_Area" localSheetId="50">'様式D-1-1 P029'!$B$2:$W$30</definedName>
    <definedName name="_xlnm.Print_Area" localSheetId="51">'様式D-1-1 P030'!$B$2:$W$30</definedName>
    <definedName name="_xlnm.Print_Area" localSheetId="52">'様式D-1-1 P031'!$B$2:$W$30</definedName>
    <definedName name="_xlnm.Print_Area" localSheetId="53">'様式D-1-1 P032'!$B$2:$W$30</definedName>
    <definedName name="_xlnm.Print_Area" localSheetId="54">'様式D-1-1 P033'!$B$2:$W$30</definedName>
    <definedName name="_xlnm.Print_Area" localSheetId="55">'様式D-1-1 P034'!$B$2:$W$30</definedName>
    <definedName name="_xlnm.Print_Area" localSheetId="56">'様式D-1-1 P035'!$B$2:$W$30</definedName>
    <definedName name="_xlnm.Print_Area" localSheetId="57">'様式D-1-1 P036'!$B$2:$W$30</definedName>
    <definedName name="_xlnm.Print_Area" localSheetId="58">'様式D-1-1 P037'!$B$2:$W$30</definedName>
    <definedName name="_xlnm.Print_Area" localSheetId="59">'様式D-1-1 P038'!$B$2:$W$30</definedName>
    <definedName name="_xlnm.Print_Area" localSheetId="60">'様式D-1-1 P039'!$B$2:$W$30</definedName>
    <definedName name="_xlnm.Print_Area" localSheetId="61">'様式D-1-1 P040'!$B$2:$W$30</definedName>
    <definedName name="_xlnm.Print_Area" localSheetId="62">'様式D-1-1 P041'!$B$2:$W$30</definedName>
    <definedName name="_xlnm.Print_Area" localSheetId="63">'様式D-1-1 P042'!$B$2:$W$30</definedName>
    <definedName name="_xlnm.Print_Area" localSheetId="64">'様式D-1-1 P043'!$B$2:$W$30</definedName>
    <definedName name="_xlnm.Print_Area" localSheetId="65">'様式D-1-1 P044'!$B$2:$W$30</definedName>
    <definedName name="_xlnm.Print_Area" localSheetId="66">'様式D-1-1 P045'!$B$2:$W$30</definedName>
    <definedName name="_xlnm.Print_Area" localSheetId="67">'様式D-1-1 P046'!$B$2:$W$30</definedName>
    <definedName name="_xlnm.Print_Area" localSheetId="68">'様式D-1-1 P047'!$B$2:$W$30</definedName>
    <definedName name="_xlnm.Print_Area" localSheetId="69">'様式D-1-1 P048'!$B$2:$W$30</definedName>
    <definedName name="_xlnm.Print_Area" localSheetId="70">'様式D-1-1 P049'!$B$2:$W$30</definedName>
    <definedName name="_xlnm.Print_Area" localSheetId="71">'様式D-1-1 P050'!$B$2:$W$30</definedName>
    <definedName name="_xlnm.Print_Area" localSheetId="72">'様式D-1-1 P051'!$B$2:$W$30</definedName>
    <definedName name="_xlnm.Print_Area" localSheetId="73">'様式D-1-1 P052'!$B$2:$W$30</definedName>
    <definedName name="_xlnm.Print_Area" localSheetId="74">'様式D-1-1 P053'!$B$2:$W$30</definedName>
    <definedName name="_xlnm.Print_Area" localSheetId="75">'様式D-1-1 P054'!$B$2:$W$30</definedName>
    <definedName name="_xlnm.Print_Area" localSheetId="76">'様式D-1-1 P055'!$B$2:$W$30</definedName>
    <definedName name="_xlnm.Print_Area" localSheetId="77">'様式D-1-1 P056'!$B$2:$W$30</definedName>
    <definedName name="_xlnm.Print_Area" localSheetId="78">'様式D-1-1 P057'!$B$2:$W$30</definedName>
    <definedName name="_xlnm.Print_Area" localSheetId="79">'様式D-1-1 P058'!$B$2:$W$30</definedName>
    <definedName name="_xlnm.Print_Area" localSheetId="80">'様式D-1-1 P059'!$B$2:$W$30</definedName>
    <definedName name="_xlnm.Print_Area" localSheetId="81">'様式D-1-1 P060'!$B$2:$W$30</definedName>
    <definedName name="_xlnm.Print_Area" localSheetId="82">'様式D-1-1 P061'!$B$2:$W$30</definedName>
    <definedName name="_xlnm.Print_Area" localSheetId="83">'様式D-1-2 P001'!$B$2:$Y$41</definedName>
    <definedName name="_xlnm.Print_Area" localSheetId="84">'様式D-1-2 P002'!$B$2:$Y$41</definedName>
    <definedName name="_xlnm.Print_Area" localSheetId="85">'様式D-1-2 P003'!$B$2:$Y$41</definedName>
    <definedName name="_xlnm.Print_Area" localSheetId="86">'様式D-1-2 P004'!$B$2:$Y$41</definedName>
    <definedName name="_xlnm.Print_Area" localSheetId="87">'様式D-1-2 P005'!$B$2:$Y$41</definedName>
    <definedName name="_xlnm.Print_Area" localSheetId="88">'様式D-1-2 P006'!$B$2:$Y$41</definedName>
    <definedName name="_xlnm.Print_Area" localSheetId="89">'様式D-1-2 P007'!$B$2:$Y$41</definedName>
    <definedName name="_xlnm.Print_Area" localSheetId="90">'様式D-1-2 P008'!$B$2:$Y$41</definedName>
    <definedName name="_xlnm.Print_Area" localSheetId="91">'様式D-2-1 (1)'!$B$3:$AI$18</definedName>
    <definedName name="_xlnm.Print_Area" localSheetId="92">'様式D-2-1 (2)'!$B$3:$AI$18</definedName>
    <definedName name="_xlnm.Print_Area" localSheetId="93">'様式D-2-1 (3)'!$B$3:$AI$18</definedName>
    <definedName name="_xlnm.Print_Area" localSheetId="94">'様式D-2-1 (4)'!$B$3:$AI$18</definedName>
    <definedName name="_xlnm.Print_Area" localSheetId="96">'様式D-2-1´ (2)'!$B$3:$AI$18</definedName>
    <definedName name="_xlnm.Print_Area" localSheetId="97">'様式D-2-1´ (3)'!$B$3:$AI$18</definedName>
    <definedName name="_xlnm.Print_Area" localSheetId="95">'様式D-2-1´(1)'!$B$3:$AI$18</definedName>
    <definedName name="_xlnm.Print_Area" localSheetId="99">'様式D-3_001'!$A$3:$AO$45</definedName>
    <definedName name="_xlnm.Print_Area" localSheetId="100">'様式D-3_002'!$A$3:$AO$45</definedName>
    <definedName name="_xlnm.Print_Area" localSheetId="101">'様式D-3_003'!$A$3:$AO$45</definedName>
    <definedName name="_xlnm.Print_Area" localSheetId="102">'様式D-3_004'!$A$3:$AO$45</definedName>
    <definedName name="_xlnm.Print_Area" localSheetId="103">'様式D-3_005'!$A$3:$AO$45</definedName>
    <definedName name="_xlnm.Print_Area" localSheetId="104">'様式D-3_006'!$A$3:$AO$45</definedName>
    <definedName name="_xlnm.Print_Area" localSheetId="105">'様式D-3_007'!$A$3:$AO$45</definedName>
    <definedName name="_xlnm.Print_Area" localSheetId="106">'様式D-3_008'!$A$3:$AO$45</definedName>
    <definedName name="_xlnm.Print_Area" localSheetId="107">'様式D-3_009'!$A$3:$AO$45</definedName>
    <definedName name="_xlnm.Print_Area" localSheetId="108">'様式D-3_010'!$A$3:$AO$45</definedName>
    <definedName name="_xlnm.Print_Area" localSheetId="109">'様式D-3_011'!$A$3:$AO$45</definedName>
    <definedName name="_xlnm.Print_Area" localSheetId="110">'様式D-3_012'!$A$3:$AO$45</definedName>
    <definedName name="_xlnm.Print_Area" localSheetId="111">'様式D-3_013'!$A$3:$AO$45</definedName>
    <definedName name="_xlnm.Print_Area" localSheetId="112">'様式D-3_014'!$A$3:$AO$45</definedName>
    <definedName name="_xlnm.Print_Area" localSheetId="113">'様式D-3_015'!$A$3:$AO$45</definedName>
    <definedName name="_xlnm.Print_Area" localSheetId="114">'様式D-3_016'!$A$3:$AO$45</definedName>
    <definedName name="_xlnm.Print_Area" localSheetId="115">'様式D-3_017'!$A$3:$AO$45</definedName>
    <definedName name="_xlnm.Print_Area" localSheetId="116">'様式D-3_018'!$A$3:$AO$45</definedName>
    <definedName name="_xlnm.Print_Area" localSheetId="117">'様式D-3_019'!$A$3:$AO$45</definedName>
    <definedName name="_xlnm.Print_Area" localSheetId="118">'様式D-3_020'!$A$3:$AO$45</definedName>
    <definedName name="_xlnm.Print_Area" localSheetId="119">'様式D-3_021'!$A$3:$AO$45</definedName>
    <definedName name="_xlnm.Print_Area" localSheetId="120">'様式D-3_PE'!$A$3:$AO$45</definedName>
    <definedName name="_xlnm.Print_Area" localSheetId="98">'様式D-3_PS'!$A$3:$AO$45</definedName>
    <definedName name="_xlnm.Print_Area" localSheetId="121">様式E!$B$2:$BK$21</definedName>
    <definedName name="_xlnm.Print_Area" localSheetId="122">様式F!$B$1:$AB$50</definedName>
    <definedName name="_xlnm.Print_Area" localSheetId="123">様式G!$B$2:$Z$15</definedName>
    <definedName name="_xlnm.Print_Titles" localSheetId="4">'様式A-2'!$3:$9</definedName>
    <definedName name="_xlnm.Print_Titles" localSheetId="22">'様式D-1-1 P001'!$B:$W,'様式D-1-1 P001'!$2:$4</definedName>
    <definedName name="_xlnm.Print_Titles" localSheetId="23">'様式D-1-1 P002'!$B:$W,'様式D-1-1 P002'!$2:$4</definedName>
    <definedName name="_xlnm.Print_Titles" localSheetId="24">'様式D-1-1 P003'!$B:$W,'様式D-1-1 P003'!$2:$4</definedName>
    <definedName name="_xlnm.Print_Titles" localSheetId="25">'様式D-1-1 P004'!$B:$W,'様式D-1-1 P004'!$2:$4</definedName>
    <definedName name="_xlnm.Print_Titles" localSheetId="26">'様式D-1-1 P005'!$B:$W,'様式D-1-1 P005'!$2:$4</definedName>
    <definedName name="_xlnm.Print_Titles" localSheetId="27">'様式D-1-1 P006'!$B:$W,'様式D-1-1 P006'!$2:$4</definedName>
    <definedName name="_xlnm.Print_Titles" localSheetId="28">'様式D-1-1 P007'!$B:$W,'様式D-1-1 P007'!$2:$4</definedName>
    <definedName name="_xlnm.Print_Titles" localSheetId="29">'様式D-1-1 P008'!$B:$W,'様式D-1-1 P008'!$2:$4</definedName>
    <definedName name="_xlnm.Print_Titles" localSheetId="30">'様式D-1-1 P009'!$B:$W,'様式D-1-1 P009'!$2:$4</definedName>
    <definedName name="_xlnm.Print_Titles" localSheetId="31">'様式D-1-1 P010'!$B:$W,'様式D-1-1 P010'!$2:$4</definedName>
    <definedName name="_xlnm.Print_Titles" localSheetId="32">'様式D-1-1 P011'!$B:$W,'様式D-1-1 P011'!$2:$4</definedName>
    <definedName name="_xlnm.Print_Titles" localSheetId="33">'様式D-1-1 P012'!$B:$W,'様式D-1-1 P012'!$2:$4</definedName>
    <definedName name="_xlnm.Print_Titles" localSheetId="34">'様式D-1-1 P013'!$B:$W,'様式D-1-1 P013'!$2:$4</definedName>
    <definedName name="_xlnm.Print_Titles" localSheetId="35">'様式D-1-1 P014'!$B:$W,'様式D-1-1 P014'!$2:$4</definedName>
    <definedName name="_xlnm.Print_Titles" localSheetId="36">'様式D-1-1 P015'!$B:$W,'様式D-1-1 P015'!$2:$4</definedName>
    <definedName name="_xlnm.Print_Titles" localSheetId="37">'様式D-1-1 P016'!$B:$W,'様式D-1-1 P016'!$2:$4</definedName>
    <definedName name="_xlnm.Print_Titles" localSheetId="38">'様式D-1-1 P017'!$B:$W,'様式D-1-1 P017'!$2:$4</definedName>
    <definedName name="_xlnm.Print_Titles" localSheetId="39">'様式D-1-1 P018'!$B:$W,'様式D-1-1 P018'!$2:$4</definedName>
    <definedName name="_xlnm.Print_Titles" localSheetId="40">'様式D-1-1 P019'!$B:$W,'様式D-1-1 P019'!$2:$4</definedName>
    <definedName name="_xlnm.Print_Titles" localSheetId="41">'様式D-1-1 P020'!$B:$W,'様式D-1-1 P020'!$2:$4</definedName>
    <definedName name="_xlnm.Print_Titles" localSheetId="42">'様式D-1-1 P021'!$B:$W,'様式D-1-1 P021'!$2:$4</definedName>
    <definedName name="_xlnm.Print_Titles" localSheetId="43">'様式D-1-1 P022'!$B:$W,'様式D-1-1 P022'!$2:$4</definedName>
    <definedName name="_xlnm.Print_Titles" localSheetId="44">'様式D-1-1 P023'!$B:$W,'様式D-1-1 P023'!$2:$4</definedName>
    <definedName name="_xlnm.Print_Titles" localSheetId="45">'様式D-1-1 P024'!$B:$W,'様式D-1-1 P024'!$2:$4</definedName>
    <definedName name="_xlnm.Print_Titles" localSheetId="46">'様式D-1-1 P025'!$B:$W,'様式D-1-1 P025'!$2:$4</definedName>
    <definedName name="_xlnm.Print_Titles" localSheetId="47">'様式D-1-1 P026'!$B:$W,'様式D-1-1 P026'!$2:$4</definedName>
    <definedName name="_xlnm.Print_Titles" localSheetId="48">'様式D-1-1 P027'!$B:$W,'様式D-1-1 P027'!$2:$4</definedName>
    <definedName name="_xlnm.Print_Titles" localSheetId="49">'様式D-1-1 P028'!$B:$W,'様式D-1-1 P028'!$2:$4</definedName>
    <definedName name="_xlnm.Print_Titles" localSheetId="50">'様式D-1-1 P029'!$B:$W,'様式D-1-1 P029'!$2:$4</definedName>
    <definedName name="_xlnm.Print_Titles" localSheetId="51">'様式D-1-1 P030'!$B:$W,'様式D-1-1 P030'!$2:$4</definedName>
    <definedName name="_xlnm.Print_Titles" localSheetId="52">'様式D-1-1 P031'!$B:$W,'様式D-1-1 P031'!$2:$4</definedName>
    <definedName name="_xlnm.Print_Titles" localSheetId="53">'様式D-1-1 P032'!$B:$W,'様式D-1-1 P032'!$2:$4</definedName>
    <definedName name="_xlnm.Print_Titles" localSheetId="54">'様式D-1-1 P033'!$B:$W,'様式D-1-1 P033'!$2:$4</definedName>
    <definedName name="_xlnm.Print_Titles" localSheetId="55">'様式D-1-1 P034'!$B:$W,'様式D-1-1 P034'!$2:$4</definedName>
    <definedName name="_xlnm.Print_Titles" localSheetId="56">'様式D-1-1 P035'!$B:$W,'様式D-1-1 P035'!$2:$4</definedName>
    <definedName name="_xlnm.Print_Titles" localSheetId="57">'様式D-1-1 P036'!$B:$W,'様式D-1-1 P036'!$2:$4</definedName>
    <definedName name="_xlnm.Print_Titles" localSheetId="58">'様式D-1-1 P037'!$B:$W,'様式D-1-1 P037'!$2:$4</definedName>
    <definedName name="_xlnm.Print_Titles" localSheetId="59">'様式D-1-1 P038'!$B:$W,'様式D-1-1 P038'!$2:$4</definedName>
    <definedName name="_xlnm.Print_Titles" localSheetId="60">'様式D-1-1 P039'!$B:$W,'様式D-1-1 P039'!$2:$4</definedName>
    <definedName name="_xlnm.Print_Titles" localSheetId="61">'様式D-1-1 P040'!$B:$W,'様式D-1-1 P040'!$2:$4</definedName>
    <definedName name="_xlnm.Print_Titles" localSheetId="62">'様式D-1-1 P041'!$B:$W,'様式D-1-1 P041'!$2:$4</definedName>
    <definedName name="_xlnm.Print_Titles" localSheetId="63">'様式D-1-1 P042'!$B:$W,'様式D-1-1 P042'!$2:$4</definedName>
    <definedName name="_xlnm.Print_Titles" localSheetId="64">'様式D-1-1 P043'!$B:$W,'様式D-1-1 P043'!$2:$4</definedName>
    <definedName name="_xlnm.Print_Titles" localSheetId="65">'様式D-1-1 P044'!$B:$W,'様式D-1-1 P044'!$2:$4</definedName>
    <definedName name="_xlnm.Print_Titles" localSheetId="66">'様式D-1-1 P045'!$B:$W,'様式D-1-1 P045'!$2:$4</definedName>
    <definedName name="_xlnm.Print_Titles" localSheetId="67">'様式D-1-1 P046'!$B:$W,'様式D-1-1 P046'!$2:$4</definedName>
    <definedName name="_xlnm.Print_Titles" localSheetId="68">'様式D-1-1 P047'!$B:$W,'様式D-1-1 P047'!$2:$4</definedName>
    <definedName name="_xlnm.Print_Titles" localSheetId="69">'様式D-1-1 P048'!$B:$W,'様式D-1-1 P048'!$2:$4</definedName>
    <definedName name="_xlnm.Print_Titles" localSheetId="70">'様式D-1-1 P049'!$B:$W,'様式D-1-1 P049'!$2:$4</definedName>
    <definedName name="_xlnm.Print_Titles" localSheetId="71">'様式D-1-1 P050'!$B:$W,'様式D-1-1 P050'!$2:$4</definedName>
    <definedName name="_xlnm.Print_Titles" localSheetId="72">'様式D-1-1 P051'!$B:$W,'様式D-1-1 P051'!$2:$4</definedName>
    <definedName name="_xlnm.Print_Titles" localSheetId="73">'様式D-1-1 P052'!$B:$W,'様式D-1-1 P052'!$2:$4</definedName>
    <definedName name="_xlnm.Print_Titles" localSheetId="74">'様式D-1-1 P053'!$B:$W,'様式D-1-1 P053'!$2:$4</definedName>
    <definedName name="_xlnm.Print_Titles" localSheetId="75">'様式D-1-1 P054'!$B:$W,'様式D-1-1 P054'!$2:$4</definedName>
    <definedName name="_xlnm.Print_Titles" localSheetId="76">'様式D-1-1 P055'!$B:$W,'様式D-1-1 P055'!$2:$4</definedName>
    <definedName name="_xlnm.Print_Titles" localSheetId="77">'様式D-1-1 P056'!$B:$W,'様式D-1-1 P056'!$2:$4</definedName>
    <definedName name="_xlnm.Print_Titles" localSheetId="78">'様式D-1-1 P057'!$B:$W,'様式D-1-1 P057'!$2:$4</definedName>
    <definedName name="_xlnm.Print_Titles" localSheetId="79">'様式D-1-1 P058'!$B:$W,'様式D-1-1 P058'!$2:$4</definedName>
    <definedName name="_xlnm.Print_Titles" localSheetId="80">'様式D-1-1 P059'!$B:$W,'様式D-1-1 P059'!$2:$4</definedName>
    <definedName name="_xlnm.Print_Titles" localSheetId="81">'様式D-1-1 P060'!$B:$W,'様式D-1-1 P060'!$2:$4</definedName>
    <definedName name="_xlnm.Print_Titles" localSheetId="82">'様式D-1-1 P061'!$B:$W,'様式D-1-1 P061'!$2:$4</definedName>
    <definedName name="_xlnm.Print_Titles" localSheetId="83">'様式D-1-2 P001'!$B:$Y,'様式D-1-2 P001'!$2:$8</definedName>
    <definedName name="_xlnm.Print_Titles" localSheetId="84">'様式D-1-2 P002'!$B:$Y,'様式D-1-2 P002'!$2:$8</definedName>
    <definedName name="_xlnm.Print_Titles" localSheetId="85">'様式D-1-2 P003'!$B:$Y,'様式D-1-2 P003'!$2:$8</definedName>
    <definedName name="_xlnm.Print_Titles" localSheetId="86">'様式D-1-2 P004'!$B:$Y,'様式D-1-2 P004'!$2:$8</definedName>
    <definedName name="_xlnm.Print_Titles" localSheetId="87">'様式D-1-2 P005'!$B:$Y,'様式D-1-2 P005'!$2:$8</definedName>
    <definedName name="_xlnm.Print_Titles" localSheetId="88">'様式D-1-2 P006'!$B:$Y,'様式D-1-2 P006'!$2:$8</definedName>
    <definedName name="_xlnm.Print_Titles" localSheetId="89">'様式D-1-2 P007'!$B:$Y,'様式D-1-2 P007'!$2:$8</definedName>
    <definedName name="_xlnm.Print_Titles" localSheetId="90">'様式D-1-2 P008'!$B:$Y,'様式D-1-2 P008'!$2:$8</definedName>
    <definedName name="_xlnm.Print_Titles" localSheetId="99">'様式D-3_001'!$B:$AO,'様式D-3_001'!$3:$5</definedName>
    <definedName name="_xlnm.Print_Titles" localSheetId="100">'様式D-3_002'!$B:$AO,'様式D-3_002'!$3:$5</definedName>
    <definedName name="_xlnm.Print_Titles" localSheetId="101">'様式D-3_003'!$B:$AO,'様式D-3_003'!$3:$5</definedName>
    <definedName name="_xlnm.Print_Titles" localSheetId="102">'様式D-3_004'!$B:$AO,'様式D-3_004'!$3:$5</definedName>
    <definedName name="_xlnm.Print_Titles" localSheetId="103">'様式D-3_005'!$B:$AO,'様式D-3_005'!$3:$5</definedName>
    <definedName name="_xlnm.Print_Titles" localSheetId="104">'様式D-3_006'!$B:$AO,'様式D-3_006'!$3:$5</definedName>
    <definedName name="_xlnm.Print_Titles" localSheetId="105">'様式D-3_007'!$B:$AO,'様式D-3_007'!$3:$5</definedName>
    <definedName name="_xlnm.Print_Titles" localSheetId="106">'様式D-3_008'!$B:$AO,'様式D-3_008'!$3:$5</definedName>
    <definedName name="_xlnm.Print_Titles" localSheetId="107">'様式D-3_009'!$B:$AO,'様式D-3_009'!$3:$5</definedName>
    <definedName name="_xlnm.Print_Titles" localSheetId="108">'様式D-3_010'!$B:$AO,'様式D-3_010'!$3:$5</definedName>
    <definedName name="_xlnm.Print_Titles" localSheetId="109">'様式D-3_011'!$B:$AO,'様式D-3_011'!$3:$5</definedName>
    <definedName name="_xlnm.Print_Titles" localSheetId="110">'様式D-3_012'!$B:$AO,'様式D-3_012'!$3:$5</definedName>
    <definedName name="_xlnm.Print_Titles" localSheetId="111">'様式D-3_013'!$B:$AO,'様式D-3_013'!$3:$5</definedName>
    <definedName name="_xlnm.Print_Titles" localSheetId="112">'様式D-3_014'!$B:$AO,'様式D-3_014'!$3:$5</definedName>
    <definedName name="_xlnm.Print_Titles" localSheetId="113">'様式D-3_015'!$B:$AO,'様式D-3_015'!$3:$5</definedName>
    <definedName name="_xlnm.Print_Titles" localSheetId="114">'様式D-3_016'!$B:$AO,'様式D-3_016'!$3:$5</definedName>
    <definedName name="_xlnm.Print_Titles" localSheetId="115">'様式D-3_017'!$B:$AO,'様式D-3_017'!$3:$5</definedName>
    <definedName name="_xlnm.Print_Titles" localSheetId="116">'様式D-3_018'!$B:$AO,'様式D-3_018'!$3:$5</definedName>
    <definedName name="_xlnm.Print_Titles" localSheetId="117">'様式D-3_019'!$B:$AO,'様式D-3_019'!$3:$5</definedName>
    <definedName name="_xlnm.Print_Titles" localSheetId="118">'様式D-3_020'!$B:$AO,'様式D-3_020'!$3:$5</definedName>
    <definedName name="_xlnm.Print_Titles" localSheetId="119">'様式D-3_021'!$B:$AO,'様式D-3_021'!$3:$5</definedName>
    <definedName name="_xlnm.Print_Titles" localSheetId="120">'様式D-3_PE'!$B:$AO,'様式D-3_PE'!$3:$5</definedName>
    <definedName name="_xlnm.Print_Titles" localSheetId="98">'様式D-3_PS'!$B:$AO,'様式D-3_PS'!$3:$5</definedName>
    <definedName name="Z_D77EBD73_782E_4A63_AC37_29D349B4D009_.wvu.Cols" localSheetId="11" hidden="1">'様式C-1-1 (1)'!#REF!</definedName>
    <definedName name="Z_D77EBD73_782E_4A63_AC37_29D349B4D009_.wvu.Cols" localSheetId="12" hidden="1">'様式C-1-1 (2)'!#REF!</definedName>
    <definedName name="Z_D77EBD73_782E_4A63_AC37_29D349B4D009_.wvu.Cols" localSheetId="13" hidden="1">'様式C-1-1 (3)'!#REF!</definedName>
    <definedName name="Z_D77EBD73_782E_4A63_AC37_29D349B4D009_.wvu.Cols" localSheetId="14" hidden="1">'様式C-1-1 (4)'!#REF!</definedName>
    <definedName name="Z_D77EBD73_782E_4A63_AC37_29D349B4D009_.wvu.Cols" localSheetId="15" hidden="1">'様式C-1-1 (5)'!#REF!</definedName>
    <definedName name="Z_D77EBD73_782E_4A63_AC37_29D349B4D009_.wvu.Cols" localSheetId="16" hidden="1">'様式C-1-1 (6)'!#REF!</definedName>
    <definedName name="Z_D77EBD73_782E_4A63_AC37_29D349B4D009_.wvu.Cols" localSheetId="17" hidden="1">'様式C-1-1 (7)'!#REF!</definedName>
    <definedName name="Z_D77EBD73_782E_4A63_AC37_29D349B4D009_.wvu.Cols" localSheetId="18" hidden="1">'様式C-1-1 (8)'!#REF!</definedName>
    <definedName name="Z_D77EBD73_782E_4A63_AC37_29D349B4D009_.wvu.Cols" localSheetId="19" hidden="1">'様式C-1-2 (1)'!#REF!</definedName>
    <definedName name="Z_D77EBD73_782E_4A63_AC37_29D349B4D009_.wvu.Cols" localSheetId="20" hidden="1">'様式C-1-2 (2)'!#REF!</definedName>
    <definedName name="Z_D77EBD73_782E_4A63_AC37_29D349B4D009_.wvu.Cols" localSheetId="21"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'様式A-3 (2)'!$B$3:$AI$18</definedName>
    <definedName name="Z_D77EBD73_782E_4A63_AC37_29D349B4D009_.wvu.PrintArea" localSheetId="7" hidden="1">'様式B (1)'!$B$20:$Z$29</definedName>
    <definedName name="Z_D77EBD73_782E_4A63_AC37_29D349B4D009_.wvu.PrintArea" localSheetId="8" hidden="1">'様式B (2)'!$B$20:$Z$29</definedName>
    <definedName name="Z_D77EBD73_782E_4A63_AC37_29D349B4D009_.wvu.PrintArea" localSheetId="9" hidden="1">'様式B (3)'!$B$20:$Z$29</definedName>
    <definedName name="Z_D77EBD73_782E_4A63_AC37_29D349B4D009_.wvu.PrintArea" localSheetId="10" hidden="1">'様式B (4)'!$B$20:$Z$29</definedName>
    <definedName name="Z_D77EBD73_782E_4A63_AC37_29D349B4D009_.wvu.PrintArea" localSheetId="11" hidden="1">'様式C-1-1 (1)'!$B$2:$X$46</definedName>
    <definedName name="Z_D77EBD73_782E_4A63_AC37_29D349B4D009_.wvu.PrintArea" localSheetId="12" hidden="1">'様式C-1-1 (2)'!$B$2:$X$46</definedName>
    <definedName name="Z_D77EBD73_782E_4A63_AC37_29D349B4D009_.wvu.PrintArea" localSheetId="13" hidden="1">'様式C-1-1 (3)'!$B$2:$X$46</definedName>
    <definedName name="Z_D77EBD73_782E_4A63_AC37_29D349B4D009_.wvu.PrintArea" localSheetId="14" hidden="1">'様式C-1-1 (4)'!$B$2:$X$46</definedName>
    <definedName name="Z_D77EBD73_782E_4A63_AC37_29D349B4D009_.wvu.PrintArea" localSheetId="15" hidden="1">'様式C-1-1 (5)'!$B$2:$X$46</definedName>
    <definedName name="Z_D77EBD73_782E_4A63_AC37_29D349B4D009_.wvu.PrintArea" localSheetId="16" hidden="1">'様式C-1-1 (6)'!$B$2:$X$46</definedName>
    <definedName name="Z_D77EBD73_782E_4A63_AC37_29D349B4D009_.wvu.PrintArea" localSheetId="17" hidden="1">'様式C-1-1 (7)'!$B$2:$X$46</definedName>
    <definedName name="Z_D77EBD73_782E_4A63_AC37_29D349B4D009_.wvu.PrintArea" localSheetId="18" hidden="1">'様式C-1-1 (8)'!$B$2:$X$46</definedName>
    <definedName name="Z_D77EBD73_782E_4A63_AC37_29D349B4D009_.wvu.PrintArea" localSheetId="19" hidden="1">'様式C-1-2 (1)'!#REF!</definedName>
    <definedName name="Z_D77EBD73_782E_4A63_AC37_29D349B4D009_.wvu.PrintArea" localSheetId="20" hidden="1">'様式C-1-2 (2)'!#REF!</definedName>
    <definedName name="Z_D77EBD73_782E_4A63_AC37_29D349B4D009_.wvu.PrintArea" localSheetId="21" hidden="1">'様式C-2'!$B$2:$Z$21</definedName>
    <definedName name="Z_D77EBD73_782E_4A63_AC37_29D349B4D009_.wvu.PrintArea" localSheetId="91" hidden="1">'様式D-2-1 (1)'!$B$3:$AI$18</definedName>
    <definedName name="Z_D77EBD73_782E_4A63_AC37_29D349B4D009_.wvu.PrintArea" localSheetId="92" hidden="1">'様式D-2-1 (2)'!$B$3:$AI$18</definedName>
    <definedName name="Z_D77EBD73_782E_4A63_AC37_29D349B4D009_.wvu.PrintArea" localSheetId="93" hidden="1">'様式D-2-1 (3)'!$B$3:$AI$18</definedName>
    <definedName name="Z_D77EBD73_782E_4A63_AC37_29D349B4D009_.wvu.PrintArea" localSheetId="94" hidden="1">'様式D-2-1 (4)'!$B$3:$AI$18</definedName>
    <definedName name="Z_D77EBD73_782E_4A63_AC37_29D349B4D009_.wvu.PrintArea" localSheetId="96" hidden="1">'様式D-2-1´ (2)'!$B$3:$AI$18</definedName>
    <definedName name="Z_D77EBD73_782E_4A63_AC37_29D349B4D009_.wvu.PrintArea" localSheetId="97" hidden="1">'様式D-2-1´ (3)'!$B$3:$AI$18</definedName>
    <definedName name="Z_D77EBD73_782E_4A63_AC37_29D349B4D009_.wvu.PrintArea" localSheetId="95" hidden="1">'様式D-2-1´(1)'!$B$3:$AI$18</definedName>
    <definedName name="Z_D77EBD73_782E_4A63_AC37_29D349B4D009_.wvu.PrintArea" localSheetId="99" hidden="1">'様式D-3_001'!$B$3:$AO$47</definedName>
    <definedName name="Z_D77EBD73_782E_4A63_AC37_29D349B4D009_.wvu.PrintArea" localSheetId="100" hidden="1">'様式D-3_002'!$B$3:$AO$47</definedName>
    <definedName name="Z_D77EBD73_782E_4A63_AC37_29D349B4D009_.wvu.PrintArea" localSheetId="101" hidden="1">'様式D-3_003'!$B$3:$AO$47</definedName>
    <definedName name="Z_D77EBD73_782E_4A63_AC37_29D349B4D009_.wvu.PrintArea" localSheetId="102" hidden="1">'様式D-3_004'!$B$3:$AO$47</definedName>
    <definedName name="Z_D77EBD73_782E_4A63_AC37_29D349B4D009_.wvu.PrintArea" localSheetId="103" hidden="1">'様式D-3_005'!$B$3:$AO$47</definedName>
    <definedName name="Z_D77EBD73_782E_4A63_AC37_29D349B4D009_.wvu.PrintArea" localSheetId="104" hidden="1">'様式D-3_006'!$B$3:$AO$47</definedName>
    <definedName name="Z_D77EBD73_782E_4A63_AC37_29D349B4D009_.wvu.PrintArea" localSheetId="105" hidden="1">'様式D-3_007'!$B$3:$AO$47</definedName>
    <definedName name="Z_D77EBD73_782E_4A63_AC37_29D349B4D009_.wvu.PrintArea" localSheetId="106" hidden="1">'様式D-3_008'!$B$3:$AO$47</definedName>
    <definedName name="Z_D77EBD73_782E_4A63_AC37_29D349B4D009_.wvu.PrintArea" localSheetId="107" hidden="1">'様式D-3_009'!$B$3:$AO$47</definedName>
    <definedName name="Z_D77EBD73_782E_4A63_AC37_29D349B4D009_.wvu.PrintArea" localSheetId="108" hidden="1">'様式D-3_010'!$B$3:$AO$47</definedName>
    <definedName name="Z_D77EBD73_782E_4A63_AC37_29D349B4D009_.wvu.PrintArea" localSheetId="109" hidden="1">'様式D-3_011'!$B$3:$AO$47</definedName>
    <definedName name="Z_D77EBD73_782E_4A63_AC37_29D349B4D009_.wvu.PrintArea" localSheetId="110" hidden="1">'様式D-3_012'!$B$3:$AO$47</definedName>
    <definedName name="Z_D77EBD73_782E_4A63_AC37_29D349B4D009_.wvu.PrintArea" localSheetId="111" hidden="1">'様式D-3_013'!$B$3:$AO$47</definedName>
    <definedName name="Z_D77EBD73_782E_4A63_AC37_29D349B4D009_.wvu.PrintArea" localSheetId="112" hidden="1">'様式D-3_014'!$B$3:$AO$47</definedName>
    <definedName name="Z_D77EBD73_782E_4A63_AC37_29D349B4D009_.wvu.PrintArea" localSheetId="113" hidden="1">'様式D-3_015'!$B$3:$AO$47</definedName>
    <definedName name="Z_D77EBD73_782E_4A63_AC37_29D349B4D009_.wvu.PrintArea" localSheetId="114" hidden="1">'様式D-3_016'!$B$3:$AO$47</definedName>
    <definedName name="Z_D77EBD73_782E_4A63_AC37_29D349B4D009_.wvu.PrintArea" localSheetId="115" hidden="1">'様式D-3_017'!$B$3:$AO$47</definedName>
    <definedName name="Z_D77EBD73_782E_4A63_AC37_29D349B4D009_.wvu.PrintArea" localSheetId="116" hidden="1">'様式D-3_018'!$B$3:$AO$47</definedName>
    <definedName name="Z_D77EBD73_782E_4A63_AC37_29D349B4D009_.wvu.PrintArea" localSheetId="117" hidden="1">'様式D-3_019'!$B$3:$AO$47</definedName>
    <definedName name="Z_D77EBD73_782E_4A63_AC37_29D349B4D009_.wvu.PrintArea" localSheetId="118" hidden="1">'様式D-3_020'!$B$3:$AO$47</definedName>
    <definedName name="Z_D77EBD73_782E_4A63_AC37_29D349B4D009_.wvu.PrintArea" localSheetId="119" hidden="1">'様式D-3_021'!$B$3:$AO$47</definedName>
    <definedName name="Z_D77EBD73_782E_4A63_AC37_29D349B4D009_.wvu.PrintArea" localSheetId="120" hidden="1">'様式D-3_PE'!$B$3:$AO$47</definedName>
    <definedName name="Z_D77EBD73_782E_4A63_AC37_29D349B4D009_.wvu.PrintArea" localSheetId="98" hidden="1">'様式D-3_PS'!$B$3:$AO$47</definedName>
    <definedName name="Z_D77EBD73_782E_4A63_AC37_29D349B4D009_.wvu.PrintArea" localSheetId="123"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 i="466" l="1"/>
  <c r="T2" i="467"/>
  <c r="T2" i="468"/>
  <c r="T2" i="469"/>
  <c r="T2" i="470"/>
  <c r="T2" i="471"/>
  <c r="T2" i="472"/>
  <c r="T2" i="473"/>
  <c r="T2" i="474"/>
  <c r="T2" i="475"/>
  <c r="T2" i="476"/>
  <c r="T2" i="477"/>
  <c r="T2" i="478"/>
  <c r="T2" i="479"/>
  <c r="T2" i="480"/>
  <c r="T2" i="481"/>
  <c r="T2" i="482"/>
  <c r="T2" i="483"/>
  <c r="T2" i="484"/>
  <c r="T2" i="485"/>
  <c r="T2" i="486"/>
  <c r="T2" i="487"/>
  <c r="T2" i="488"/>
  <c r="T2" i="489"/>
  <c r="T2" i="490"/>
  <c r="T2" i="491"/>
  <c r="T2" i="492"/>
  <c r="T2" i="493"/>
  <c r="T2" i="494"/>
  <c r="T2" i="495"/>
  <c r="T2" i="496"/>
  <c r="T2" i="497"/>
  <c r="T2" i="498"/>
  <c r="T2" i="499"/>
  <c r="T2" i="500"/>
  <c r="T2" i="501"/>
  <c r="T2" i="502"/>
  <c r="T2" i="503"/>
  <c r="T2" i="504"/>
  <c r="T2" i="505"/>
  <c r="T2" i="506"/>
  <c r="T2" i="507"/>
  <c r="T2" i="508"/>
  <c r="T2" i="509"/>
  <c r="T2" i="510"/>
  <c r="T2" i="511"/>
  <c r="T2" i="512"/>
  <c r="T2" i="513"/>
  <c r="T2" i="514"/>
  <c r="T2" i="515"/>
  <c r="T2" i="516"/>
  <c r="T2" i="517"/>
  <c r="T2" i="518"/>
  <c r="T2" i="519"/>
  <c r="T2" i="520"/>
  <c r="T2" i="521"/>
  <c r="T2" i="522"/>
  <c r="T2" i="523"/>
  <c r="T2" i="524"/>
  <c r="T2" i="525"/>
  <c r="T2" i="465"/>
  <c r="Z30" i="81"/>
  <c r="Y30" i="81"/>
  <c r="N30" i="81"/>
  <c r="M30" i="81"/>
  <c r="V27" i="81"/>
  <c r="J27" i="81"/>
  <c r="Y26" i="81"/>
  <c r="M26" i="81"/>
  <c r="G24" i="81"/>
  <c r="V23" i="81"/>
  <c r="J23" i="81"/>
  <c r="Y22" i="81"/>
  <c r="M22" i="81"/>
  <c r="AB21" i="81"/>
  <c r="F21" i="81"/>
  <c r="Y18" i="81"/>
  <c r="M18" i="81"/>
  <c r="V15" i="81"/>
  <c r="J15" i="81"/>
  <c r="Y14" i="81"/>
  <c r="M14" i="81"/>
  <c r="V10" i="81"/>
  <c r="J10" i="81"/>
  <c r="AJ37" i="459"/>
  <c r="AI37" i="459"/>
  <c r="AH37" i="459"/>
  <c r="BH5" i="459" s="1"/>
  <c r="N32" i="81" s="1"/>
  <c r="AG37" i="459"/>
  <c r="BG5" i="459" s="1"/>
  <c r="M32" i="81" s="1"/>
  <c r="AF37" i="459"/>
  <c r="BF5" i="459" s="1"/>
  <c r="L32" i="81" s="1"/>
  <c r="AE37" i="459"/>
  <c r="BE5" i="459" s="1"/>
  <c r="K32" i="81" s="1"/>
  <c r="AD37" i="459"/>
  <c r="BD5" i="459" s="1"/>
  <c r="J32" i="81" s="1"/>
  <c r="AC37" i="459"/>
  <c r="BC5" i="459" s="1"/>
  <c r="I32" i="81" s="1"/>
  <c r="AB37" i="459"/>
  <c r="BB5" i="459" s="1"/>
  <c r="H32" i="81" s="1"/>
  <c r="AA37" i="459"/>
  <c r="BA5" i="459" s="1"/>
  <c r="G32" i="81" s="1"/>
  <c r="Z37" i="459"/>
  <c r="AZ5" i="459" s="1"/>
  <c r="F32" i="81" s="1"/>
  <c r="Y37" i="459"/>
  <c r="AJ35" i="459"/>
  <c r="AI35" i="459"/>
  <c r="AH35" i="459"/>
  <c r="BT5" i="459" s="1"/>
  <c r="Z32" i="81" s="1"/>
  <c r="AG35" i="459"/>
  <c r="BS5" i="459" s="1"/>
  <c r="Y32" i="81" s="1"/>
  <c r="AF35" i="459"/>
  <c r="BR5" i="459" s="1"/>
  <c r="X32" i="81" s="1"/>
  <c r="AE35" i="459"/>
  <c r="BQ5" i="459" s="1"/>
  <c r="W32" i="81" s="1"/>
  <c r="AD35" i="459"/>
  <c r="BP5" i="459" s="1"/>
  <c r="V32" i="81" s="1"/>
  <c r="AC35" i="459"/>
  <c r="BO5" i="459" s="1"/>
  <c r="U32" i="81" s="1"/>
  <c r="AQ34" i="459"/>
  <c r="AQ33" i="459"/>
  <c r="AQ32" i="459"/>
  <c r="AQ31" i="459"/>
  <c r="AQ30" i="459"/>
  <c r="AQ29" i="459"/>
  <c r="AQ28" i="459"/>
  <c r="AQ27" i="459"/>
  <c r="AQ26" i="459"/>
  <c r="AQ25" i="459"/>
  <c r="AQ24" i="459"/>
  <c r="AQ23" i="459"/>
  <c r="AQ22" i="459"/>
  <c r="AQ21" i="459"/>
  <c r="AQ20" i="459"/>
  <c r="AQ19" i="459"/>
  <c r="AQ18" i="459"/>
  <c r="AQ17" i="459"/>
  <c r="AQ16" i="459"/>
  <c r="AQ15" i="459"/>
  <c r="AQ14" i="459"/>
  <c r="AQ13" i="459"/>
  <c r="AQ12" i="459"/>
  <c r="AS11" i="459"/>
  <c r="AQ11" i="459"/>
  <c r="BV5" i="459"/>
  <c r="AB32" i="81" s="1"/>
  <c r="BU5" i="459"/>
  <c r="AA32" i="81" s="1"/>
  <c r="BJ5" i="459"/>
  <c r="P32" i="81" s="1"/>
  <c r="BI5" i="459"/>
  <c r="O32" i="81" s="1"/>
  <c r="AW5" i="459"/>
  <c r="C32" i="81" s="1"/>
  <c r="AV5" i="459"/>
  <c r="B32" i="81" s="1"/>
  <c r="AJ37" i="458"/>
  <c r="BJ5" i="458" s="1"/>
  <c r="P31" i="81" s="1"/>
  <c r="AI37" i="458"/>
  <c r="BI5" i="458" s="1"/>
  <c r="O31" i="81" s="1"/>
  <c r="AH37" i="458"/>
  <c r="BH5" i="458" s="1"/>
  <c r="N31" i="81" s="1"/>
  <c r="AG37" i="458"/>
  <c r="BG5" i="458" s="1"/>
  <c r="M31" i="81" s="1"/>
  <c r="AF37" i="458"/>
  <c r="BF5" i="458" s="1"/>
  <c r="L31" i="81" s="1"/>
  <c r="AE37" i="458"/>
  <c r="BE5" i="458" s="1"/>
  <c r="K31" i="81" s="1"/>
  <c r="AD37" i="458"/>
  <c r="BD5" i="458" s="1"/>
  <c r="J31" i="81" s="1"/>
  <c r="AC37" i="458"/>
  <c r="BC5" i="458" s="1"/>
  <c r="I31" i="81" s="1"/>
  <c r="AB37" i="458"/>
  <c r="BB5" i="458" s="1"/>
  <c r="H31" i="81" s="1"/>
  <c r="AA37" i="458"/>
  <c r="BA5" i="458" s="1"/>
  <c r="G31" i="81" s="1"/>
  <c r="Z37" i="458"/>
  <c r="AZ5" i="458" s="1"/>
  <c r="F31" i="81" s="1"/>
  <c r="Y37" i="458"/>
  <c r="AJ35" i="458"/>
  <c r="BV5" i="458" s="1"/>
  <c r="AB31" i="81" s="1"/>
  <c r="AI35" i="458"/>
  <c r="BU5" i="458" s="1"/>
  <c r="AA31" i="81" s="1"/>
  <c r="AH35" i="458"/>
  <c r="BT5" i="458" s="1"/>
  <c r="Z31" i="81" s="1"/>
  <c r="AG35" i="458"/>
  <c r="BS5" i="458" s="1"/>
  <c r="Y31" i="81" s="1"/>
  <c r="AF35" i="458"/>
  <c r="BR5" i="458" s="1"/>
  <c r="X31" i="81" s="1"/>
  <c r="AE35" i="458"/>
  <c r="BQ5" i="458" s="1"/>
  <c r="W31" i="81" s="1"/>
  <c r="AD35" i="458"/>
  <c r="BP5" i="458" s="1"/>
  <c r="V31" i="81" s="1"/>
  <c r="AC35" i="458"/>
  <c r="BO5" i="458" s="1"/>
  <c r="U31" i="81" s="1"/>
  <c r="AQ34" i="458"/>
  <c r="AQ33" i="458"/>
  <c r="AQ32" i="458"/>
  <c r="AQ31" i="458"/>
  <c r="AQ30" i="458"/>
  <c r="AQ29" i="458"/>
  <c r="AQ28" i="458"/>
  <c r="AQ27" i="458"/>
  <c r="AQ26" i="458"/>
  <c r="AQ25" i="458"/>
  <c r="AQ24" i="458"/>
  <c r="AQ23" i="458"/>
  <c r="AQ22" i="458"/>
  <c r="AQ21" i="458"/>
  <c r="AQ20" i="458"/>
  <c r="AQ19" i="458"/>
  <c r="AQ18" i="458"/>
  <c r="AQ17" i="458"/>
  <c r="AQ16" i="458"/>
  <c r="AQ15" i="458"/>
  <c r="AQ14" i="458"/>
  <c r="AQ13" i="458"/>
  <c r="AQ12" i="458"/>
  <c r="AS11" i="458"/>
  <c r="AQ11" i="458"/>
  <c r="AW5" i="458"/>
  <c r="C31" i="81" s="1"/>
  <c r="AV5" i="458"/>
  <c r="B31" i="81" s="1"/>
  <c r="AJ37" i="457"/>
  <c r="BJ5" i="457" s="1"/>
  <c r="P30" i="81" s="1"/>
  <c r="AI37" i="457"/>
  <c r="BI5" i="457" s="1"/>
  <c r="O30" i="81" s="1"/>
  <c r="AH37" i="457"/>
  <c r="BH5" i="457" s="1"/>
  <c r="AG37" i="457"/>
  <c r="BG5" i="457" s="1"/>
  <c r="AF37" i="457"/>
  <c r="BF5" i="457" s="1"/>
  <c r="L30" i="81" s="1"/>
  <c r="AE37" i="457"/>
  <c r="BE5" i="457" s="1"/>
  <c r="K30" i="81" s="1"/>
  <c r="AD37" i="457"/>
  <c r="BD5" i="457" s="1"/>
  <c r="J30" i="81" s="1"/>
  <c r="AC37" i="457"/>
  <c r="BC5" i="457" s="1"/>
  <c r="I30" i="81" s="1"/>
  <c r="AB37" i="457"/>
  <c r="BB5" i="457" s="1"/>
  <c r="H30" i="81" s="1"/>
  <c r="AA37" i="457"/>
  <c r="BA5" i="457" s="1"/>
  <c r="G30" i="81" s="1"/>
  <c r="Z37" i="457"/>
  <c r="AZ5" i="457" s="1"/>
  <c r="F30" i="81" s="1"/>
  <c r="Y37" i="457"/>
  <c r="AJ35" i="457"/>
  <c r="BV5" i="457" s="1"/>
  <c r="AB30" i="81" s="1"/>
  <c r="AI35" i="457"/>
  <c r="BU5" i="457" s="1"/>
  <c r="AA30" i="81" s="1"/>
  <c r="AH35" i="457"/>
  <c r="BT5" i="457" s="1"/>
  <c r="AG35" i="457"/>
  <c r="BS5" i="457" s="1"/>
  <c r="AF35" i="457"/>
  <c r="BR5" i="457" s="1"/>
  <c r="X30" i="81" s="1"/>
  <c r="AE35" i="457"/>
  <c r="BQ5" i="457" s="1"/>
  <c r="W30" i="81" s="1"/>
  <c r="AD35" i="457"/>
  <c r="BP5" i="457" s="1"/>
  <c r="V30" i="81" s="1"/>
  <c r="AC35" i="457"/>
  <c r="BO5" i="457" s="1"/>
  <c r="U30" i="81" s="1"/>
  <c r="AQ34" i="457"/>
  <c r="AQ33" i="457"/>
  <c r="AQ32" i="457"/>
  <c r="AQ31" i="457"/>
  <c r="AQ30" i="457"/>
  <c r="AQ29" i="457"/>
  <c r="AQ28" i="457"/>
  <c r="AQ27" i="457"/>
  <c r="AQ26" i="457"/>
  <c r="AQ25" i="457"/>
  <c r="AQ24" i="457"/>
  <c r="AQ23" i="457"/>
  <c r="AQ22" i="457"/>
  <c r="AQ21" i="457"/>
  <c r="AQ20" i="457"/>
  <c r="AQ19" i="457"/>
  <c r="AQ18" i="457"/>
  <c r="AQ17" i="457"/>
  <c r="AQ16" i="457"/>
  <c r="AQ15" i="457"/>
  <c r="AQ14" i="457"/>
  <c r="AQ13" i="457"/>
  <c r="AQ12" i="457"/>
  <c r="AS11" i="457"/>
  <c r="AQ11" i="457"/>
  <c r="AW5" i="457"/>
  <c r="C30" i="81" s="1"/>
  <c r="AV5" i="457"/>
  <c r="B30" i="81" s="1"/>
  <c r="AJ37" i="456"/>
  <c r="BJ5" i="456" s="1"/>
  <c r="P29" i="81" s="1"/>
  <c r="AI37" i="456"/>
  <c r="BI5" i="456" s="1"/>
  <c r="O29" i="81" s="1"/>
  <c r="AH37" i="456"/>
  <c r="BH5" i="456" s="1"/>
  <c r="N29" i="81" s="1"/>
  <c r="AG37" i="456"/>
  <c r="BG5" i="456" s="1"/>
  <c r="M29" i="81" s="1"/>
  <c r="AF37" i="456"/>
  <c r="BF5" i="456" s="1"/>
  <c r="L29" i="81" s="1"/>
  <c r="AE37" i="456"/>
  <c r="BE5" i="456" s="1"/>
  <c r="K29" i="81" s="1"/>
  <c r="AD37" i="456"/>
  <c r="BD5" i="456" s="1"/>
  <c r="J29" i="81" s="1"/>
  <c r="AC37" i="456"/>
  <c r="BC5" i="456" s="1"/>
  <c r="I29" i="81" s="1"/>
  <c r="AB37" i="456"/>
  <c r="BB5" i="456" s="1"/>
  <c r="H29" i="81" s="1"/>
  <c r="AA37" i="456"/>
  <c r="BA5" i="456" s="1"/>
  <c r="G29" i="81" s="1"/>
  <c r="Z37" i="456"/>
  <c r="AZ5" i="456" s="1"/>
  <c r="F29" i="81" s="1"/>
  <c r="Y37" i="456"/>
  <c r="AJ35" i="456"/>
  <c r="BV5" i="456" s="1"/>
  <c r="AB29" i="81" s="1"/>
  <c r="AI35" i="456"/>
  <c r="BU5" i="456" s="1"/>
  <c r="AA29" i="81" s="1"/>
  <c r="AH35" i="456"/>
  <c r="BT5" i="456" s="1"/>
  <c r="Z29" i="81" s="1"/>
  <c r="AG35" i="456"/>
  <c r="BS5" i="456" s="1"/>
  <c r="Y29" i="81" s="1"/>
  <c r="AF35" i="456"/>
  <c r="BR5" i="456" s="1"/>
  <c r="X29" i="81" s="1"/>
  <c r="AE35" i="456"/>
  <c r="BQ5" i="456" s="1"/>
  <c r="W29" i="81" s="1"/>
  <c r="AD35" i="456"/>
  <c r="BP5" i="456" s="1"/>
  <c r="V29" i="81" s="1"/>
  <c r="AC35" i="456"/>
  <c r="BO5" i="456" s="1"/>
  <c r="U29" i="81" s="1"/>
  <c r="AQ34" i="456"/>
  <c r="AQ33" i="456"/>
  <c r="AQ32" i="456"/>
  <c r="AQ31" i="456"/>
  <c r="AQ30" i="456"/>
  <c r="AQ29" i="456"/>
  <c r="AQ28" i="456"/>
  <c r="AQ27" i="456"/>
  <c r="AQ26" i="456"/>
  <c r="AQ25" i="456"/>
  <c r="AQ24" i="456"/>
  <c r="AQ23" i="456"/>
  <c r="AQ22" i="456"/>
  <c r="AQ21" i="456"/>
  <c r="AQ20" i="456"/>
  <c r="AQ19" i="456"/>
  <c r="AQ18" i="456"/>
  <c r="AQ17" i="456"/>
  <c r="AQ16" i="456"/>
  <c r="AQ15" i="456"/>
  <c r="AQ14" i="456"/>
  <c r="AQ13" i="456"/>
  <c r="AQ12" i="456"/>
  <c r="AS11" i="456"/>
  <c r="AQ11" i="456"/>
  <c r="AW5" i="456"/>
  <c r="C29" i="81" s="1"/>
  <c r="AV5" i="456"/>
  <c r="B29" i="81" s="1"/>
  <c r="AJ37" i="455"/>
  <c r="BJ5" i="455" s="1"/>
  <c r="P28" i="81" s="1"/>
  <c r="AI37" i="455"/>
  <c r="BI5" i="455" s="1"/>
  <c r="O28" i="81" s="1"/>
  <c r="AH37" i="455"/>
  <c r="AG37" i="455"/>
  <c r="BG5" i="455" s="1"/>
  <c r="M28" i="81" s="1"/>
  <c r="AF37" i="455"/>
  <c r="BF5" i="455" s="1"/>
  <c r="L28" i="81" s="1"/>
  <c r="AE37" i="455"/>
  <c r="BE5" i="455" s="1"/>
  <c r="K28" i="81" s="1"/>
  <c r="AD37" i="455"/>
  <c r="BD5" i="455" s="1"/>
  <c r="J28" i="81" s="1"/>
  <c r="AC37" i="455"/>
  <c r="BC5" i="455" s="1"/>
  <c r="I28" i="81" s="1"/>
  <c r="AB37" i="455"/>
  <c r="BB5" i="455" s="1"/>
  <c r="H28" i="81" s="1"/>
  <c r="AA37" i="455"/>
  <c r="BA5" i="455" s="1"/>
  <c r="G28" i="81" s="1"/>
  <c r="Z37" i="455"/>
  <c r="AZ5" i="455" s="1"/>
  <c r="F28" i="81" s="1"/>
  <c r="Y37" i="455"/>
  <c r="AJ35" i="455"/>
  <c r="AI35" i="455"/>
  <c r="BU5" i="455" s="1"/>
  <c r="AA28" i="81" s="1"/>
  <c r="AH35" i="455"/>
  <c r="BT5" i="455" s="1"/>
  <c r="Z28" i="81" s="1"/>
  <c r="AG35" i="455"/>
  <c r="BS5" i="455" s="1"/>
  <c r="Y28" i="81" s="1"/>
  <c r="AF35" i="455"/>
  <c r="BR5" i="455" s="1"/>
  <c r="X28" i="81" s="1"/>
  <c r="AE35" i="455"/>
  <c r="BQ5" i="455" s="1"/>
  <c r="W28" i="81" s="1"/>
  <c r="AD35" i="455"/>
  <c r="BP5" i="455" s="1"/>
  <c r="V28" i="81" s="1"/>
  <c r="AC35" i="455"/>
  <c r="BO5" i="455" s="1"/>
  <c r="U28" i="81" s="1"/>
  <c r="AQ34" i="455"/>
  <c r="AQ33" i="455"/>
  <c r="AQ32" i="455"/>
  <c r="AQ31" i="455"/>
  <c r="AQ30" i="455"/>
  <c r="AQ29" i="455"/>
  <c r="AQ28" i="455"/>
  <c r="AQ27" i="455"/>
  <c r="AQ26" i="455"/>
  <c r="AQ25" i="455"/>
  <c r="AQ24" i="455"/>
  <c r="AQ23" i="455"/>
  <c r="AQ22" i="455"/>
  <c r="AQ21" i="455"/>
  <c r="AQ20" i="455"/>
  <c r="AQ19" i="455"/>
  <c r="AQ18" i="455"/>
  <c r="AQ17" i="455"/>
  <c r="AQ16" i="455"/>
  <c r="AQ15" i="455"/>
  <c r="AQ14" i="455"/>
  <c r="AQ13" i="455"/>
  <c r="AQ12" i="455"/>
  <c r="AS11" i="455"/>
  <c r="AQ11" i="455"/>
  <c r="BV5" i="455"/>
  <c r="AB28" i="81" s="1"/>
  <c r="BH5" i="455"/>
  <c r="N28" i="81" s="1"/>
  <c r="AW5" i="455"/>
  <c r="C28" i="81" s="1"/>
  <c r="AV5" i="455"/>
  <c r="B28" i="81" s="1"/>
  <c r="AJ37" i="454"/>
  <c r="AI37" i="454"/>
  <c r="BI5" i="454" s="1"/>
  <c r="O27" i="81" s="1"/>
  <c r="AH37" i="454"/>
  <c r="BH5" i="454" s="1"/>
  <c r="N27" i="81" s="1"/>
  <c r="AG37" i="454"/>
  <c r="BG5" i="454" s="1"/>
  <c r="M27" i="81" s="1"/>
  <c r="AF37" i="454"/>
  <c r="BF5" i="454" s="1"/>
  <c r="L27" i="81" s="1"/>
  <c r="AE37" i="454"/>
  <c r="BE5" i="454" s="1"/>
  <c r="K27" i="81" s="1"/>
  <c r="AD37" i="454"/>
  <c r="BD5" i="454" s="1"/>
  <c r="AC37" i="454"/>
  <c r="BC5" i="454" s="1"/>
  <c r="I27" i="81" s="1"/>
  <c r="AB37" i="454"/>
  <c r="BB5" i="454" s="1"/>
  <c r="H27" i="81" s="1"/>
  <c r="AA37" i="454"/>
  <c r="BA5" i="454" s="1"/>
  <c r="G27" i="81" s="1"/>
  <c r="Z37" i="454"/>
  <c r="AZ5" i="454" s="1"/>
  <c r="F27" i="81" s="1"/>
  <c r="Y37" i="454"/>
  <c r="AJ35" i="454"/>
  <c r="AI35" i="454"/>
  <c r="BU5" i="454" s="1"/>
  <c r="AA27" i="81" s="1"/>
  <c r="AH35" i="454"/>
  <c r="BT5" i="454" s="1"/>
  <c r="Z27" i="81" s="1"/>
  <c r="AG35" i="454"/>
  <c r="BS5" i="454" s="1"/>
  <c r="Y27" i="81" s="1"/>
  <c r="AF35" i="454"/>
  <c r="BR5" i="454" s="1"/>
  <c r="X27" i="81" s="1"/>
  <c r="AE35" i="454"/>
  <c r="BQ5" i="454" s="1"/>
  <c r="W27" i="81" s="1"/>
  <c r="AD35" i="454"/>
  <c r="BP5" i="454" s="1"/>
  <c r="AC35" i="454"/>
  <c r="BO5" i="454" s="1"/>
  <c r="U27" i="81" s="1"/>
  <c r="AQ34" i="454"/>
  <c r="AQ33" i="454"/>
  <c r="AQ32" i="454"/>
  <c r="AQ31" i="454"/>
  <c r="AQ30" i="454"/>
  <c r="AQ29" i="454"/>
  <c r="AQ28" i="454"/>
  <c r="AQ27" i="454"/>
  <c r="AQ26" i="454"/>
  <c r="AQ25" i="454"/>
  <c r="AQ24" i="454"/>
  <c r="AQ23" i="454"/>
  <c r="AQ22" i="454"/>
  <c r="AQ21" i="454"/>
  <c r="AQ20" i="454"/>
  <c r="AQ19" i="454"/>
  <c r="AQ18" i="454"/>
  <c r="AQ17" i="454"/>
  <c r="AQ16" i="454"/>
  <c r="AQ15" i="454"/>
  <c r="AQ14" i="454"/>
  <c r="AQ13" i="454"/>
  <c r="AQ12" i="454"/>
  <c r="AS11" i="454"/>
  <c r="AQ11" i="454"/>
  <c r="BV5" i="454"/>
  <c r="AB27" i="81" s="1"/>
  <c r="BJ5" i="454"/>
  <c r="P27" i="81" s="1"/>
  <c r="AW5" i="454"/>
  <c r="C27" i="81" s="1"/>
  <c r="AV5" i="454"/>
  <c r="B27" i="81" s="1"/>
  <c r="AJ37" i="453"/>
  <c r="BJ5" i="453" s="1"/>
  <c r="P26" i="81" s="1"/>
  <c r="AI37" i="453"/>
  <c r="BI5" i="453" s="1"/>
  <c r="O26" i="81" s="1"/>
  <c r="AH37" i="453"/>
  <c r="BH5" i="453" s="1"/>
  <c r="N26" i="81" s="1"/>
  <c r="AG37" i="453"/>
  <c r="BG5" i="453" s="1"/>
  <c r="AF37" i="453"/>
  <c r="BF5" i="453" s="1"/>
  <c r="L26" i="81" s="1"/>
  <c r="AE37" i="453"/>
  <c r="BE5" i="453" s="1"/>
  <c r="K26" i="81" s="1"/>
  <c r="AD37" i="453"/>
  <c r="BD5" i="453" s="1"/>
  <c r="J26" i="81" s="1"/>
  <c r="AC37" i="453"/>
  <c r="BC5" i="453" s="1"/>
  <c r="I26" i="81" s="1"/>
  <c r="AB37" i="453"/>
  <c r="BB5" i="453" s="1"/>
  <c r="H26" i="81" s="1"/>
  <c r="AA37" i="453"/>
  <c r="BA5" i="453" s="1"/>
  <c r="G26" i="81" s="1"/>
  <c r="Z37" i="453"/>
  <c r="AZ5" i="453" s="1"/>
  <c r="F26" i="81" s="1"/>
  <c r="Y37" i="453"/>
  <c r="AJ35" i="453"/>
  <c r="BV5" i="453" s="1"/>
  <c r="AB26" i="81" s="1"/>
  <c r="AI35" i="453"/>
  <c r="BU5" i="453" s="1"/>
  <c r="AA26" i="81" s="1"/>
  <c r="AH35" i="453"/>
  <c r="BT5" i="453" s="1"/>
  <c r="Z26" i="81" s="1"/>
  <c r="AG35" i="453"/>
  <c r="BS5" i="453" s="1"/>
  <c r="AF35" i="453"/>
  <c r="BR5" i="453" s="1"/>
  <c r="X26" i="81" s="1"/>
  <c r="AE35" i="453"/>
  <c r="BQ5" i="453" s="1"/>
  <c r="W26" i="81" s="1"/>
  <c r="AD35" i="453"/>
  <c r="BP5" i="453" s="1"/>
  <c r="V26" i="81" s="1"/>
  <c r="AC35" i="453"/>
  <c r="BO5" i="453" s="1"/>
  <c r="U26" i="81" s="1"/>
  <c r="AQ34" i="453"/>
  <c r="AQ33" i="453"/>
  <c r="AQ32" i="453"/>
  <c r="AQ31" i="453"/>
  <c r="AQ30" i="453"/>
  <c r="AQ29" i="453"/>
  <c r="AQ28" i="453"/>
  <c r="AQ27" i="453"/>
  <c r="AQ26" i="453"/>
  <c r="AQ25" i="453"/>
  <c r="AQ24" i="453"/>
  <c r="AQ23" i="453"/>
  <c r="AQ22" i="453"/>
  <c r="AQ21" i="453"/>
  <c r="AQ20" i="453"/>
  <c r="AQ19" i="453"/>
  <c r="AQ18" i="453"/>
  <c r="AQ17" i="453"/>
  <c r="AQ16" i="453"/>
  <c r="AQ15" i="453"/>
  <c r="AQ14" i="453"/>
  <c r="AQ13" i="453"/>
  <c r="AQ12" i="453"/>
  <c r="AS11" i="453"/>
  <c r="AQ11" i="453"/>
  <c r="AW5" i="453"/>
  <c r="C26" i="81" s="1"/>
  <c r="AV5" i="453"/>
  <c r="B26" i="81" s="1"/>
  <c r="AJ37" i="452"/>
  <c r="AI37" i="452"/>
  <c r="AH37" i="452"/>
  <c r="BH5" i="452" s="1"/>
  <c r="N25" i="81" s="1"/>
  <c r="AG37" i="452"/>
  <c r="BG5" i="452" s="1"/>
  <c r="M25" i="81" s="1"/>
  <c r="AF37" i="452"/>
  <c r="BF5" i="452" s="1"/>
  <c r="L25" i="81" s="1"/>
  <c r="AE37" i="452"/>
  <c r="BE5" i="452" s="1"/>
  <c r="K25" i="81" s="1"/>
  <c r="AD37" i="452"/>
  <c r="BD5" i="452" s="1"/>
  <c r="J25" i="81" s="1"/>
  <c r="AC37" i="452"/>
  <c r="BC5" i="452" s="1"/>
  <c r="I25" i="81" s="1"/>
  <c r="AB37" i="452"/>
  <c r="BB5" i="452" s="1"/>
  <c r="H25" i="81" s="1"/>
  <c r="AA37" i="452"/>
  <c r="BA5" i="452" s="1"/>
  <c r="G25" i="81" s="1"/>
  <c r="Z37" i="452"/>
  <c r="AZ5" i="452" s="1"/>
  <c r="F25" i="81" s="1"/>
  <c r="Y37" i="452"/>
  <c r="AJ35" i="452"/>
  <c r="AI35" i="452"/>
  <c r="AH35" i="452"/>
  <c r="BT5" i="452" s="1"/>
  <c r="Z25" i="81" s="1"/>
  <c r="AG35" i="452"/>
  <c r="BS5" i="452" s="1"/>
  <c r="Y25" i="81" s="1"/>
  <c r="AF35" i="452"/>
  <c r="BR5" i="452" s="1"/>
  <c r="X25" i="81" s="1"/>
  <c r="AE35" i="452"/>
  <c r="BQ5" i="452" s="1"/>
  <c r="W25" i="81" s="1"/>
  <c r="AD35" i="452"/>
  <c r="BP5" i="452" s="1"/>
  <c r="V25" i="81" s="1"/>
  <c r="AC35" i="452"/>
  <c r="BO5" i="452" s="1"/>
  <c r="U25" i="81" s="1"/>
  <c r="AQ34" i="452"/>
  <c r="AQ33" i="452"/>
  <c r="AQ32" i="452"/>
  <c r="AQ31" i="452"/>
  <c r="AQ30" i="452"/>
  <c r="AQ29" i="452"/>
  <c r="AQ28" i="452"/>
  <c r="AQ27" i="452"/>
  <c r="AQ26" i="452"/>
  <c r="AQ25" i="452"/>
  <c r="AQ24" i="452"/>
  <c r="AQ23" i="452"/>
  <c r="AQ22" i="452"/>
  <c r="AQ21" i="452"/>
  <c r="AQ20" i="452"/>
  <c r="AQ19" i="452"/>
  <c r="AQ18" i="452"/>
  <c r="AQ17" i="452"/>
  <c r="AQ16" i="452"/>
  <c r="AQ15" i="452"/>
  <c r="AQ14" i="452"/>
  <c r="AQ13" i="452"/>
  <c r="AQ12" i="452"/>
  <c r="AS11" i="452"/>
  <c r="AQ11" i="452"/>
  <c r="BV5" i="452"/>
  <c r="AB25" i="81" s="1"/>
  <c r="BU5" i="452"/>
  <c r="AA25" i="81" s="1"/>
  <c r="BJ5" i="452"/>
  <c r="P25" i="81" s="1"/>
  <c r="BI5" i="452"/>
  <c r="O25" i="81" s="1"/>
  <c r="AW5" i="452"/>
  <c r="C25" i="81" s="1"/>
  <c r="AV5" i="452"/>
  <c r="B25" i="81" s="1"/>
  <c r="AJ37" i="451"/>
  <c r="AI37" i="451"/>
  <c r="BI5" i="451" s="1"/>
  <c r="O24" i="81" s="1"/>
  <c r="AH37" i="451"/>
  <c r="AG37" i="451"/>
  <c r="BG5" i="451" s="1"/>
  <c r="M24" i="81" s="1"/>
  <c r="AF37" i="451"/>
  <c r="BF5" i="451" s="1"/>
  <c r="L24" i="81" s="1"/>
  <c r="AE37" i="451"/>
  <c r="BE5" i="451" s="1"/>
  <c r="K24" i="81" s="1"/>
  <c r="AD37" i="451"/>
  <c r="BD5" i="451" s="1"/>
  <c r="J24" i="81" s="1"/>
  <c r="AC37" i="451"/>
  <c r="BC5" i="451" s="1"/>
  <c r="I24" i="81" s="1"/>
  <c r="AB37" i="451"/>
  <c r="BB5" i="451" s="1"/>
  <c r="H24" i="81" s="1"/>
  <c r="AA37" i="451"/>
  <c r="BA5" i="451" s="1"/>
  <c r="Z37" i="451"/>
  <c r="AZ5" i="451" s="1"/>
  <c r="F24" i="81" s="1"/>
  <c r="Y37" i="451"/>
  <c r="AJ35" i="451"/>
  <c r="AI35" i="451"/>
  <c r="BU5" i="451" s="1"/>
  <c r="AA24" i="81" s="1"/>
  <c r="AH35" i="451"/>
  <c r="BT5" i="451" s="1"/>
  <c r="Z24" i="81" s="1"/>
  <c r="AG35" i="451"/>
  <c r="BS5" i="451" s="1"/>
  <c r="Y24" i="81" s="1"/>
  <c r="AF35" i="451"/>
  <c r="BR5" i="451" s="1"/>
  <c r="X24" i="81" s="1"/>
  <c r="AE35" i="451"/>
  <c r="BQ5" i="451" s="1"/>
  <c r="W24" i="81" s="1"/>
  <c r="AD35" i="451"/>
  <c r="BP5" i="451" s="1"/>
  <c r="V24" i="81" s="1"/>
  <c r="AC35" i="451"/>
  <c r="BO5" i="451" s="1"/>
  <c r="U24" i="81" s="1"/>
  <c r="AQ34" i="451"/>
  <c r="AQ33" i="451"/>
  <c r="AQ32" i="451"/>
  <c r="AQ31" i="451"/>
  <c r="AQ30" i="451"/>
  <c r="AQ29" i="451"/>
  <c r="AQ28" i="451"/>
  <c r="AQ27" i="451"/>
  <c r="AQ26" i="451"/>
  <c r="AQ25" i="451"/>
  <c r="AQ24" i="451"/>
  <c r="AQ23" i="451"/>
  <c r="AQ22" i="451"/>
  <c r="AQ21" i="451"/>
  <c r="AQ20" i="451"/>
  <c r="AQ19" i="451"/>
  <c r="AQ18" i="451"/>
  <c r="AQ17" i="451"/>
  <c r="AQ16" i="451"/>
  <c r="AQ15" i="451"/>
  <c r="AQ14" i="451"/>
  <c r="AQ13" i="451"/>
  <c r="AQ12" i="451"/>
  <c r="AS11" i="451"/>
  <c r="AQ11" i="451"/>
  <c r="BV5" i="451"/>
  <c r="AB24" i="81" s="1"/>
  <c r="BJ5" i="451"/>
  <c r="P24" i="81" s="1"/>
  <c r="BH5" i="451"/>
  <c r="N24" i="81" s="1"/>
  <c r="AW5" i="451"/>
  <c r="C24" i="81" s="1"/>
  <c r="AV5" i="451"/>
  <c r="B24" i="81" s="1"/>
  <c r="AJ37" i="450"/>
  <c r="BJ5" i="450" s="1"/>
  <c r="P23" i="81" s="1"/>
  <c r="AI37" i="450"/>
  <c r="BI5" i="450" s="1"/>
  <c r="O23" i="81" s="1"/>
  <c r="AH37" i="450"/>
  <c r="BH5" i="450" s="1"/>
  <c r="N23" i="81" s="1"/>
  <c r="AG37" i="450"/>
  <c r="BG5" i="450" s="1"/>
  <c r="M23" i="81" s="1"/>
  <c r="AF37" i="450"/>
  <c r="BF5" i="450" s="1"/>
  <c r="L23" i="81" s="1"/>
  <c r="AE37" i="450"/>
  <c r="BE5" i="450" s="1"/>
  <c r="K23" i="81" s="1"/>
  <c r="AD37" i="450"/>
  <c r="BD5" i="450" s="1"/>
  <c r="AC37" i="450"/>
  <c r="BC5" i="450" s="1"/>
  <c r="I23" i="81" s="1"/>
  <c r="AB37" i="450"/>
  <c r="BB5" i="450" s="1"/>
  <c r="H23" i="81" s="1"/>
  <c r="AA37" i="450"/>
  <c r="BA5" i="450" s="1"/>
  <c r="G23" i="81" s="1"/>
  <c r="Z37" i="450"/>
  <c r="AZ5" i="450" s="1"/>
  <c r="F23" i="81" s="1"/>
  <c r="Y37" i="450"/>
  <c r="AJ35" i="450"/>
  <c r="BV5" i="450" s="1"/>
  <c r="AB23" i="81" s="1"/>
  <c r="AI35" i="450"/>
  <c r="BU5" i="450" s="1"/>
  <c r="AA23" i="81" s="1"/>
  <c r="AH35" i="450"/>
  <c r="BT5" i="450" s="1"/>
  <c r="Z23" i="81" s="1"/>
  <c r="AG35" i="450"/>
  <c r="BS5" i="450" s="1"/>
  <c r="Y23" i="81" s="1"/>
  <c r="AF35" i="450"/>
  <c r="BR5" i="450" s="1"/>
  <c r="X23" i="81" s="1"/>
  <c r="AE35" i="450"/>
  <c r="BQ5" i="450" s="1"/>
  <c r="W23" i="81" s="1"/>
  <c r="AD35" i="450"/>
  <c r="BP5" i="450" s="1"/>
  <c r="AC35" i="450"/>
  <c r="BO5" i="450" s="1"/>
  <c r="U23" i="81" s="1"/>
  <c r="AQ34" i="450"/>
  <c r="AQ33" i="450"/>
  <c r="AQ32" i="450"/>
  <c r="AQ31" i="450"/>
  <c r="AQ30" i="450"/>
  <c r="AQ29" i="450"/>
  <c r="AQ28" i="450"/>
  <c r="AQ27" i="450"/>
  <c r="AQ26" i="450"/>
  <c r="AQ25" i="450"/>
  <c r="AQ24" i="450"/>
  <c r="AQ23" i="450"/>
  <c r="AQ22" i="450"/>
  <c r="AQ21" i="450"/>
  <c r="AQ20" i="450"/>
  <c r="AQ19" i="450"/>
  <c r="AQ18" i="450"/>
  <c r="AQ17" i="450"/>
  <c r="AQ16" i="450"/>
  <c r="AQ15" i="450"/>
  <c r="AQ14" i="450"/>
  <c r="AQ13" i="450"/>
  <c r="AQ12" i="450"/>
  <c r="AS11" i="450"/>
  <c r="AQ11" i="450"/>
  <c r="AW5" i="450"/>
  <c r="C23" i="81" s="1"/>
  <c r="AV5" i="450"/>
  <c r="B23" i="81" s="1"/>
  <c r="AJ37" i="449"/>
  <c r="BJ5" i="449" s="1"/>
  <c r="P22" i="81" s="1"/>
  <c r="AI37" i="449"/>
  <c r="AH37" i="449"/>
  <c r="BH5" i="449" s="1"/>
  <c r="N22" i="81" s="1"/>
  <c r="AG37" i="449"/>
  <c r="BG5" i="449" s="1"/>
  <c r="AF37" i="449"/>
  <c r="BF5" i="449" s="1"/>
  <c r="L22" i="81" s="1"/>
  <c r="AE37" i="449"/>
  <c r="BE5" i="449" s="1"/>
  <c r="K22" i="81" s="1"/>
  <c r="AD37" i="449"/>
  <c r="BD5" i="449" s="1"/>
  <c r="J22" i="81" s="1"/>
  <c r="AC37" i="449"/>
  <c r="BC5" i="449" s="1"/>
  <c r="I22" i="81" s="1"/>
  <c r="AB37" i="449"/>
  <c r="BB5" i="449" s="1"/>
  <c r="H22" i="81" s="1"/>
  <c r="AA37" i="449"/>
  <c r="BA5" i="449" s="1"/>
  <c r="G22" i="81" s="1"/>
  <c r="Z37" i="449"/>
  <c r="AZ5" i="449" s="1"/>
  <c r="F22" i="81" s="1"/>
  <c r="Y37" i="449"/>
  <c r="AJ35" i="449"/>
  <c r="BV5" i="449" s="1"/>
  <c r="AB22" i="81" s="1"/>
  <c r="AI35" i="449"/>
  <c r="AH35" i="449"/>
  <c r="BT5" i="449" s="1"/>
  <c r="Z22" i="81" s="1"/>
  <c r="AG35" i="449"/>
  <c r="BS5" i="449" s="1"/>
  <c r="AF35" i="449"/>
  <c r="BR5" i="449" s="1"/>
  <c r="X22" i="81" s="1"/>
  <c r="AE35" i="449"/>
  <c r="BQ5" i="449" s="1"/>
  <c r="W22" i="81" s="1"/>
  <c r="AD35" i="449"/>
  <c r="BP5" i="449" s="1"/>
  <c r="V22" i="81" s="1"/>
  <c r="AC35" i="449"/>
  <c r="BO5" i="449" s="1"/>
  <c r="U22" i="81" s="1"/>
  <c r="AQ34" i="449"/>
  <c r="AQ33" i="449"/>
  <c r="AQ32" i="449"/>
  <c r="AQ31" i="449"/>
  <c r="AQ30" i="449"/>
  <c r="AQ29" i="449"/>
  <c r="AQ28" i="449"/>
  <c r="AQ27" i="449"/>
  <c r="AQ26" i="449"/>
  <c r="AQ25" i="449"/>
  <c r="AQ24" i="449"/>
  <c r="AQ23" i="449"/>
  <c r="AQ22" i="449"/>
  <c r="AQ21" i="449"/>
  <c r="AQ20" i="449"/>
  <c r="AQ19" i="449"/>
  <c r="AQ18" i="449"/>
  <c r="AQ17" i="449"/>
  <c r="AQ16" i="449"/>
  <c r="AQ15" i="449"/>
  <c r="AQ14" i="449"/>
  <c r="AQ13" i="449"/>
  <c r="AQ12" i="449"/>
  <c r="AS11" i="449"/>
  <c r="AQ11" i="449"/>
  <c r="BU5" i="449"/>
  <c r="AA22" i="81" s="1"/>
  <c r="BI5" i="449"/>
  <c r="O22" i="81" s="1"/>
  <c r="AW5" i="449"/>
  <c r="C22" i="81" s="1"/>
  <c r="AV5" i="449"/>
  <c r="B22" i="81" s="1"/>
  <c r="AJ37" i="448"/>
  <c r="BJ5" i="448" s="1"/>
  <c r="P21" i="81" s="1"/>
  <c r="AI37" i="448"/>
  <c r="BI5" i="448" s="1"/>
  <c r="O21" i="81" s="1"/>
  <c r="AH37" i="448"/>
  <c r="BH5" i="448" s="1"/>
  <c r="N21" i="81" s="1"/>
  <c r="AG37" i="448"/>
  <c r="BG5" i="448" s="1"/>
  <c r="M21" i="81" s="1"/>
  <c r="AF37" i="448"/>
  <c r="BF5" i="448" s="1"/>
  <c r="L21" i="81" s="1"/>
  <c r="AE37" i="448"/>
  <c r="BE5" i="448" s="1"/>
  <c r="K21" i="81" s="1"/>
  <c r="AD37" i="448"/>
  <c r="BD5" i="448" s="1"/>
  <c r="J21" i="81" s="1"/>
  <c r="AC37" i="448"/>
  <c r="BC5" i="448" s="1"/>
  <c r="I21" i="81" s="1"/>
  <c r="AB37" i="448"/>
  <c r="BB5" i="448" s="1"/>
  <c r="H21" i="81" s="1"/>
  <c r="AA37" i="448"/>
  <c r="BA5" i="448" s="1"/>
  <c r="G21" i="81" s="1"/>
  <c r="Z37" i="448"/>
  <c r="AZ5" i="448" s="1"/>
  <c r="Y37" i="448"/>
  <c r="AJ35" i="448"/>
  <c r="BV5" i="448" s="1"/>
  <c r="AI35" i="448"/>
  <c r="BU5" i="448" s="1"/>
  <c r="AA21" i="81" s="1"/>
  <c r="AH35" i="448"/>
  <c r="BT5" i="448" s="1"/>
  <c r="Z21" i="81" s="1"/>
  <c r="AG35" i="448"/>
  <c r="BS5" i="448" s="1"/>
  <c r="Y21" i="81" s="1"/>
  <c r="AF35" i="448"/>
  <c r="BR5" i="448" s="1"/>
  <c r="X21" i="81" s="1"/>
  <c r="AE35" i="448"/>
  <c r="BQ5" i="448" s="1"/>
  <c r="W21" i="81" s="1"/>
  <c r="AD35" i="448"/>
  <c r="BP5" i="448" s="1"/>
  <c r="V21" i="81" s="1"/>
  <c r="AC35" i="448"/>
  <c r="BO5" i="448" s="1"/>
  <c r="U21" i="81" s="1"/>
  <c r="AQ34" i="448"/>
  <c r="AQ33" i="448"/>
  <c r="AQ32" i="448"/>
  <c r="AQ31" i="448"/>
  <c r="AQ30" i="448"/>
  <c r="AQ29" i="448"/>
  <c r="AQ28" i="448"/>
  <c r="AQ27" i="448"/>
  <c r="AQ26" i="448"/>
  <c r="AQ25" i="448"/>
  <c r="AQ24" i="448"/>
  <c r="AQ23" i="448"/>
  <c r="AQ22" i="448"/>
  <c r="AQ21" i="448"/>
  <c r="AQ20" i="448"/>
  <c r="AQ19" i="448"/>
  <c r="AQ18" i="448"/>
  <c r="AQ17" i="448"/>
  <c r="AQ16" i="448"/>
  <c r="AQ15" i="448"/>
  <c r="AQ14" i="448"/>
  <c r="AQ13" i="448"/>
  <c r="AQ12" i="448"/>
  <c r="AS11" i="448"/>
  <c r="AQ11" i="448"/>
  <c r="AW5" i="448"/>
  <c r="C21" i="81" s="1"/>
  <c r="AV5" i="448"/>
  <c r="B21" i="81" s="1"/>
  <c r="AJ37" i="447"/>
  <c r="AI37" i="447"/>
  <c r="BI5" i="447" s="1"/>
  <c r="O20" i="81" s="1"/>
  <c r="AH37" i="447"/>
  <c r="BH5" i="447" s="1"/>
  <c r="N20" i="81" s="1"/>
  <c r="AG37" i="447"/>
  <c r="BG5" i="447" s="1"/>
  <c r="M20" i="81" s="1"/>
  <c r="AF37" i="447"/>
  <c r="BF5" i="447" s="1"/>
  <c r="L20" i="81" s="1"/>
  <c r="AE37" i="447"/>
  <c r="BE5" i="447" s="1"/>
  <c r="K20" i="81" s="1"/>
  <c r="AD37" i="447"/>
  <c r="BD5" i="447" s="1"/>
  <c r="J20" i="81" s="1"/>
  <c r="AC37" i="447"/>
  <c r="BC5" i="447" s="1"/>
  <c r="I20" i="81" s="1"/>
  <c r="AB37" i="447"/>
  <c r="BB5" i="447" s="1"/>
  <c r="H20" i="81" s="1"/>
  <c r="AA37" i="447"/>
  <c r="BA5" i="447" s="1"/>
  <c r="G20" i="81" s="1"/>
  <c r="Z37" i="447"/>
  <c r="AZ5" i="447" s="1"/>
  <c r="F20" i="81" s="1"/>
  <c r="Y37" i="447"/>
  <c r="AJ35" i="447"/>
  <c r="AI35" i="447"/>
  <c r="AH35" i="447"/>
  <c r="BT5" i="447" s="1"/>
  <c r="Z20" i="81" s="1"/>
  <c r="AG35" i="447"/>
  <c r="BS5" i="447" s="1"/>
  <c r="Y20" i="81" s="1"/>
  <c r="AF35" i="447"/>
  <c r="BR5" i="447" s="1"/>
  <c r="X20" i="81" s="1"/>
  <c r="AE35" i="447"/>
  <c r="BQ5" i="447" s="1"/>
  <c r="W20" i="81" s="1"/>
  <c r="AD35" i="447"/>
  <c r="BP5" i="447" s="1"/>
  <c r="V20" i="81" s="1"/>
  <c r="AC35" i="447"/>
  <c r="BO5" i="447" s="1"/>
  <c r="U20" i="81" s="1"/>
  <c r="AQ34" i="447"/>
  <c r="AQ33" i="447"/>
  <c r="AQ32" i="447"/>
  <c r="AQ31" i="447"/>
  <c r="AQ30" i="447"/>
  <c r="AQ29" i="447"/>
  <c r="AQ28" i="447"/>
  <c r="AQ27" i="447"/>
  <c r="AQ26" i="447"/>
  <c r="AQ25" i="447"/>
  <c r="AQ24" i="447"/>
  <c r="AQ23" i="447"/>
  <c r="AQ22" i="447"/>
  <c r="AQ21" i="447"/>
  <c r="AQ20" i="447"/>
  <c r="AQ19" i="447"/>
  <c r="AQ18" i="447"/>
  <c r="AQ17" i="447"/>
  <c r="AQ16" i="447"/>
  <c r="AQ15" i="447"/>
  <c r="AQ14" i="447"/>
  <c r="AQ13" i="447"/>
  <c r="AQ12" i="447"/>
  <c r="AS11" i="447"/>
  <c r="AQ11" i="447"/>
  <c r="BV5" i="447"/>
  <c r="AB20" i="81" s="1"/>
  <c r="BU5" i="447"/>
  <c r="AA20" i="81" s="1"/>
  <c r="BJ5" i="447"/>
  <c r="P20" i="81" s="1"/>
  <c r="AW5" i="447"/>
  <c r="C20" i="81" s="1"/>
  <c r="AV5" i="447"/>
  <c r="B20" i="81" s="1"/>
  <c r="AJ37" i="446"/>
  <c r="BJ5" i="446" s="1"/>
  <c r="P19" i="81" s="1"/>
  <c r="AI37" i="446"/>
  <c r="BI5" i="446" s="1"/>
  <c r="O19" i="81" s="1"/>
  <c r="AH37" i="446"/>
  <c r="BH5" i="446" s="1"/>
  <c r="N19" i="81" s="1"/>
  <c r="AG37" i="446"/>
  <c r="BG5" i="446" s="1"/>
  <c r="M19" i="81" s="1"/>
  <c r="AF37" i="446"/>
  <c r="BF5" i="446" s="1"/>
  <c r="L19" i="81" s="1"/>
  <c r="AE37" i="446"/>
  <c r="BE5" i="446" s="1"/>
  <c r="K19" i="81" s="1"/>
  <c r="AD37" i="446"/>
  <c r="BD5" i="446" s="1"/>
  <c r="J19" i="81" s="1"/>
  <c r="AC37" i="446"/>
  <c r="BC5" i="446" s="1"/>
  <c r="I19" i="81" s="1"/>
  <c r="AB37" i="446"/>
  <c r="BB5" i="446" s="1"/>
  <c r="H19" i="81" s="1"/>
  <c r="AA37" i="446"/>
  <c r="BA5" i="446" s="1"/>
  <c r="G19" i="81" s="1"/>
  <c r="Z37" i="446"/>
  <c r="AZ5" i="446" s="1"/>
  <c r="F19" i="81" s="1"/>
  <c r="Y37" i="446"/>
  <c r="AJ35" i="446"/>
  <c r="BV5" i="446" s="1"/>
  <c r="AB19" i="81" s="1"/>
  <c r="AI35" i="446"/>
  <c r="BU5" i="446" s="1"/>
  <c r="AA19" i="81" s="1"/>
  <c r="AH35" i="446"/>
  <c r="BT5" i="446" s="1"/>
  <c r="Z19" i="81" s="1"/>
  <c r="AG35" i="446"/>
  <c r="BS5" i="446" s="1"/>
  <c r="Y19" i="81" s="1"/>
  <c r="AF35" i="446"/>
  <c r="BR5" i="446" s="1"/>
  <c r="X19" i="81" s="1"/>
  <c r="AE35" i="446"/>
  <c r="BQ5" i="446" s="1"/>
  <c r="W19" i="81" s="1"/>
  <c r="AD35" i="446"/>
  <c r="BP5" i="446" s="1"/>
  <c r="V19" i="81" s="1"/>
  <c r="AC35" i="446"/>
  <c r="BO5" i="446" s="1"/>
  <c r="U19" i="81" s="1"/>
  <c r="AQ34" i="446"/>
  <c r="AQ33" i="446"/>
  <c r="AQ32" i="446"/>
  <c r="AQ31" i="446"/>
  <c r="AQ30" i="446"/>
  <c r="AQ29" i="446"/>
  <c r="AQ28" i="446"/>
  <c r="AQ27" i="446"/>
  <c r="AQ26" i="446"/>
  <c r="AQ25" i="446"/>
  <c r="AQ24" i="446"/>
  <c r="AQ23" i="446"/>
  <c r="AQ22" i="446"/>
  <c r="AQ21" i="446"/>
  <c r="AQ20" i="446"/>
  <c r="AQ19" i="446"/>
  <c r="AQ18" i="446"/>
  <c r="AQ17" i="446"/>
  <c r="AQ16" i="446"/>
  <c r="AQ15" i="446"/>
  <c r="AQ14" i="446"/>
  <c r="AQ13" i="446"/>
  <c r="AQ12" i="446"/>
  <c r="AS11" i="446"/>
  <c r="AQ11" i="446"/>
  <c r="AW5" i="446"/>
  <c r="C19" i="81" s="1"/>
  <c r="AV5" i="446"/>
  <c r="B19" i="81" s="1"/>
  <c r="AJ37" i="445"/>
  <c r="AI37" i="445"/>
  <c r="AH37" i="445"/>
  <c r="AG37" i="445"/>
  <c r="BG5" i="445" s="1"/>
  <c r="AF37" i="445"/>
  <c r="BF5" i="445" s="1"/>
  <c r="L18" i="81" s="1"/>
  <c r="AE37" i="445"/>
  <c r="BE5" i="445" s="1"/>
  <c r="K18" i="81" s="1"/>
  <c r="AD37" i="445"/>
  <c r="BD5" i="445" s="1"/>
  <c r="J18" i="81" s="1"/>
  <c r="AC37" i="445"/>
  <c r="BC5" i="445" s="1"/>
  <c r="I18" i="81" s="1"/>
  <c r="AB37" i="445"/>
  <c r="BB5" i="445" s="1"/>
  <c r="H18" i="81" s="1"/>
  <c r="AA37" i="445"/>
  <c r="BA5" i="445" s="1"/>
  <c r="G18" i="81" s="1"/>
  <c r="Z37" i="445"/>
  <c r="AZ5" i="445" s="1"/>
  <c r="F18" i="81" s="1"/>
  <c r="Y37" i="445"/>
  <c r="AJ35" i="445"/>
  <c r="BV5" i="445" s="1"/>
  <c r="AB18" i="81" s="1"/>
  <c r="AI35" i="445"/>
  <c r="AH35" i="445"/>
  <c r="BT5" i="445" s="1"/>
  <c r="Z18" i="81" s="1"/>
  <c r="AG35" i="445"/>
  <c r="BS5" i="445" s="1"/>
  <c r="AF35" i="445"/>
  <c r="BR5" i="445" s="1"/>
  <c r="X18" i="81" s="1"/>
  <c r="AE35" i="445"/>
  <c r="BQ5" i="445" s="1"/>
  <c r="W18" i="81" s="1"/>
  <c r="AD35" i="445"/>
  <c r="BP5" i="445" s="1"/>
  <c r="V18" i="81" s="1"/>
  <c r="AC35" i="445"/>
  <c r="BO5" i="445" s="1"/>
  <c r="U18" i="81" s="1"/>
  <c r="AQ34" i="445"/>
  <c r="AQ33" i="445"/>
  <c r="AQ32" i="445"/>
  <c r="AQ31" i="445"/>
  <c r="AQ30" i="445"/>
  <c r="AQ29" i="445"/>
  <c r="AQ28" i="445"/>
  <c r="AQ27" i="445"/>
  <c r="AQ26" i="445"/>
  <c r="AQ25" i="445"/>
  <c r="AQ24" i="445"/>
  <c r="AQ23" i="445"/>
  <c r="AQ22" i="445"/>
  <c r="AQ21" i="445"/>
  <c r="AQ20" i="445"/>
  <c r="AQ19" i="445"/>
  <c r="AQ18" i="445"/>
  <c r="AQ17" i="445"/>
  <c r="AQ16" i="445"/>
  <c r="AQ15" i="445"/>
  <c r="AQ14" i="445"/>
  <c r="AQ13" i="445"/>
  <c r="AQ12" i="445"/>
  <c r="AS11" i="445"/>
  <c r="AQ11" i="445"/>
  <c r="BU5" i="445"/>
  <c r="AA18" i="81" s="1"/>
  <c r="BJ5" i="445"/>
  <c r="P18" i="81" s="1"/>
  <c r="BI5" i="445"/>
  <c r="O18" i="81" s="1"/>
  <c r="BH5" i="445"/>
  <c r="N18" i="81" s="1"/>
  <c r="AW5" i="445"/>
  <c r="C18" i="81" s="1"/>
  <c r="AV5" i="445"/>
  <c r="B18" i="81" s="1"/>
  <c r="AJ37" i="444"/>
  <c r="AI37" i="444"/>
  <c r="AH37" i="444"/>
  <c r="AG37" i="444"/>
  <c r="BG5" i="444" s="1"/>
  <c r="M17" i="81" s="1"/>
  <c r="AF37" i="444"/>
  <c r="BF5" i="444" s="1"/>
  <c r="L17" i="81" s="1"/>
  <c r="AE37" i="444"/>
  <c r="BE5" i="444" s="1"/>
  <c r="K17" i="81" s="1"/>
  <c r="AD37" i="444"/>
  <c r="BD5" i="444" s="1"/>
  <c r="J17" i="81" s="1"/>
  <c r="AC37" i="444"/>
  <c r="BC5" i="444" s="1"/>
  <c r="I17" i="81" s="1"/>
  <c r="AB37" i="444"/>
  <c r="BB5" i="444" s="1"/>
  <c r="H17" i="81" s="1"/>
  <c r="AA37" i="444"/>
  <c r="BA5" i="444" s="1"/>
  <c r="G17" i="81" s="1"/>
  <c r="Z37" i="444"/>
  <c r="AZ5" i="444" s="1"/>
  <c r="F17" i="81" s="1"/>
  <c r="Y37" i="444"/>
  <c r="AJ35" i="444"/>
  <c r="BV5" i="444" s="1"/>
  <c r="AB17" i="81" s="1"/>
  <c r="AI35" i="444"/>
  <c r="BU5" i="444" s="1"/>
  <c r="AA17" i="81" s="1"/>
  <c r="AH35" i="444"/>
  <c r="BT5" i="444" s="1"/>
  <c r="Z17" i="81" s="1"/>
  <c r="AG35" i="444"/>
  <c r="BS5" i="444" s="1"/>
  <c r="Y17" i="81" s="1"/>
  <c r="AF35" i="444"/>
  <c r="BR5" i="444" s="1"/>
  <c r="X17" i="81" s="1"/>
  <c r="AE35" i="444"/>
  <c r="BQ5" i="444" s="1"/>
  <c r="W17" i="81" s="1"/>
  <c r="AD35" i="444"/>
  <c r="BP5" i="444" s="1"/>
  <c r="V17" i="81" s="1"/>
  <c r="AC35" i="444"/>
  <c r="BO5" i="444" s="1"/>
  <c r="U17" i="81" s="1"/>
  <c r="AQ34" i="444"/>
  <c r="AQ33" i="444"/>
  <c r="AQ32" i="444"/>
  <c r="AQ31" i="444"/>
  <c r="AQ30" i="444"/>
  <c r="AQ29" i="444"/>
  <c r="AQ28" i="444"/>
  <c r="AQ27" i="444"/>
  <c r="AQ26" i="444"/>
  <c r="AQ25" i="444"/>
  <c r="AQ24" i="444"/>
  <c r="AQ23" i="444"/>
  <c r="AQ22" i="444"/>
  <c r="AQ21" i="444"/>
  <c r="AQ20" i="444"/>
  <c r="AQ19" i="444"/>
  <c r="AQ18" i="444"/>
  <c r="AQ17" i="444"/>
  <c r="AQ16" i="444"/>
  <c r="AQ15" i="444"/>
  <c r="AQ14" i="444"/>
  <c r="AQ13" i="444"/>
  <c r="AQ12" i="444"/>
  <c r="AS11" i="444"/>
  <c r="AQ11" i="444"/>
  <c r="BJ5" i="444"/>
  <c r="P17" i="81" s="1"/>
  <c r="BI5" i="444"/>
  <c r="O17" i="81" s="1"/>
  <c r="BH5" i="444"/>
  <c r="N17" i="81" s="1"/>
  <c r="AW5" i="444"/>
  <c r="C17" i="81" s="1"/>
  <c r="AV5" i="444"/>
  <c r="B17" i="81" s="1"/>
  <c r="AJ37" i="443"/>
  <c r="AI37" i="443"/>
  <c r="AH37" i="443"/>
  <c r="AG37" i="443"/>
  <c r="BG5" i="443" s="1"/>
  <c r="M16" i="81" s="1"/>
  <c r="AF37" i="443"/>
  <c r="BF5" i="443" s="1"/>
  <c r="L16" i="81" s="1"/>
  <c r="AE37" i="443"/>
  <c r="BE5" i="443" s="1"/>
  <c r="K16" i="81" s="1"/>
  <c r="AD37" i="443"/>
  <c r="BD5" i="443" s="1"/>
  <c r="J16" i="81" s="1"/>
  <c r="AC37" i="443"/>
  <c r="BC5" i="443" s="1"/>
  <c r="I16" i="81" s="1"/>
  <c r="AB37" i="443"/>
  <c r="BB5" i="443" s="1"/>
  <c r="H16" i="81" s="1"/>
  <c r="AA37" i="443"/>
  <c r="BA5" i="443" s="1"/>
  <c r="G16" i="81" s="1"/>
  <c r="Z37" i="443"/>
  <c r="AZ5" i="443" s="1"/>
  <c r="F16" i="81" s="1"/>
  <c r="Y37" i="443"/>
  <c r="AJ35" i="443"/>
  <c r="AI35" i="443"/>
  <c r="AH35" i="443"/>
  <c r="BT5" i="443" s="1"/>
  <c r="Z16" i="81" s="1"/>
  <c r="AG35" i="443"/>
  <c r="BS5" i="443" s="1"/>
  <c r="Y16" i="81" s="1"/>
  <c r="AF35" i="443"/>
  <c r="BR5" i="443" s="1"/>
  <c r="X16" i="81" s="1"/>
  <c r="AE35" i="443"/>
  <c r="BQ5" i="443" s="1"/>
  <c r="W16" i="81" s="1"/>
  <c r="AD35" i="443"/>
  <c r="BP5" i="443" s="1"/>
  <c r="V16" i="81" s="1"/>
  <c r="AC35" i="443"/>
  <c r="BO5" i="443" s="1"/>
  <c r="U16" i="81" s="1"/>
  <c r="AQ34" i="443"/>
  <c r="AQ33" i="443"/>
  <c r="AQ32" i="443"/>
  <c r="AQ31" i="443"/>
  <c r="AQ30" i="443"/>
  <c r="AQ29" i="443"/>
  <c r="AQ28" i="443"/>
  <c r="AQ27" i="443"/>
  <c r="AQ26" i="443"/>
  <c r="AQ25" i="443"/>
  <c r="AQ24" i="443"/>
  <c r="AQ23" i="443"/>
  <c r="AQ22" i="443"/>
  <c r="AQ21" i="443"/>
  <c r="AQ20" i="443"/>
  <c r="AQ19" i="443"/>
  <c r="AQ18" i="443"/>
  <c r="AQ17" i="443"/>
  <c r="AQ16" i="443"/>
  <c r="AQ15" i="443"/>
  <c r="AQ14" i="443"/>
  <c r="AQ13" i="443"/>
  <c r="AQ12" i="443"/>
  <c r="AS11" i="443"/>
  <c r="AQ11" i="443"/>
  <c r="BV5" i="443"/>
  <c r="AB16" i="81" s="1"/>
  <c r="BU5" i="443"/>
  <c r="AA16" i="81" s="1"/>
  <c r="BJ5" i="443"/>
  <c r="P16" i="81" s="1"/>
  <c r="BI5" i="443"/>
  <c r="O16" i="81" s="1"/>
  <c r="BH5" i="443"/>
  <c r="N16" i="81" s="1"/>
  <c r="AW5" i="443"/>
  <c r="C16" i="81" s="1"/>
  <c r="AV5" i="443"/>
  <c r="B16" i="81" s="1"/>
  <c r="AJ37" i="442"/>
  <c r="AI37" i="442"/>
  <c r="AH37" i="442"/>
  <c r="AG37" i="442"/>
  <c r="BG5" i="442" s="1"/>
  <c r="M15" i="81" s="1"/>
  <c r="AF37" i="442"/>
  <c r="BF5" i="442" s="1"/>
  <c r="L15" i="81" s="1"/>
  <c r="AE37" i="442"/>
  <c r="BE5" i="442" s="1"/>
  <c r="K15" i="81" s="1"/>
  <c r="AD37" i="442"/>
  <c r="BD5" i="442" s="1"/>
  <c r="AC37" i="442"/>
  <c r="BC5" i="442" s="1"/>
  <c r="I15" i="81" s="1"/>
  <c r="AB37" i="442"/>
  <c r="BB5" i="442" s="1"/>
  <c r="H15" i="81" s="1"/>
  <c r="AA37" i="442"/>
  <c r="BA5" i="442" s="1"/>
  <c r="G15" i="81" s="1"/>
  <c r="Z37" i="442"/>
  <c r="AZ5" i="442" s="1"/>
  <c r="F15" i="81" s="1"/>
  <c r="Y37" i="442"/>
  <c r="AJ35" i="442"/>
  <c r="AI35" i="442"/>
  <c r="BU5" i="442" s="1"/>
  <c r="AA15" i="81" s="1"/>
  <c r="AH35" i="442"/>
  <c r="BT5" i="442" s="1"/>
  <c r="Z15" i="81" s="1"/>
  <c r="AG35" i="442"/>
  <c r="BS5" i="442" s="1"/>
  <c r="Y15" i="81" s="1"/>
  <c r="AF35" i="442"/>
  <c r="BR5" i="442" s="1"/>
  <c r="X15" i="81" s="1"/>
  <c r="AE35" i="442"/>
  <c r="BQ5" i="442" s="1"/>
  <c r="W15" i="81" s="1"/>
  <c r="AD35" i="442"/>
  <c r="BP5" i="442" s="1"/>
  <c r="AC35" i="442"/>
  <c r="BO5" i="442" s="1"/>
  <c r="U15" i="81" s="1"/>
  <c r="AQ34" i="442"/>
  <c r="AQ33" i="442"/>
  <c r="AQ32" i="442"/>
  <c r="AQ31" i="442"/>
  <c r="AQ30" i="442"/>
  <c r="AQ29" i="442"/>
  <c r="AQ28" i="442"/>
  <c r="AQ27" i="442"/>
  <c r="AQ26" i="442"/>
  <c r="AQ25" i="442"/>
  <c r="AQ24" i="442"/>
  <c r="AQ23" i="442"/>
  <c r="AQ22" i="442"/>
  <c r="AQ21" i="442"/>
  <c r="AQ20" i="442"/>
  <c r="AQ19" i="442"/>
  <c r="AQ18" i="442"/>
  <c r="AQ17" i="442"/>
  <c r="AQ16" i="442"/>
  <c r="AQ15" i="442"/>
  <c r="AQ14" i="442"/>
  <c r="AQ13" i="442"/>
  <c r="AQ12" i="442"/>
  <c r="AS11" i="442"/>
  <c r="AQ11" i="442"/>
  <c r="BV5" i="442"/>
  <c r="AB15" i="81" s="1"/>
  <c r="BJ5" i="442"/>
  <c r="P15" i="81" s="1"/>
  <c r="BI5" i="442"/>
  <c r="O15" i="81" s="1"/>
  <c r="BH5" i="442"/>
  <c r="N15" i="81" s="1"/>
  <c r="AW5" i="442"/>
  <c r="C15" i="81" s="1"/>
  <c r="AV5" i="442"/>
  <c r="B15" i="81" s="1"/>
  <c r="AJ37" i="441"/>
  <c r="BJ5" i="441" s="1"/>
  <c r="P14" i="81" s="1"/>
  <c r="AI37" i="441"/>
  <c r="BI5" i="441" s="1"/>
  <c r="O14" i="81" s="1"/>
  <c r="AH37" i="441"/>
  <c r="BH5" i="441" s="1"/>
  <c r="N14" i="81" s="1"/>
  <c r="AG37" i="441"/>
  <c r="BG5" i="441" s="1"/>
  <c r="AF37" i="441"/>
  <c r="BF5" i="441" s="1"/>
  <c r="L14" i="81" s="1"/>
  <c r="AE37" i="441"/>
  <c r="BE5" i="441" s="1"/>
  <c r="K14" i="81" s="1"/>
  <c r="AD37" i="441"/>
  <c r="BD5" i="441" s="1"/>
  <c r="J14" i="81" s="1"/>
  <c r="AC37" i="441"/>
  <c r="BC5" i="441" s="1"/>
  <c r="I14" i="81" s="1"/>
  <c r="AB37" i="441"/>
  <c r="BB5" i="441" s="1"/>
  <c r="H14" i="81" s="1"/>
  <c r="AA37" i="441"/>
  <c r="BA5" i="441" s="1"/>
  <c r="G14" i="81" s="1"/>
  <c r="Z37" i="441"/>
  <c r="AZ5" i="441" s="1"/>
  <c r="F14" i="81" s="1"/>
  <c r="Y37" i="441"/>
  <c r="AJ35" i="441"/>
  <c r="BV5" i="441" s="1"/>
  <c r="AB14" i="81" s="1"/>
  <c r="AI35" i="441"/>
  <c r="BU5" i="441" s="1"/>
  <c r="AA14" i="81" s="1"/>
  <c r="AH35" i="441"/>
  <c r="BT5" i="441" s="1"/>
  <c r="Z14" i="81" s="1"/>
  <c r="AG35" i="441"/>
  <c r="BS5" i="441" s="1"/>
  <c r="AF35" i="441"/>
  <c r="BR5" i="441" s="1"/>
  <c r="X14" i="81" s="1"/>
  <c r="AE35" i="441"/>
  <c r="BQ5" i="441" s="1"/>
  <c r="W14" i="81" s="1"/>
  <c r="AD35" i="441"/>
  <c r="BP5" i="441" s="1"/>
  <c r="V14" i="81" s="1"/>
  <c r="AC35" i="441"/>
  <c r="BO5" i="441" s="1"/>
  <c r="U14" i="81" s="1"/>
  <c r="AQ34" i="441"/>
  <c r="AQ33" i="441"/>
  <c r="AQ32" i="441"/>
  <c r="AQ31" i="441"/>
  <c r="AQ30" i="441"/>
  <c r="AQ29" i="441"/>
  <c r="AQ28" i="441"/>
  <c r="AQ27" i="441"/>
  <c r="AQ26" i="441"/>
  <c r="AQ25" i="441"/>
  <c r="AQ24" i="441"/>
  <c r="AQ23" i="441"/>
  <c r="AQ22" i="441"/>
  <c r="AQ21" i="441"/>
  <c r="AQ20" i="441"/>
  <c r="AQ19" i="441"/>
  <c r="AQ18" i="441"/>
  <c r="AQ17" i="441"/>
  <c r="AQ16" i="441"/>
  <c r="AQ15" i="441"/>
  <c r="AQ14" i="441"/>
  <c r="AQ13" i="441"/>
  <c r="AQ12" i="441"/>
  <c r="AS11" i="441"/>
  <c r="AQ11" i="441"/>
  <c r="AW5" i="441"/>
  <c r="C14" i="81" s="1"/>
  <c r="AV5" i="441"/>
  <c r="B14" i="81" s="1"/>
  <c r="AJ37" i="440"/>
  <c r="BJ5" i="440" s="1"/>
  <c r="P13" i="81" s="1"/>
  <c r="AI37" i="440"/>
  <c r="BI5" i="440" s="1"/>
  <c r="O13" i="81" s="1"/>
  <c r="AH37" i="440"/>
  <c r="BH5" i="440" s="1"/>
  <c r="N13" i="81" s="1"/>
  <c r="AG37" i="440"/>
  <c r="BG5" i="440" s="1"/>
  <c r="M13" i="81" s="1"/>
  <c r="AF37" i="440"/>
  <c r="BF5" i="440" s="1"/>
  <c r="L13" i="81" s="1"/>
  <c r="AE37" i="440"/>
  <c r="BE5" i="440" s="1"/>
  <c r="K13" i="81" s="1"/>
  <c r="AD37" i="440"/>
  <c r="BD5" i="440" s="1"/>
  <c r="J13" i="81" s="1"/>
  <c r="AC37" i="440"/>
  <c r="BC5" i="440" s="1"/>
  <c r="I13" i="81" s="1"/>
  <c r="AB37" i="440"/>
  <c r="BB5" i="440" s="1"/>
  <c r="H13" i="81" s="1"/>
  <c r="AA37" i="440"/>
  <c r="BA5" i="440" s="1"/>
  <c r="G13" i="81" s="1"/>
  <c r="Z37" i="440"/>
  <c r="AZ5" i="440" s="1"/>
  <c r="F13" i="81" s="1"/>
  <c r="Y37" i="440"/>
  <c r="AJ35" i="440"/>
  <c r="BV5" i="440" s="1"/>
  <c r="AB13" i="81" s="1"/>
  <c r="AI35" i="440"/>
  <c r="BU5" i="440" s="1"/>
  <c r="AA13" i="81" s="1"/>
  <c r="AH35" i="440"/>
  <c r="BT5" i="440" s="1"/>
  <c r="Z13" i="81" s="1"/>
  <c r="AG35" i="440"/>
  <c r="BS5" i="440" s="1"/>
  <c r="Y13" i="81" s="1"/>
  <c r="AF35" i="440"/>
  <c r="BR5" i="440" s="1"/>
  <c r="X13" i="81" s="1"/>
  <c r="AE35" i="440"/>
  <c r="BQ5" i="440" s="1"/>
  <c r="W13" i="81" s="1"/>
  <c r="AD35" i="440"/>
  <c r="BP5" i="440" s="1"/>
  <c r="V13" i="81" s="1"/>
  <c r="AC35" i="440"/>
  <c r="BO5" i="440" s="1"/>
  <c r="U13" i="81" s="1"/>
  <c r="AQ34" i="440"/>
  <c r="AQ33" i="440"/>
  <c r="AQ32" i="440"/>
  <c r="AQ31" i="440"/>
  <c r="AQ30" i="440"/>
  <c r="AQ29" i="440"/>
  <c r="AQ28" i="440"/>
  <c r="AQ27" i="440"/>
  <c r="AQ26" i="440"/>
  <c r="AQ25" i="440"/>
  <c r="AQ24" i="440"/>
  <c r="AQ23" i="440"/>
  <c r="AQ22" i="440"/>
  <c r="AQ21" i="440"/>
  <c r="AQ20" i="440"/>
  <c r="AQ19" i="440"/>
  <c r="AQ18" i="440"/>
  <c r="AQ17" i="440"/>
  <c r="AQ16" i="440"/>
  <c r="AQ15" i="440"/>
  <c r="AQ14" i="440"/>
  <c r="AQ13" i="440"/>
  <c r="AQ12" i="440"/>
  <c r="AS11" i="440"/>
  <c r="AQ11" i="440"/>
  <c r="AW5" i="440"/>
  <c r="C13" i="81" s="1"/>
  <c r="AV5" i="440"/>
  <c r="B13" i="81" s="1"/>
  <c r="AJ37" i="439"/>
  <c r="BJ5" i="439" s="1"/>
  <c r="P12" i="81" s="1"/>
  <c r="AI37" i="439"/>
  <c r="BI5" i="439" s="1"/>
  <c r="O12" i="81" s="1"/>
  <c r="AH37" i="439"/>
  <c r="BH5" i="439" s="1"/>
  <c r="N12" i="81" s="1"/>
  <c r="AG37" i="439"/>
  <c r="BG5" i="439" s="1"/>
  <c r="M12" i="81" s="1"/>
  <c r="AF37" i="439"/>
  <c r="BF5" i="439" s="1"/>
  <c r="L12" i="81" s="1"/>
  <c r="AE37" i="439"/>
  <c r="BE5" i="439" s="1"/>
  <c r="K12" i="81" s="1"/>
  <c r="AD37" i="439"/>
  <c r="BD5" i="439" s="1"/>
  <c r="J12" i="81" s="1"/>
  <c r="AC37" i="439"/>
  <c r="BC5" i="439" s="1"/>
  <c r="I12" i="81" s="1"/>
  <c r="AB37" i="439"/>
  <c r="BB5" i="439" s="1"/>
  <c r="H12" i="81" s="1"/>
  <c r="AA37" i="439"/>
  <c r="BA5" i="439" s="1"/>
  <c r="G12" i="81" s="1"/>
  <c r="Z37" i="439"/>
  <c r="AZ5" i="439" s="1"/>
  <c r="F12" i="81" s="1"/>
  <c r="Y37" i="439"/>
  <c r="AJ35" i="439"/>
  <c r="BV5" i="439" s="1"/>
  <c r="AB12" i="81" s="1"/>
  <c r="AI35" i="439"/>
  <c r="BU5" i="439" s="1"/>
  <c r="AA12" i="81" s="1"/>
  <c r="AH35" i="439"/>
  <c r="BT5" i="439" s="1"/>
  <c r="Z12" i="81" s="1"/>
  <c r="AG35" i="439"/>
  <c r="BS5" i="439" s="1"/>
  <c r="Y12" i="81" s="1"/>
  <c r="AF35" i="439"/>
  <c r="BR5" i="439" s="1"/>
  <c r="X12" i="81" s="1"/>
  <c r="AE35" i="439"/>
  <c r="BQ5" i="439" s="1"/>
  <c r="W12" i="81" s="1"/>
  <c r="AD35" i="439"/>
  <c r="BP5" i="439" s="1"/>
  <c r="V12" i="81" s="1"/>
  <c r="AC35" i="439"/>
  <c r="BO5" i="439" s="1"/>
  <c r="U12" i="81" s="1"/>
  <c r="AQ34" i="439"/>
  <c r="AQ33" i="439"/>
  <c r="AQ32" i="439"/>
  <c r="AQ31" i="439"/>
  <c r="AQ30" i="439"/>
  <c r="AQ29" i="439"/>
  <c r="AQ28" i="439"/>
  <c r="AQ27" i="439"/>
  <c r="AQ26" i="439"/>
  <c r="AQ25" i="439"/>
  <c r="AQ24" i="439"/>
  <c r="AQ23" i="439"/>
  <c r="AQ22" i="439"/>
  <c r="AQ21" i="439"/>
  <c r="AQ20" i="439"/>
  <c r="AQ19" i="439"/>
  <c r="AQ18" i="439"/>
  <c r="AQ17" i="439"/>
  <c r="AQ16" i="439"/>
  <c r="AQ15" i="439"/>
  <c r="AQ14" i="439"/>
  <c r="AQ13" i="439"/>
  <c r="AQ12" i="439"/>
  <c r="AS11" i="439"/>
  <c r="AQ11" i="439"/>
  <c r="AW5" i="439"/>
  <c r="C12" i="81" s="1"/>
  <c r="AV5" i="439"/>
  <c r="B12" i="81" s="1"/>
  <c r="AJ37" i="438"/>
  <c r="BJ5" i="438" s="1"/>
  <c r="P11" i="81" s="1"/>
  <c r="AI37" i="438"/>
  <c r="BI5" i="438" s="1"/>
  <c r="O11" i="81" s="1"/>
  <c r="AH37" i="438"/>
  <c r="BH5" i="438" s="1"/>
  <c r="N11" i="81" s="1"/>
  <c r="AG37" i="438"/>
  <c r="BG5" i="438" s="1"/>
  <c r="M11" i="81" s="1"/>
  <c r="AF37" i="438"/>
  <c r="BF5" i="438" s="1"/>
  <c r="L11" i="81" s="1"/>
  <c r="AE37" i="438"/>
  <c r="BE5" i="438" s="1"/>
  <c r="K11" i="81" s="1"/>
  <c r="AD37" i="438"/>
  <c r="BD5" i="438" s="1"/>
  <c r="J11" i="81" s="1"/>
  <c r="AC37" i="438"/>
  <c r="BC5" i="438" s="1"/>
  <c r="I11" i="81" s="1"/>
  <c r="AB37" i="438"/>
  <c r="BB5" i="438" s="1"/>
  <c r="H11" i="81" s="1"/>
  <c r="AA37" i="438"/>
  <c r="BA5" i="438" s="1"/>
  <c r="G11" i="81" s="1"/>
  <c r="Z37" i="438"/>
  <c r="AZ5" i="438" s="1"/>
  <c r="F11" i="81" s="1"/>
  <c r="Y37" i="438"/>
  <c r="AJ35" i="438"/>
  <c r="BV5" i="438" s="1"/>
  <c r="AB11" i="81" s="1"/>
  <c r="AI35" i="438"/>
  <c r="BU5" i="438" s="1"/>
  <c r="AA11" i="81" s="1"/>
  <c r="AH35" i="438"/>
  <c r="BT5" i="438" s="1"/>
  <c r="Z11" i="81" s="1"/>
  <c r="AG35" i="438"/>
  <c r="BS5" i="438" s="1"/>
  <c r="Y11" i="81" s="1"/>
  <c r="AF35" i="438"/>
  <c r="BR5" i="438" s="1"/>
  <c r="X11" i="81" s="1"/>
  <c r="AE35" i="438"/>
  <c r="BQ5" i="438" s="1"/>
  <c r="W11" i="81" s="1"/>
  <c r="AD35" i="438"/>
  <c r="BP5" i="438" s="1"/>
  <c r="V11" i="81" s="1"/>
  <c r="AC35" i="438"/>
  <c r="BO5" i="438" s="1"/>
  <c r="U11" i="81" s="1"/>
  <c r="AQ34" i="438"/>
  <c r="AQ33" i="438"/>
  <c r="AQ32" i="438"/>
  <c r="AQ31" i="438"/>
  <c r="AQ30" i="438"/>
  <c r="AQ29" i="438"/>
  <c r="AQ28" i="438"/>
  <c r="AQ27" i="438"/>
  <c r="AQ26" i="438"/>
  <c r="AQ25" i="438"/>
  <c r="AQ24" i="438"/>
  <c r="AQ23" i="438"/>
  <c r="AQ22" i="438"/>
  <c r="AQ21" i="438"/>
  <c r="AQ20" i="438"/>
  <c r="AQ19" i="438"/>
  <c r="AQ18" i="438"/>
  <c r="AQ17" i="438"/>
  <c r="AQ16" i="438"/>
  <c r="AQ15" i="438"/>
  <c r="AQ14" i="438"/>
  <c r="AQ13" i="438"/>
  <c r="AQ12" i="438"/>
  <c r="AS11" i="438"/>
  <c r="AQ11" i="438"/>
  <c r="AW5" i="438"/>
  <c r="C11" i="81" s="1"/>
  <c r="AV5" i="438"/>
  <c r="B11" i="81" s="1"/>
  <c r="AJ37" i="437"/>
  <c r="AI37" i="437"/>
  <c r="BI5" i="437" s="1"/>
  <c r="O10" i="81" s="1"/>
  <c r="AH37" i="437"/>
  <c r="BH5" i="437" s="1"/>
  <c r="N10" i="81" s="1"/>
  <c r="AG37" i="437"/>
  <c r="BG5" i="437" s="1"/>
  <c r="M10" i="81" s="1"/>
  <c r="AF37" i="437"/>
  <c r="BF5" i="437" s="1"/>
  <c r="L10" i="81" s="1"/>
  <c r="AE37" i="437"/>
  <c r="BE5" i="437" s="1"/>
  <c r="K10" i="81" s="1"/>
  <c r="AD37" i="437"/>
  <c r="BD5" i="437" s="1"/>
  <c r="AC37" i="437"/>
  <c r="BC5" i="437" s="1"/>
  <c r="I10" i="81" s="1"/>
  <c r="AB37" i="437"/>
  <c r="BB5" i="437" s="1"/>
  <c r="H10" i="81" s="1"/>
  <c r="AA37" i="437"/>
  <c r="BA5" i="437" s="1"/>
  <c r="G10" i="81" s="1"/>
  <c r="Z37" i="437"/>
  <c r="AZ5" i="437" s="1"/>
  <c r="F10" i="81" s="1"/>
  <c r="Y37" i="437"/>
  <c r="AJ35" i="437"/>
  <c r="BV5" i="437" s="1"/>
  <c r="AB10" i="81" s="1"/>
  <c r="AI35" i="437"/>
  <c r="BU5" i="437" s="1"/>
  <c r="AA10" i="81" s="1"/>
  <c r="AH35" i="437"/>
  <c r="BT5" i="437" s="1"/>
  <c r="Z10" i="81" s="1"/>
  <c r="AG35" i="437"/>
  <c r="BS5" i="437" s="1"/>
  <c r="Y10" i="81" s="1"/>
  <c r="AF35" i="437"/>
  <c r="BR5" i="437" s="1"/>
  <c r="X10" i="81" s="1"/>
  <c r="AE35" i="437"/>
  <c r="BQ5" i="437" s="1"/>
  <c r="W10" i="81" s="1"/>
  <c r="AD35" i="437"/>
  <c r="BP5" i="437" s="1"/>
  <c r="AC35" i="437"/>
  <c r="BO5" i="437" s="1"/>
  <c r="U10" i="81" s="1"/>
  <c r="AQ34" i="437"/>
  <c r="AQ33" i="437"/>
  <c r="AQ32" i="437"/>
  <c r="AQ31" i="437"/>
  <c r="AQ30" i="437"/>
  <c r="AQ29" i="437"/>
  <c r="AQ28" i="437"/>
  <c r="AQ27" i="437"/>
  <c r="AQ26" i="437"/>
  <c r="AQ25" i="437"/>
  <c r="AQ24" i="437"/>
  <c r="AQ23" i="437"/>
  <c r="AQ22" i="437"/>
  <c r="AQ21" i="437"/>
  <c r="AQ20" i="437"/>
  <c r="AQ19" i="437"/>
  <c r="AQ18" i="437"/>
  <c r="AQ17" i="437"/>
  <c r="AQ16" i="437"/>
  <c r="AQ15" i="437"/>
  <c r="AQ14" i="437"/>
  <c r="AQ13" i="437"/>
  <c r="AQ12" i="437"/>
  <c r="AS11" i="437"/>
  <c r="AQ11" i="437"/>
  <c r="BJ5" i="437"/>
  <c r="P10" i="81" s="1"/>
  <c r="AW5" i="437"/>
  <c r="C10" i="81" s="1"/>
  <c r="AV5" i="437"/>
  <c r="B10" i="81" s="1"/>
  <c r="AM35" i="444" l="1"/>
  <c r="AX5" i="444" s="1"/>
  <c r="D17" i="81" s="1"/>
  <c r="AM35" i="437"/>
  <c r="AX5" i="437" s="1"/>
  <c r="D10" i="81" s="1"/>
  <c r="AM35" i="459"/>
  <c r="AX5" i="459" s="1"/>
  <c r="D32" i="81" s="1"/>
  <c r="AM35" i="458"/>
  <c r="AX5" i="458" s="1"/>
  <c r="D31" i="81" s="1"/>
  <c r="AM35" i="457"/>
  <c r="AX5" i="457" s="1"/>
  <c r="D30" i="81" s="1"/>
  <c r="AM35" i="456"/>
  <c r="AX5" i="456" s="1"/>
  <c r="D29" i="81" s="1"/>
  <c r="AM35" i="455"/>
  <c r="AX5" i="455" s="1"/>
  <c r="D28" i="81" s="1"/>
  <c r="AM35" i="454"/>
  <c r="AX5" i="454" s="1"/>
  <c r="D27" i="81" s="1"/>
  <c r="AM35" i="453"/>
  <c r="AX5" i="453" s="1"/>
  <c r="D26" i="81" s="1"/>
  <c r="AM35" i="452"/>
  <c r="AX5" i="452" s="1"/>
  <c r="D25" i="81" s="1"/>
  <c r="AM35" i="451"/>
  <c r="AX5" i="451" s="1"/>
  <c r="D24" i="81" s="1"/>
  <c r="AM35" i="450"/>
  <c r="AX5" i="450" s="1"/>
  <c r="D23" i="81" s="1"/>
  <c r="AM35" i="449"/>
  <c r="AX5" i="449" s="1"/>
  <c r="D22" i="81" s="1"/>
  <c r="AM35" i="448"/>
  <c r="AX5" i="448" s="1"/>
  <c r="D21" i="81" s="1"/>
  <c r="AM35" i="447"/>
  <c r="AX5" i="447" s="1"/>
  <c r="D20" i="81" s="1"/>
  <c r="AM35" i="446"/>
  <c r="AX5" i="446" s="1"/>
  <c r="D19" i="81" s="1"/>
  <c r="AM35" i="445"/>
  <c r="AX5" i="445" s="1"/>
  <c r="D18" i="81" s="1"/>
  <c r="AM35" i="443"/>
  <c r="AX5" i="443" s="1"/>
  <c r="D16" i="81" s="1"/>
  <c r="AM35" i="442"/>
  <c r="AX5" i="442" s="1"/>
  <c r="D15" i="81" s="1"/>
  <c r="AM35" i="441"/>
  <c r="AX5" i="441" s="1"/>
  <c r="D14" i="81" s="1"/>
  <c r="AM35" i="440"/>
  <c r="AX5" i="440" s="1"/>
  <c r="D13" i="81" s="1"/>
  <c r="AM35" i="439"/>
  <c r="AX5" i="439" s="1"/>
  <c r="D12" i="81" s="1"/>
  <c r="AM35" i="438"/>
  <c r="AX5" i="438" s="1"/>
  <c r="D11" i="81" s="1"/>
  <c r="AY5" i="459"/>
  <c r="E32" i="81" s="1"/>
  <c r="BK5" i="459"/>
  <c r="Q32" i="81" s="1"/>
  <c r="BL5" i="459"/>
  <c r="R32" i="81" s="1"/>
  <c r="BN5" i="459"/>
  <c r="T32" i="81" s="1"/>
  <c r="BM5" i="459"/>
  <c r="S32" i="81" s="1"/>
  <c r="AY5" i="458"/>
  <c r="E31" i="81" s="1"/>
  <c r="BK5" i="458"/>
  <c r="Q31" i="81" s="1"/>
  <c r="BM5" i="458"/>
  <c r="S31" i="81" s="1"/>
  <c r="BN5" i="458"/>
  <c r="T31" i="81" s="1"/>
  <c r="BL5" i="458"/>
  <c r="R31" i="81" s="1"/>
  <c r="BM5" i="457"/>
  <c r="S30" i="81" s="1"/>
  <c r="BN5" i="457"/>
  <c r="T30" i="81" s="1"/>
  <c r="AY5" i="457"/>
  <c r="E30" i="81" s="1"/>
  <c r="BK5" i="457"/>
  <c r="Q30" i="81" s="1"/>
  <c r="BL5" i="457"/>
  <c r="R30" i="81" s="1"/>
  <c r="BM5" i="456"/>
  <c r="S29" i="81" s="1"/>
  <c r="BN5" i="456"/>
  <c r="T29" i="81" s="1"/>
  <c r="AY5" i="456"/>
  <c r="E29" i="81" s="1"/>
  <c r="BK5" i="456"/>
  <c r="Q29" i="81" s="1"/>
  <c r="BL5" i="456"/>
  <c r="R29" i="81" s="1"/>
  <c r="AY5" i="455"/>
  <c r="E28" i="81" s="1"/>
  <c r="BK5" i="455"/>
  <c r="Q28" i="81" s="1"/>
  <c r="BL5" i="455"/>
  <c r="R28" i="81" s="1"/>
  <c r="BM5" i="455"/>
  <c r="S28" i="81" s="1"/>
  <c r="BN5" i="455"/>
  <c r="T28" i="81" s="1"/>
  <c r="BM5" i="454"/>
  <c r="S27" i="81" s="1"/>
  <c r="AY5" i="454"/>
  <c r="E27" i="81" s="1"/>
  <c r="BK5" i="454"/>
  <c r="Q27" i="81" s="1"/>
  <c r="BL5" i="454"/>
  <c r="R27" i="81" s="1"/>
  <c r="BN5" i="454"/>
  <c r="T27" i="81" s="1"/>
  <c r="AY5" i="453"/>
  <c r="E26" i="81" s="1"/>
  <c r="BK5" i="453"/>
  <c r="Q26" i="81" s="1"/>
  <c r="BL5" i="453"/>
  <c r="R26" i="81" s="1"/>
  <c r="BM5" i="453"/>
  <c r="S26" i="81" s="1"/>
  <c r="BN5" i="453"/>
  <c r="T26" i="81" s="1"/>
  <c r="AY5" i="452"/>
  <c r="E25" i="81" s="1"/>
  <c r="BK5" i="452"/>
  <c r="Q25" i="81" s="1"/>
  <c r="BL5" i="452"/>
  <c r="R25" i="81" s="1"/>
  <c r="BM5" i="452"/>
  <c r="S25" i="81" s="1"/>
  <c r="BN5" i="452"/>
  <c r="T25" i="81" s="1"/>
  <c r="AY5" i="451"/>
  <c r="E24" i="81" s="1"/>
  <c r="BK5" i="451"/>
  <c r="Q24" i="81" s="1"/>
  <c r="BL5" i="451"/>
  <c r="R24" i="81" s="1"/>
  <c r="BM5" i="451"/>
  <c r="S24" i="81" s="1"/>
  <c r="BN5" i="451"/>
  <c r="T24" i="81" s="1"/>
  <c r="BM5" i="450"/>
  <c r="S23" i="81" s="1"/>
  <c r="BN5" i="450"/>
  <c r="T23" i="81" s="1"/>
  <c r="AY5" i="450"/>
  <c r="E23" i="81" s="1"/>
  <c r="BK5" i="450"/>
  <c r="Q23" i="81" s="1"/>
  <c r="BL5" i="450"/>
  <c r="R23" i="81" s="1"/>
  <c r="BN5" i="449"/>
  <c r="T22" i="81" s="1"/>
  <c r="AY5" i="449"/>
  <c r="E22" i="81" s="1"/>
  <c r="BK5" i="449"/>
  <c r="Q22" i="81" s="1"/>
  <c r="BL5" i="449"/>
  <c r="R22" i="81" s="1"/>
  <c r="BM5" i="449"/>
  <c r="S22" i="81" s="1"/>
  <c r="AY5" i="448"/>
  <c r="E21" i="81" s="1"/>
  <c r="BK5" i="448"/>
  <c r="Q21" i="81" s="1"/>
  <c r="BL5" i="448"/>
  <c r="R21" i="81" s="1"/>
  <c r="BN5" i="448"/>
  <c r="T21" i="81" s="1"/>
  <c r="BM5" i="448"/>
  <c r="S21" i="81" s="1"/>
  <c r="AY5" i="447"/>
  <c r="E20" i="81" s="1"/>
  <c r="BK5" i="447"/>
  <c r="Q20" i="81" s="1"/>
  <c r="BL5" i="447"/>
  <c r="R20" i="81" s="1"/>
  <c r="BM5" i="447"/>
  <c r="S20" i="81" s="1"/>
  <c r="BN5" i="447"/>
  <c r="T20" i="81" s="1"/>
  <c r="AY5" i="446"/>
  <c r="E19" i="81" s="1"/>
  <c r="BK5" i="446"/>
  <c r="Q19" i="81" s="1"/>
  <c r="BL5" i="446"/>
  <c r="R19" i="81" s="1"/>
  <c r="BM5" i="446"/>
  <c r="S19" i="81" s="1"/>
  <c r="BN5" i="446"/>
  <c r="T19" i="81" s="1"/>
  <c r="AY5" i="445"/>
  <c r="E18" i="81" s="1"/>
  <c r="BK5" i="445"/>
  <c r="Q18" i="81" s="1"/>
  <c r="BM5" i="445"/>
  <c r="S18" i="81" s="1"/>
  <c r="BN5" i="445"/>
  <c r="T18" i="81" s="1"/>
  <c r="BL5" i="445"/>
  <c r="R18" i="81" s="1"/>
  <c r="AY5" i="444"/>
  <c r="E17" i="81" s="1"/>
  <c r="BK5" i="444"/>
  <c r="Q17" i="81" s="1"/>
  <c r="BM5" i="444"/>
  <c r="S17" i="81" s="1"/>
  <c r="BN5" i="444"/>
  <c r="T17" i="81" s="1"/>
  <c r="BL5" i="444"/>
  <c r="R17" i="81" s="1"/>
  <c r="AY5" i="443"/>
  <c r="E16" i="81" s="1"/>
  <c r="BK5" i="443"/>
  <c r="Q16" i="81" s="1"/>
  <c r="BM5" i="443"/>
  <c r="S16" i="81" s="1"/>
  <c r="BN5" i="443"/>
  <c r="T16" i="81" s="1"/>
  <c r="BL5" i="443"/>
  <c r="R16" i="81" s="1"/>
  <c r="BM5" i="442"/>
  <c r="S15" i="81" s="1"/>
  <c r="BN5" i="442"/>
  <c r="T15" i="81" s="1"/>
  <c r="AY5" i="442"/>
  <c r="E15" i="81" s="1"/>
  <c r="BK5" i="442"/>
  <c r="Q15" i="81" s="1"/>
  <c r="BL5" i="442"/>
  <c r="R15" i="81" s="1"/>
  <c r="AY5" i="441"/>
  <c r="E14" i="81" s="1"/>
  <c r="BK5" i="441"/>
  <c r="Q14" i="81" s="1"/>
  <c r="BM5" i="441"/>
  <c r="S14" i="81" s="1"/>
  <c r="BN5" i="441"/>
  <c r="T14" i="81" s="1"/>
  <c r="BL5" i="441"/>
  <c r="R14" i="81" s="1"/>
  <c r="BK5" i="440"/>
  <c r="Q13" i="81" s="1"/>
  <c r="BL5" i="440"/>
  <c r="R13" i="81" s="1"/>
  <c r="AY5" i="440"/>
  <c r="E13" i="81" s="1"/>
  <c r="BM5" i="440"/>
  <c r="S13" i="81" s="1"/>
  <c r="BN5" i="440"/>
  <c r="T13" i="81" s="1"/>
  <c r="BL5" i="439"/>
  <c r="R12" i="81" s="1"/>
  <c r="BM5" i="439"/>
  <c r="S12" i="81" s="1"/>
  <c r="AY5" i="439"/>
  <c r="E12" i="81" s="1"/>
  <c r="BK5" i="439"/>
  <c r="Q12" i="81" s="1"/>
  <c r="BN5" i="439"/>
  <c r="T12" i="81" s="1"/>
  <c r="BL5" i="438"/>
  <c r="R11" i="81" s="1"/>
  <c r="AY5" i="438"/>
  <c r="E11" i="81" s="1"/>
  <c r="BK5" i="438"/>
  <c r="Q11" i="81" s="1"/>
  <c r="BM5" i="438"/>
  <c r="S11" i="81" s="1"/>
  <c r="BN5" i="438"/>
  <c r="T11" i="81" s="1"/>
  <c r="AY5" i="437"/>
  <c r="E10" i="81" s="1"/>
  <c r="BK5" i="437"/>
  <c r="Q10" i="81" s="1"/>
  <c r="BL5" i="437"/>
  <c r="R10" i="81" s="1"/>
  <c r="BM5" i="437"/>
  <c r="S10" i="81" s="1"/>
  <c r="BN5" i="437"/>
  <c r="T10" i="81" s="1"/>
  <c r="M5" i="97" l="1"/>
  <c r="E5" i="97"/>
  <c r="AF4" i="97"/>
  <c r="W4" i="97"/>
  <c r="M4" i="97"/>
  <c r="E4" i="97"/>
  <c r="G44" i="81" l="1"/>
  <c r="E44" i="81"/>
  <c r="T44" i="81" l="1"/>
  <c r="S44" i="81"/>
  <c r="R44" i="81"/>
  <c r="J44" i="81"/>
  <c r="P44" i="81"/>
  <c r="Q44" i="81"/>
  <c r="Z44" i="81"/>
  <c r="U44" i="81"/>
  <c r="M44" i="81"/>
  <c r="AB44" i="81" l="1"/>
  <c r="AA44" i="81"/>
  <c r="Y44" i="81"/>
  <c r="X44" i="81" l="1"/>
  <c r="W44" i="81"/>
  <c r="V44" i="81"/>
  <c r="O44" i="81"/>
  <c r="N44" i="81"/>
  <c r="L44" i="81"/>
  <c r="K44" i="81"/>
  <c r="I44" i="81"/>
  <c r="H44" i="81"/>
  <c r="F44" i="81"/>
  <c r="K45" i="81" l="1"/>
  <c r="G45" i="81"/>
  <c r="O45" i="81"/>
</calcChain>
</file>

<file path=xl/sharedStrings.xml><?xml version="1.0" encoding="utf-8"?>
<sst xmlns="http://schemas.openxmlformats.org/spreadsheetml/2006/main" count="17328" uniqueCount="1051">
  <si>
    <t>点検様式作成フロ-</t>
    <rPh sb="0" eb="2">
      <t>テンケン</t>
    </rPh>
    <rPh sb="2" eb="4">
      <t>ヨウシキ</t>
    </rPh>
    <rPh sb="4" eb="6">
      <t>サクセイ</t>
    </rPh>
    <phoneticPr fontId="14"/>
  </si>
  <si>
    <t>作成フロー図</t>
    <rPh sb="0" eb="2">
      <t>サクセイ</t>
    </rPh>
    <rPh sb="5" eb="6">
      <t>ズ</t>
    </rPh>
    <phoneticPr fontId="14"/>
  </si>
  <si>
    <t>点検調書作成手順</t>
    <rPh sb="0" eb="2">
      <t>テンケン</t>
    </rPh>
    <rPh sb="2" eb="4">
      <t>チョウショ</t>
    </rPh>
    <rPh sb="4" eb="6">
      <t>サクセイ</t>
    </rPh>
    <rPh sb="6" eb="8">
      <t>テジュン</t>
    </rPh>
    <phoneticPr fontId="14"/>
  </si>
  <si>
    <t>①様式A-1～A-3（トンネル台帳）</t>
    <rPh sb="1" eb="3">
      <t>ヨウシキ</t>
    </rPh>
    <rPh sb="15" eb="17">
      <t>ダイチョウ</t>
    </rPh>
    <phoneticPr fontId="14"/>
  </si>
  <si>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</si>
  <si>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4"/>
  </si>
  <si>
    <t>現場点検作業を実施し，近接目視点検で確認した変状状況や補修履歴を忠実に変状展開図に転記する。</t>
    <phoneticPr fontId="14"/>
  </si>
  <si>
    <t>③様式D-1-1、様式D-1-2</t>
    <rPh sb="1" eb="3">
      <t>ヨウシキ</t>
    </rPh>
    <rPh sb="9" eb="11">
      <t>ヨウシキ</t>
    </rPh>
    <phoneticPr fontId="14"/>
  </si>
  <si>
    <t>変状展開図や撮影した写真等をもとに，対象トンネルの対策区分を決定し，対策区分がⅡ～Ⅳの変状および異常判定区分「×」を抽出し，写真台帳を作成する。</t>
    <rPh sb="30" eb="32">
      <t>ケッテイ</t>
    </rPh>
    <phoneticPr fontId="14"/>
  </si>
  <si>
    <t>④様式B</t>
    <rPh sb="1" eb="3">
      <t>ヨウシキ</t>
    </rPh>
    <phoneticPr fontId="14"/>
  </si>
  <si>
    <t>写真台帳の作成と同時に，トンネルの構造を展開した位置図に変状写真位置を記録する。</t>
    <phoneticPr fontId="14"/>
  </si>
  <si>
    <t>⑤様式D-3</t>
    <rPh sb="1" eb="3">
      <t>ヨウシキ</t>
    </rPh>
    <phoneticPr fontId="14"/>
  </si>
  <si>
    <t>変状展開図ならびに写真台帳をもとに覆工スパンごとの変状展開図を作成し，変状発生状況をとりまとめる。</t>
    <phoneticPr fontId="14"/>
  </si>
  <si>
    <t>⑥様式E</t>
    <rPh sb="1" eb="3">
      <t>ヨウシキ</t>
    </rPh>
    <phoneticPr fontId="14"/>
  </si>
  <si>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4"/>
  </si>
  <si>
    <r>
      <t>⑦様式F、</t>
    </r>
    <r>
      <rPr>
        <sz val="11"/>
        <color theme="1"/>
        <rFont val="ＭＳ Ｐゴシック"/>
        <family val="3"/>
        <charset val="128"/>
        <scheme val="minor"/>
      </rPr>
      <t>様式G</t>
    </r>
    <rPh sb="1" eb="3">
      <t>ヨウシキ</t>
    </rPh>
    <rPh sb="5" eb="7">
      <t>ヨウシキ</t>
    </rPh>
    <phoneticPr fontId="14"/>
  </si>
  <si>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4"/>
  </si>
  <si>
    <t>⑧様式C-1-1、様式C-1-2</t>
    <rPh sb="1" eb="3">
      <t>ヨウシキ</t>
    </rPh>
    <rPh sb="9" eb="11">
      <t>ヨウシキ</t>
    </rPh>
    <phoneticPr fontId="14"/>
  </si>
  <si>
    <t>写真台帳をもとに，対策区分がⅡ～Ⅳの変状（対策実施後のⅠを含む），異常判定区分「×」（対策実施後の「○」を含む）の概要を記録する。</t>
    <phoneticPr fontId="14"/>
  </si>
  <si>
    <t>⑨様式C-2</t>
    <rPh sb="1" eb="3">
      <t>ヨウシキ</t>
    </rPh>
    <phoneticPr fontId="14"/>
  </si>
  <si>
    <t>調査，措置を実施した場合，その履歴を記録する。</t>
    <phoneticPr fontId="14"/>
  </si>
  <si>
    <t>ファイル作成にあたって</t>
    <rPh sb="4" eb="6">
      <t>サクセイ</t>
    </rPh>
    <phoneticPr fontId="14"/>
  </si>
  <si>
    <t>変状面積算出方法</t>
    <rPh sb="0" eb="2">
      <t>ヘンジョウ</t>
    </rPh>
    <rPh sb="2" eb="4">
      <t>メンセキ</t>
    </rPh>
    <rPh sb="4" eb="6">
      <t>サンシュツ</t>
    </rPh>
    <rPh sb="6" eb="8">
      <t>ホウホウ</t>
    </rPh>
    <phoneticPr fontId="14"/>
  </si>
  <si>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4"/>
  </si>
  <si>
    <t>　　　例）ひび割れ：長さ（L）×最大ひび割れ幅（t）を記録する。　　
　　　　　変形，移動，沈下：数値的な記載が可能な場合のみ記載する。</t>
    <rPh sb="3" eb="4">
      <t>レイ</t>
    </rPh>
    <phoneticPr fontId="14"/>
  </si>
  <si>
    <t>注2）材料劣化による：打音異常</t>
    <rPh sb="0" eb="1">
      <t>チュウ</t>
    </rPh>
    <rPh sb="3" eb="7">
      <t>ザイリョウレッカ</t>
    </rPh>
    <rPh sb="11" eb="13">
      <t>ダオン</t>
    </rPh>
    <rPh sb="13" eb="15">
      <t>イジョウ</t>
    </rPh>
    <phoneticPr fontId="14"/>
  </si>
  <si>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4"/>
  </si>
  <si>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4"/>
  </si>
  <si>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4"/>
  </si>
  <si>
    <t>記録様式へ記入の留意点を下記に示します。</t>
    <rPh sb="0" eb="4">
      <t>キロクヨウシキ</t>
    </rPh>
    <rPh sb="5" eb="7">
      <t>キニュウ</t>
    </rPh>
    <rPh sb="8" eb="11">
      <t>リュウイテン</t>
    </rPh>
    <rPh sb="12" eb="14">
      <t>カキ</t>
    </rPh>
    <rPh sb="15" eb="16">
      <t>シメ</t>
    </rPh>
    <phoneticPr fontId="24"/>
  </si>
  <si>
    <t>１．記録様式への記入</t>
    <rPh sb="2" eb="4">
      <t>キロク</t>
    </rPh>
    <rPh sb="4" eb="6">
      <t>ヨウシキ</t>
    </rPh>
    <rPh sb="8" eb="10">
      <t>キニュウ</t>
    </rPh>
    <phoneticPr fontId="24"/>
  </si>
  <si>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4"/>
  </si>
  <si>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4"/>
  </si>
  <si>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4"/>
  </si>
  <si>
    <t>２．画像ファイルの配置の注意点</t>
    <rPh sb="2" eb="4">
      <t>ガゾウ</t>
    </rPh>
    <rPh sb="9" eb="11">
      <t>ハイチ</t>
    </rPh>
    <rPh sb="12" eb="15">
      <t>チュウイテン</t>
    </rPh>
    <phoneticPr fontId="24"/>
  </si>
  <si>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4"/>
  </si>
  <si>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4"/>
  </si>
  <si>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4"/>
  </si>
  <si>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4"/>
  </si>
  <si>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4"/>
  </si>
  <si>
    <t>　※３　「挿入」→「画像」→「セルの上に配置」してください。</t>
    <rPh sb="5" eb="7">
      <t>ソウニュウ</t>
    </rPh>
    <rPh sb="10" eb="12">
      <t>ガゾウ</t>
    </rPh>
    <rPh sb="18" eb="19">
      <t>ウエ</t>
    </rPh>
    <rPh sb="20" eb="22">
      <t>ハイチ</t>
    </rPh>
    <phoneticPr fontId="24"/>
  </si>
  <si>
    <t>３．シート名の連番について</t>
    <rPh sb="5" eb="6">
      <t>メイ</t>
    </rPh>
    <rPh sb="7" eb="9">
      <t>レンバン</t>
    </rPh>
    <phoneticPr fontId="24"/>
  </si>
  <si>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4"/>
  </si>
  <si>
    <t>対象様式</t>
    <rPh sb="0" eb="4">
      <t>タイショウヨウシキ</t>
    </rPh>
    <phoneticPr fontId="14"/>
  </si>
  <si>
    <t>　様式B</t>
    <phoneticPr fontId="14"/>
  </si>
  <si>
    <t>　様式D-1-1</t>
    <phoneticPr fontId="14"/>
  </si>
  <si>
    <t>　様式D-1-2</t>
    <phoneticPr fontId="14"/>
  </si>
  <si>
    <t>　様式D-2-1</t>
    <phoneticPr fontId="14"/>
  </si>
  <si>
    <t>　様式D-2-1´</t>
    <phoneticPr fontId="14"/>
  </si>
  <si>
    <t>　様式D-3_S00  　※スパン名を記載</t>
    <rPh sb="17" eb="18">
      <t>メイ</t>
    </rPh>
    <rPh sb="19" eb="21">
      <t>キサイ</t>
    </rPh>
    <phoneticPr fontId="14"/>
  </si>
  <si>
    <t>　様式G</t>
    <phoneticPr fontId="14"/>
  </si>
  <si>
    <t>末尾の連番の形式例</t>
    <rPh sb="0" eb="2">
      <t>マツビ</t>
    </rPh>
    <rPh sb="3" eb="5">
      <t>レンバン</t>
    </rPh>
    <rPh sb="6" eb="8">
      <t>ケイシキ</t>
    </rPh>
    <rPh sb="8" eb="9">
      <t>レイ</t>
    </rPh>
    <phoneticPr fontId="14"/>
  </si>
  <si>
    <t>　様式B(1)　様式B(2)　様式B(3)</t>
    <phoneticPr fontId="14"/>
  </si>
  <si>
    <t>　様式B_001　様式B_002　様式B_003</t>
    <phoneticPr fontId="14"/>
  </si>
  <si>
    <t>　様式B_P001　様式B_P002　様式B_P003</t>
    <phoneticPr fontId="14"/>
  </si>
  <si>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4"/>
  </si>
  <si>
    <t>　 https://www.mlit.go.jp/road/sisaku/yobohozen/yobohozen.html</t>
    <phoneticPr fontId="24"/>
  </si>
  <si>
    <t>　 で示される要領を制限するものではありません。</t>
    <rPh sb="7" eb="9">
      <t>ヨウリョウ</t>
    </rPh>
    <phoneticPr fontId="24"/>
  </si>
  <si>
    <t>■トンネル台帳  トンネル諸元、非常用施設諸元　【様式A-1】</t>
    <rPh sb="5" eb="7">
      <t>ダイチョウ</t>
    </rPh>
    <rPh sb="25" eb="27">
      <t>ヨウシキ</t>
    </rPh>
    <phoneticPr fontId="9"/>
  </si>
  <si>
    <t>施設ID</t>
    <rPh sb="0" eb="2">
      <t>シセツ</t>
    </rPh>
    <phoneticPr fontId="14"/>
  </si>
  <si>
    <t>フリガナ</t>
    <phoneticPr fontId="9"/>
  </si>
  <si>
    <t>路線名</t>
    <phoneticPr fontId="13"/>
  </si>
  <si>
    <t>管理者名</t>
    <rPh sb="0" eb="4">
      <t>カンリシャメイ</t>
    </rPh>
    <phoneticPr fontId="13"/>
  </si>
  <si>
    <t>緊急輸送道路</t>
  </si>
  <si>
    <t>名　称</t>
    <rPh sb="0" eb="1">
      <t>メイ</t>
    </rPh>
    <rPh sb="2" eb="3">
      <t>ショウ</t>
    </rPh>
    <phoneticPr fontId="13"/>
  </si>
  <si>
    <t>代替路の有無</t>
  </si>
  <si>
    <t>所在地</t>
    <rPh sb="0" eb="3">
      <t>ショザイチ</t>
    </rPh>
    <phoneticPr fontId="13"/>
  </si>
  <si>
    <t>自</t>
    <rPh sb="0" eb="1">
      <t>ジ</t>
    </rPh>
    <phoneticPr fontId="13"/>
  </si>
  <si>
    <t>作成者</t>
    <rPh sb="0" eb="3">
      <t>サクセイシャ</t>
    </rPh>
    <phoneticPr fontId="13"/>
  </si>
  <si>
    <t>作成年月日</t>
    <rPh sb="0" eb="2">
      <t>サクセイ</t>
    </rPh>
    <rPh sb="2" eb="5">
      <t>ネンガッピ</t>
    </rPh>
    <phoneticPr fontId="13"/>
  </si>
  <si>
    <t>トンネル延長</t>
    <phoneticPr fontId="13"/>
  </si>
  <si>
    <t>L=</t>
    <phoneticPr fontId="13"/>
  </si>
  <si>
    <t>ｍ</t>
    <phoneticPr fontId="13"/>
  </si>
  <si>
    <t>至</t>
    <rPh sb="0" eb="1">
      <t>イタ</t>
    </rPh>
    <phoneticPr fontId="13"/>
  </si>
  <si>
    <t>ﾄﾝﾈﾙの分類</t>
    <rPh sb="5" eb="7">
      <t>ブンルイ</t>
    </rPh>
    <phoneticPr fontId="13"/>
  </si>
  <si>
    <t>起点</t>
    <rPh sb="0" eb="2">
      <t>キテン</t>
    </rPh>
    <phoneticPr fontId="9"/>
  </si>
  <si>
    <t>緯度</t>
    <rPh sb="0" eb="2">
      <t>いど</t>
    </rPh>
    <phoneticPr fontId="9" type="Hiragana"/>
  </si>
  <si>
    <t>完成年月日</t>
    <rPh sb="0" eb="2">
      <t>カンセイ</t>
    </rPh>
    <rPh sb="2" eb="5">
      <t>ネンガッピ</t>
    </rPh>
    <phoneticPr fontId="13"/>
  </si>
  <si>
    <t>舗装</t>
    <rPh sb="0" eb="2">
      <t>ホソウ</t>
    </rPh>
    <phoneticPr fontId="9"/>
  </si>
  <si>
    <t>種　別</t>
    <rPh sb="0" eb="1">
      <t>タネ</t>
    </rPh>
    <rPh sb="2" eb="3">
      <t>ベツ</t>
    </rPh>
    <phoneticPr fontId="9"/>
  </si>
  <si>
    <t>トンネル非常用施設</t>
    <rPh sb="4" eb="7">
      <t>ヒジョウヨウ</t>
    </rPh>
    <rPh sb="7" eb="9">
      <t>シセツ</t>
    </rPh>
    <phoneticPr fontId="9"/>
  </si>
  <si>
    <t>施設の内訳</t>
    <rPh sb="0" eb="2">
      <t>シセツ</t>
    </rPh>
    <rPh sb="3" eb="5">
      <t>ウチワケ</t>
    </rPh>
    <phoneticPr fontId="9"/>
  </si>
  <si>
    <t>種別・方式</t>
    <rPh sb="0" eb="2">
      <t>シュベツ</t>
    </rPh>
    <rPh sb="3" eb="5">
      <t>ホウシキ</t>
    </rPh>
    <phoneticPr fontId="9"/>
  </si>
  <si>
    <t>型式</t>
    <rPh sb="0" eb="2">
      <t>ケイシキ</t>
    </rPh>
    <phoneticPr fontId="9"/>
  </si>
  <si>
    <t>個数</t>
    <rPh sb="0" eb="2">
      <t>コスウ</t>
    </rPh>
    <phoneticPr fontId="9"/>
  </si>
  <si>
    <t>更新年度</t>
    <rPh sb="0" eb="2">
      <t>こうしん</t>
    </rPh>
    <rPh sb="2" eb="4">
      <t>ねんど</t>
    </rPh>
    <phoneticPr fontId="9" type="Hiragana"/>
  </si>
  <si>
    <t>経度</t>
    <rPh sb="0" eb="2">
      <t>けいど</t>
    </rPh>
    <phoneticPr fontId="9" type="Hiragana"/>
  </si>
  <si>
    <t>供用年月日</t>
    <rPh sb="0" eb="2">
      <t>キョウヨウ</t>
    </rPh>
    <rPh sb="2" eb="5">
      <t>ネンガッピ</t>
    </rPh>
    <phoneticPr fontId="13"/>
  </si>
  <si>
    <t>厚　さ</t>
    <rPh sb="0" eb="1">
      <t>アツ</t>
    </rPh>
    <phoneticPr fontId="9"/>
  </si>
  <si>
    <t>通報設備</t>
    <rPh sb="0" eb="2">
      <t>ツウホウ</t>
    </rPh>
    <rPh sb="2" eb="4">
      <t>セツビ</t>
    </rPh>
    <phoneticPr fontId="9"/>
  </si>
  <si>
    <t>通話型通報設備</t>
    <rPh sb="0" eb="2">
      <t>ツウワ</t>
    </rPh>
    <rPh sb="2" eb="3">
      <t>ガタ</t>
    </rPh>
    <rPh sb="3" eb="5">
      <t>ツウホウ</t>
    </rPh>
    <rPh sb="5" eb="7">
      <t>セツビ</t>
    </rPh>
    <phoneticPr fontId="9"/>
  </si>
  <si>
    <t>終点</t>
    <rPh sb="0" eb="2">
      <t>シュウテン</t>
    </rPh>
    <phoneticPr fontId="9"/>
  </si>
  <si>
    <t>トンネル区分</t>
    <rPh sb="4" eb="6">
      <t>クブン</t>
    </rPh>
    <phoneticPr fontId="9"/>
  </si>
  <si>
    <t>面　積</t>
    <rPh sb="0" eb="1">
      <t>メン</t>
    </rPh>
    <rPh sb="2" eb="3">
      <t>セキ</t>
    </rPh>
    <phoneticPr fontId="9"/>
  </si>
  <si>
    <t>操作型通報設備</t>
    <rPh sb="0" eb="2">
      <t>ソウサ</t>
    </rPh>
    <rPh sb="2" eb="3">
      <t>ガタ</t>
    </rPh>
    <rPh sb="3" eb="5">
      <t>ツウホウ</t>
    </rPh>
    <rPh sb="5" eb="7">
      <t>セツビ</t>
    </rPh>
    <phoneticPr fontId="9"/>
  </si>
  <si>
    <t>内装種類</t>
    <rPh sb="0" eb="2">
      <t>ナイソウ</t>
    </rPh>
    <rPh sb="2" eb="4">
      <t>シュルイ</t>
    </rPh>
    <phoneticPr fontId="9"/>
  </si>
  <si>
    <t>更新年次</t>
    <rPh sb="0" eb="2">
      <t>コウシン</t>
    </rPh>
    <rPh sb="2" eb="4">
      <t>ネンジ</t>
    </rPh>
    <phoneticPr fontId="9"/>
  </si>
  <si>
    <t>自動通報設備</t>
    <rPh sb="0" eb="2">
      <t>ジドウ</t>
    </rPh>
    <rPh sb="2" eb="4">
      <t>ツウホウ</t>
    </rPh>
    <rPh sb="4" eb="6">
      <t>セツビ</t>
    </rPh>
    <phoneticPr fontId="9"/>
  </si>
  <si>
    <t>一般有料区分</t>
    <rPh sb="0" eb="2">
      <t>イッパン</t>
    </rPh>
    <rPh sb="2" eb="4">
      <t>ユウリョウ</t>
    </rPh>
    <rPh sb="4" eb="6">
      <t>クブン</t>
    </rPh>
    <phoneticPr fontId="9"/>
  </si>
  <si>
    <t>天井板種類</t>
    <rPh sb="0" eb="2">
      <t>テンジョウ</t>
    </rPh>
    <rPh sb="2" eb="3">
      <t>バン</t>
    </rPh>
    <rPh sb="3" eb="5">
      <t>シュルイ</t>
    </rPh>
    <phoneticPr fontId="9"/>
  </si>
  <si>
    <t>排水</t>
    <rPh sb="0" eb="2">
      <t>ハイスイ</t>
    </rPh>
    <phoneticPr fontId="9"/>
  </si>
  <si>
    <t>警報設備</t>
    <rPh sb="0" eb="2">
      <t>ケイホウ</t>
    </rPh>
    <rPh sb="2" eb="4">
      <t>セツビ</t>
    </rPh>
    <phoneticPr fontId="9"/>
  </si>
  <si>
    <t>非常警報設備</t>
    <rPh sb="0" eb="2">
      <t>ヒジョウ</t>
    </rPh>
    <rPh sb="2" eb="4">
      <t>ケイホウ</t>
    </rPh>
    <rPh sb="4" eb="6">
      <t>セツビ</t>
    </rPh>
    <phoneticPr fontId="9"/>
  </si>
  <si>
    <t>土かぶり</t>
    <rPh sb="0" eb="1">
      <t>ツチ</t>
    </rPh>
    <phoneticPr fontId="9"/>
  </si>
  <si>
    <t>m</t>
  </si>
  <si>
    <t>坑門</t>
    <rPh sb="0" eb="2">
      <t>コウモン</t>
    </rPh>
    <phoneticPr fontId="9"/>
  </si>
  <si>
    <t>形式</t>
    <rPh sb="0" eb="2">
      <t>ケイシキ</t>
    </rPh>
    <phoneticPr fontId="9"/>
  </si>
  <si>
    <t>消火設備</t>
    <rPh sb="0" eb="2">
      <t>ショウカ</t>
    </rPh>
    <rPh sb="2" eb="4">
      <t>セツビ</t>
    </rPh>
    <phoneticPr fontId="9"/>
  </si>
  <si>
    <t>消 火 器</t>
    <rPh sb="0" eb="1">
      <t>ケ</t>
    </rPh>
    <rPh sb="2" eb="3">
      <t>ヒ</t>
    </rPh>
    <rPh sb="4" eb="5">
      <t>ウツワ</t>
    </rPh>
    <phoneticPr fontId="9"/>
  </si>
  <si>
    <t>内空断面積</t>
    <rPh sb="0" eb="1">
      <t>ナイ</t>
    </rPh>
    <rPh sb="1" eb="2">
      <t>クウ</t>
    </rPh>
    <rPh sb="2" eb="5">
      <t>ダンメンセキ</t>
    </rPh>
    <phoneticPr fontId="9"/>
  </si>
  <si>
    <t>延長</t>
    <rPh sb="0" eb="2">
      <t>エンチョウ</t>
    </rPh>
    <phoneticPr fontId="9"/>
  </si>
  <si>
    <t>m</t>
    <phoneticPr fontId="9" type="Hiragana"/>
  </si>
  <si>
    <t>施設</t>
    <rPh sb="0" eb="2">
      <t>シセツ</t>
    </rPh>
    <phoneticPr fontId="9"/>
  </si>
  <si>
    <t>消火栓設備</t>
    <rPh sb="0" eb="1">
      <t>ケ</t>
    </rPh>
    <rPh sb="1" eb="2">
      <t>ヒ</t>
    </rPh>
    <rPh sb="2" eb="3">
      <t>セン</t>
    </rPh>
    <rPh sb="3" eb="5">
      <t>セツビ</t>
    </rPh>
    <phoneticPr fontId="9"/>
  </si>
  <si>
    <t>交 通 量</t>
    <rPh sb="0" eb="1">
      <t>コウ</t>
    </rPh>
    <rPh sb="2" eb="3">
      <t>ツウ</t>
    </rPh>
    <rPh sb="4" eb="5">
      <t>リョウ</t>
    </rPh>
    <phoneticPr fontId="9"/>
  </si>
  <si>
    <t>台/日</t>
  </si>
  <si>
    <t>道路附属物等</t>
    <rPh sb="0" eb="2">
      <t>ドウロ</t>
    </rPh>
    <rPh sb="2" eb="4">
      <t>フゾク</t>
    </rPh>
    <rPh sb="4" eb="5">
      <t>ブツ</t>
    </rPh>
    <rPh sb="5" eb="6">
      <t>トウ</t>
    </rPh>
    <phoneticPr fontId="9"/>
  </si>
  <si>
    <t>照明</t>
    <rPh sb="0" eb="2">
      <t>ショウメイ</t>
    </rPh>
    <phoneticPr fontId="9"/>
  </si>
  <si>
    <t>避難誘導設備</t>
    <rPh sb="0" eb="2">
      <t>ヒナン</t>
    </rPh>
    <rPh sb="2" eb="4">
      <t>ユウドウ</t>
    </rPh>
    <rPh sb="4" eb="5">
      <t>セツ</t>
    </rPh>
    <rPh sb="5" eb="6">
      <t>ビ</t>
    </rPh>
    <phoneticPr fontId="9"/>
  </si>
  <si>
    <t>誘導表示設備</t>
    <rPh sb="0" eb="2">
      <t>ユウドウ</t>
    </rPh>
    <rPh sb="2" eb="4">
      <t>ヒョウジ</t>
    </rPh>
    <rPh sb="4" eb="6">
      <t>セツビ</t>
    </rPh>
    <phoneticPr fontId="9"/>
  </si>
  <si>
    <t>道 路 幅</t>
    <rPh sb="0" eb="1">
      <t>ミチ</t>
    </rPh>
    <rPh sb="2" eb="3">
      <t>ミチ</t>
    </rPh>
    <rPh sb="4" eb="5">
      <t>ハバ</t>
    </rPh>
    <phoneticPr fontId="9"/>
  </si>
  <si>
    <t>換気</t>
    <rPh sb="0" eb="2">
      <t>カンキ</t>
    </rPh>
    <phoneticPr fontId="9"/>
  </si>
  <si>
    <t>幅　員</t>
    <rPh sb="0" eb="1">
      <t>ハバ</t>
    </rPh>
    <rPh sb="2" eb="3">
      <t>イン</t>
    </rPh>
    <phoneticPr fontId="9"/>
  </si>
  <si>
    <t>車 道 幅</t>
    <rPh sb="0" eb="1">
      <t>クルマ</t>
    </rPh>
    <rPh sb="2" eb="3">
      <t>ミチ</t>
    </rPh>
    <rPh sb="4" eb="5">
      <t>ハバ</t>
    </rPh>
    <phoneticPr fontId="9"/>
  </si>
  <si>
    <t>竣工巻厚</t>
    <rPh sb="0" eb="2">
      <t>シュンコウ</t>
    </rPh>
    <rPh sb="2" eb="3">
      <t>マ</t>
    </rPh>
    <rPh sb="3" eb="4">
      <t>アツ</t>
    </rPh>
    <phoneticPr fontId="9"/>
  </si>
  <si>
    <t>アーチ</t>
    <phoneticPr fontId="9"/>
  </si>
  <si>
    <t>cm</t>
    <phoneticPr fontId="9" type="Hiragana"/>
  </si>
  <si>
    <t>標識</t>
    <rPh sb="0" eb="2">
      <t>ヒョウシキ</t>
    </rPh>
    <phoneticPr fontId="9"/>
  </si>
  <si>
    <t>側　壁</t>
    <rPh sb="0" eb="1">
      <t>ガワ</t>
    </rPh>
    <rPh sb="2" eb="3">
      <t>カベ</t>
    </rPh>
    <phoneticPr fontId="9"/>
  </si>
  <si>
    <t>警報表示板</t>
    <rPh sb="0" eb="2">
      <t>ケイホウ</t>
    </rPh>
    <rPh sb="2" eb="5">
      <t>ヒョウジバン</t>
    </rPh>
    <phoneticPr fontId="9"/>
  </si>
  <si>
    <t>避難通路</t>
    <rPh sb="0" eb="2">
      <t>ヒナン</t>
    </rPh>
    <rPh sb="2" eb="4">
      <t>ツウロ</t>
    </rPh>
    <phoneticPr fontId="9"/>
  </si>
  <si>
    <t>歩道等幅</t>
    <rPh sb="0" eb="1">
      <t>ホ</t>
    </rPh>
    <rPh sb="1" eb="2">
      <t>ミチ</t>
    </rPh>
    <rPh sb="2" eb="3">
      <t>トウ</t>
    </rPh>
    <rPh sb="3" eb="4">
      <t>ハバ</t>
    </rPh>
    <phoneticPr fontId="9"/>
  </si>
  <si>
    <t>吸音板</t>
    <rPh sb="0" eb="3">
      <t>キュウオンバン</t>
    </rPh>
    <phoneticPr fontId="9"/>
  </si>
  <si>
    <t>排煙設備</t>
    <rPh sb="0" eb="2">
      <t>ハイエン</t>
    </rPh>
    <rPh sb="2" eb="4">
      <t>セツビ</t>
    </rPh>
    <phoneticPr fontId="14"/>
  </si>
  <si>
    <t>高さ</t>
    <rPh sb="0" eb="1">
      <t>タカ</t>
    </rPh>
    <phoneticPr fontId="9"/>
  </si>
  <si>
    <t>建築限界高</t>
    <rPh sb="0" eb="2">
      <t>ケンチク</t>
    </rPh>
    <rPh sb="2" eb="4">
      <t>ゲンカイ</t>
    </rPh>
    <rPh sb="4" eb="5">
      <t>タカ</t>
    </rPh>
    <phoneticPr fontId="9"/>
  </si>
  <si>
    <t>インバート</t>
    <phoneticPr fontId="9"/>
  </si>
  <si>
    <t>その他の設備</t>
    <rPh sb="2" eb="3">
      <t>タ</t>
    </rPh>
    <rPh sb="4" eb="5">
      <t>セツ</t>
    </rPh>
    <rPh sb="5" eb="6">
      <t>ビ</t>
    </rPh>
    <phoneticPr fontId="9"/>
  </si>
  <si>
    <t>給水栓設備</t>
    <rPh sb="0" eb="1">
      <t>キュウ</t>
    </rPh>
    <rPh sb="1" eb="2">
      <t>ミズ</t>
    </rPh>
    <rPh sb="2" eb="3">
      <t>セン</t>
    </rPh>
    <rPh sb="3" eb="5">
      <t>セツビ</t>
    </rPh>
    <phoneticPr fontId="9"/>
  </si>
  <si>
    <t>中央高</t>
    <rPh sb="0" eb="1">
      <t>ナカ</t>
    </rPh>
    <rPh sb="1" eb="2">
      <t>ヒサシ</t>
    </rPh>
    <rPh sb="2" eb="3">
      <t>ダカ</t>
    </rPh>
    <phoneticPr fontId="9"/>
  </si>
  <si>
    <t>半径</t>
    <rPh sb="0" eb="2">
      <t>ハンケイ</t>
    </rPh>
    <phoneticPr fontId="9"/>
  </si>
  <si>
    <t>無線通信補助設備</t>
    <rPh sb="0" eb="2">
      <t>ムセン</t>
    </rPh>
    <rPh sb="2" eb="4">
      <t>ツウシン</t>
    </rPh>
    <rPh sb="4" eb="6">
      <t>ホジョ</t>
    </rPh>
    <rPh sb="6" eb="8">
      <t>セツビ</t>
    </rPh>
    <phoneticPr fontId="9"/>
  </si>
  <si>
    <t>有効高</t>
    <rPh sb="0" eb="1">
      <t>ユウ</t>
    </rPh>
    <rPh sb="1" eb="2">
      <t>コウ</t>
    </rPh>
    <rPh sb="2" eb="3">
      <t>タカ</t>
    </rPh>
    <phoneticPr fontId="9"/>
  </si>
  <si>
    <t>水噴霧設備</t>
    <rPh sb="0" eb="1">
      <t>ミズ</t>
    </rPh>
    <rPh sb="1" eb="3">
      <t>フンム</t>
    </rPh>
    <rPh sb="3" eb="5">
      <t>セツビ</t>
    </rPh>
    <phoneticPr fontId="9"/>
  </si>
  <si>
    <t>縦断勾配</t>
    <rPh sb="0" eb="2">
      <t>ジュウダン</t>
    </rPh>
    <rPh sb="2" eb="4">
      <t>コウバイ</t>
    </rPh>
    <phoneticPr fontId="9"/>
  </si>
  <si>
    <t>監視設備</t>
    <rPh sb="0" eb="2">
      <t>カンシ</t>
    </rPh>
    <rPh sb="2" eb="4">
      <t>セツビ</t>
    </rPh>
    <phoneticPr fontId="9"/>
  </si>
  <si>
    <t>線　形</t>
    <rPh sb="0" eb="1">
      <t>セン</t>
    </rPh>
    <rPh sb="2" eb="3">
      <t>カタチ</t>
    </rPh>
    <phoneticPr fontId="9"/>
  </si>
  <si>
    <t>直線区間長</t>
    <rPh sb="0" eb="2">
      <t>チョクセン</t>
    </rPh>
    <rPh sb="2" eb="4">
      <t>クカン</t>
    </rPh>
    <rPh sb="4" eb="5">
      <t>チョウ</t>
    </rPh>
    <phoneticPr fontId="9"/>
  </si>
  <si>
    <t>占用物件</t>
    <rPh sb="0" eb="2">
      <t>センヨウ</t>
    </rPh>
    <rPh sb="2" eb="4">
      <t>ブッケン</t>
    </rPh>
    <phoneticPr fontId="9"/>
  </si>
  <si>
    <t>種　類</t>
    <rPh sb="0" eb="1">
      <t>タネ</t>
    </rPh>
    <rPh sb="2" eb="3">
      <t>タグイ</t>
    </rPh>
    <phoneticPr fontId="9"/>
  </si>
  <si>
    <t>寸　法</t>
    <rPh sb="0" eb="1">
      <t>スン</t>
    </rPh>
    <rPh sb="2" eb="3">
      <t>ホウ</t>
    </rPh>
    <phoneticPr fontId="9"/>
  </si>
  <si>
    <t>管理者名</t>
    <rPh sb="0" eb="2">
      <t>カンリ</t>
    </rPh>
    <rPh sb="2" eb="3">
      <t>シャ</t>
    </rPh>
    <rPh sb="3" eb="4">
      <t>メイ</t>
    </rPh>
    <phoneticPr fontId="9"/>
  </si>
  <si>
    <t>非常用施設
関連設備</t>
    <rPh sb="0" eb="3">
      <t>ヒジョウヨウ</t>
    </rPh>
    <rPh sb="3" eb="5">
      <t>シセツ</t>
    </rPh>
    <rPh sb="6" eb="8">
      <t>カンレン</t>
    </rPh>
    <rPh sb="8" eb="10">
      <t>セツビ</t>
    </rPh>
    <phoneticPr fontId="13"/>
  </si>
  <si>
    <t>予備発電設備</t>
    <rPh sb="0" eb="2">
      <t>ヨビ</t>
    </rPh>
    <rPh sb="2" eb="4">
      <t>ハツデン</t>
    </rPh>
    <rPh sb="4" eb="6">
      <t>セツビ</t>
    </rPh>
    <phoneticPr fontId="14"/>
  </si>
  <si>
    <t>曲線区間</t>
    <rPh sb="0" eb="2">
      <t>キョクセン</t>
    </rPh>
    <rPh sb="2" eb="4">
      <t>クカン</t>
    </rPh>
    <phoneticPr fontId="9"/>
  </si>
  <si>
    <t>区間長</t>
    <rPh sb="0" eb="3">
      <t>クカンチョウ</t>
    </rPh>
    <phoneticPr fontId="9"/>
  </si>
  <si>
    <t>起点側ｸﾛｿｲﾄﾞ</t>
    <rPh sb="0" eb="2">
      <t>キテン</t>
    </rPh>
    <rPh sb="2" eb="3">
      <t>ガワ</t>
    </rPh>
    <phoneticPr fontId="9"/>
  </si>
  <si>
    <t>曲線半径</t>
    <rPh sb="0" eb="2">
      <t>キョクセン</t>
    </rPh>
    <rPh sb="2" eb="4">
      <t>ハンケイ</t>
    </rPh>
    <phoneticPr fontId="9"/>
  </si>
  <si>
    <t>終点側ｸﾛｿｲﾄﾞ</t>
    <rPh sb="0" eb="2">
      <t>シュウテン</t>
    </rPh>
    <rPh sb="2" eb="3">
      <t>ガワ</t>
    </rPh>
    <phoneticPr fontId="9"/>
  </si>
  <si>
    <t>その他</t>
    <rPh sb="2" eb="3">
      <t>タ</t>
    </rPh>
    <phoneticPr fontId="13"/>
  </si>
  <si>
    <t>非常駐車帯</t>
    <rPh sb="0" eb="2">
      <t>ヒジョウ</t>
    </rPh>
    <rPh sb="2" eb="4">
      <t>チュウシャ</t>
    </rPh>
    <rPh sb="4" eb="5">
      <t>タイ</t>
    </rPh>
    <phoneticPr fontId="9"/>
  </si>
  <si>
    <t>トンネル工法</t>
    <rPh sb="4" eb="6">
      <t>コウホウ</t>
    </rPh>
    <phoneticPr fontId="9"/>
  </si>
  <si>
    <t>方向転換所</t>
    <rPh sb="0" eb="2">
      <t>ホウコウ</t>
    </rPh>
    <rPh sb="2" eb="4">
      <t>テンカン</t>
    </rPh>
    <rPh sb="4" eb="5">
      <t>ショ</t>
    </rPh>
    <phoneticPr fontId="9"/>
  </si>
  <si>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9"/>
  </si>
  <si>
    <t>■トンネル台帳 　トンネル情報一覧表　【様式A-2】</t>
    <rPh sb="5" eb="7">
      <t>ダイチョウ</t>
    </rPh>
    <rPh sb="13" eb="15">
      <t>ジョウホウ</t>
    </rPh>
    <rPh sb="15" eb="17">
      <t>イチラン</t>
    </rPh>
    <rPh sb="17" eb="18">
      <t>ヒョウ</t>
    </rPh>
    <rPh sb="20" eb="22">
      <t>ヨウシキ</t>
    </rPh>
    <phoneticPr fontId="9"/>
  </si>
  <si>
    <t>名  称</t>
    <rPh sb="0" eb="4">
      <t>メイショウ</t>
    </rPh>
    <phoneticPr fontId="9"/>
  </si>
  <si>
    <t>管理者名</t>
    <rPh sb="0" eb="4">
      <t>カンリシャメイ</t>
    </rPh>
    <phoneticPr fontId="9"/>
  </si>
  <si>
    <t>覆工
ｽﾊﾟﾝ
番号</t>
    <rPh sb="0" eb="2">
      <t>フッコウ</t>
    </rPh>
    <rPh sb="8" eb="10">
      <t>バンゴウ</t>
    </rPh>
    <phoneticPr fontId="9"/>
  </si>
  <si>
    <t>ｽﾊﾟﾝ長</t>
    <rPh sb="4" eb="5">
      <t>チョウ</t>
    </rPh>
    <phoneticPr fontId="9"/>
  </si>
  <si>
    <t>追加距離</t>
    <rPh sb="0" eb="1">
      <t>ツイカ</t>
    </rPh>
    <rPh sb="1" eb="3">
      <t>キョリ</t>
    </rPh>
    <phoneticPr fontId="9"/>
  </si>
  <si>
    <t>トンネル本体工</t>
    <rPh sb="4" eb="7">
      <t>ホンタイコウ</t>
    </rPh>
    <phoneticPr fontId="9"/>
  </si>
  <si>
    <t>照明施設</t>
    <rPh sb="0" eb="2">
      <t>ショウメイ</t>
    </rPh>
    <rPh sb="2" eb="4">
      <t>シセツ</t>
    </rPh>
    <phoneticPr fontId="9"/>
  </si>
  <si>
    <t>非常用施設</t>
    <rPh sb="0" eb="3">
      <t>ヒジョウヨウ</t>
    </rPh>
    <rPh sb="3" eb="5">
      <t>シセツ</t>
    </rPh>
    <phoneticPr fontId="9"/>
  </si>
  <si>
    <t>換気施設</t>
    <rPh sb="0" eb="2">
      <t>カンキ</t>
    </rPh>
    <rPh sb="2" eb="4">
      <t>シセツ</t>
    </rPh>
    <phoneticPr fontId="9"/>
  </si>
  <si>
    <t>その他附属物等</t>
    <rPh sb="2" eb="3">
      <t>タ</t>
    </rPh>
    <rPh sb="3" eb="6">
      <t>フゾクブツ</t>
    </rPh>
    <rPh sb="6" eb="7">
      <t>トウ</t>
    </rPh>
    <phoneticPr fontId="13"/>
  </si>
  <si>
    <t>通報設備</t>
  </si>
  <si>
    <t>警報設備</t>
  </si>
  <si>
    <t>消火設備</t>
  </si>
  <si>
    <t>避難誘導設備</t>
  </si>
  <si>
    <t>その他の設備</t>
  </si>
  <si>
    <t>特記事項</t>
    <rPh sb="0" eb="2">
      <t>トッキ</t>
    </rPh>
    <rPh sb="2" eb="4">
      <t>ジコウ</t>
    </rPh>
    <phoneticPr fontId="13"/>
  </si>
  <si>
    <t>起点側</t>
    <rPh sb="0" eb="2">
      <t>キテン</t>
    </rPh>
    <rPh sb="2" eb="3">
      <t>ガワ</t>
    </rPh>
    <phoneticPr fontId="9"/>
  </si>
  <si>
    <t>終点側</t>
    <rPh sb="0" eb="2">
      <t>シュウテン</t>
    </rPh>
    <rPh sb="2" eb="3">
      <t>ガワ</t>
    </rPh>
    <phoneticPr fontId="9"/>
  </si>
  <si>
    <t>特記事項</t>
    <rPh sb="0" eb="2">
      <t>トッキ</t>
    </rPh>
    <rPh sb="2" eb="4">
      <t>ジコウ</t>
    </rPh>
    <phoneticPr fontId="9"/>
  </si>
  <si>
    <t>内装板</t>
    <rPh sb="0" eb="3">
      <t>ナイソウバン</t>
    </rPh>
    <phoneticPr fontId="13"/>
  </si>
  <si>
    <t>天井板</t>
    <rPh sb="0" eb="2">
      <t>テンジョウ</t>
    </rPh>
    <rPh sb="2" eb="3">
      <t>イタ</t>
    </rPh>
    <phoneticPr fontId="13"/>
  </si>
  <si>
    <t>基本照明</t>
    <rPh sb="0" eb="2">
      <t>キホン</t>
    </rPh>
    <rPh sb="2" eb="4">
      <t>ショウメイ</t>
    </rPh>
    <phoneticPr fontId="13"/>
  </si>
  <si>
    <t>入口出口照明</t>
    <rPh sb="0" eb="1">
      <t>イ</t>
    </rPh>
    <rPh sb="1" eb="2">
      <t>グチ</t>
    </rPh>
    <rPh sb="2" eb="3">
      <t>デ</t>
    </rPh>
    <rPh sb="3" eb="4">
      <t>グチ</t>
    </rPh>
    <rPh sb="4" eb="6">
      <t>ショウメイ</t>
    </rPh>
    <phoneticPr fontId="13"/>
  </si>
  <si>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</si>
  <si>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</si>
  <si>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</si>
  <si>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</si>
  <si>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</si>
  <si>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</si>
  <si>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</si>
  <si>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</si>
  <si>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</si>
  <si>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</si>
  <si>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</si>
  <si>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</si>
  <si>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</si>
  <si>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</si>
  <si>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3"/>
  </si>
  <si>
    <t>VI計</t>
    <rPh sb="2" eb="3">
      <t>ケイ</t>
    </rPh>
    <phoneticPr fontId="13"/>
  </si>
  <si>
    <t>CO計</t>
    <rPh sb="2" eb="3">
      <t>ケイ</t>
    </rPh>
    <phoneticPr fontId="13"/>
  </si>
  <si>
    <t>風向
風速計</t>
    <rPh sb="0" eb="2">
      <t>フウコウ</t>
    </rPh>
    <rPh sb="3" eb="5">
      <t>フウソク</t>
    </rPh>
    <rPh sb="5" eb="6">
      <t>ケイ</t>
    </rPh>
    <phoneticPr fontId="13"/>
  </si>
  <si>
    <t>(m)</t>
    <phoneticPr fontId="9"/>
  </si>
  <si>
    <t>※　行が不足する場合は、適時、表の行を増やすこと。</t>
    <rPh sb="2" eb="3">
      <t>ギョウ</t>
    </rPh>
    <rPh sb="4" eb="6">
      <t>フソク</t>
    </rPh>
    <rPh sb="8" eb="10">
      <t>バアイ</t>
    </rPh>
    <phoneticPr fontId="14"/>
  </si>
  <si>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9"/>
  </si>
  <si>
    <t>作成年月日</t>
    <rPh sb="0" eb="2">
      <t>サクセイ</t>
    </rPh>
    <rPh sb="2" eb="5">
      <t>ネンガッピ</t>
    </rPh>
    <phoneticPr fontId="9"/>
  </si>
  <si>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</si>
  <si>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9"/>
  </si>
  <si>
    <t>定期点検年月日</t>
    <phoneticPr fontId="24"/>
  </si>
  <si>
    <t>施設ID</t>
    <rPh sb="0" eb="2">
      <t>シセツ</t>
    </rPh>
    <phoneticPr fontId="9"/>
  </si>
  <si>
    <t>路線名</t>
    <phoneticPr fontId="24"/>
  </si>
  <si>
    <t>管理者名</t>
    <phoneticPr fontId="24"/>
  </si>
  <si>
    <t>定期点検実施者</t>
    <phoneticPr fontId="24"/>
  </si>
  <si>
    <t>起点</t>
    <rPh sb="0" eb="2">
      <t>キテン</t>
    </rPh>
    <phoneticPr fontId="24"/>
  </si>
  <si>
    <t>緯度</t>
    <rPh sb="0" eb="2">
      <t>イド</t>
    </rPh>
    <phoneticPr fontId="24"/>
  </si>
  <si>
    <t>経度</t>
    <rPh sb="0" eb="2">
      <t>ケイド</t>
    </rPh>
    <phoneticPr fontId="24"/>
  </si>
  <si>
    <t>トンネル工法</t>
    <rPh sb="4" eb="6">
      <t>コウホウ</t>
    </rPh>
    <phoneticPr fontId="24"/>
  </si>
  <si>
    <t>自専道
or
一般道</t>
    <rPh sb="0" eb="1">
      <t>ジ</t>
    </rPh>
    <rPh sb="1" eb="2">
      <t>セン</t>
    </rPh>
    <rPh sb="2" eb="3">
      <t>ドウ</t>
    </rPh>
    <rPh sb="7" eb="10">
      <t>イッパンドウ</t>
    </rPh>
    <phoneticPr fontId="9"/>
  </si>
  <si>
    <t>代替路の有無</t>
    <rPh sb="0" eb="2">
      <t>ダイガエ</t>
    </rPh>
    <rPh sb="2" eb="3">
      <t>ロ</t>
    </rPh>
    <rPh sb="4" eb="6">
      <t>ウム</t>
    </rPh>
    <phoneticPr fontId="9"/>
  </si>
  <si>
    <t>終点</t>
    <rPh sb="0" eb="2">
      <t>シュウテン</t>
    </rPh>
    <phoneticPr fontId="24"/>
  </si>
  <si>
    <t>建設年度</t>
    <rPh sb="0" eb="2">
      <t>ケンセツ</t>
    </rPh>
    <rPh sb="2" eb="4">
      <t>ネンド</t>
    </rPh>
    <phoneticPr fontId="13"/>
  </si>
  <si>
    <t>幅員</t>
    <rPh sb="0" eb="2">
      <t>フクイン</t>
    </rPh>
    <phoneticPr fontId="13"/>
  </si>
  <si>
    <t>緊急輸送道路</t>
    <rPh sb="0" eb="2">
      <t>キンキュウ</t>
    </rPh>
    <rPh sb="2" eb="4">
      <t>ユソウ</t>
    </rPh>
    <rPh sb="4" eb="6">
      <t>ドウロ</t>
    </rPh>
    <phoneticPr fontId="9"/>
  </si>
  <si>
    <t>トンネル毎
の健全性の
診断の区分</t>
    <rPh sb="12" eb="14">
      <t>シンダン</t>
    </rPh>
    <rPh sb="15" eb="17">
      <t>クブン</t>
    </rPh>
    <phoneticPr fontId="24"/>
  </si>
  <si>
    <t>変状・異常
箇所数合計</t>
    <phoneticPr fontId="24"/>
  </si>
  <si>
    <t>トンネル本体工</t>
    <phoneticPr fontId="24"/>
  </si>
  <si>
    <t>材質劣化</t>
    <rPh sb="0" eb="2">
      <t>ザイシツ</t>
    </rPh>
    <rPh sb="2" eb="4">
      <t>レッカ</t>
    </rPh>
    <phoneticPr fontId="13"/>
  </si>
  <si>
    <t>Ⅱ</t>
    <phoneticPr fontId="13"/>
  </si>
  <si>
    <t>Ⅲ</t>
    <phoneticPr fontId="13"/>
  </si>
  <si>
    <t>Ⅳ</t>
    <phoneticPr fontId="13"/>
  </si>
  <si>
    <t>附属物等
の取付状態</t>
    <phoneticPr fontId="24"/>
  </si>
  <si>
    <t>◯
（応急措置後)</t>
    <phoneticPr fontId="24"/>
  </si>
  <si>
    <t>漏水</t>
    <rPh sb="0" eb="2">
      <t>ロウスイ</t>
    </rPh>
    <phoneticPr fontId="13"/>
  </si>
  <si>
    <t>✕</t>
    <phoneticPr fontId="24"/>
  </si>
  <si>
    <t>外力</t>
    <rPh sb="0" eb="2">
      <t>ガイリョク</t>
    </rPh>
    <phoneticPr fontId="13"/>
  </si>
  <si>
    <t>トンネル変状・異常箇所写真位置図</t>
    <rPh sb="4" eb="6">
      <t>ヘンジョウ</t>
    </rPh>
    <rPh sb="7" eb="9">
      <t>イジョウ</t>
    </rPh>
    <rPh sb="9" eb="11">
      <t>カショ</t>
    </rPh>
    <rPh sb="11" eb="13">
      <t>シャシン</t>
    </rPh>
    <rPh sb="13" eb="16">
      <t>イチズ</t>
    </rPh>
    <phoneticPr fontId="13"/>
  </si>
  <si>
    <t>注１：本位置図は、見下げた状態で記載すること。
注２：覆工スパン番号は横断目地毎(矢板工法の場合は上半アーチの
　　　横断目地毎)に設定すること。</t>
    <phoneticPr fontId="24"/>
  </si>
  <si>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4"/>
  </si>
  <si>
    <t>※1　トンネル本体工の変状数は、材質劣化、漏水に起因するものは変状単位で、外力に起因するものはスパン単位で計上すること。</t>
    <rPh sb="7" eb="10">
      <t>ホンタイコウ</t>
    </rPh>
    <phoneticPr fontId="13"/>
  </si>
  <si>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3"/>
  </si>
  <si>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3"/>
  </si>
  <si>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</si>
  <si>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9"/>
  </si>
  <si>
    <t>定期点検実施者</t>
    <rPh sb="0" eb="2">
      <t>テイキ</t>
    </rPh>
    <rPh sb="2" eb="4">
      <t>テンケン</t>
    </rPh>
    <rPh sb="4" eb="7">
      <t>ジッシシャ</t>
    </rPh>
    <phoneticPr fontId="9"/>
  </si>
  <si>
    <t>定期点検年月日</t>
    <rPh sb="4" eb="7">
      <t>ネンガッピ</t>
    </rPh>
    <phoneticPr fontId="9"/>
  </si>
  <si>
    <t>定期点検結果</t>
    <rPh sb="4" eb="6">
      <t>ケッカ</t>
    </rPh>
    <phoneticPr fontId="9"/>
  </si>
  <si>
    <t>覆工
スパン
番号</t>
    <rPh sb="0" eb="2">
      <t>フッコウ</t>
    </rPh>
    <rPh sb="7" eb="9">
      <t>バンゴウ</t>
    </rPh>
    <phoneticPr fontId="9"/>
  </si>
  <si>
    <t>変状
番号</t>
    <rPh sb="0" eb="2">
      <t>ヘンジョウ</t>
    </rPh>
    <rPh sb="3" eb="5">
      <t>バンゴウ</t>
    </rPh>
    <phoneticPr fontId="9"/>
  </si>
  <si>
    <t>距離
（m）</t>
    <rPh sb="0" eb="2">
      <t>キョリ</t>
    </rPh>
    <phoneticPr fontId="9"/>
  </si>
  <si>
    <t>変状部位</t>
    <rPh sb="0" eb="2">
      <t>ヘンジョウ</t>
    </rPh>
    <rPh sb="2" eb="4">
      <t>ブイ</t>
    </rPh>
    <phoneticPr fontId="9"/>
  </si>
  <si>
    <t>変  状  の  内  容</t>
    <rPh sb="0" eb="1">
      <t>ヘン</t>
    </rPh>
    <rPh sb="3" eb="4">
      <t>ジョウ</t>
    </rPh>
    <rPh sb="9" eb="10">
      <t>ウチ</t>
    </rPh>
    <rPh sb="12" eb="13">
      <t>カタチ</t>
    </rPh>
    <phoneticPr fontId="9"/>
  </si>
  <si>
    <t>前回定期点検時の状態</t>
    <rPh sb="0" eb="2">
      <t>ゼンカイ</t>
    </rPh>
    <rPh sb="6" eb="7">
      <t>ジ</t>
    </rPh>
    <rPh sb="8" eb="10">
      <t>ジョウタイ</t>
    </rPh>
    <phoneticPr fontId="9"/>
  </si>
  <si>
    <t>今回定期点検結果</t>
    <rPh sb="0" eb="2">
      <t>コンカイ</t>
    </rPh>
    <rPh sb="6" eb="8">
      <t>ケッカ</t>
    </rPh>
    <phoneticPr fontId="9"/>
  </si>
  <si>
    <t>措置履歴</t>
    <rPh sb="0" eb="2">
      <t>ソチ</t>
    </rPh>
    <rPh sb="2" eb="4">
      <t>リレキ</t>
    </rPh>
    <phoneticPr fontId="9"/>
  </si>
  <si>
    <t>対応方針
・
特記事項</t>
    <rPh sb="0" eb="2">
      <t>タイオウ</t>
    </rPh>
    <rPh sb="2" eb="4">
      <t>ホウシン</t>
    </rPh>
    <rPh sb="7" eb="9">
      <t>トッキ</t>
    </rPh>
    <rPh sb="9" eb="11">
      <t>ジコウ</t>
    </rPh>
    <phoneticPr fontId="9"/>
  </si>
  <si>
    <t>対象箇所</t>
    <rPh sb="0" eb="2">
      <t>タイショウ</t>
    </rPh>
    <rPh sb="2" eb="4">
      <t>カショ</t>
    </rPh>
    <phoneticPr fontId="13"/>
  </si>
  <si>
    <t>部位区分</t>
    <rPh sb="0" eb="2">
      <t>ブイ</t>
    </rPh>
    <rPh sb="2" eb="4">
      <t>クブン</t>
    </rPh>
    <phoneticPr fontId="13"/>
  </si>
  <si>
    <t>変状区分</t>
    <rPh sb="0" eb="2">
      <t>ヘンジョウ</t>
    </rPh>
    <rPh sb="2" eb="4">
      <t>クブン</t>
    </rPh>
    <phoneticPr fontId="9"/>
  </si>
  <si>
    <t>変状種類</t>
    <rPh sb="0" eb="2">
      <t>ヘンジョウ</t>
    </rPh>
    <rPh sb="2" eb="4">
      <t>シュルイ</t>
    </rPh>
    <phoneticPr fontId="9"/>
  </si>
  <si>
    <t>変状の発生範囲の規模</t>
    <rPh sb="0" eb="2">
      <t>ヘンジョウ</t>
    </rPh>
    <rPh sb="3" eb="5">
      <t>ハッセイ</t>
    </rPh>
    <rPh sb="5" eb="7">
      <t>ハンイ</t>
    </rPh>
    <rPh sb="8" eb="10">
      <t>キボ</t>
    </rPh>
    <phoneticPr fontId="9"/>
  </si>
  <si>
    <t>前回定期点検時の変状の発生範囲及び規模</t>
    <rPh sb="2" eb="4">
      <t>テイキ</t>
    </rPh>
    <rPh sb="4" eb="6">
      <t>テンケン</t>
    </rPh>
    <rPh sb="6" eb="7">
      <t>ジ</t>
    </rPh>
    <phoneticPr fontId="14"/>
  </si>
  <si>
    <t>対策区分</t>
    <rPh sb="0" eb="2">
      <t>タイサク</t>
    </rPh>
    <rPh sb="2" eb="4">
      <t>クブン</t>
    </rPh>
    <phoneticPr fontId="9"/>
  </si>
  <si>
    <t>対策区分</t>
    <phoneticPr fontId="14"/>
  </si>
  <si>
    <t>調査の
要否</t>
    <rPh sb="0" eb="2">
      <t>チョウサ</t>
    </rPh>
    <rPh sb="4" eb="6">
      <t>ヨウヒ</t>
    </rPh>
    <phoneticPr fontId="9"/>
  </si>
  <si>
    <t>措置の
要否</t>
    <rPh sb="0" eb="2">
      <t>ソチ</t>
    </rPh>
    <rPh sb="4" eb="6">
      <t>ヨウヒ</t>
    </rPh>
    <phoneticPr fontId="9"/>
  </si>
  <si>
    <t>実施</t>
    <rPh sb="0" eb="2">
      <t>ジッシ</t>
    </rPh>
    <phoneticPr fontId="9"/>
  </si>
  <si>
    <t>措置の実施状況</t>
    <rPh sb="0" eb="2">
      <t>ソチ</t>
    </rPh>
    <rPh sb="3" eb="5">
      <t>ジッシ</t>
    </rPh>
    <rPh sb="5" eb="7">
      <t>ジョウキョウ</t>
    </rPh>
    <phoneticPr fontId="9"/>
  </si>
  <si>
    <t>応急措置前</t>
    <rPh sb="0" eb="2">
      <t>オウキュウ</t>
    </rPh>
    <rPh sb="2" eb="4">
      <t>ソチ</t>
    </rPh>
    <rPh sb="4" eb="5">
      <t>マエ</t>
    </rPh>
    <phoneticPr fontId="9"/>
  </si>
  <si>
    <t>応急措置後</t>
    <rPh sb="0" eb="2">
      <t>オウキュウ</t>
    </rPh>
    <rPh sb="2" eb="4">
      <t>ソチ</t>
    </rPh>
    <rPh sb="4" eb="5">
      <t>ゴ</t>
    </rPh>
    <phoneticPr fontId="9"/>
  </si>
  <si>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3"/>
  </si>
  <si>
    <t>※　応急措置を実施しないで判定した変状の対策区分は、対策区分の応急措置後の欄に記入すること。</t>
    <rPh sb="37" eb="38">
      <t>ラン</t>
    </rPh>
    <rPh sb="39" eb="41">
      <t>キニュウ</t>
    </rPh>
    <phoneticPr fontId="14"/>
  </si>
  <si>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9"/>
  </si>
  <si>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9"/>
  </si>
  <si>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9"/>
  </si>
  <si>
    <t>■定期点検記録様式　定期点検結果総括表（トンネル内附属物等の取付状態）　【様式C-1-2】</t>
    <rPh sb="14" eb="15">
      <t>ムスビ</t>
    </rPh>
    <rPh sb="15" eb="16">
      <t>ハタシ</t>
    </rPh>
    <rPh sb="28" eb="29">
      <t>トウ</t>
    </rPh>
    <rPh sb="37" eb="39">
      <t>ヨウシキ</t>
    </rPh>
    <phoneticPr fontId="9"/>
  </si>
  <si>
    <t>定期点検実施者</t>
    <rPh sb="4" eb="6">
      <t>ジッシ</t>
    </rPh>
    <rPh sb="6" eb="7">
      <t>シャ</t>
    </rPh>
    <phoneticPr fontId="9"/>
  </si>
  <si>
    <t>異常
番号</t>
    <rPh sb="0" eb="2">
      <t>イジョウ</t>
    </rPh>
    <rPh sb="3" eb="5">
      <t>バンゴウ</t>
    </rPh>
    <phoneticPr fontId="9"/>
  </si>
  <si>
    <t>異常部位</t>
    <rPh sb="0" eb="2">
      <t>イジョウ</t>
    </rPh>
    <rPh sb="2" eb="4">
      <t>ブイ</t>
    </rPh>
    <phoneticPr fontId="9"/>
  </si>
  <si>
    <t>異　常  の  内　容</t>
    <rPh sb="0" eb="1">
      <t>イ</t>
    </rPh>
    <rPh sb="2" eb="3">
      <t>ツネ</t>
    </rPh>
    <rPh sb="8" eb="9">
      <t>ナイ</t>
    </rPh>
    <rPh sb="10" eb="11">
      <t>カタチ</t>
    </rPh>
    <phoneticPr fontId="9"/>
  </si>
  <si>
    <t>応急措置の
実施状況</t>
    <rPh sb="0" eb="2">
      <t>オウキュウ</t>
    </rPh>
    <rPh sb="2" eb="4">
      <t>ソチ</t>
    </rPh>
    <rPh sb="6" eb="8">
      <t>ジッシ</t>
    </rPh>
    <rPh sb="8" eb="10">
      <t>ジョウキョウ</t>
    </rPh>
    <phoneticPr fontId="9"/>
  </si>
  <si>
    <t>対象箇所</t>
    <rPh sb="0" eb="2">
      <t>タイショウ</t>
    </rPh>
    <rPh sb="2" eb="4">
      <t>カショ</t>
    </rPh>
    <phoneticPr fontId="9"/>
  </si>
  <si>
    <t>異常種類</t>
    <rPh sb="0" eb="2">
      <t>イジョウ</t>
    </rPh>
    <rPh sb="2" eb="4">
      <t>シュルイ</t>
    </rPh>
    <phoneticPr fontId="9"/>
  </si>
  <si>
    <t>異常の発生範囲の規模</t>
    <rPh sb="0" eb="2">
      <t>イジョウ</t>
    </rPh>
    <rPh sb="3" eb="5">
      <t>ハッセイ</t>
    </rPh>
    <rPh sb="5" eb="7">
      <t>ハンイ</t>
    </rPh>
    <rPh sb="8" eb="10">
      <t>キボ</t>
    </rPh>
    <phoneticPr fontId="9"/>
  </si>
  <si>
    <t>異常判定区分</t>
    <rPh sb="0" eb="2">
      <t>イジョウ</t>
    </rPh>
    <rPh sb="2" eb="4">
      <t>ハンテイ</t>
    </rPh>
    <rPh sb="4" eb="6">
      <t>クブン</t>
    </rPh>
    <phoneticPr fontId="9"/>
  </si>
  <si>
    <t>応急措置の内容</t>
    <rPh sb="0" eb="2">
      <t>オウキュウ</t>
    </rPh>
    <rPh sb="2" eb="4">
      <t>ソチ</t>
    </rPh>
    <rPh sb="5" eb="7">
      <t>ナイヨウ</t>
    </rPh>
    <phoneticPr fontId="9"/>
  </si>
  <si>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3"/>
  </si>
  <si>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4"/>
  </si>
  <si>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9"/>
  </si>
  <si>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9"/>
  </si>
  <si>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9"/>
  </si>
  <si>
    <t>定期点検実施者</t>
    <rPh sb="4" eb="7">
      <t>ジッシシャ</t>
    </rPh>
    <phoneticPr fontId="9"/>
  </si>
  <si>
    <t>状態の把握の内容</t>
    <rPh sb="0" eb="2">
      <t>ジョウタイ</t>
    </rPh>
    <rPh sb="3" eb="5">
      <t>ハアク</t>
    </rPh>
    <rPh sb="6" eb="8">
      <t>ナイヨウ</t>
    </rPh>
    <phoneticPr fontId="13"/>
  </si>
  <si>
    <t>覆工スパン
番号</t>
    <rPh sb="0" eb="2">
      <t>フッコウ</t>
    </rPh>
    <rPh sb="6" eb="8">
      <t>バンゴウ</t>
    </rPh>
    <phoneticPr fontId="13"/>
  </si>
  <si>
    <t>年月日</t>
    <rPh sb="0" eb="2">
      <t>ネンゲツ</t>
    </rPh>
    <rPh sb="2" eb="3">
      <t>ニチ</t>
    </rPh>
    <phoneticPr fontId="13"/>
  </si>
  <si>
    <t>内容</t>
    <rPh sb="0" eb="2">
      <t>ナイヨウ</t>
    </rPh>
    <phoneticPr fontId="13"/>
  </si>
  <si>
    <t>結果</t>
    <rPh sb="0" eb="2">
      <t>ケッカ</t>
    </rPh>
    <phoneticPr fontId="13"/>
  </si>
  <si>
    <t>対策区分の
判定</t>
    <rPh sb="0" eb="2">
      <t>タイサク</t>
    </rPh>
    <rPh sb="2" eb="4">
      <t>クブン</t>
    </rPh>
    <rPh sb="6" eb="8">
      <t>ハンテイ</t>
    </rPh>
    <phoneticPr fontId="13"/>
  </si>
  <si>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4"/>
  </si>
  <si>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3"/>
  </si>
  <si>
    <t>フリガナ</t>
    <phoneticPr fontId="23"/>
  </si>
  <si>
    <t>路 線 名</t>
    <rPh sb="0" eb="1">
      <t>ミチ</t>
    </rPh>
    <rPh sb="2" eb="3">
      <t>セン</t>
    </rPh>
    <rPh sb="4" eb="5">
      <t>メイ</t>
    </rPh>
    <phoneticPr fontId="23"/>
  </si>
  <si>
    <t>定期点検実施者</t>
    <rPh sb="4" eb="6">
      <t>ジッシ</t>
    </rPh>
    <phoneticPr fontId="14"/>
  </si>
  <si>
    <t>名　称</t>
    <rPh sb="0" eb="1">
      <t>ナ</t>
    </rPh>
    <rPh sb="2" eb="3">
      <t>ショウ</t>
    </rPh>
    <phoneticPr fontId="13"/>
  </si>
  <si>
    <t>管理者名</t>
    <phoneticPr fontId="23"/>
  </si>
  <si>
    <t>写真
番号</t>
    <phoneticPr fontId="9"/>
  </si>
  <si>
    <t>覆工スパン
番号</t>
    <rPh sb="0" eb="2">
      <t>フッコウ</t>
    </rPh>
    <rPh sb="6" eb="8">
      <t>バンゴウ</t>
    </rPh>
    <phoneticPr fontId="9"/>
  </si>
  <si>
    <t>変状番号</t>
    <rPh sb="0" eb="2">
      <t>ヘンジョウ</t>
    </rPh>
    <rPh sb="2" eb="4">
      <t>バンゴウ</t>
    </rPh>
    <phoneticPr fontId="13"/>
  </si>
  <si>
    <t>変状
部位</t>
    <rPh sb="0" eb="2">
      <t>ヘンジョウ</t>
    </rPh>
    <rPh sb="3" eb="5">
      <t>ブイ</t>
    </rPh>
    <phoneticPr fontId="9"/>
  </si>
  <si>
    <t>対策
区分</t>
    <rPh sb="0" eb="2">
      <t>タイサク</t>
    </rPh>
    <rPh sb="3" eb="5">
      <t>クブン</t>
    </rPh>
    <phoneticPr fontId="9"/>
  </si>
  <si>
    <t>変状区分</t>
    <rPh sb="0" eb="2">
      <t>ヘンジョウ</t>
    </rPh>
    <rPh sb="2" eb="4">
      <t>クブン</t>
    </rPh>
    <phoneticPr fontId="14"/>
  </si>
  <si>
    <t>変状の発生範囲及び規模</t>
    <rPh sb="0" eb="2">
      <t>ヘンジョウ</t>
    </rPh>
    <rPh sb="3" eb="5">
      <t>ハッセイ</t>
    </rPh>
    <rPh sb="5" eb="7">
      <t>ハンイ</t>
    </rPh>
    <rPh sb="7" eb="8">
      <t>オヨ</t>
    </rPh>
    <rPh sb="9" eb="11">
      <t>キボ</t>
    </rPh>
    <phoneticPr fontId="14"/>
  </si>
  <si>
    <t>前回変状の発生範囲及び規模</t>
    <rPh sb="0" eb="2">
      <t>ゼンカイ</t>
    </rPh>
    <rPh sb="2" eb="4">
      <t>ヘンジョウ</t>
    </rPh>
    <rPh sb="5" eb="9">
      <t>ハッセイハンイ</t>
    </rPh>
    <rPh sb="9" eb="10">
      <t>オヨ</t>
    </rPh>
    <rPh sb="11" eb="13">
      <t>キボ</t>
    </rPh>
    <phoneticPr fontId="14"/>
  </si>
  <si>
    <t>対策履歴</t>
    <rPh sb="0" eb="2">
      <t>タイサク</t>
    </rPh>
    <rPh sb="2" eb="4">
      <t>リレキ</t>
    </rPh>
    <phoneticPr fontId="9"/>
  </si>
  <si>
    <t>実施状況（実施日）</t>
    <rPh sb="0" eb="2">
      <t>ジッシ</t>
    </rPh>
    <rPh sb="2" eb="4">
      <t>ジョウキョウ</t>
    </rPh>
    <rPh sb="5" eb="8">
      <t>ジッシビ</t>
    </rPh>
    <phoneticPr fontId="9"/>
  </si>
  <si>
    <t>メモ</t>
    <phoneticPr fontId="14"/>
  </si>
  <si>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3"/>
  </si>
  <si>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9"/>
  </si>
  <si>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9"/>
  </si>
  <si>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9"/>
  </si>
  <si>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4"/>
  </si>
  <si>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</si>
  <si>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4"/>
  </si>
  <si>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3"/>
  </si>
  <si>
    <t>定期点検年月日</t>
    <rPh sb="4" eb="7">
      <t>ネンガッピ</t>
    </rPh>
    <phoneticPr fontId="23"/>
  </si>
  <si>
    <t>覆工スパン番号</t>
    <rPh sb="0" eb="2">
      <t>フッコウ</t>
    </rPh>
    <rPh sb="5" eb="7">
      <t>バンゴウ</t>
    </rPh>
    <phoneticPr fontId="24"/>
  </si>
  <si>
    <t>異常番号</t>
    <rPh sb="0" eb="2">
      <t>イジョウ</t>
    </rPh>
    <rPh sb="2" eb="4">
      <t>バンゴウ</t>
    </rPh>
    <phoneticPr fontId="24"/>
  </si>
  <si>
    <t>対象箇所</t>
    <rPh sb="0" eb="2">
      <t>タイショウ</t>
    </rPh>
    <rPh sb="2" eb="4">
      <t>カショ</t>
    </rPh>
    <phoneticPr fontId="24"/>
  </si>
  <si>
    <t>部位区分</t>
    <rPh sb="0" eb="2">
      <t>ブイ</t>
    </rPh>
    <rPh sb="2" eb="4">
      <t>クブン</t>
    </rPh>
    <phoneticPr fontId="24"/>
  </si>
  <si>
    <t>異常の種類</t>
    <rPh sb="0" eb="2">
      <t>イジョウ</t>
    </rPh>
    <rPh sb="3" eb="5">
      <t>シュルイ</t>
    </rPh>
    <phoneticPr fontId="24"/>
  </si>
  <si>
    <t>異常判定区分</t>
    <rPh sb="0" eb="2">
      <t>イジョウ</t>
    </rPh>
    <rPh sb="2" eb="4">
      <t>ハンテイ</t>
    </rPh>
    <rPh sb="4" eb="6">
      <t>クブン</t>
    </rPh>
    <phoneticPr fontId="24"/>
  </si>
  <si>
    <t>メモ</t>
    <phoneticPr fontId="24"/>
  </si>
  <si>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3"/>
  </si>
  <si>
    <t>※　応急措置を実施した場合は、その実施状況が分かる写真を添付すること。</t>
    <rPh sb="4" eb="6">
      <t>ソチ</t>
    </rPh>
    <phoneticPr fontId="14"/>
  </si>
  <si>
    <t>※　変状数に準じてシートを追加すること。</t>
    <rPh sb="2" eb="4">
      <t>ヘンジョウ</t>
    </rPh>
    <rPh sb="4" eb="5">
      <t>スウ</t>
    </rPh>
    <rPh sb="6" eb="7">
      <t>ジュン</t>
    </rPh>
    <rPh sb="13" eb="15">
      <t>ツイカ</t>
    </rPh>
    <phoneticPr fontId="13"/>
  </si>
  <si>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9"/>
  </si>
  <si>
    <t>トンネル変状展開図</t>
    <rPh sb="4" eb="5">
      <t>ヘン</t>
    </rPh>
    <rPh sb="5" eb="6">
      <t>ジョウ</t>
    </rPh>
    <rPh sb="6" eb="9">
      <t>テンカイズ</t>
    </rPh>
    <phoneticPr fontId="13"/>
  </si>
  <si>
    <t>トンネル全体変状展開図</t>
    <rPh sb="4" eb="6">
      <t>ゼンタイ</t>
    </rPh>
    <rPh sb="6" eb="7">
      <t>ヘン</t>
    </rPh>
    <rPh sb="7" eb="8">
      <t>ジョウ</t>
    </rPh>
    <rPh sb="8" eb="11">
      <t>テンカイズ</t>
    </rPh>
    <phoneticPr fontId="13"/>
  </si>
  <si>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3"/>
  </si>
  <si>
    <t>覆工スパン</t>
    <rPh sb="0" eb="2">
      <t>フッコウ</t>
    </rPh>
    <phoneticPr fontId="24"/>
  </si>
  <si>
    <t>変    状    数</t>
    <rPh sb="0" eb="1">
      <t>ヘン</t>
    </rPh>
    <rPh sb="5" eb="6">
      <t>ジョウ</t>
    </rPh>
    <rPh sb="10" eb="11">
      <t>スウ</t>
    </rPh>
    <phoneticPr fontId="24"/>
  </si>
  <si>
    <t>変    状    規    模</t>
    <rPh sb="0" eb="1">
      <t>ヘン</t>
    </rPh>
    <rPh sb="5" eb="6">
      <t>ジョウ</t>
    </rPh>
    <rPh sb="10" eb="11">
      <t>キ</t>
    </rPh>
    <rPh sb="15" eb="16">
      <t>ボ</t>
    </rPh>
    <phoneticPr fontId="24"/>
  </si>
  <si>
    <t>番号</t>
    <rPh sb="0" eb="2">
      <t>バンゴウ</t>
    </rPh>
    <phoneticPr fontId="14"/>
  </si>
  <si>
    <t>延長
（ｍ）</t>
    <rPh sb="0" eb="2">
      <t>エンチョウ</t>
    </rPh>
    <phoneticPr fontId="14"/>
  </si>
  <si>
    <t>健全性の診断の
区分</t>
    <rPh sb="4" eb="6">
      <t>シンダン</t>
    </rPh>
    <rPh sb="8" eb="10">
      <t>クブン</t>
    </rPh>
    <phoneticPr fontId="14"/>
  </si>
  <si>
    <t>覆工スパン長（ｍ）</t>
    <rPh sb="0" eb="2">
      <t>フッコウ</t>
    </rPh>
    <rPh sb="5" eb="6">
      <t>ナガ</t>
    </rPh>
    <phoneticPr fontId="24"/>
  </si>
  <si>
    <t>変状の発生範囲の規模（㎡）</t>
    <rPh sb="0" eb="2">
      <t>ヘンジョウ</t>
    </rPh>
    <rPh sb="3" eb="5">
      <t>ハッセイ</t>
    </rPh>
    <rPh sb="5" eb="7">
      <t>ハンイ</t>
    </rPh>
    <rPh sb="8" eb="10">
      <t>キボ</t>
    </rPh>
    <phoneticPr fontId="24"/>
  </si>
  <si>
    <t xml:space="preserve">外力 </t>
    <rPh sb="0" eb="2">
      <t>ガイリョク</t>
    </rPh>
    <phoneticPr fontId="24"/>
  </si>
  <si>
    <t>材質劣化</t>
    <rPh sb="0" eb="2">
      <t>ザイシツ</t>
    </rPh>
    <rPh sb="2" eb="4">
      <t>レッカ</t>
    </rPh>
    <phoneticPr fontId="24"/>
  </si>
  <si>
    <t>漏水</t>
    <rPh sb="0" eb="2">
      <t>ロウスイ</t>
    </rPh>
    <phoneticPr fontId="24"/>
  </si>
  <si>
    <r>
      <t xml:space="preserve">外力 </t>
    </r>
    <r>
      <rPr>
        <vertAlign val="superscript"/>
        <sz val="9"/>
        <rFont val="HGSｺﾞｼｯｸM"/>
        <family val="3"/>
        <charset val="128"/>
      </rPr>
      <t>注2</t>
    </r>
    <rPh sb="0" eb="2">
      <t>ガイリョク</t>
    </rPh>
    <rPh sb="3" eb="4">
      <t>チュウ</t>
    </rPh>
    <phoneticPr fontId="24"/>
  </si>
  <si>
    <t>Ⅳ</t>
    <phoneticPr fontId="24"/>
  </si>
  <si>
    <t>Ⅲ</t>
    <phoneticPr fontId="24"/>
  </si>
  <si>
    <t>Ⅱa</t>
    <phoneticPr fontId="24"/>
  </si>
  <si>
    <t>Ⅱb</t>
    <phoneticPr fontId="24"/>
  </si>
  <si>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9"/>
  </si>
  <si>
    <t>路 線 名</t>
    <rPh sb="0" eb="1">
      <t>ミチ</t>
    </rPh>
    <rPh sb="2" eb="3">
      <t>セン</t>
    </rPh>
    <rPh sb="4" eb="5">
      <t>メイ</t>
    </rPh>
    <phoneticPr fontId="9"/>
  </si>
  <si>
    <t>名　称</t>
    <rPh sb="0" eb="1">
      <t>ナ</t>
    </rPh>
    <rPh sb="2" eb="3">
      <t>ショウ</t>
    </rPh>
    <phoneticPr fontId="9"/>
  </si>
  <si>
    <t>管理者名</t>
    <rPh sb="0" eb="3">
      <t>カンリシャ</t>
    </rPh>
    <rPh sb="3" eb="4">
      <t>メイ</t>
    </rPh>
    <phoneticPr fontId="9"/>
  </si>
  <si>
    <t>不可能な理由</t>
    <rPh sb="0" eb="3">
      <t>フカノウ</t>
    </rPh>
    <rPh sb="4" eb="6">
      <t>リユウ</t>
    </rPh>
    <phoneticPr fontId="9"/>
  </si>
  <si>
    <t>対応策</t>
    <rPh sb="0" eb="3">
      <t>タイオウサク</t>
    </rPh>
    <phoneticPr fontId="9"/>
  </si>
  <si>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9"/>
  </si>
  <si>
    <t>※　数が多い場合は、適時、表の行を増やすこと。</t>
    <phoneticPr fontId="14"/>
  </si>
  <si>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4"/>
  </si>
  <si>
    <t>フリガナ</t>
    <phoneticPr fontId="24"/>
  </si>
  <si>
    <t>路線名</t>
    <rPh sb="0" eb="2">
      <t>ロセン</t>
    </rPh>
    <rPh sb="2" eb="3">
      <t>メイ</t>
    </rPh>
    <phoneticPr fontId="24"/>
  </si>
  <si>
    <t>定期点検
年月日</t>
    <phoneticPr fontId="14"/>
  </si>
  <si>
    <t xml:space="preserve"> </t>
    <phoneticPr fontId="24"/>
  </si>
  <si>
    <t>名  称</t>
    <rPh sb="0" eb="1">
      <t>ナ</t>
    </rPh>
    <rPh sb="3" eb="4">
      <t>ショウ</t>
    </rPh>
    <phoneticPr fontId="24"/>
  </si>
  <si>
    <t>管理者名</t>
    <rPh sb="0" eb="3">
      <t>カンリシャ</t>
    </rPh>
    <rPh sb="3" eb="4">
      <t>メイ</t>
    </rPh>
    <phoneticPr fontId="24"/>
  </si>
  <si>
    <t>【覆工スパン毎の変状数,  変状規模】</t>
    <phoneticPr fontId="24"/>
  </si>
  <si>
    <r>
      <t>対策区分の判定</t>
    </r>
    <r>
      <rPr>
        <vertAlign val="superscript"/>
        <sz val="9"/>
        <rFont val="HGSｺﾞｼｯｸM"/>
        <family val="3"/>
        <charset val="128"/>
      </rPr>
      <t>注1</t>
    </r>
    <rPh sb="0" eb="2">
      <t>タイサク</t>
    </rPh>
    <rPh sb="2" eb="4">
      <t>クブン</t>
    </rPh>
    <rPh sb="5" eb="7">
      <t>ハンテイ</t>
    </rPh>
    <rPh sb="7" eb="8">
      <t>チュウ</t>
    </rPh>
    <phoneticPr fontId="24"/>
  </si>
  <si>
    <t>計</t>
    <rPh sb="0" eb="1">
      <t>ケイ</t>
    </rPh>
    <phoneticPr fontId="24"/>
  </si>
  <si>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4"/>
  </si>
  <si>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4"/>
  </si>
  <si>
    <t>※１：本様式は様式D‐3の集計結果を掲載すること。</t>
    <rPh sb="3" eb="4">
      <t>ホン</t>
    </rPh>
    <rPh sb="4" eb="6">
      <t>ヨウシキ</t>
    </rPh>
    <rPh sb="7" eb="9">
      <t>ヨウシキ</t>
    </rPh>
    <rPh sb="13" eb="15">
      <t>シュウケイ</t>
    </rPh>
    <rPh sb="15" eb="17">
      <t>ケッカ</t>
    </rPh>
    <rPh sb="18" eb="20">
      <t>ケイサイ</t>
    </rPh>
    <phoneticPr fontId="24"/>
  </si>
  <si>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4"/>
  </si>
  <si>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4"/>
  </si>
  <si>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9"/>
  </si>
  <si>
    <t>道路トンネルの健全性の診断の区分の所見</t>
    <rPh sb="0" eb="2">
      <t>ドウロ</t>
    </rPh>
    <rPh sb="7" eb="10">
      <t>ケンゼンセイ</t>
    </rPh>
    <rPh sb="11" eb="13">
      <t>シンダン</t>
    </rPh>
    <rPh sb="14" eb="16">
      <t>クブン</t>
    </rPh>
    <rPh sb="17" eb="19">
      <t>ショケン</t>
    </rPh>
    <phoneticPr fontId="14"/>
  </si>
  <si>
    <t>様式A～B</t>
    <rPh sb="0" eb="2">
      <t>ヨウシキ</t>
    </rPh>
    <phoneticPr fontId="14"/>
  </si>
  <si>
    <t>トンネルの分類</t>
    <rPh sb="5" eb="7">
      <t>ブンルイ</t>
    </rPh>
    <phoneticPr fontId="14"/>
  </si>
  <si>
    <t>トンネル工法</t>
  </si>
  <si>
    <t>自専道or一般道</t>
  </si>
  <si>
    <t>緊急輸送路</t>
  </si>
  <si>
    <t>代替路</t>
  </si>
  <si>
    <t>陸上トンネル（掘進工法）</t>
    <rPh sb="0" eb="2">
      <t>リクジョウ</t>
    </rPh>
    <rPh sb="7" eb="9">
      <t>クッシン</t>
    </rPh>
    <rPh sb="9" eb="11">
      <t>コウホウ</t>
    </rPh>
    <phoneticPr fontId="14"/>
  </si>
  <si>
    <t>山岳トンネル工法（NATM）</t>
    <rPh sb="0" eb="2">
      <t>サンガク</t>
    </rPh>
    <rPh sb="6" eb="8">
      <t>コウホウ</t>
    </rPh>
    <phoneticPr fontId="14"/>
  </si>
  <si>
    <t>自専道</t>
    <phoneticPr fontId="14"/>
  </si>
  <si>
    <t>一次</t>
    <rPh sb="0" eb="2">
      <t>イチジ</t>
    </rPh>
    <phoneticPr fontId="14"/>
  </si>
  <si>
    <t>有</t>
    <rPh sb="0" eb="1">
      <t>アリ</t>
    </rPh>
    <phoneticPr fontId="14"/>
  </si>
  <si>
    <t>陸上トンネル（開削工法）</t>
    <rPh sb="0" eb="2">
      <t>リクジョウ</t>
    </rPh>
    <rPh sb="7" eb="9">
      <t>カイサク</t>
    </rPh>
    <rPh sb="9" eb="11">
      <t>コウホウ</t>
    </rPh>
    <phoneticPr fontId="14"/>
  </si>
  <si>
    <t>矢板工法</t>
    <rPh sb="0" eb="2">
      <t>ヤイタ</t>
    </rPh>
    <rPh sb="2" eb="4">
      <t>コウホウ</t>
    </rPh>
    <phoneticPr fontId="14"/>
  </si>
  <si>
    <t>一般道</t>
    <phoneticPr fontId="14"/>
  </si>
  <si>
    <t>二次</t>
    <rPh sb="0" eb="2">
      <t>ニジ</t>
    </rPh>
    <phoneticPr fontId="14"/>
  </si>
  <si>
    <t>無</t>
    <rPh sb="0" eb="1">
      <t>ナシ</t>
    </rPh>
    <phoneticPr fontId="14"/>
  </si>
  <si>
    <t>陸上トンネル（その他）</t>
    <rPh sb="0" eb="2">
      <t>リクジョウ</t>
    </rPh>
    <rPh sb="9" eb="10">
      <t>タ</t>
    </rPh>
    <phoneticPr fontId="14"/>
  </si>
  <si>
    <t>開削工法</t>
    <rPh sb="0" eb="2">
      <t>カイサク</t>
    </rPh>
    <rPh sb="2" eb="4">
      <t>コウホウ</t>
    </rPh>
    <phoneticPr fontId="14"/>
  </si>
  <si>
    <t>三次</t>
    <rPh sb="0" eb="2">
      <t>サンジ</t>
    </rPh>
    <phoneticPr fontId="14"/>
  </si>
  <si>
    <t>水底トンネル（掘進工法）</t>
    <rPh sb="0" eb="2">
      <t>スイテイ</t>
    </rPh>
    <rPh sb="7" eb="9">
      <t>クッシン</t>
    </rPh>
    <rPh sb="9" eb="11">
      <t>コウホウ</t>
    </rPh>
    <phoneticPr fontId="14"/>
  </si>
  <si>
    <t>シールド工法</t>
    <rPh sb="4" eb="6">
      <t>コウホウ</t>
    </rPh>
    <phoneticPr fontId="14"/>
  </si>
  <si>
    <t>市町村指定</t>
    <rPh sb="0" eb="5">
      <t>シチョウソンシテイ</t>
    </rPh>
    <phoneticPr fontId="14"/>
  </si>
  <si>
    <t>水底トンネル（沈埋工法）</t>
    <rPh sb="0" eb="2">
      <t>スイテイ</t>
    </rPh>
    <rPh sb="7" eb="9">
      <t>チンマイ</t>
    </rPh>
    <rPh sb="9" eb="11">
      <t>コウホウ</t>
    </rPh>
    <phoneticPr fontId="14"/>
  </si>
  <si>
    <t>その他</t>
    <rPh sb="2" eb="3">
      <t>タ</t>
    </rPh>
    <phoneticPr fontId="14"/>
  </si>
  <si>
    <t>指定なし</t>
    <rPh sb="0" eb="2">
      <t>シテイ</t>
    </rPh>
    <phoneticPr fontId="14"/>
  </si>
  <si>
    <t>水底トンネル（開削工法）</t>
    <rPh sb="0" eb="2">
      <t>スイテイ</t>
    </rPh>
    <rPh sb="7" eb="9">
      <t>カイサク</t>
    </rPh>
    <rPh sb="9" eb="11">
      <t>コウホウ</t>
    </rPh>
    <phoneticPr fontId="14"/>
  </si>
  <si>
    <t>不明</t>
    <rPh sb="0" eb="2">
      <t>フメイ</t>
    </rPh>
    <phoneticPr fontId="14"/>
  </si>
  <si>
    <t>水底トンネル（その他）</t>
    <rPh sb="0" eb="2">
      <t>スイテイ</t>
    </rPh>
    <rPh sb="9" eb="10">
      <t>タ</t>
    </rPh>
    <phoneticPr fontId="14"/>
  </si>
  <si>
    <t>様式C-1-1(本体工)、C-2、D-1-1、D-3</t>
    <rPh sb="0" eb="2">
      <t>ヨウシキ</t>
    </rPh>
    <rPh sb="8" eb="11">
      <t>ホンタイコウ</t>
    </rPh>
    <phoneticPr fontId="14"/>
  </si>
  <si>
    <t>対象箇所</t>
    <rPh sb="0" eb="2">
      <t>タイショウ</t>
    </rPh>
    <rPh sb="2" eb="4">
      <t>カショ</t>
    </rPh>
    <phoneticPr fontId="14"/>
  </si>
  <si>
    <t>部位区分</t>
  </si>
  <si>
    <t>変状区分</t>
  </si>
  <si>
    <t>変状種類</t>
  </si>
  <si>
    <t>対策区分</t>
  </si>
  <si>
    <t>健全性</t>
  </si>
  <si>
    <t>調査の要否</t>
  </si>
  <si>
    <t>措置の要否</t>
  </si>
  <si>
    <t>実施有無</t>
  </si>
  <si>
    <t>覆工</t>
    <rPh sb="0" eb="2">
      <t>フッコウ</t>
    </rPh>
    <phoneticPr fontId="14"/>
  </si>
  <si>
    <t>アーチ（右側）</t>
    <rPh sb="4" eb="6">
      <t>ミギガワ</t>
    </rPh>
    <phoneticPr fontId="14"/>
  </si>
  <si>
    <t>外力</t>
    <rPh sb="0" eb="2">
      <t>ガイリョク</t>
    </rPh>
    <phoneticPr fontId="14"/>
  </si>
  <si>
    <t>圧ざ、ひび割れ</t>
  </si>
  <si>
    <t>Ⅰ</t>
    <phoneticPr fontId="14"/>
  </si>
  <si>
    <t>要</t>
    <rPh sb="0" eb="1">
      <t>ヨウ</t>
    </rPh>
    <phoneticPr fontId="14"/>
  </si>
  <si>
    <t>要監視</t>
    <rPh sb="0" eb="1">
      <t>ヨウ</t>
    </rPh>
    <rPh sb="1" eb="3">
      <t>カンシ</t>
    </rPh>
    <phoneticPr fontId="14"/>
  </si>
  <si>
    <t>未</t>
    <rPh sb="0" eb="1">
      <t>ミ</t>
    </rPh>
    <phoneticPr fontId="14"/>
  </si>
  <si>
    <t>坑門</t>
    <rPh sb="0" eb="2">
      <t>コウモン</t>
    </rPh>
    <phoneticPr fontId="14"/>
  </si>
  <si>
    <t>アーチ（左側）</t>
    <rPh sb="4" eb="5">
      <t>ヒダリ</t>
    </rPh>
    <rPh sb="5" eb="6">
      <t>ガワ</t>
    </rPh>
    <phoneticPr fontId="14"/>
  </si>
  <si>
    <t>材質劣化</t>
    <rPh sb="0" eb="4">
      <t>ザイシツレッカ</t>
    </rPh>
    <phoneticPr fontId="14"/>
  </si>
  <si>
    <t>うき・はく離</t>
  </si>
  <si>
    <t>Ⅱa</t>
    <phoneticPr fontId="14"/>
  </si>
  <si>
    <t>Ⅱ</t>
    <phoneticPr fontId="14"/>
  </si>
  <si>
    <t>否</t>
    <rPh sb="0" eb="1">
      <t>ヒ</t>
    </rPh>
    <phoneticPr fontId="14"/>
  </si>
  <si>
    <t>要対策</t>
    <rPh sb="0" eb="1">
      <t>ヨウ</t>
    </rPh>
    <rPh sb="1" eb="3">
      <t>タイサク</t>
    </rPh>
    <phoneticPr fontId="14"/>
  </si>
  <si>
    <t>済</t>
    <rPh sb="0" eb="1">
      <t>スミ</t>
    </rPh>
    <phoneticPr fontId="14"/>
  </si>
  <si>
    <t>内装板</t>
    <rPh sb="0" eb="2">
      <t>ナイソウ</t>
    </rPh>
    <rPh sb="2" eb="3">
      <t>イタ</t>
    </rPh>
    <phoneticPr fontId="14"/>
  </si>
  <si>
    <t>アーチ（天端）</t>
    <rPh sb="4" eb="5">
      <t>テン</t>
    </rPh>
    <rPh sb="5" eb="6">
      <t>タン</t>
    </rPh>
    <phoneticPr fontId="14"/>
  </si>
  <si>
    <t>漏水</t>
    <rPh sb="0" eb="2">
      <t>ロウスイ</t>
    </rPh>
    <phoneticPr fontId="14"/>
  </si>
  <si>
    <t>鋼材腐食</t>
  </si>
  <si>
    <t>Ⅱb</t>
    <phoneticPr fontId="14"/>
  </si>
  <si>
    <t>Ⅲ</t>
    <phoneticPr fontId="14"/>
  </si>
  <si>
    <t>継続</t>
    <rPh sb="0" eb="2">
      <t>ケイゾク</t>
    </rPh>
    <phoneticPr fontId="14"/>
  </si>
  <si>
    <t>天井板</t>
    <rPh sb="0" eb="2">
      <t>テンジョウ</t>
    </rPh>
    <rPh sb="2" eb="3">
      <t>バン</t>
    </rPh>
    <phoneticPr fontId="14"/>
  </si>
  <si>
    <t>アーチ（全周）</t>
    <rPh sb="4" eb="6">
      <t>ゼンシュウ</t>
    </rPh>
    <phoneticPr fontId="14"/>
  </si>
  <si>
    <t>変形・移動</t>
  </si>
  <si>
    <t>Ⅳ</t>
    <phoneticPr fontId="14"/>
  </si>
  <si>
    <t>路面</t>
    <rPh sb="0" eb="2">
      <t>ロメン</t>
    </rPh>
    <phoneticPr fontId="14"/>
  </si>
  <si>
    <t>側壁（右側）</t>
    <rPh sb="0" eb="2">
      <t>ソクヘキ</t>
    </rPh>
    <rPh sb="3" eb="5">
      <t>ミギガワ</t>
    </rPh>
    <phoneticPr fontId="14"/>
  </si>
  <si>
    <t>沈下</t>
  </si>
  <si>
    <t>－</t>
    <phoneticPr fontId="14"/>
  </si>
  <si>
    <t>側壁（左側）</t>
    <rPh sb="0" eb="2">
      <t>ソクヘキ</t>
    </rPh>
    <rPh sb="3" eb="5">
      <t>ヒダリガワ</t>
    </rPh>
    <phoneticPr fontId="14"/>
  </si>
  <si>
    <t>隆起</t>
  </si>
  <si>
    <t>横断目地（右側）</t>
    <rPh sb="0" eb="2">
      <t>オウダン</t>
    </rPh>
    <rPh sb="2" eb="4">
      <t>メジ</t>
    </rPh>
    <rPh sb="5" eb="7">
      <t>ミギガワ</t>
    </rPh>
    <phoneticPr fontId="14"/>
  </si>
  <si>
    <t>巻厚の不足または減少、背面空洞</t>
  </si>
  <si>
    <t>横断目地（左側）</t>
    <rPh sb="0" eb="2">
      <t>オウダン</t>
    </rPh>
    <rPh sb="2" eb="4">
      <t>メジ</t>
    </rPh>
    <rPh sb="5" eb="7">
      <t>ヒダリガワ</t>
    </rPh>
    <phoneticPr fontId="14"/>
  </si>
  <si>
    <t>補修・補強材の破損</t>
  </si>
  <si>
    <t>横断目地（天端）</t>
    <rPh sb="0" eb="2">
      <t>オウダン</t>
    </rPh>
    <rPh sb="2" eb="4">
      <t>メジ</t>
    </rPh>
    <rPh sb="5" eb="6">
      <t>テン</t>
    </rPh>
    <rPh sb="6" eb="7">
      <t>タン</t>
    </rPh>
    <phoneticPr fontId="14"/>
  </si>
  <si>
    <t>漏水</t>
  </si>
  <si>
    <t>横断目地（全周）</t>
    <rPh sb="0" eb="2">
      <t>オウダン</t>
    </rPh>
    <rPh sb="2" eb="4">
      <t>メジ</t>
    </rPh>
    <rPh sb="5" eb="7">
      <t>ゼンシュウ</t>
    </rPh>
    <phoneticPr fontId="14"/>
  </si>
  <si>
    <t>滞水</t>
  </si>
  <si>
    <t>水平打ち継ぎ目（右側）</t>
    <rPh sb="0" eb="2">
      <t>スイヘイ</t>
    </rPh>
    <rPh sb="2" eb="3">
      <t>ウ</t>
    </rPh>
    <rPh sb="4" eb="5">
      <t>ツ</t>
    </rPh>
    <rPh sb="6" eb="7">
      <t>メ</t>
    </rPh>
    <rPh sb="8" eb="10">
      <t>ミギガワ</t>
    </rPh>
    <phoneticPr fontId="14"/>
  </si>
  <si>
    <t>土砂流出</t>
  </si>
  <si>
    <t>水平打ち継ぎ目（左側）</t>
    <rPh sb="0" eb="2">
      <t>スイヘイ</t>
    </rPh>
    <rPh sb="2" eb="3">
      <t>ウ</t>
    </rPh>
    <rPh sb="4" eb="5">
      <t>ツ</t>
    </rPh>
    <rPh sb="6" eb="7">
      <t>メ</t>
    </rPh>
    <rPh sb="8" eb="10">
      <t>ヒダリガワ</t>
    </rPh>
    <phoneticPr fontId="14"/>
  </si>
  <si>
    <t>その他</t>
  </si>
  <si>
    <t>面壁・妻壁等</t>
    <rPh sb="0" eb="2">
      <t>メンペキ</t>
    </rPh>
    <rPh sb="3" eb="4">
      <t>ツマ</t>
    </rPh>
    <rPh sb="4" eb="5">
      <t>カベ</t>
    </rPh>
    <rPh sb="5" eb="6">
      <t>トウ</t>
    </rPh>
    <phoneticPr fontId="14"/>
  </si>
  <si>
    <t>側壁</t>
    <rPh sb="0" eb="2">
      <t>ソクヘキ</t>
    </rPh>
    <phoneticPr fontId="14"/>
  </si>
  <si>
    <t>車道側</t>
    <rPh sb="0" eb="2">
      <t>シャドウ</t>
    </rPh>
    <rPh sb="2" eb="3">
      <t>ガワ</t>
    </rPh>
    <phoneticPr fontId="14"/>
  </si>
  <si>
    <t>ダクト側</t>
    <rPh sb="3" eb="4">
      <t>ガワ</t>
    </rPh>
    <phoneticPr fontId="14"/>
  </si>
  <si>
    <t>車道</t>
    <rPh sb="0" eb="2">
      <t>シャドウ</t>
    </rPh>
    <phoneticPr fontId="14"/>
  </si>
  <si>
    <t>歩道</t>
    <rPh sb="0" eb="2">
      <t>ホドウ</t>
    </rPh>
    <phoneticPr fontId="14"/>
  </si>
  <si>
    <t>監査歩路</t>
    <rPh sb="0" eb="2">
      <t>カンサ</t>
    </rPh>
    <rPh sb="2" eb="3">
      <t>ホ</t>
    </rPh>
    <rPh sb="3" eb="4">
      <t>ロ</t>
    </rPh>
    <phoneticPr fontId="14"/>
  </si>
  <si>
    <t>側溝</t>
    <rPh sb="0" eb="2">
      <t>ソッコウ</t>
    </rPh>
    <phoneticPr fontId="14"/>
  </si>
  <si>
    <t>様式C-1-2（附属物）、D-1-2</t>
    <rPh sb="0" eb="2">
      <t>ヨウシキ</t>
    </rPh>
    <rPh sb="8" eb="10">
      <t>フゾク</t>
    </rPh>
    <rPh sb="10" eb="11">
      <t>ブツ</t>
    </rPh>
    <phoneticPr fontId="14"/>
  </si>
  <si>
    <t>施設の内訳</t>
    <rPh sb="0" eb="2">
      <t>シセツ</t>
    </rPh>
    <rPh sb="3" eb="5">
      <t>ウチワケ</t>
    </rPh>
    <phoneticPr fontId="14"/>
  </si>
  <si>
    <t>部位区分</t>
    <rPh sb="0" eb="2">
      <t>ブイ</t>
    </rPh>
    <rPh sb="2" eb="4">
      <t>クブン</t>
    </rPh>
    <phoneticPr fontId="14"/>
  </si>
  <si>
    <t>異常の種類</t>
    <rPh sb="0" eb="2">
      <t>イジョウ</t>
    </rPh>
    <rPh sb="3" eb="5">
      <t>シュルイ</t>
    </rPh>
    <phoneticPr fontId="14"/>
  </si>
  <si>
    <t xml:space="preserve">異常判定区分 </t>
    <rPh sb="0" eb="2">
      <t>イジョウ</t>
    </rPh>
    <rPh sb="2" eb="4">
      <t>ハンテイ</t>
    </rPh>
    <rPh sb="4" eb="6">
      <t>クブン</t>
    </rPh>
    <phoneticPr fontId="14"/>
  </si>
  <si>
    <t>実施有無</t>
    <rPh sb="0" eb="2">
      <t>ジッシ</t>
    </rPh>
    <rPh sb="2" eb="4">
      <t>ウム</t>
    </rPh>
    <phoneticPr fontId="14"/>
  </si>
  <si>
    <t>照明施設</t>
    <rPh sb="0" eb="2">
      <t>ショウメイ</t>
    </rPh>
    <rPh sb="2" eb="4">
      <t>シセツ</t>
    </rPh>
    <phoneticPr fontId="14"/>
  </si>
  <si>
    <t>灯具</t>
    <rPh sb="0" eb="2">
      <t>トウグ</t>
    </rPh>
    <phoneticPr fontId="14"/>
  </si>
  <si>
    <t>附属物本体</t>
    <rPh sb="0" eb="2">
      <t>フゾク</t>
    </rPh>
    <rPh sb="2" eb="3">
      <t>ブツ</t>
    </rPh>
    <rPh sb="3" eb="5">
      <t>ホンタイ</t>
    </rPh>
    <phoneticPr fontId="14"/>
  </si>
  <si>
    <t>破断</t>
  </si>
  <si>
    <t>○</t>
    <phoneticPr fontId="14"/>
  </si>
  <si>
    <t>換気施設</t>
    <rPh sb="0" eb="2">
      <t>カンキ</t>
    </rPh>
    <rPh sb="2" eb="4">
      <t>シセツ</t>
    </rPh>
    <phoneticPr fontId="14"/>
  </si>
  <si>
    <t>ケーブル本体</t>
    <rPh sb="4" eb="6">
      <t>ホンタイ</t>
    </rPh>
    <phoneticPr fontId="14"/>
  </si>
  <si>
    <t>取付部材</t>
    <rPh sb="0" eb="1">
      <t>ト</t>
    </rPh>
    <rPh sb="1" eb="2">
      <t>ツ</t>
    </rPh>
    <rPh sb="2" eb="4">
      <t>ブザイ</t>
    </rPh>
    <phoneticPr fontId="14"/>
  </si>
  <si>
    <t>緩み、脱落</t>
  </si>
  <si>
    <t>×</t>
    <phoneticPr fontId="14"/>
  </si>
  <si>
    <t>非常用施設</t>
    <rPh sb="0" eb="3">
      <t>ヒジョウヨウ</t>
    </rPh>
    <rPh sb="3" eb="5">
      <t>シセツ</t>
    </rPh>
    <phoneticPr fontId="14"/>
  </si>
  <si>
    <t>ケーブル本体以外</t>
    <rPh sb="4" eb="6">
      <t>ホンタイ</t>
    </rPh>
    <rPh sb="6" eb="8">
      <t>イガイ</t>
    </rPh>
    <phoneticPr fontId="14"/>
  </si>
  <si>
    <t>ボルト・ナット，アンカー類</t>
    <phoneticPr fontId="14"/>
  </si>
  <si>
    <t>亀裂</t>
  </si>
  <si>
    <t>その他施設</t>
    <rPh sb="2" eb="3">
      <t>タ</t>
    </rPh>
    <rPh sb="3" eb="5">
      <t>シセツ</t>
    </rPh>
    <phoneticPr fontId="14"/>
  </si>
  <si>
    <t>腐食</t>
  </si>
  <si>
    <t>ジェットファン</t>
    <phoneticPr fontId="14"/>
  </si>
  <si>
    <t>変形，欠損</t>
  </si>
  <si>
    <t>VI計</t>
    <rPh sb="2" eb="3">
      <t>ケイ</t>
    </rPh>
    <phoneticPr fontId="14"/>
  </si>
  <si>
    <t>がたつき</t>
  </si>
  <si>
    <t>CO計</t>
    <rPh sb="2" eb="3">
      <t>ケイ</t>
    </rPh>
    <phoneticPr fontId="14"/>
  </si>
  <si>
    <t>風向風速計</t>
    <rPh sb="0" eb="2">
      <t>フウコウ</t>
    </rPh>
    <rPh sb="2" eb="5">
      <t>フウソクケイ</t>
    </rPh>
    <phoneticPr fontId="14"/>
  </si>
  <si>
    <t>点 滅 灯</t>
    <phoneticPr fontId="14"/>
  </si>
  <si>
    <t>音信号発生器</t>
  </si>
  <si>
    <t>誘導表示施設</t>
  </si>
  <si>
    <t>標識</t>
  </si>
  <si>
    <t>天井板取付部材</t>
  </si>
  <si>
    <t>内装板取付部材</t>
  </si>
  <si>
    <t>吸音板取付部材</t>
  </si>
  <si>
    <t>ファイルは、1ファイル1トンネルとすることとし、様式A-1～Gを同一ファイルと</t>
    <phoneticPr fontId="14"/>
  </si>
  <si>
    <t xml:space="preserve">すること。
※各ファイルとも　（参考）リスト　のシートを付けて保存すること。
</t>
    <rPh sb="7" eb="8">
      <t>カク</t>
    </rPh>
    <rPh sb="16" eb="18">
      <t>サンコウ</t>
    </rPh>
    <rPh sb="28" eb="29">
      <t>ツ</t>
    </rPh>
    <rPh sb="31" eb="33">
      <t>ホゾン</t>
    </rPh>
    <phoneticPr fontId="14"/>
  </si>
  <si>
    <t>-</t>
  </si>
  <si>
    <t>国道191号</t>
    <phoneticPr fontId="14"/>
  </si>
  <si>
    <t>山口県下関市豊北町大字神田上</t>
    <rPh sb="0" eb="3">
      <t>ヤマグチケン</t>
    </rPh>
    <rPh sb="3" eb="5">
      <t>シモノセキ</t>
    </rPh>
    <rPh sb="5" eb="6">
      <t>シ</t>
    </rPh>
    <rPh sb="6" eb="7">
      <t>ユタカ</t>
    </rPh>
    <rPh sb="7" eb="8">
      <t>キタ</t>
    </rPh>
    <rPh sb="8" eb="9">
      <t>マチ</t>
    </rPh>
    <rPh sb="9" eb="11">
      <t>オオアザ</t>
    </rPh>
    <rPh sb="11" eb="13">
      <t>カンダ</t>
    </rPh>
    <rPh sb="13" eb="14">
      <t>カミ</t>
    </rPh>
    <phoneticPr fontId="14"/>
  </si>
  <si>
    <t>-</t>
    <phoneticPr fontId="14"/>
  </si>
  <si>
    <t>昭和53年</t>
    <rPh sb="0" eb="2">
      <t>ショウワ</t>
    </rPh>
    <rPh sb="4" eb="5">
      <t>ネン</t>
    </rPh>
    <phoneticPr fontId="14"/>
  </si>
  <si>
    <t>D</t>
    <phoneticPr fontId="14"/>
  </si>
  <si>
    <t>覆工（内装なし）</t>
    <rPh sb="0" eb="1">
      <t>オオ</t>
    </rPh>
    <rPh sb="1" eb="2">
      <t>コウ</t>
    </rPh>
    <rPh sb="3" eb="5">
      <t>ナイソウ</t>
    </rPh>
    <phoneticPr fontId="14"/>
  </si>
  <si>
    <t>覆工（内装なし）</t>
  </si>
  <si>
    <t>面壁型</t>
    <rPh sb="0" eb="2">
      <t>メンヘキ</t>
    </rPh>
    <rPh sb="2" eb="3">
      <t>カタ</t>
    </rPh>
    <phoneticPr fontId="14"/>
  </si>
  <si>
    <t>コンクリート系</t>
    <rPh sb="6" eb="7">
      <t>ケイ</t>
    </rPh>
    <phoneticPr fontId="14"/>
  </si>
  <si>
    <t>1464.8㎡</t>
    <phoneticPr fontId="14"/>
  </si>
  <si>
    <t>U型</t>
    <rPh sb="1" eb="2">
      <t>ガタ</t>
    </rPh>
    <phoneticPr fontId="14"/>
  </si>
  <si>
    <t>ナトリウム灯</t>
    <rPh sb="5" eb="6">
      <t>トウ</t>
    </rPh>
    <phoneticPr fontId="14"/>
  </si>
  <si>
    <t>自然換気</t>
    <rPh sb="0" eb="2">
      <t>シゼン</t>
    </rPh>
    <rPh sb="2" eb="4">
      <t>カンキ</t>
    </rPh>
    <phoneticPr fontId="14"/>
  </si>
  <si>
    <t>PS</t>
  </si>
  <si>
    <t xml:space="preserve">0.0 </t>
  </si>
  <si>
    <t>PE</t>
  </si>
  <si>
    <t>坑門(面壁型)</t>
    <rPh sb="0" eb="2">
      <t>コウモン</t>
    </rPh>
    <rPh sb="3" eb="6">
      <t>メンペキガタ</t>
    </rPh>
    <phoneticPr fontId="11"/>
  </si>
  <si>
    <t>坑門(面壁型)</t>
  </si>
  <si>
    <t>一般道</t>
  </si>
  <si>
    <t>○</t>
  </si>
  <si>
    <t>避難情報提供設備</t>
    <rPh sb="0" eb="8">
      <t>ヒナンジョウホウテイキョウセツビ</t>
    </rPh>
    <phoneticPr fontId="14"/>
  </si>
  <si>
    <t>山口県下関土木建築事務所</t>
    <rPh sb="0" eb="3">
      <t>ヤマグチケン</t>
    </rPh>
    <phoneticPr fontId="14"/>
  </si>
  <si>
    <t>一般(無料)</t>
    <rPh sb="0" eb="2">
      <t>イッパン</t>
    </rPh>
    <rPh sb="3" eb="5">
      <t>ムリョウ</t>
    </rPh>
    <phoneticPr fontId="14"/>
  </si>
  <si>
    <t>㎡</t>
    <phoneticPr fontId="14"/>
  </si>
  <si>
    <t>アジア航測株式会社
飯田 琢巳</t>
    <rPh sb="3" eb="5">
      <t>コウソク</t>
    </rPh>
    <rPh sb="5" eb="9">
      <t>カブシキガイシャ</t>
    </rPh>
    <rPh sb="10" eb="12">
      <t>イイダ</t>
    </rPh>
    <rPh sb="13" eb="15">
      <t>タクミ</t>
    </rPh>
    <phoneticPr fontId="14"/>
  </si>
  <si>
    <t>国道191号</t>
  </si>
  <si>
    <t>山口県下関土木建築事務所</t>
  </si>
  <si>
    <t>アジア航測株式会社
飯田 琢巳</t>
  </si>
  <si>
    <t>山口県下関市豊北町大字神田上</t>
  </si>
  <si>
    <t>矢板工法</t>
  </si>
  <si>
    <t>昭和53年</t>
  </si>
  <si>
    <t>アジア航測株式会社</t>
  </si>
  <si>
    <t>アジア航測株式会社</t>
    <phoneticPr fontId="14"/>
  </si>
  <si>
    <t>飯田 琢巳</t>
  </si>
  <si>
    <t>飯田 琢巳</t>
    <phoneticPr fontId="14"/>
  </si>
  <si>
    <t>無</t>
    <phoneticPr fontId="14"/>
  </si>
  <si>
    <t>一次</t>
    <phoneticPr fontId="14"/>
  </si>
  <si>
    <t>その他施設</t>
  </si>
  <si>
    <t>附属物本体</t>
  </si>
  <si>
    <t>×</t>
  </si>
  <si>
    <t>ﾌﾟﾙﾎﾞｯｸｽの腐食</t>
  </si>
  <si>
    <t>配管の腐食</t>
  </si>
  <si>
    <t>照明施設</t>
  </si>
  <si>
    <t>灯具</t>
  </si>
  <si>
    <t>ケーブル類</t>
  </si>
  <si>
    <t>ボルト・ﾅｯﾄ・アンカー類</t>
  </si>
  <si>
    <t>ｹｰﾌﾞﾙｱﾝｶｰ抜け</t>
  </si>
  <si>
    <t>取付部材</t>
  </si>
  <si>
    <t>照明(L-01)の取付部腐食</t>
  </si>
  <si>
    <t>照明(L-02)の取付部腐食</t>
  </si>
  <si>
    <t>照明(R-01)の取付部腐食</t>
  </si>
  <si>
    <t>照明(L-03)の取付部腐食</t>
  </si>
  <si>
    <t>照明(R-02)の取付部腐食</t>
  </si>
  <si>
    <t>照明(R-03)の取付部腐食</t>
  </si>
  <si>
    <t>照明(L-04)の取付部腐食</t>
  </si>
  <si>
    <t>照明(R-04)の取付部腐食</t>
  </si>
  <si>
    <t>照明(L-05)の取付部腐食</t>
  </si>
  <si>
    <t>照明(R-05)の取付部腐食</t>
  </si>
  <si>
    <t>照明(L-06)の取付部腐食</t>
  </si>
  <si>
    <t>照明(L-07)の取付部腐食</t>
  </si>
  <si>
    <t>照明(R-06)の取付部腐食</t>
  </si>
  <si>
    <t>照明(L-08)の取付部腐食</t>
  </si>
  <si>
    <t>照明(R-07)の取付部腐食</t>
  </si>
  <si>
    <t>照明(R-08)の取付部腐食</t>
  </si>
  <si>
    <t>照明(L-09)の取付部腐食</t>
  </si>
  <si>
    <t>照明(R-09)の取付部腐食</t>
  </si>
  <si>
    <t>照明(L-10)の取付部腐食</t>
  </si>
  <si>
    <t>照明(R-10)の取付部腐食</t>
  </si>
  <si>
    <t>照明(L-11)の取付部腐食</t>
  </si>
  <si>
    <t>照明(L-12)の取付部腐食</t>
  </si>
  <si>
    <t>照明(R-11)の取付部腐食</t>
  </si>
  <si>
    <t>照明(L-13)の取付部腐食</t>
  </si>
  <si>
    <t>照明(R-12)の取付部腐食</t>
  </si>
  <si>
    <t>照明(R-13)の取付部腐食</t>
  </si>
  <si>
    <t>照明(L-14)の取付部腐食</t>
  </si>
  <si>
    <t>照明(R-14)の取付部腐食</t>
  </si>
  <si>
    <t>照明(L-15)の取付部腐食</t>
  </si>
  <si>
    <t>照明(R-15)の取付部腐食</t>
  </si>
  <si>
    <t>照明(L-16)の取付部腐食</t>
  </si>
  <si>
    <t>照明(L-17)の取付部腐食</t>
  </si>
  <si>
    <t>照明(R-16)の取付部腐食</t>
  </si>
  <si>
    <t>照明(L-18)の取付部腐食</t>
  </si>
  <si>
    <t>照明(R-17)の取付部腐食</t>
  </si>
  <si>
    <t>照明(R-18)の取付部腐食</t>
  </si>
  <si>
    <t>照明(L-19)の取付部腐食</t>
  </si>
  <si>
    <t>照明(R-19)の取付部腐食</t>
  </si>
  <si>
    <t>照明(L-20)の取付部腐食</t>
  </si>
  <si>
    <t>照明(R-20)の取付部腐食</t>
  </si>
  <si>
    <t>照明(L-21)の取付部腐食</t>
  </si>
  <si>
    <t>Ⅲ</t>
  </si>
  <si>
    <t>覆工</t>
  </si>
  <si>
    <t>面壁・妻壁等</t>
  </si>
  <si>
    <t>材質劣化</t>
  </si>
  <si>
    <t>0.1m×4.7m</t>
  </si>
  <si>
    <t>W=10.0mm×L=4.7m</t>
  </si>
  <si>
    <t>Ⅱa</t>
  </si>
  <si>
    <t>Ⅰ</t>
  </si>
  <si>
    <t>否</t>
  </si>
  <si>
    <t>済</t>
  </si>
  <si>
    <t>0.1m×1.0m</t>
  </si>
  <si>
    <t>W=5.0mm×L=1.0m</t>
  </si>
  <si>
    <t>Ⅱb</t>
  </si>
  <si>
    <t>0.1m×0.5m</t>
  </si>
  <si>
    <t>要監視</t>
  </si>
  <si>
    <t>継続</t>
  </si>
  <si>
    <t>監視(重点)</t>
  </si>
  <si>
    <t>判定見直し</t>
  </si>
  <si>
    <t>0.1m×0.9m</t>
  </si>
  <si>
    <t>W=5.0mm×L=0.9m</t>
  </si>
  <si>
    <t>0.1m×3.7m</t>
  </si>
  <si>
    <t>W=1.0mm×L=3.7m</t>
  </si>
  <si>
    <t>0.1m×6.2m</t>
  </si>
  <si>
    <t>W=30.0mm×L=6.2m</t>
  </si>
  <si>
    <t>0.1m×2.0m</t>
  </si>
  <si>
    <t>W=3.0mm×L=2.0m</t>
  </si>
  <si>
    <t>0.1m×1.5m</t>
  </si>
  <si>
    <t>W=1.5mm×L=1.5m</t>
  </si>
  <si>
    <t>0.1m×3.2m</t>
  </si>
  <si>
    <t>未</t>
  </si>
  <si>
    <t>1.6m×1.7m</t>
  </si>
  <si>
    <t>0.8m×1.0m</t>
  </si>
  <si>
    <t>0.1m×1.2m</t>
  </si>
  <si>
    <t>W=0.85mm×L=1.2m</t>
  </si>
  <si>
    <t>0.1m×0.7m</t>
  </si>
  <si>
    <t>W=1.5mm×L=0.7m</t>
  </si>
  <si>
    <t>1.2m×0.05m</t>
  </si>
  <si>
    <t>0.9m×0.05m</t>
  </si>
  <si>
    <t>0.05m×0.3m</t>
  </si>
  <si>
    <t>W=10.0mm×L=0.8m</t>
  </si>
  <si>
    <t>W=10.0mm×L=1.0m</t>
  </si>
  <si>
    <t>側壁（左側）</t>
  </si>
  <si>
    <t>補修済　漏水防止工</t>
  </si>
  <si>
    <t>アーチ（左側）</t>
  </si>
  <si>
    <t>0.6m×0.3m</t>
  </si>
  <si>
    <t>0.1m×0.2m</t>
  </si>
  <si>
    <t>寸法変更、判定見直し</t>
  </si>
  <si>
    <t>W=0.4mm×L=0.5m</t>
  </si>
  <si>
    <t>監視(日常)</t>
  </si>
  <si>
    <t>0.2m×0.2m</t>
  </si>
  <si>
    <t>7.9m×0.5m</t>
  </si>
  <si>
    <t>10.0m×0.7m</t>
  </si>
  <si>
    <t>アーチ（天端）</t>
  </si>
  <si>
    <t>W=1.0mm×L=3.0m</t>
  </si>
  <si>
    <t>W=1.0mm×L=1.8m</t>
  </si>
  <si>
    <t>寸法変更</t>
  </si>
  <si>
    <t>側壁（右側）</t>
  </si>
  <si>
    <t>0.1m×1.3m</t>
  </si>
  <si>
    <t>0.1m×0.8m</t>
  </si>
  <si>
    <t>W=0.8mm×L=2.4m</t>
  </si>
  <si>
    <t>路面</t>
  </si>
  <si>
    <t>車道</t>
  </si>
  <si>
    <t>目地段差30㎜</t>
  </si>
  <si>
    <t>W=2.0mm×L=3.2m</t>
  </si>
  <si>
    <t>W=1.5mm×L=3.2m</t>
  </si>
  <si>
    <t>側溝</t>
  </si>
  <si>
    <t>0.45m×4.0m</t>
  </si>
  <si>
    <t>W=1.0mm×L=0.5m</t>
  </si>
  <si>
    <t>W=1.4mm×L=4.3m</t>
  </si>
  <si>
    <t>W=1.4mm×L=2.8m</t>
  </si>
  <si>
    <t>3.3m×0.15m</t>
  </si>
  <si>
    <t>導水工破損</t>
  </si>
  <si>
    <t>7.6m×1.0m</t>
  </si>
  <si>
    <t>W=0.5mm×L=3.2m</t>
  </si>
  <si>
    <t>W=0.5mm×L=4.5m</t>
  </si>
  <si>
    <t>8.0m×0.5m</t>
  </si>
  <si>
    <t>アーチ（右側）</t>
  </si>
  <si>
    <t>W=0.5mm×L=1.2m</t>
  </si>
  <si>
    <t>W=0.5mm×L=0.8m</t>
  </si>
  <si>
    <t>2.5m×1.0m</t>
  </si>
  <si>
    <t>0.15m×9.0m</t>
  </si>
  <si>
    <t>W=6.0mm×L=9.0m</t>
  </si>
  <si>
    <t>7.6m×0.5m</t>
  </si>
  <si>
    <t>W=0.5mm×L=3.0m</t>
  </si>
  <si>
    <t>W=1.0mm×L=2.5m</t>
  </si>
  <si>
    <t>W=0.7mm×L=3.2m</t>
  </si>
  <si>
    <t>W=5.0mm×L=3.2m</t>
  </si>
  <si>
    <t>W=3.0mm×L=3.9m</t>
  </si>
  <si>
    <t>7.2m×0.5m</t>
  </si>
  <si>
    <t>0.7m×0.2m</t>
  </si>
  <si>
    <t>0.6m×0.2m</t>
  </si>
  <si>
    <t>8.4m×0.5m</t>
  </si>
  <si>
    <t>W=3.0mm×L=3.2m</t>
  </si>
  <si>
    <t>W=6.0mm×L=3.2m</t>
  </si>
  <si>
    <t>外力</t>
  </si>
  <si>
    <t>W=7.0mm×L=3.2m</t>
  </si>
  <si>
    <t>W=4.0mm×L=3.2m</t>
  </si>
  <si>
    <t>0.1m×5.8m</t>
  </si>
  <si>
    <t>W=0.8mm×L=4.2m</t>
  </si>
  <si>
    <t>W=0.8mm×L=3.6m</t>
  </si>
  <si>
    <t>W=1.0mm×L=1.3m</t>
  </si>
  <si>
    <t>W=1.0mm×L=4.0m</t>
  </si>
  <si>
    <t>W=0.2mm×L=3.2m</t>
  </si>
  <si>
    <t>0.1m×1.7m</t>
  </si>
  <si>
    <t>W=0.8mm×L=4.0m</t>
  </si>
  <si>
    <t>W=0.8mm×L=3.1m</t>
  </si>
  <si>
    <t>W=0.8mm×L=2.8m</t>
  </si>
  <si>
    <t>1.4m×0.2m</t>
  </si>
  <si>
    <t>W=0.5mm×L=2.6m</t>
  </si>
  <si>
    <t>W=1.0mm×L=3.2m</t>
  </si>
  <si>
    <t>0.45m×1.0m</t>
  </si>
  <si>
    <t>0.45m×0.5m</t>
  </si>
  <si>
    <t>0.1m×2.8m</t>
  </si>
  <si>
    <t>0.15m×4.2m</t>
  </si>
  <si>
    <t>0.1m×2.5m、0.1m×1.6m</t>
  </si>
  <si>
    <t>0.1m×2.2m</t>
  </si>
  <si>
    <t>W=0.5mm×L=1.4m</t>
  </si>
  <si>
    <t>0.15m×1.4m</t>
  </si>
  <si>
    <t>0.1m×1.4m</t>
  </si>
  <si>
    <t>0.3m×0.1m</t>
  </si>
  <si>
    <t>0.1m×5.5m</t>
  </si>
  <si>
    <t>W=0.5mm×L=3.8m</t>
  </si>
  <si>
    <t>2.5m×0.5m</t>
  </si>
  <si>
    <t>2.5m×0.3m</t>
  </si>
  <si>
    <t>0.1m×3.0m</t>
  </si>
  <si>
    <t>0.8m×0.1m</t>
  </si>
  <si>
    <t>0.2m×0.1m</t>
  </si>
  <si>
    <t>W=0.5mm×L=2.3m</t>
  </si>
  <si>
    <t>0.1m×1.3m、0.1m×1.2m</t>
  </si>
  <si>
    <t>0.1m×2.5m</t>
  </si>
  <si>
    <t>W=0.7mm×L=2.5m</t>
  </si>
  <si>
    <t>W=0.7mm×L=3.6m</t>
  </si>
  <si>
    <t>0.1m×2.7m</t>
  </si>
  <si>
    <t>0.1m×3.1m</t>
  </si>
  <si>
    <t>0.1m×3.5m</t>
  </si>
  <si>
    <t>0.1m×3.8m</t>
  </si>
  <si>
    <t>W=0.5mm×L=2.0m</t>
  </si>
  <si>
    <t>0.1m×4.2m</t>
  </si>
  <si>
    <t>0.45m×8.0m</t>
  </si>
  <si>
    <t>0.9m×0.2m</t>
  </si>
  <si>
    <t>W=0.5mm×L=2.8m</t>
  </si>
  <si>
    <t>W=0.5mm×L=2.2m</t>
  </si>
  <si>
    <t>0.1m×3.3m</t>
  </si>
  <si>
    <t>W=0.4mm×L=3.2m</t>
  </si>
  <si>
    <t>0.2m×1.5m</t>
  </si>
  <si>
    <t>0.1m×4.0m</t>
  </si>
  <si>
    <t>W=0.5mm×L=1.8m</t>
  </si>
  <si>
    <t>W=0.5mm×L=4.3m</t>
  </si>
  <si>
    <t>W=0.5mm×L=2.1m</t>
  </si>
  <si>
    <t>0.1m×4.5m</t>
  </si>
  <si>
    <t>W=1.0mm×L=2.7m</t>
  </si>
  <si>
    <t>0.1m×4.4m</t>
  </si>
  <si>
    <t>W=0.3mm×L=3.2m</t>
  </si>
  <si>
    <t>3.2m×0.05m</t>
  </si>
  <si>
    <t>目地隙間20㎜</t>
  </si>
  <si>
    <t>監査歩路</t>
  </si>
  <si>
    <t>0.15m×0.1m</t>
  </si>
  <si>
    <t>縁石段差15㎜</t>
  </si>
  <si>
    <t>0.1m×4.8m</t>
  </si>
  <si>
    <t>W=0.5mm×L=1.9m</t>
  </si>
  <si>
    <t>0.45m×2.0m</t>
  </si>
  <si>
    <t>W=1.0mm×L=0.6m</t>
  </si>
  <si>
    <t>W=0.6mm×L=1.0m</t>
  </si>
  <si>
    <t>0.45m×2.5m</t>
  </si>
  <si>
    <t>0.1m×6.1m</t>
  </si>
  <si>
    <t>0.15m×6.6m</t>
  </si>
  <si>
    <t>W=1.2mm×L=1.5m</t>
  </si>
  <si>
    <t>0.15m×6.8m</t>
  </si>
  <si>
    <t>W=0.5mm×L=0.5m</t>
  </si>
  <si>
    <t>0.15m×1.5m</t>
  </si>
  <si>
    <t>W=0.3mm×L=1.7m</t>
  </si>
  <si>
    <t>W=0.8mm×L=3.2m</t>
  </si>
  <si>
    <t>2.4m×0.15m</t>
  </si>
  <si>
    <t>W=0.5mm×L=2.4m</t>
  </si>
  <si>
    <t>W=1.5mm×L=2.4m</t>
  </si>
  <si>
    <t>0.1m×9.0m</t>
  </si>
  <si>
    <t>W=0.8mm×L=1.2m</t>
  </si>
  <si>
    <t>W=1.0mm×L=3.6m</t>
  </si>
  <si>
    <t>W=0.6mm×L=1.7m</t>
  </si>
  <si>
    <t>W=0.6mm×L=4.9m</t>
  </si>
  <si>
    <t>W=0.5mm×L=3.5m</t>
  </si>
  <si>
    <t>W=1.0mm×L=6.3m</t>
  </si>
  <si>
    <t>W=1.0mm×L=4.8m</t>
  </si>
  <si>
    <t>0.45m×3.0m</t>
  </si>
  <si>
    <t>7.4m×0.5m</t>
  </si>
  <si>
    <t>2.7m×0.15m</t>
  </si>
  <si>
    <t>W=4.0mm×L=2.7m</t>
  </si>
  <si>
    <t>0.15m×2.7m</t>
  </si>
  <si>
    <t>0.3m×0.05m</t>
  </si>
  <si>
    <t>0.15m×4.4m</t>
  </si>
  <si>
    <t>4.0m×2.5m</t>
  </si>
  <si>
    <t>3.6m×0.15m</t>
  </si>
  <si>
    <t>W=7.0mm×L=3.55m</t>
  </si>
  <si>
    <t>W=0.5mm×L=3.9m</t>
  </si>
  <si>
    <t>W=0.5mm×L=2.5m</t>
  </si>
  <si>
    <t>W=4.0mm×L=1.6m</t>
  </si>
  <si>
    <t>W=4.0mm×L=4.6m</t>
  </si>
  <si>
    <t>W=1.2mm×L=2.7m</t>
  </si>
  <si>
    <t>7.0m×9.0m</t>
  </si>
  <si>
    <t>0.1m×8.8m</t>
  </si>
  <si>
    <t>0.45m×1.5m</t>
  </si>
  <si>
    <t>0.2m×0.05m</t>
  </si>
  <si>
    <t>要対策</t>
  </si>
  <si>
    <t>0.15m×3.0m</t>
  </si>
  <si>
    <t>2.5m×0.15m</t>
  </si>
  <si>
    <t>1.0m×0.2m</t>
  </si>
  <si>
    <t>W=2.0mm×L=6.2m</t>
  </si>
  <si>
    <t>7.9m×0.9m</t>
  </si>
  <si>
    <t>1.4m×8.3m</t>
  </si>
  <si>
    <t>0.15m×4.7m</t>
  </si>
  <si>
    <t>W=10.0mm×L=1.7m</t>
  </si>
  <si>
    <t>W=1.0mm×L=1.5m</t>
  </si>
  <si>
    <t>0.15m×6.2m</t>
  </si>
  <si>
    <t>W=1.0mm×L=4.5m</t>
  </si>
  <si>
    <t>0.15m×3.2m</t>
  </si>
  <si>
    <t>2.5m×1.3m</t>
  </si>
  <si>
    <t>段差30.0ｍｍ×6.5m</t>
  </si>
  <si>
    <t>0.3m×0.3m</t>
  </si>
  <si>
    <t>W=10mm×L=2.48m</t>
  </si>
  <si>
    <t>W=7.0mm×L=1.0m</t>
  </si>
  <si>
    <t>1.3m×1.3m</t>
  </si>
  <si>
    <t>0.3m×0.8m</t>
  </si>
  <si>
    <t>W8.0mm×3.5m</t>
  </si>
  <si>
    <t>W1.5mm×1.0m</t>
  </si>
  <si>
    <t>0.1m×2.1m</t>
  </si>
  <si>
    <t>W5.0mm×2.1m</t>
  </si>
  <si>
    <t>0.05m×0.7m</t>
  </si>
  <si>
    <t>外力・ひび割れ　W=10.0mm×L=4.7m</t>
  </si>
  <si>
    <t>ひび割れ注入工により補修対策済</t>
  </si>
  <si>
    <t>外力・ひび割れ　W=5.0mm×L=1.0m</t>
  </si>
  <si>
    <t>うき・はく離　0.1m×0.5m</t>
  </si>
  <si>
    <t>面壁のうき 浸透性硬化剤塗布済 計画的な対策が望まれる</t>
  </si>
  <si>
    <t>外力・ひび割れ　W=5.0mm×L=0.9m</t>
  </si>
  <si>
    <t>外力・ひび割れ　W=1.0mm×L=3.7m</t>
  </si>
  <si>
    <t>外力・ひび割れ　W=30.0mm×L=6.2m</t>
  </si>
  <si>
    <t>外力・ひび割れ　W=3.0mm×L=2.0m</t>
  </si>
  <si>
    <t>外力・ひび割れ　W=1.5mm×L=1.5m</t>
  </si>
  <si>
    <t>うき・はく離　0.1m×3.2m</t>
  </si>
  <si>
    <t>面壁の濁音 今回打音異常は確認されなかった</t>
  </si>
  <si>
    <t>うき・はく離　0.8m×1.0m</t>
  </si>
  <si>
    <t>剥落対策工により補修済</t>
  </si>
  <si>
    <t>外力・ひび割れ　W=0.85mm×L=1.2m</t>
  </si>
  <si>
    <t>外力・ひび割れ　W=1.5mm×L=0.7m</t>
  </si>
  <si>
    <t>新規</t>
  </si>
  <si>
    <t>面壁のひび割れ 計画的な対策が望まれる</t>
  </si>
  <si>
    <t>その他　補修済　漏水防止工</t>
  </si>
  <si>
    <t>既存補修跡</t>
  </si>
  <si>
    <t>うき・はく離　0.1m×0.2m</t>
  </si>
  <si>
    <t>アーチのうき 浸透性硬化剤塗布済 計画的な対策が望まれる</t>
  </si>
  <si>
    <t>外力・ひび割れ　W=0.4mm×L=0.5m</t>
  </si>
  <si>
    <t>アーチのひび割れ 経過観察が望まれる</t>
  </si>
  <si>
    <t>うき・はく離　0.2m×0.2m</t>
  </si>
  <si>
    <t>漏水　10.0m×0.7m</t>
  </si>
  <si>
    <t>アーチの滴水(10ml/min) 経過観察が望まれる</t>
  </si>
  <si>
    <t>外力・ひび割れ　W=1.0mm×L=1.8m</t>
  </si>
  <si>
    <t>うき・はく離　0.1m×0.8m</t>
  </si>
  <si>
    <t>側壁のうき 経過観察が望まれる</t>
  </si>
  <si>
    <t>外力・ひび割れ　W=0.8mm×L=2.4m</t>
  </si>
  <si>
    <t>側壁のひび割れ 経過観察が望まれる</t>
  </si>
  <si>
    <t>外力・段差　目地段差30㎜</t>
  </si>
  <si>
    <t>車道の段差30㎜</t>
  </si>
  <si>
    <t>外力・ひび割れ　W=1.5mm×L=3.2m</t>
  </si>
  <si>
    <t xml:space="preserve">車道のひび割れ </t>
  </si>
  <si>
    <t>材質劣化・ｸﾞﾚｰﾁﾝｸﾞ破損　</t>
  </si>
  <si>
    <t>側溝の蓋破損（ひび割れ）</t>
  </si>
  <si>
    <t>外力・ひび割れ　W=1.0mm×L=0.5m</t>
  </si>
  <si>
    <t>外力・ひび割れ　W=1.4mm×L=2.8m</t>
  </si>
  <si>
    <t>その他・破損　導水工破損</t>
  </si>
  <si>
    <t>導水工の更新</t>
  </si>
  <si>
    <t>漏水　7.6m×1.0m</t>
  </si>
  <si>
    <t>アーチのにじみ 経過観察が望まれる</t>
  </si>
  <si>
    <t>外力・ひび割れ　W=0.5mm×L=4.5m</t>
  </si>
  <si>
    <t>漏水　8.0m×0.5m</t>
  </si>
  <si>
    <t>アーチの遊離石灰(今回漏水は確認されなかった) 経過観察が望まれる</t>
  </si>
  <si>
    <t>外力・ひび割れ　W=0.5mm×L=0.8m</t>
  </si>
  <si>
    <t>漏水　2.5m×1.0m</t>
  </si>
  <si>
    <t>側壁の遊離石灰(今回漏水は確認されなかった) 経過観察が望まれる</t>
  </si>
  <si>
    <t>外力・ひび割れ　W=6.0mm×L=9.0m</t>
  </si>
  <si>
    <t>導水工により補修済</t>
  </si>
  <si>
    <t>漏水　7.6m×0.5m</t>
  </si>
  <si>
    <t>外力・ひび割れ　W=0.5mm×L=3.0m</t>
  </si>
  <si>
    <t>外力・ひび割れ　W=1.0mm×L=2.5m</t>
  </si>
  <si>
    <t>外力・ひび割れ　W=0.5mm×L=3.2m</t>
  </si>
  <si>
    <t>外力・ひび割れ　W=5.0mm×L=3.2m</t>
  </si>
  <si>
    <t>うき・はく離　0.1m×1.5m</t>
  </si>
  <si>
    <t>漏水　7.2m×0.5m</t>
  </si>
  <si>
    <t>うき・はく離　0.6m×0.2m</t>
  </si>
  <si>
    <t>外力・ひび割れ　W=3.0mm×L=3.2m</t>
  </si>
  <si>
    <t>外力・ひび割れ　W=6.0mm×L=3.2m</t>
  </si>
  <si>
    <t>外力・ひび割れ　W=7.0mm×L=3.2m</t>
  </si>
  <si>
    <t>車道のひび割れ段差(3.0㎜)を伴うひび割れ 経過観察が望まれる</t>
  </si>
  <si>
    <t>外力・ひび割れ　W=4.0mm×L=3.2m</t>
  </si>
  <si>
    <t>車道のひび割れ段差(2.0㎜)を伴うひび割れ 経過観察が望まれる</t>
  </si>
  <si>
    <t>うき・はく離　0.1m×5.8m</t>
  </si>
  <si>
    <t>外力・ひび割れ　W=0.8mm×L=3.6m</t>
  </si>
  <si>
    <t>外力・ひび割れ　W=1.0mm×L=4.0m</t>
  </si>
  <si>
    <t>外力・ひび割れ　W=0.2mm×L=3.2m</t>
  </si>
  <si>
    <t>うき・はく離　0.1m×1.7m</t>
  </si>
  <si>
    <t>外力・ひび割れ　W=0.8mm×L=4.0m</t>
  </si>
  <si>
    <t>外力・ひび割れ　W=0.8mm×L=2.8m</t>
  </si>
  <si>
    <t>うき・はく離　1.4m×0.2m</t>
  </si>
  <si>
    <t>外力・ひび割れ　W=1.0mm×L=3.2m</t>
  </si>
  <si>
    <t>うき・はく離　0.1m×2.8m</t>
  </si>
  <si>
    <t>うき・はく離　0.1m×2.5m、0.1m×1.6m</t>
  </si>
  <si>
    <t>導水工により補修対策済</t>
  </si>
  <si>
    <t>うき・はく離　0.1m×2.2m</t>
  </si>
  <si>
    <t>外力・ひび割れ　W=0.5mm×L=1.4m</t>
  </si>
  <si>
    <t>うき・はく離　0.1m×1.4m</t>
  </si>
  <si>
    <t>うき・はく離　0.3m×0.1m</t>
  </si>
  <si>
    <t>うき・はく離　0.1m×5.5m</t>
  </si>
  <si>
    <t>外力・ひび割れ　W=2.0mm×L=3.2m</t>
  </si>
  <si>
    <t>漏水　2.5m×0.3m</t>
  </si>
  <si>
    <t>側壁のにじみ 経過観察が望まれる</t>
  </si>
  <si>
    <t>うき・はく離　0.1m×3.0m</t>
  </si>
  <si>
    <t>欠損　0.8m×0.1m</t>
  </si>
  <si>
    <t>車道目地の欠損</t>
  </si>
  <si>
    <t>うき・はく離　0.1m×4.7m</t>
  </si>
  <si>
    <t>側壁の導水工破損 経過観察が望まれる</t>
  </si>
  <si>
    <t>外力・ひび割れ　W=0.5mm×L=2.3m</t>
  </si>
  <si>
    <t>漏水　2.5m×0.5m</t>
  </si>
  <si>
    <t>うき・はく離　0.1m×1.0m</t>
  </si>
  <si>
    <t>うき・はく離　0.1m×1.3m、0.1m×1.2m</t>
  </si>
  <si>
    <t>うき・はく離　0.1m×2.5m</t>
  </si>
  <si>
    <t>外力・ひび割れ　W=0.7mm×L=3.6m</t>
  </si>
  <si>
    <t>うき・はく離　0.1m×3.1m</t>
  </si>
  <si>
    <t>うき・はく離　0.1m×3.8m</t>
  </si>
  <si>
    <t>外力・ひび割れ　W=0.5mm×L=2.0m</t>
  </si>
  <si>
    <t>うき・はく離　0.1m×4.2m</t>
  </si>
  <si>
    <t>うき・はく離　0.9m×0.2m</t>
  </si>
  <si>
    <t>外力・ひび割れ　W=0.5mm×L=2.2m</t>
  </si>
  <si>
    <t>うき・はく離　0.1m×3.3m</t>
  </si>
  <si>
    <t>外力・ひび割れ　W=0.4mm×L=3.2m</t>
  </si>
  <si>
    <t>うき・はく離　0.2m×1.5m</t>
  </si>
  <si>
    <t>側壁のうき 今回打音異常は確認されなかった</t>
  </si>
  <si>
    <t>うき・はく離　0.1m×4.0m</t>
  </si>
  <si>
    <t>うき・はく離　0.1m×4.5m</t>
  </si>
  <si>
    <t>外力・ひび割れ　W=1.0mm×L=2.7m</t>
  </si>
  <si>
    <t>うき・はく離　0.1m×4.4m</t>
  </si>
  <si>
    <t>外力・ひび割れ　W=0.3mm×L=3.2m</t>
  </si>
  <si>
    <t>うき・はく離　目地隙間20㎜</t>
  </si>
  <si>
    <t>車道の目地隙間20㎜</t>
  </si>
  <si>
    <t>外力・段差　縁石段差15㎜</t>
  </si>
  <si>
    <t>うき・はく離　0.1m×4.8m</t>
  </si>
  <si>
    <t>外力・ひび割れ　W=0.5mm×L=1.2m</t>
  </si>
  <si>
    <t>外力・ひび割れ　W=0.6mm×L=1.0m</t>
  </si>
  <si>
    <t>うき・はく離　0.1m×3.5m</t>
  </si>
  <si>
    <t>うき・はく離　0.1m×6.1m</t>
  </si>
  <si>
    <t>外力・ひび割れ　W=1.2mm×L=1.5m</t>
  </si>
  <si>
    <t>外力・ひび割れ　W=0.5mm×L=0.5m</t>
  </si>
  <si>
    <t>うき・はく離　0.15m×1.5m</t>
  </si>
  <si>
    <t>外力・ひび割れ　W=0.3mm×L=1.7m</t>
  </si>
  <si>
    <t>外力・ひび割れ　W=0.8mm×L=3.2m</t>
  </si>
  <si>
    <t>外力・ひび割れ　W=0.5mm×L=2.4m</t>
  </si>
  <si>
    <t>外力・ひび割れ　W=1.5mm×L=2.4m</t>
  </si>
  <si>
    <t>うき・はく離　0.1m×9.0m</t>
  </si>
  <si>
    <t>外力・ひび割れ　W=0.8mm×L=1.2m</t>
  </si>
  <si>
    <t>外力・ひび割れ　W=1.0mm×L=3.6m</t>
  </si>
  <si>
    <t>外力・ひび割れ　W=0.6mm×L=4.9m</t>
  </si>
  <si>
    <t>外力・ひび割れ　W=0.5mm×L=3.5m</t>
  </si>
  <si>
    <t>外力・ひび割れ　W=1.0mm×L=4.8m</t>
  </si>
  <si>
    <t>アーチの滴水(20ml/min) 計画的な対策が望まれる</t>
  </si>
  <si>
    <t>外力・ひび割れ　W=4.0mm×L=2.7m</t>
  </si>
  <si>
    <t>うき・はく離　0.3m×0.05m</t>
  </si>
  <si>
    <t>漏水　4.0m×2.5m</t>
  </si>
  <si>
    <t>うき・はく離　0.2m×0.1m</t>
  </si>
  <si>
    <t>外力・ひび割れ　W=7.0mm×L=3.55m</t>
  </si>
  <si>
    <t>外力・ひび割れ　W=0.5mm×L=2.5m</t>
  </si>
  <si>
    <t>外力・ひび割れ　W=4.0mm×L=4.6m</t>
  </si>
  <si>
    <t>外力・ひび割れ　W=1.2mm×L=2.7m</t>
  </si>
  <si>
    <t>漏水　7.0m×9.0m</t>
  </si>
  <si>
    <t>うき・はく離　0.1m×8.8m</t>
  </si>
  <si>
    <t>幅4.0㎜のひび割れ沿いのうき 一部剥離・漏水を伴っておりｺﾝｸﾘｰﾄ劣化が懸念されるため早急な対策が望まれる</t>
  </si>
  <si>
    <t>アーチの滴水(10ml/min) 計画的な対策が望まれる</t>
  </si>
  <si>
    <t>アーチの滴水(5ml/min) 計画的な対策が望まれる</t>
  </si>
  <si>
    <t>うき・はく離　1.0m×0.2m</t>
  </si>
  <si>
    <t>外力・ひび割れ　W=2.0mm×L=6.2m</t>
  </si>
  <si>
    <t>漏水　1.4m×8.3m</t>
  </si>
  <si>
    <t>外力・ひび割れ　W=10.0mm×L=1.7m</t>
  </si>
  <si>
    <t>外力・ひび割れ　W=1.0mm×L=1.5m</t>
  </si>
  <si>
    <t>外力・ひび割れ　W=1.0mm×L=4.5m</t>
  </si>
  <si>
    <t>漏水　2.5m×1.3m</t>
  </si>
  <si>
    <t>側壁のうき 浸透性硬化剤塗布済 経過観察が望まれる</t>
  </si>
  <si>
    <t>外力・目地開き　W=10mm×L=2.48m</t>
  </si>
  <si>
    <t>外力・ひび割れ　W=7.0mm×L=1.0m</t>
  </si>
  <si>
    <t>うき・はく離　0.3m×0.8m</t>
  </si>
  <si>
    <t>外力・ひび割れ　W8.0mm×3.5m</t>
  </si>
  <si>
    <t>外力・ひび割れ　W1.5mm×1.0m</t>
  </si>
  <si>
    <t>外力・ひび割れ　W5.0mm×2.1m</t>
  </si>
  <si>
    <t>様式F用→</t>
    <rPh sb="0" eb="2">
      <t>ヨウシキ</t>
    </rPh>
    <rPh sb="3" eb="4">
      <t>ヨウ</t>
    </rPh>
    <phoneticPr fontId="13"/>
  </si>
  <si>
    <t>対策区分の判定</t>
    <rPh sb="0" eb="2">
      <t>タイサク</t>
    </rPh>
    <rPh sb="2" eb="4">
      <t>クブン</t>
    </rPh>
    <rPh sb="5" eb="7">
      <t>ハンテイ</t>
    </rPh>
    <phoneticPr fontId="24"/>
  </si>
  <si>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9"/>
  </si>
  <si>
    <t>スパン別変状展開図</t>
    <rPh sb="3" eb="4">
      <t>ベツ</t>
    </rPh>
    <rPh sb="4" eb="5">
      <t>ヘン</t>
    </rPh>
    <rPh sb="5" eb="6">
      <t>ジョウ</t>
    </rPh>
    <rPh sb="6" eb="9">
      <t>テンカイズ</t>
    </rPh>
    <phoneticPr fontId="13"/>
  </si>
  <si>
    <t>【健全性判定集計表】</t>
    <phoneticPr fontId="13"/>
  </si>
  <si>
    <t>スパン番号</t>
    <rPh sb="3" eb="5">
      <t>バンゴウ</t>
    </rPh>
    <phoneticPr fontId="13"/>
  </si>
  <si>
    <t>スパン長</t>
    <rPh sb="3" eb="4">
      <t>ナガ</t>
    </rPh>
    <phoneticPr fontId="13"/>
  </si>
  <si>
    <t>前回定期点検時の判定</t>
    <rPh sb="0" eb="2">
      <t>ゼンカイ</t>
    </rPh>
    <rPh sb="6" eb="7">
      <t>ジ</t>
    </rPh>
    <rPh sb="8" eb="10">
      <t>ハンテイ</t>
    </rPh>
    <phoneticPr fontId="13"/>
  </si>
  <si>
    <t>応急措置前の判定</t>
    <rPh sb="0" eb="2">
      <t>オウキュウ</t>
    </rPh>
    <rPh sb="2" eb="4">
      <t>ソチ</t>
    </rPh>
    <rPh sb="4" eb="5">
      <t>マエ</t>
    </rPh>
    <rPh sb="6" eb="8">
      <t>ハンテイ</t>
    </rPh>
    <phoneticPr fontId="13"/>
  </si>
  <si>
    <t>対策区分毎の
変状の有無</t>
    <rPh sb="0" eb="2">
      <t>タイサク</t>
    </rPh>
    <rPh sb="2" eb="4">
      <t>クブン</t>
    </rPh>
    <rPh sb="4" eb="5">
      <t>ゴト</t>
    </rPh>
    <rPh sb="7" eb="9">
      <t>ヘンジョウ</t>
    </rPh>
    <rPh sb="10" eb="12">
      <t>ウム</t>
    </rPh>
    <phoneticPr fontId="13"/>
  </si>
  <si>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3"/>
  </si>
  <si>
    <r>
      <t>備考</t>
    </r>
    <r>
      <rPr>
        <vertAlign val="superscript"/>
        <sz val="9"/>
        <rFont val="HGSｺﾞｼｯｸM"/>
        <family val="3"/>
        <charset val="128"/>
      </rPr>
      <t>注2</t>
    </r>
    <rPh sb="0" eb="2">
      <t>ビコウ</t>
    </rPh>
    <rPh sb="2" eb="3">
      <t>チュウ</t>
    </rPh>
    <phoneticPr fontId="13"/>
  </si>
  <si>
    <t>変状区分</t>
    <rPh sb="0" eb="2">
      <t>ヘンジョウ</t>
    </rPh>
    <rPh sb="2" eb="4">
      <t>クブン</t>
    </rPh>
    <phoneticPr fontId="13"/>
  </si>
  <si>
    <t>変状種類</t>
    <rPh sb="0" eb="2">
      <t>ヘンジョウ</t>
    </rPh>
    <rPh sb="2" eb="4">
      <t>シュルイ</t>
    </rPh>
    <phoneticPr fontId="13"/>
  </si>
  <si>
    <r>
      <t>外力</t>
    </r>
    <r>
      <rPr>
        <vertAlign val="superscript"/>
        <sz val="9"/>
        <rFont val="HGSｺﾞｼｯｸM"/>
        <family val="3"/>
        <charset val="128"/>
      </rPr>
      <t>注1</t>
    </r>
    <rPh sb="0" eb="2">
      <t>ガイリョク</t>
    </rPh>
    <rPh sb="2" eb="3">
      <t>チュウ</t>
    </rPh>
    <phoneticPr fontId="13"/>
  </si>
  <si>
    <r>
      <t>材質劣化</t>
    </r>
    <r>
      <rPr>
        <vertAlign val="superscript"/>
        <sz val="9"/>
        <rFont val="HGSｺﾞｼｯｸM"/>
        <family val="3"/>
        <charset val="128"/>
      </rPr>
      <t>注1</t>
    </r>
    <rPh sb="0" eb="2">
      <t>ザイシツ</t>
    </rPh>
    <rPh sb="2" eb="4">
      <t>レッカ</t>
    </rPh>
    <rPh sb="4" eb="5">
      <t>チュウ</t>
    </rPh>
    <phoneticPr fontId="13"/>
  </si>
  <si>
    <r>
      <t>漏水</t>
    </r>
    <r>
      <rPr>
        <vertAlign val="superscript"/>
        <sz val="9"/>
        <rFont val="HGSｺﾞｼｯｸM"/>
        <family val="3"/>
        <charset val="128"/>
      </rPr>
      <t>注1</t>
    </r>
    <rPh sb="0" eb="2">
      <t>ロウスイ</t>
    </rPh>
    <rPh sb="2" eb="3">
      <t>チュウ</t>
    </rPh>
    <phoneticPr fontId="13"/>
  </si>
  <si>
    <t>Ⅱa</t>
    <phoneticPr fontId="13"/>
  </si>
  <si>
    <t>Ⅱb</t>
    <phoneticPr fontId="13"/>
  </si>
  <si>
    <t>集計
判定
診断</t>
    <rPh sb="0" eb="2">
      <t>シュウケイ</t>
    </rPh>
    <rPh sb="3" eb="5">
      <t>ハンテイ</t>
    </rPh>
    <rPh sb="6" eb="8">
      <t>シンダン</t>
    </rPh>
    <phoneticPr fontId="13"/>
  </si>
  <si>
    <t>変状の発生規模合計(㎡)</t>
    <rPh sb="0" eb="2">
      <t>ヘンジョウ</t>
    </rPh>
    <rPh sb="3" eb="5">
      <t>ハッセイ</t>
    </rPh>
    <rPh sb="5" eb="7">
      <t>キボ</t>
    </rPh>
    <rPh sb="7" eb="9">
      <t>ゴウケイ</t>
    </rPh>
    <phoneticPr fontId="13"/>
  </si>
  <si>
    <t>－</t>
    <phoneticPr fontId="13"/>
  </si>
  <si>
    <t>覆工スパン単位の
健全性の
診断の区分</t>
    <rPh sb="9" eb="12">
      <t>ケンゼンセイ</t>
    </rPh>
    <rPh sb="14" eb="16">
      <t>シンダン</t>
    </rPh>
    <phoneticPr fontId="14"/>
  </si>
  <si>
    <t>対策区分の
判定結果</t>
    <rPh sb="0" eb="2">
      <t>タイサク</t>
    </rPh>
    <rPh sb="2" eb="4">
      <t>クブン</t>
    </rPh>
    <rPh sb="6" eb="8">
      <t>ハンテイ</t>
    </rPh>
    <rPh sb="8" eb="10">
      <t>ケッカ</t>
    </rPh>
    <phoneticPr fontId="13"/>
  </si>
  <si>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3"/>
  </si>
  <si>
    <t>所見</t>
    <rPh sb="0" eb="2">
      <t>ショケン</t>
    </rPh>
    <phoneticPr fontId="13"/>
  </si>
  <si>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3"/>
  </si>
  <si>
    <t>注2：応急措置を実施した場合は、その詳細を備考に記載すること。</t>
    <phoneticPr fontId="14"/>
  </si>
  <si>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4"/>
  </si>
  <si>
    <t>（以下、印刷不要）</t>
    <rPh sb="1" eb="3">
      <t>イカ</t>
    </rPh>
    <rPh sb="4" eb="6">
      <t>インサツ</t>
    </rPh>
    <rPh sb="6" eb="8">
      <t>フヨウ</t>
    </rPh>
    <phoneticPr fontId="13"/>
  </si>
  <si>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3"/>
  </si>
  <si>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3"/>
  </si>
  <si>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3"/>
  </si>
  <si>
    <t>※4：本様式は覆工スパン毎に作成すること。</t>
    <rPh sb="3" eb="4">
      <t>ホン</t>
    </rPh>
    <rPh sb="4" eb="6">
      <t>ヨウシキ</t>
    </rPh>
    <rPh sb="7" eb="9">
      <t>フッコウ</t>
    </rPh>
    <rPh sb="12" eb="13">
      <t>ゴト</t>
    </rPh>
    <rPh sb="14" eb="16">
      <t>サクセイ</t>
    </rPh>
    <phoneticPr fontId="13"/>
  </si>
  <si>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3"/>
  </si>
  <si>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3"/>
  </si>
  <si>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3"/>
  </si>
  <si>
    <t>国道191号</t>
    <rPh sb="0" eb="2">
      <t>コクドウ</t>
    </rPh>
    <rPh sb="5" eb="6">
      <t>ゴウ</t>
    </rPh>
    <phoneticPr fontId="14"/>
  </si>
  <si>
    <t>〇</t>
  </si>
  <si>
    <t>既存補修跡</t>
    <rPh sb="0" eb="2">
      <t>キゾン</t>
    </rPh>
    <rPh sb="2" eb="5">
      <t>ホシュウアト</t>
    </rPh>
    <phoneticPr fontId="14"/>
  </si>
  <si>
    <t>段差</t>
    <rPh sb="0" eb="2">
      <t>ダンサ</t>
    </rPh>
    <phoneticPr fontId="14"/>
  </si>
  <si>
    <t>補修対策済</t>
    <rPh sb="0" eb="5">
      <t>ホシュウタイサクズ</t>
    </rPh>
    <phoneticPr fontId="14"/>
  </si>
  <si>
    <t>既存補修跡</t>
    <rPh sb="0" eb="5">
      <t>キゾンホシュウアト</t>
    </rPh>
    <phoneticPr fontId="14"/>
  </si>
  <si>
    <t>補修対策済</t>
    <rPh sb="0" eb="5">
      <t>ホシュウタイサクズミ</t>
    </rPh>
    <phoneticPr fontId="14"/>
  </si>
  <si>
    <t>欠損</t>
    <rPh sb="0" eb="2">
      <t>ケッソン</t>
    </rPh>
    <phoneticPr fontId="14"/>
  </si>
  <si>
    <t>側溝蓋割れ</t>
    <rPh sb="0" eb="2">
      <t>ソッコウ</t>
    </rPh>
    <rPh sb="2" eb="3">
      <t>フタ</t>
    </rPh>
    <rPh sb="3" eb="4">
      <t>ワ</t>
    </rPh>
    <phoneticPr fontId="14"/>
  </si>
  <si>
    <t>縁石段差</t>
    <rPh sb="0" eb="4">
      <t>エンセキダンサ</t>
    </rPh>
    <phoneticPr fontId="14"/>
  </si>
  <si>
    <t>目地隙間</t>
    <rPh sb="0" eb="4">
      <t>メジスキマ</t>
    </rPh>
    <phoneticPr fontId="14"/>
  </si>
  <si>
    <t>打音異状無し</t>
    <rPh sb="0" eb="5">
      <t>ダオンイジョウナ</t>
    </rPh>
    <phoneticPr fontId="14"/>
  </si>
  <si>
    <t>導水工更新</t>
    <rPh sb="0" eb="3">
      <t>ドウスイコウ</t>
    </rPh>
    <rPh sb="3" eb="5">
      <t>コウシン</t>
    </rPh>
    <phoneticPr fontId="14"/>
  </si>
  <si>
    <t>漏水防止工</t>
  </si>
  <si>
    <t>段差30.0mm×L3.2m</t>
  </si>
  <si>
    <t>左アーチダクト上部のひび割れ幅4.0㎜沿いに打音異常部を新たに確認した。一部剥離を伴っており漏水の影響を受けている事から状態の進行の恐れが
あるため、計画的な対策が望まれる。</t>
    <rPh sb="0" eb="1">
      <t>ヒダリ</t>
    </rPh>
    <rPh sb="22" eb="27">
      <t>ダオンイジョウブ</t>
    </rPh>
    <rPh sb="57" eb="58">
      <t>コト</t>
    </rPh>
    <rPh sb="60" eb="62">
      <t>ジョウタイ</t>
    </rPh>
    <rPh sb="63" eb="65">
      <t>シンコウ</t>
    </rPh>
    <rPh sb="66" eb="67">
      <t>オソ</t>
    </rPh>
    <rPh sb="75" eb="78">
      <t>ケイカクテキ</t>
    </rPh>
    <rPh sb="79" eb="81">
      <t>タイサク</t>
    </rPh>
    <rPh sb="82" eb="83">
      <t>ノゾ</t>
    </rPh>
    <phoneticPr fontId="14"/>
  </si>
  <si>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9"/>
  </si>
  <si>
    <t>判定見直し</t>
    <rPh sb="0" eb="4">
      <t>ハンテイミナオ</t>
    </rPh>
    <phoneticPr fontId="14"/>
  </si>
  <si>
    <t>ツバシキズイドウ</t>
    <phoneticPr fontId="14"/>
  </si>
  <si>
    <t>津波敷隧道</t>
    <rPh sb="0" eb="5">
      <t>ツナミシキズイドウ</t>
    </rPh>
    <phoneticPr fontId="14"/>
  </si>
  <si>
    <r>
      <rPr>
        <b/>
        <u/>
        <sz val="14"/>
        <rFont val="HGSｺﾞｼｯｸM"/>
        <family val="3"/>
        <charset val="128"/>
      </rPr>
      <t>１．変状・異常の内容とそれが確認された部材・部位（客観的事実）</t>
    </r>
    <r>
      <rPr>
        <sz val="14"/>
        <rFont val="HGSｺﾞｼｯｸM"/>
        <family val="3"/>
        <charset val="128"/>
      </rPr>
      <t xml:space="preserve">
○圧ざ・ひび割れ
・覆工アーチ部の漏水を伴うひび割れ、坑口面壁に認められる亀甲状のひび割れについては、平成30～31年、令和3年、令和5～6年に渡り、ひび割れ注入工および線導水工の補修対策を講じている。
一方、平成29年度にはトンネル覆工面について、今年度実施した同様の手法による画像計測によりひび割れ調査を実施していた。
複数回のひび割れ補修を講じているもののアーチ部および側壁においては、縦横断方向、斜め方向のひび割れがトンネル全長に渡り、点在していた。S020においては、ひび割れ幅4.0㎜のひび割れを認める。
○うき・はく離
・横断目地および水平打継ぎ目地周辺に沿ったうき・はく離が生じていた。S020のアーチ部のひび割れに沿ったうきについては、新規に打音異常があり一部はく離を伴い、漏水を伴う状態であったため、Ⅲ判定のうきとした。
○漏水
・覆工アーチ部のひび割れ部において、滴水、にじみ程度の漏水が確認された。補修対策時において、トンネル全体の事後保全での漏水対策は実施済みではあるが、新規の漏水も確認されるため、計画的な重点監視が必要としⅡa判定とした。
○その他
・起点側覆工面に設置されている鋼製配管およびプルボックスにおいて、腐食が認められる。また、照明灯の接合部金物の腐食が確認された。
</t>
    </r>
    <r>
      <rPr>
        <b/>
        <u/>
        <sz val="14"/>
        <rFont val="HGSｺﾞｼｯｸM"/>
        <family val="3"/>
        <charset val="128"/>
      </rPr>
      <t>２．変状等の原因（推定）</t>
    </r>
    <r>
      <rPr>
        <sz val="14"/>
        <rFont val="HGSｺﾞｼｯｸM"/>
        <family val="3"/>
        <charset val="128"/>
      </rPr>
      <t xml:space="preserve">
・津波敷隧道は、1978年に供用開始されており、年代的に鋼アーチ支保工により施工された矢板工法のトンネルである。
・覆工アーチ部に縦横断方向のひび割れ、側壁の鉛直方向に発生しているひび割れは、補修工事により汚損していた覆工面の洗浄した際に、新たに確認されたひび割れが確認された。過去に確認されたひび割れは補修されているもの、計画的に監視され残置されているひび割れは、コンクリートの乾燥収縮等により発生しているものと推察される。
・横断目地および水平打ち継ぎ目地部のうき・はく離については、施工時のコンクリートの充填不良、外部拘束による不均一な収縮等に起因するものと考える。
一方で、S020に認める斜めひび割れ（幅4.0mm）に沿ったにうきついては、斜面裾の切り取りによる偏圧地形、路面左側側溝にせり上がりが見られるなどから推測すると、不等沈下による支持力不足での原因も懸念されるが、断定はできない。
・漏水については、平成31年、令和3年に漏水対策工（線導水工）を施しているが、対策工の境界部等から、背面水の増加や補修箇所の近傍の脆弱な水路を通じて発生していると推察される。
</t>
    </r>
    <r>
      <rPr>
        <b/>
        <u/>
        <sz val="14"/>
        <rFont val="HGSｺﾞｼｯｸM"/>
        <family val="3"/>
        <charset val="128"/>
      </rPr>
      <t>３．施設の現状と次回定期点検まで及び将来における構造物の状態（推定）</t>
    </r>
    <r>
      <rPr>
        <sz val="14"/>
        <rFont val="HGSｺﾞｼｯｸM"/>
        <family val="3"/>
        <charset val="128"/>
      </rPr>
      <t xml:space="preserve">
○構造物としての安全性や安定の推定
・津波敷隧道は、響灘に面する山口県西部の海岸沿いに位置する標高185ｍの山地が険しく切り立った急崖の裾に建設されている。地質は、中生代の関門層群の堆積岩岩盤の分布域である。両坑口部については、過去に大規模な崩壊が発生しており、今年度も終点側で小規模な崩落が発生した。
・1970年代の鋼アーチ支保工によると思われる矢板工法のトンネルであるが、施工時の背面空洞の残存等が懸念される。トンネル全面に渡り、山地の急崖の裾を横断しており、斜面裾の切り取りによる偏圧地形であるため、外力に起因する変状が懸念される。覆工断面のコンター図解析では、平準化軸に対して、両坑口部の左右側壁面が外側に押し出されているような結果が見られる。土被りは、30ｍ程度と比較的小さく、膨張性地山には該当せず、有害水も認められない。
○予防保全の必要性や長寿命化の実現などの観点から経年的劣化に対する評価
・平成30年、31年にひび割れ補修、漏水対策工（線導水工）を講じている。また、令和5，6年度に、トンネル全体のはく落防止工、注入工、止水注入工を施工済みである。
・覆工面に認めるひび割れ、水平打ち継ぎ目地に認めるうき等については、経過観察が必要であり、新規の漏水など劣化進行の有無を定期的に確認する必要がある。
一方、漏水対策工等に見られる導水工の境界部等については、経年による脆弱化、もしくは、背面水の増加が懸念されるため、継続的な監視が必要と考えられる。
○道路利用者被害の発生の可能性
・経年により、横断目地周辺や水平打ち継ぎ目地のうきの進行が、通行車両へのコンクリート片の剥落、飛散に繋がる可能性があるため計画的な措置が必要である。
</t>
    </r>
    <r>
      <rPr>
        <b/>
        <u/>
        <sz val="14"/>
        <rFont val="HGSｺﾞｼｯｸM"/>
        <family val="3"/>
        <charset val="128"/>
      </rPr>
      <t>４．措置の必要性の判断に関わる事項</t>
    </r>
    <r>
      <rPr>
        <sz val="14"/>
        <rFont val="HGSｺﾞｼｯｸM"/>
        <family val="3"/>
        <charset val="128"/>
      </rPr>
      <t xml:space="preserve">
・覆工アーチ部のひび割れに沿ったうきについては、漏水を伴っており早急な措置が必要である。
・横断目地および水平打ち継ぎ目地周辺のうき・はく離は計画的な措置が必要である。
</t>
    </r>
    <r>
      <rPr>
        <b/>
        <u/>
        <sz val="14"/>
        <rFont val="HGSｺﾞｼｯｸM"/>
        <family val="3"/>
        <charset val="128"/>
      </rPr>
      <t>５．その他、次回定期点検へ引き継ぐ事項等</t>
    </r>
    <r>
      <rPr>
        <u/>
        <sz val="14"/>
        <rFont val="HGSｺﾞｼｯｸM"/>
        <family val="3"/>
        <charset val="128"/>
      </rPr>
      <t xml:space="preserve">
</t>
    </r>
    <r>
      <rPr>
        <sz val="14"/>
        <rFont val="HGSｺﾞｼｯｸM"/>
        <family val="3"/>
        <charset val="128"/>
      </rPr>
      <t>・津波敷隧道については、前述の通り斜面裾の切り取りによる偏圧地形であり、現地点検時翌月には、坑口終点付近で崩落事故も発生している。監査路の排水側溝蓋は、全長に渡りせり上がり破断している。・覆工断面のコンター図解析では、平準化軸に対して、両坑口部の左右側壁面が外側に押し出されているような結果が見られるため、施工時の出来形によるものか、外力による変形を生じているのかを継続的に観察することが必要である。
・横断目地および水平打ち継ぎ目地に認められるうきについては、打音異常がないか入念に確認して継続的に把握すること。</t>
    </r>
    <phoneticPr fontId="14"/>
  </si>
  <si>
    <t>34.25614</t>
    <phoneticPr fontId="14"/>
  </si>
  <si>
    <t>130.89992</t>
    <phoneticPr fontId="14"/>
  </si>
  <si>
    <t>34.25614,130.89992</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</si>
</sst>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quot;S&quot;0"/>
    <numFmt numFmtId="187" formatCode="\-"/>
    <numFmt numFmtId="188" formatCode="&quot;対策区分判定&quot;\ General"/>
    <numFmt numFmtId="189" formatCode="0.00000"/>
    <numFmt numFmtId="190" formatCode="##&quot;°&quot;##&quot;′&quot;##.00&quot;″&quot;"/>
    <numFmt numFmtId="191" formatCode="##&quot;°&quot;##&quot;′&quot;##.0&quot;″&quot;"/>
    <numFmt numFmtId="192" formatCode="#,##0.0_);[Red]\(#,##0.0\)"/>
    <numFmt numFmtId="193" formatCode="#"/>
    <numFmt numFmtId="194" formatCode="0&quot; 箇所&quot;"/>
    <numFmt numFmtId="195" formatCode="0&quot; スパン&quot;"/>
    <numFmt numFmtId="196" formatCode="0.0%"/>
    <numFmt numFmtId="197" formatCode="0.0_);[Red]\(0.0\)"/>
    <numFmt numFmtId="198" formatCode="0&quot;箇所&quot;"/>
    <numFmt numFmtId="199" formatCode="0.00##"/>
    <numFmt numFmtId="200" formatCode="&quot;S&quot;#"/>
    <numFmt numFmtId="201" formatCode="0.0&quot;m&quot;"/>
    <numFmt numFmtId="202" formatCode="0_ "/>
    <numFmt numFmtId="203" formatCode="0.00_ "/>
    <numFmt numFmtId="204" formatCode="0.00_);[Red]\(0.00\)"/>
  </numFmts>
  <fonts count="6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vertAlign val="superscript"/>
      <sz val="9"/>
      <name val="HGSｺﾞｼｯｸM"/>
      <family val="3"/>
      <charset val="128"/>
    </font>
    <font>
      <sz val="12"/>
      <name val="ＭＳ Ｐゴシック"/>
      <family val="3"/>
      <charset val="128"/>
      <scheme val="minor"/>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sz val="10"/>
      <name val="ＭＳ Ｐゴシック"/>
      <family val="3"/>
      <charset val="128"/>
      <scheme val="minor"/>
    </font>
    <font>
      <sz val="11"/>
      <name val="ＭＳ ゴシック"/>
      <family val="3"/>
      <charset val="128"/>
    </font>
    <font>
      <sz val="7"/>
      <name val="HGSｺﾞｼｯｸM"/>
      <family val="3"/>
      <charset val="128"/>
    </font>
    <font>
      <sz val="10"/>
      <color rgb="FFFF0000"/>
      <name val="ＭＳ ゴシック"/>
      <family val="3"/>
      <charset val="128"/>
    </font>
    <font>
      <sz val="6"/>
      <name val="HGSｺﾞｼｯｸM"/>
      <family val="3"/>
      <charset val="128"/>
    </font>
    <font>
      <sz val="7.5"/>
      <name val="HGSｺﾞｼｯｸM"/>
      <family val="3"/>
      <charset val="128"/>
    </font>
    <font>
      <b/>
      <u/>
      <sz val="14"/>
      <name val="HGSｺﾞｼｯｸM"/>
      <family val="3"/>
      <charset val="128"/>
    </font>
    <font>
      <u/>
      <sz val="14"/>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7">
    <xf numFmtId="0" fontId="0" fillId="0" borderId="0">
      <alignment vertical="center"/>
    </xf>
    <xf numFmtId="0" fontId="17" fillId="0" borderId="0">
      <alignment vertical="center"/>
    </xf>
    <xf numFmtId="0" fontId="18" fillId="0" borderId="0"/>
    <xf numFmtId="38" fontId="18" fillId="0" borderId="0" applyFont="0" applyFill="0" applyBorder="0" applyAlignment="0" applyProtection="0">
      <alignment vertical="center"/>
    </xf>
    <xf numFmtId="0" fontId="22" fillId="0" borderId="0">
      <alignment vertical="center"/>
    </xf>
    <xf numFmtId="0" fontId="8" fillId="0" borderId="0">
      <alignment vertical="center"/>
    </xf>
    <xf numFmtId="38" fontId="8" fillId="0" borderId="0" applyFont="0" applyFill="0" applyBorder="0" applyAlignment="0" applyProtection="0">
      <alignment vertical="center"/>
    </xf>
    <xf numFmtId="0" fontId="18" fillId="0" borderId="0"/>
    <xf numFmtId="0" fontId="7" fillId="0" borderId="0">
      <alignment vertical="center"/>
    </xf>
    <xf numFmtId="38" fontId="7" fillId="0" borderId="0" applyFont="0" applyFill="0" applyBorder="0" applyAlignment="0" applyProtection="0">
      <alignment vertical="center"/>
    </xf>
    <xf numFmtId="0" fontId="17" fillId="0" borderId="0">
      <alignment vertical="center"/>
    </xf>
    <xf numFmtId="0" fontId="38" fillId="0" borderId="0">
      <alignment vertical="center"/>
    </xf>
    <xf numFmtId="0" fontId="6" fillId="0" borderId="0">
      <alignment vertical="center"/>
    </xf>
    <xf numFmtId="0" fontId="5" fillId="0" borderId="0">
      <alignment vertical="center"/>
    </xf>
    <xf numFmtId="0" fontId="3" fillId="0" borderId="0">
      <alignment vertical="center"/>
    </xf>
    <xf numFmtId="0" fontId="2" fillId="0" borderId="0">
      <alignment vertical="center"/>
    </xf>
    <xf numFmtId="0" fontId="1" fillId="0" borderId="0">
      <alignment vertical="center"/>
    </xf>
  </cellStyleXfs>
  <cellXfs count="1122">
    <xf numFmtId="0" fontId="0" fillId="0" borderId="0" xfId="0">
      <alignment vertical="center"/>
    </xf>
    <xf numFmtId="0" fontId="15" fillId="0" borderId="0" xfId="2" applyFont="1" applyAlignment="1" applyProtection="1">
      <alignment vertical="center"/>
      <protection locked="0"/>
    </xf>
    <xf numFmtId="0" fontId="15" fillId="0" borderId="0" xfId="2" applyFont="1" applyProtection="1">
      <protection locked="0"/>
    </xf>
    <xf numFmtId="0" fontId="10" fillId="0" borderId="0" xfId="2" applyFont="1" applyAlignment="1" applyProtection="1">
      <alignment vertical="center"/>
      <protection locked="0"/>
    </xf>
    <xf numFmtId="0" fontId="10" fillId="0" borderId="0" xfId="2" applyFont="1" applyProtection="1">
      <protection locked="0"/>
    </xf>
    <xf numFmtId="0" fontId="15" fillId="0" borderId="0" xfId="2" applyFont="1" applyAlignment="1" applyProtection="1">
      <alignment horizontal="center" vertical="center"/>
      <protection locked="0"/>
    </xf>
    <xf numFmtId="0" fontId="26" fillId="0" borderId="0" xfId="2" applyFont="1" applyAlignment="1" applyProtection="1">
      <alignment vertical="center"/>
      <protection locked="0"/>
    </xf>
    <xf numFmtId="0" fontId="26" fillId="0" borderId="0" xfId="2" applyFont="1" applyAlignment="1" applyProtection="1">
      <alignment vertical="center" shrinkToFit="1"/>
      <protection locked="0"/>
    </xf>
    <xf numFmtId="0" fontId="26" fillId="0" borderId="0" xfId="2" applyFont="1" applyAlignment="1">
      <alignment vertical="center" shrinkToFit="1"/>
    </xf>
    <xf numFmtId="0" fontId="26" fillId="0" borderId="0" xfId="2" applyFont="1" applyAlignment="1">
      <alignment vertical="center" textRotation="255" shrinkToFit="1"/>
    </xf>
    <xf numFmtId="0" fontId="26" fillId="0" borderId="0" xfId="2" applyFont="1" applyAlignment="1" applyProtection="1">
      <alignment horizontal="center" vertical="center" shrinkToFit="1"/>
      <protection locked="0"/>
    </xf>
    <xf numFmtId="0" fontId="27" fillId="0" borderId="1" xfId="7" applyFont="1" applyBorder="1" applyAlignment="1">
      <alignment horizontal="center" vertical="center"/>
    </xf>
    <xf numFmtId="0" fontId="28" fillId="0" borderId="1" xfId="7" applyFont="1" applyBorder="1" applyAlignment="1">
      <alignment horizontal="center" vertical="center"/>
    </xf>
    <xf numFmtId="0" fontId="19" fillId="2" borderId="13" xfId="7" applyFont="1" applyFill="1" applyBorder="1" applyAlignment="1">
      <alignment horizontal="center" vertical="center"/>
    </xf>
    <xf numFmtId="0" fontId="19" fillId="2" borderId="14" xfId="7" quotePrefix="1" applyFont="1" applyFill="1" applyBorder="1" applyAlignment="1">
      <alignment horizontal="center" vertical="center" shrinkToFit="1"/>
    </xf>
    <xf numFmtId="58" fontId="19" fillId="2" borderId="14" xfId="7" quotePrefix="1" applyNumberFormat="1" applyFont="1" applyFill="1" applyBorder="1" applyAlignment="1">
      <alignment horizontal="center" vertical="center" shrinkToFit="1"/>
    </xf>
    <xf numFmtId="0" fontId="15" fillId="0" borderId="7" xfId="2" applyFont="1" applyBorder="1" applyAlignment="1">
      <alignment vertical="center"/>
    </xf>
    <xf numFmtId="0" fontId="16" fillId="0" borderId="0" xfId="2" applyFont="1" applyProtection="1">
      <protection locked="0"/>
    </xf>
    <xf numFmtId="0" fontId="15" fillId="0" borderId="1" xfId="2" applyFont="1" applyBorder="1" applyAlignment="1" applyProtection="1">
      <alignment vertical="center"/>
      <protection locked="0"/>
    </xf>
    <xf numFmtId="0" fontId="15" fillId="0" borderId="0" xfId="2" applyFont="1" applyAlignment="1">
      <alignment horizontal="center" vertical="center" wrapText="1"/>
    </xf>
    <xf numFmtId="0" fontId="10" fillId="2" borderId="13" xfId="7" applyFont="1" applyFill="1" applyBorder="1" applyAlignment="1">
      <alignment horizontal="center" vertical="center"/>
    </xf>
    <xf numFmtId="0" fontId="33" fillId="0" borderId="1" xfId="7" applyFont="1" applyBorder="1" applyAlignment="1">
      <alignment horizontal="center" vertical="center"/>
    </xf>
    <xf numFmtId="0" fontId="15" fillId="0" borderId="0" xfId="2" applyFont="1" applyAlignment="1" applyProtection="1">
      <alignment horizontal="center" vertical="center" shrinkToFit="1"/>
      <protection locked="0"/>
    </xf>
    <xf numFmtId="0" fontId="15" fillId="0" borderId="0" xfId="2" applyFont="1" applyAlignment="1" applyProtection="1">
      <alignment vertical="center" shrinkToFit="1"/>
      <protection locked="0"/>
    </xf>
    <xf numFmtId="0" fontId="15" fillId="4" borderId="0" xfId="2" applyFont="1" applyFill="1" applyAlignment="1">
      <alignment horizontal="center" vertical="center" textRotation="255"/>
    </xf>
    <xf numFmtId="0" fontId="15" fillId="4" borderId="0" xfId="2" applyFont="1" applyFill="1" applyAlignment="1">
      <alignment vertical="center"/>
    </xf>
    <xf numFmtId="0" fontId="15" fillId="0" borderId="0" xfId="4" applyFont="1">
      <alignment vertical="center"/>
    </xf>
    <xf numFmtId="0" fontId="21" fillId="0" borderId="0" xfId="4" applyFont="1" applyAlignment="1">
      <alignment horizontal="center" vertical="center"/>
    </xf>
    <xf numFmtId="0" fontId="15" fillId="0" borderId="0" xfId="4" applyFont="1" applyAlignment="1">
      <alignment horizontal="left" vertical="center"/>
    </xf>
    <xf numFmtId="0" fontId="21" fillId="0" borderId="0" xfId="4" applyFont="1">
      <alignment vertical="center"/>
    </xf>
    <xf numFmtId="0" fontId="21" fillId="0" borderId="0" xfId="4" applyFont="1" applyAlignment="1">
      <alignment horizontal="center" vertical="center" wrapText="1"/>
    </xf>
    <xf numFmtId="0" fontId="21" fillId="0" borderId="0" xfId="4" applyFont="1" applyAlignment="1">
      <alignment horizontal="left" vertical="center"/>
    </xf>
    <xf numFmtId="0" fontId="21" fillId="0" borderId="0" xfId="2" applyFont="1" applyAlignment="1" applyProtection="1">
      <alignment vertical="center"/>
      <protection locked="0"/>
    </xf>
    <xf numFmtId="0" fontId="33" fillId="0" borderId="0" xfId="0" applyFont="1">
      <alignment vertical="center"/>
    </xf>
    <xf numFmtId="0" fontId="33" fillId="0" borderId="0" xfId="0" applyFont="1" applyAlignment="1">
      <alignment horizontal="center" vertical="center"/>
    </xf>
    <xf numFmtId="0" fontId="15" fillId="0" borderId="0" xfId="0" applyFont="1">
      <alignment vertical="center"/>
    </xf>
    <xf numFmtId="0" fontId="15" fillId="0" borderId="0" xfId="5" applyFont="1" applyAlignment="1">
      <alignment horizontal="center" vertical="center"/>
    </xf>
    <xf numFmtId="0" fontId="15"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vertical="top"/>
    </xf>
    <xf numFmtId="0" fontId="0" fillId="0" borderId="0" xfId="0" applyAlignment="1">
      <alignment horizontal="center" vertical="center"/>
    </xf>
    <xf numFmtId="0" fontId="15" fillId="0" borderId="0" xfId="2" applyFont="1" applyAlignment="1" applyProtection="1">
      <alignment horizontal="center"/>
      <protection locked="0"/>
    </xf>
    <xf numFmtId="0" fontId="18" fillId="0" borderId="1" xfId="7" applyBorder="1" applyAlignment="1">
      <alignment vertical="center" shrinkToFit="1"/>
    </xf>
    <xf numFmtId="0" fontId="18" fillId="0" borderId="1" xfId="2" applyBorder="1" applyAlignment="1">
      <alignment vertical="center" shrinkToFit="1"/>
    </xf>
    <xf numFmtId="2" fontId="15" fillId="0" borderId="0" xfId="2" applyNumberFormat="1" applyFont="1" applyProtection="1">
      <protection locked="0"/>
    </xf>
    <xf numFmtId="189" fontId="15" fillId="0" borderId="0" xfId="2" applyNumberFormat="1" applyFont="1" applyProtection="1">
      <protection locked="0"/>
    </xf>
    <xf numFmtId="0" fontId="21" fillId="0" borderId="0" xfId="5" applyFont="1" applyAlignment="1">
      <alignment horizontal="center" vertical="center" shrinkToFit="1"/>
    </xf>
    <xf numFmtId="0" fontId="21" fillId="0" borderId="0" xfId="5" applyFont="1" applyAlignment="1">
      <alignment horizontal="center" vertical="center" wrapText="1"/>
    </xf>
    <xf numFmtId="0" fontId="15" fillId="0" borderId="0" xfId="5" applyFont="1" applyAlignment="1">
      <alignment horizontal="center" vertical="center" shrinkToFit="1"/>
    </xf>
    <xf numFmtId="177" fontId="31" fillId="0" borderId="7" xfId="2" applyNumberFormat="1" applyFont="1" applyBorder="1" applyAlignment="1">
      <alignment vertical="center" shrinkToFit="1"/>
    </xf>
    <xf numFmtId="177" fontId="31" fillId="0" borderId="0" xfId="2" applyNumberFormat="1" applyFont="1" applyAlignment="1">
      <alignment vertical="center" shrinkToFit="1"/>
    </xf>
    <xf numFmtId="0" fontId="21" fillId="2" borderId="26" xfId="5" applyFont="1" applyFill="1" applyBorder="1" applyAlignment="1">
      <alignment horizontal="center" vertical="center"/>
    </xf>
    <xf numFmtId="0" fontId="21" fillId="2" borderId="27" xfId="5" applyFont="1" applyFill="1" applyBorder="1" applyAlignment="1">
      <alignment horizontal="center" vertical="center"/>
    </xf>
    <xf numFmtId="0" fontId="21" fillId="2" borderId="29" xfId="5" applyFont="1" applyFill="1" applyBorder="1" applyAlignment="1">
      <alignment horizontal="center" vertical="center"/>
    </xf>
    <xf numFmtId="0" fontId="37" fillId="4" borderId="0" xfId="2" applyFont="1" applyFill="1" applyAlignment="1">
      <alignment vertical="center" shrinkToFit="1"/>
    </xf>
    <xf numFmtId="0" fontId="39" fillId="4" borderId="0" xfId="11" applyFont="1" applyFill="1" applyAlignment="1">
      <alignment vertical="center" shrinkToFit="1"/>
    </xf>
    <xf numFmtId="0" fontId="32" fillId="0" borderId="7" xfId="2" applyFont="1" applyBorder="1" applyAlignment="1">
      <alignment vertical="center"/>
    </xf>
    <xf numFmtId="0" fontId="40" fillId="0" borderId="7" xfId="2" applyFont="1" applyBorder="1" applyAlignment="1">
      <alignment vertical="top" wrapText="1"/>
    </xf>
    <xf numFmtId="0" fontId="32" fillId="0" borderId="7" xfId="2" applyFont="1" applyBorder="1" applyAlignment="1">
      <alignment vertical="top"/>
    </xf>
    <xf numFmtId="0" fontId="18" fillId="0" borderId="1" xfId="7" applyBorder="1" applyAlignment="1">
      <alignment horizontal="center" vertical="center"/>
    </xf>
    <xf numFmtId="0" fontId="21" fillId="2" borderId="45" xfId="5" applyFont="1" applyFill="1" applyBorder="1" applyAlignment="1">
      <alignment horizontal="center" vertical="center"/>
    </xf>
    <xf numFmtId="0" fontId="10" fillId="0" borderId="1" xfId="2" applyFont="1" applyBorder="1" applyAlignment="1" applyProtection="1">
      <alignment horizontal="center" vertical="center"/>
      <protection locked="0"/>
    </xf>
    <xf numFmtId="0" fontId="10" fillId="0" borderId="0" xfId="2" applyFont="1" applyAlignment="1" applyProtection="1">
      <alignment vertical="center" textRotation="255"/>
      <protection locked="0"/>
    </xf>
    <xf numFmtId="0" fontId="19" fillId="0" borderId="0" xfId="2" applyFont="1" applyAlignment="1" applyProtection="1">
      <alignment vertical="center" textRotation="255"/>
      <protection locked="0"/>
    </xf>
    <xf numFmtId="0" fontId="10" fillId="0" borderId="4" xfId="2" applyFont="1" applyBorder="1" applyAlignment="1" applyProtection="1">
      <alignment vertical="center"/>
      <protection locked="0"/>
    </xf>
    <xf numFmtId="0" fontId="11" fillId="0" borderId="0" xfId="2" applyFont="1" applyAlignment="1" applyProtection="1">
      <alignment vertical="center"/>
      <protection locked="0"/>
    </xf>
    <xf numFmtId="0" fontId="11" fillId="0" borderId="0" xfId="2" applyFont="1" applyAlignment="1" applyProtection="1">
      <alignment vertical="center" wrapText="1"/>
      <protection locked="0"/>
    </xf>
    <xf numFmtId="0" fontId="10" fillId="0" borderId="4" xfId="2" applyFont="1" applyBorder="1" applyProtection="1">
      <protection locked="0"/>
    </xf>
    <xf numFmtId="0" fontId="10" fillId="0" borderId="9"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11" fillId="0" borderId="10" xfId="2" applyFont="1" applyBorder="1" applyAlignment="1" applyProtection="1">
      <alignment vertical="center"/>
      <protection locked="0"/>
    </xf>
    <xf numFmtId="0" fontId="10" fillId="0" borderId="10" xfId="2" applyFont="1" applyBorder="1" applyProtection="1">
      <protection locked="0"/>
    </xf>
    <xf numFmtId="0" fontId="10" fillId="0" borderId="10" xfId="2" applyFont="1" applyBorder="1" applyAlignment="1" applyProtection="1">
      <alignment vertical="center" wrapText="1"/>
      <protection locked="0"/>
    </xf>
    <xf numFmtId="0" fontId="21" fillId="2" borderId="33" xfId="5" applyFont="1" applyFill="1" applyBorder="1" applyAlignment="1">
      <alignment horizontal="center" vertical="center"/>
    </xf>
    <xf numFmtId="0" fontId="16" fillId="0" borderId="0" xfId="2" applyFont="1" applyAlignment="1">
      <alignment vertical="center"/>
    </xf>
    <xf numFmtId="0" fontId="15" fillId="0" borderId="12" xfId="2" applyFont="1" applyBorder="1" applyProtection="1">
      <protection locked="0"/>
    </xf>
    <xf numFmtId="0" fontId="10" fillId="0" borderId="0" xfId="2" applyFont="1" applyAlignment="1">
      <alignment vertical="center"/>
    </xf>
    <xf numFmtId="0" fontId="42" fillId="2" borderId="1" xfId="2" applyFont="1" applyFill="1" applyBorder="1" applyAlignment="1">
      <alignment horizontal="center" vertical="center" wrapText="1" shrinkToFit="1"/>
    </xf>
    <xf numFmtId="185" fontId="18" fillId="0" borderId="1" xfId="7" applyNumberFormat="1" applyBorder="1" applyAlignment="1">
      <alignment horizontal="right" vertical="center" shrinkToFit="1"/>
    </xf>
    <xf numFmtId="186" fontId="18" fillId="0" borderId="1" xfId="7" applyNumberFormat="1" applyBorder="1" applyAlignment="1">
      <alignment horizontal="center" vertical="center"/>
    </xf>
    <xf numFmtId="0" fontId="15" fillId="0" borderId="0" xfId="4" applyFont="1" applyAlignment="1">
      <alignment horizontal="center" vertical="center"/>
    </xf>
    <xf numFmtId="0" fontId="43" fillId="0" borderId="0" xfId="0" applyFont="1">
      <alignment vertical="center"/>
    </xf>
    <xf numFmtId="0" fontId="41" fillId="0" borderId="0" xfId="0" applyFont="1">
      <alignment vertical="center"/>
    </xf>
    <xf numFmtId="0" fontId="16" fillId="0" borderId="0" xfId="0" applyFont="1">
      <alignment vertical="center"/>
    </xf>
    <xf numFmtId="0" fontId="21" fillId="0" borderId="0" xfId="0" applyFont="1">
      <alignment vertical="center"/>
    </xf>
    <xf numFmtId="0" fontId="44" fillId="0" borderId="0" xfId="0" applyFont="1">
      <alignment vertical="center"/>
    </xf>
    <xf numFmtId="0" fontId="30" fillId="0" borderId="0" xfId="0" applyFont="1">
      <alignment vertical="center"/>
    </xf>
    <xf numFmtId="0" fontId="45" fillId="0" borderId="0" xfId="5" applyFont="1">
      <alignment vertical="center"/>
    </xf>
    <xf numFmtId="0" fontId="35" fillId="0" borderId="0" xfId="5" applyFont="1" applyAlignment="1">
      <alignment horizontal="left" vertical="center"/>
    </xf>
    <xf numFmtId="0" fontId="45" fillId="0" borderId="0" xfId="5" applyFont="1" applyAlignment="1">
      <alignment horizontal="center" vertical="center"/>
    </xf>
    <xf numFmtId="0" fontId="41" fillId="0" borderId="26" xfId="5" applyFont="1" applyBorder="1" applyAlignment="1">
      <alignment vertical="center" shrinkToFit="1"/>
    </xf>
    <xf numFmtId="0" fontId="41" fillId="0" borderId="27" xfId="5" applyFont="1" applyBorder="1" applyAlignment="1">
      <alignment vertical="center" shrinkToFit="1"/>
    </xf>
    <xf numFmtId="0" fontId="41" fillId="0" borderId="28" xfId="5" applyFont="1" applyBorder="1" applyAlignment="1">
      <alignment vertical="center" shrinkToFit="1"/>
    </xf>
    <xf numFmtId="0" fontId="41" fillId="0" borderId="44" xfId="5" applyFont="1" applyBorder="1" applyAlignment="1">
      <alignment vertical="center" shrinkToFit="1"/>
    </xf>
    <xf numFmtId="0" fontId="41" fillId="0" borderId="26" xfId="5" applyFont="1" applyBorder="1" applyAlignment="1">
      <alignment horizontal="center" vertical="center" shrinkToFit="1"/>
    </xf>
    <xf numFmtId="0" fontId="41" fillId="0" borderId="27" xfId="5" applyFont="1" applyBorder="1" applyAlignment="1">
      <alignment horizontal="center" vertical="center" shrinkToFit="1"/>
    </xf>
    <xf numFmtId="0" fontId="41" fillId="0" borderId="8" xfId="5" applyFont="1" applyBorder="1" applyAlignment="1">
      <alignment horizontal="center" vertical="center" shrinkToFit="1"/>
    </xf>
    <xf numFmtId="2" fontId="41" fillId="0" borderId="27" xfId="5" applyNumberFormat="1" applyFont="1" applyBorder="1" applyAlignment="1">
      <alignment horizontal="center" vertical="center" shrinkToFit="1"/>
    </xf>
    <xf numFmtId="2" fontId="41" fillId="0" borderId="44" xfId="5" applyNumberFormat="1" applyFont="1" applyBorder="1" applyAlignment="1">
      <alignment horizontal="center" vertical="center" shrinkToFit="1"/>
    </xf>
    <xf numFmtId="2" fontId="41" fillId="0" borderId="16" xfId="5" applyNumberFormat="1" applyFont="1" applyBorder="1" applyAlignment="1">
      <alignment horizontal="center" vertical="center" shrinkToFit="1"/>
    </xf>
    <xf numFmtId="0" fontId="21" fillId="0" borderId="0" xfId="5" applyFont="1">
      <alignment vertical="center"/>
    </xf>
    <xf numFmtId="0" fontId="15" fillId="0" borderId="1" xfId="4" applyFont="1" applyBorder="1" applyAlignment="1">
      <alignment horizontal="center" vertical="center"/>
    </xf>
    <xf numFmtId="0" fontId="15" fillId="0" borderId="7" xfId="5" applyFont="1" applyBorder="1">
      <alignment vertical="center"/>
    </xf>
    <xf numFmtId="177" fontId="31"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25" fillId="0" borderId="64" xfId="0" applyFont="1" applyBorder="1" applyAlignment="1">
      <alignment horizontal="center" vertical="center" shrinkToFit="1"/>
    </xf>
    <xf numFmtId="0" fontId="25" fillId="0" borderId="0" xfId="0" applyFont="1" applyAlignment="1">
      <alignment horizontal="center" vertical="center" shrinkToFit="1"/>
    </xf>
    <xf numFmtId="0" fontId="25" fillId="0" borderId="33" xfId="0" applyFont="1" applyBorder="1" applyAlignment="1">
      <alignment horizontal="center" vertical="center" shrinkToFit="1"/>
    </xf>
    <xf numFmtId="0" fontId="25" fillId="0" borderId="34" xfId="0" applyFont="1" applyBorder="1" applyAlignment="1">
      <alignment horizontal="center" vertical="center" shrinkToFit="1"/>
    </xf>
    <xf numFmtId="0" fontId="25" fillId="7" borderId="25" xfId="0" applyFont="1" applyFill="1" applyBorder="1" applyAlignment="1">
      <alignment horizontal="center" vertical="center" shrinkToFit="1"/>
    </xf>
    <xf numFmtId="0" fontId="25"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41" fillId="0" borderId="45" xfId="5" applyFont="1" applyBorder="1" applyAlignment="1">
      <alignment horizontal="center" vertical="center" shrinkToFit="1"/>
    </xf>
    <xf numFmtId="0" fontId="15" fillId="0" borderId="51" xfId="5" applyFont="1" applyBorder="1" applyAlignment="1">
      <alignment vertical="center" shrinkToFit="1"/>
    </xf>
    <xf numFmtId="0" fontId="15" fillId="0" borderId="52" xfId="5" applyFont="1" applyBorder="1" applyAlignment="1">
      <alignment vertical="center" shrinkToFit="1"/>
    </xf>
    <xf numFmtId="0" fontId="15" fillId="0" borderId="57" xfId="5" applyFont="1" applyBorder="1" applyAlignment="1">
      <alignment vertical="center" shrinkToFit="1"/>
    </xf>
    <xf numFmtId="0" fontId="15" fillId="0" borderId="58" xfId="5" applyFont="1" applyBorder="1" applyAlignment="1">
      <alignment vertical="center" shrinkToFit="1"/>
    </xf>
    <xf numFmtId="179" fontId="15" fillId="0" borderId="39" xfId="5" applyNumberFormat="1" applyFont="1" applyBorder="1" applyAlignment="1">
      <alignment horizontal="center" vertical="center" shrinkToFit="1"/>
    </xf>
    <xf numFmtId="179" fontId="15" fillId="0" borderId="46" xfId="5" applyNumberFormat="1" applyFont="1" applyBorder="1" applyAlignment="1">
      <alignment horizontal="center" vertical="center" shrinkToFit="1"/>
    </xf>
    <xf numFmtId="179" fontId="15" fillId="0" borderId="41" xfId="5" applyNumberFormat="1" applyFont="1" applyBorder="1" applyAlignment="1">
      <alignment horizontal="center" vertical="center" shrinkToFit="1"/>
    </xf>
    <xf numFmtId="179" fontId="15" fillId="0" borderId="32" xfId="5" applyNumberFormat="1" applyFont="1" applyBorder="1" applyAlignment="1">
      <alignment horizontal="center" vertical="center" shrinkToFit="1"/>
    </xf>
    <xf numFmtId="2" fontId="15" fillId="0" borderId="38" xfId="5" applyNumberFormat="1" applyFont="1" applyBorder="1" applyAlignment="1">
      <alignment horizontal="center" vertical="center" shrinkToFit="1"/>
    </xf>
    <xf numFmtId="2" fontId="15" fillId="0" borderId="46" xfId="5" applyNumberFormat="1" applyFont="1" applyBorder="1" applyAlignment="1">
      <alignment horizontal="center" vertical="center" shrinkToFit="1"/>
    </xf>
    <xf numFmtId="2" fontId="15" fillId="0" borderId="41" xfId="5" applyNumberFormat="1" applyFont="1" applyBorder="1" applyAlignment="1">
      <alignment horizontal="center" vertical="center" shrinkToFit="1"/>
    </xf>
    <xf numFmtId="2" fontId="15" fillId="0" borderId="37" xfId="5" applyNumberFormat="1" applyFont="1" applyBorder="1" applyAlignment="1">
      <alignment horizontal="center" vertical="center" shrinkToFit="1"/>
    </xf>
    <xf numFmtId="0" fontId="47" fillId="0" borderId="0" xfId="2" applyFont="1" applyAlignment="1">
      <alignment vertical="center"/>
    </xf>
    <xf numFmtId="0" fontId="50" fillId="2" borderId="14" xfId="2" applyFont="1" applyFill="1" applyBorder="1" applyAlignment="1">
      <alignment vertical="center" textRotation="255" wrapText="1" shrinkToFit="1"/>
    </xf>
    <xf numFmtId="0" fontId="48" fillId="0" borderId="1" xfId="2" applyFont="1" applyBorder="1" applyAlignment="1" applyProtection="1">
      <alignment vertical="center" shrinkToFit="1"/>
      <protection locked="0"/>
    </xf>
    <xf numFmtId="0" fontId="48" fillId="2" borderId="14" xfId="2" applyFont="1" applyFill="1" applyBorder="1" applyAlignment="1">
      <alignment vertical="center"/>
    </xf>
    <xf numFmtId="0" fontId="48" fillId="2" borderId="14" xfId="2" applyFont="1" applyFill="1" applyBorder="1" applyAlignment="1">
      <alignment horizontal="center" vertical="center"/>
    </xf>
    <xf numFmtId="0" fontId="50" fillId="0" borderId="2" xfId="2" applyFont="1" applyBorder="1" applyAlignment="1" applyProtection="1">
      <alignment horizontal="center" vertical="center" wrapText="1" shrinkToFit="1"/>
      <protection locked="0"/>
    </xf>
    <xf numFmtId="0" fontId="48" fillId="0" borderId="9" xfId="2" applyFont="1" applyBorder="1" applyAlignment="1" applyProtection="1">
      <alignment horizontal="center" vertical="center" shrinkToFit="1"/>
      <protection locked="0"/>
    </xf>
    <xf numFmtId="0" fontId="48" fillId="0" borderId="1" xfId="2" applyFont="1" applyBorder="1" applyAlignment="1" applyProtection="1">
      <alignment vertical="center"/>
      <protection locked="0"/>
    </xf>
    <xf numFmtId="0" fontId="48" fillId="2" borderId="2" xfId="2" applyFont="1" applyFill="1" applyBorder="1" applyAlignment="1">
      <alignment horizontal="centerContinuous" vertical="center"/>
    </xf>
    <xf numFmtId="0" fontId="48" fillId="2" borderId="8" xfId="2" applyFont="1" applyFill="1" applyBorder="1" applyAlignment="1">
      <alignment horizontal="centerContinuous" vertical="center"/>
    </xf>
    <xf numFmtId="0" fontId="48" fillId="2" borderId="15" xfId="2" applyFont="1" applyFill="1" applyBorder="1" applyAlignment="1">
      <alignment vertical="center"/>
    </xf>
    <xf numFmtId="0" fontId="48" fillId="2" borderId="3" xfId="2" applyFont="1" applyFill="1" applyBorder="1" applyAlignment="1">
      <alignment horizontal="centerContinuous" vertical="center"/>
    </xf>
    <xf numFmtId="0" fontId="48" fillId="0" borderId="0" xfId="2" applyFont="1" applyAlignment="1">
      <alignment vertical="center"/>
    </xf>
    <xf numFmtId="0" fontId="48" fillId="0" borderId="0" xfId="2" applyFont="1" applyAlignment="1">
      <alignment horizontal="center" vertical="center"/>
    </xf>
    <xf numFmtId="0" fontId="48" fillId="4" borderId="10" xfId="2" applyFont="1" applyFill="1" applyBorder="1" applyAlignment="1">
      <alignment vertical="center" shrinkToFit="1"/>
    </xf>
    <xf numFmtId="176" fontId="48" fillId="2" borderId="1" xfId="2" applyNumberFormat="1" applyFont="1" applyFill="1" applyBorder="1" applyAlignment="1">
      <alignment horizontal="center" vertical="center" shrinkToFit="1"/>
    </xf>
    <xf numFmtId="192" fontId="48" fillId="0" borderId="3" xfId="2" applyNumberFormat="1" applyFont="1" applyBorder="1" applyAlignment="1">
      <alignment horizontal="center" vertical="center" shrinkToFit="1"/>
    </xf>
    <xf numFmtId="176" fontId="48" fillId="0" borderId="1" xfId="2" applyNumberFormat="1" applyFont="1" applyBorder="1" applyAlignment="1">
      <alignment horizontal="center" vertical="center" shrinkToFit="1"/>
    </xf>
    <xf numFmtId="176" fontId="48" fillId="0" borderId="14" xfId="2" applyNumberFormat="1" applyFont="1" applyBorder="1" applyAlignment="1">
      <alignment horizontal="center" vertical="center" shrinkToFit="1"/>
    </xf>
    <xf numFmtId="0" fontId="48" fillId="0" borderId="7" xfId="2" applyFont="1" applyBorder="1" applyAlignment="1">
      <alignment vertical="center" wrapText="1" shrinkToFit="1"/>
    </xf>
    <xf numFmtId="190" fontId="49" fillId="0" borderId="7" xfId="10" applyNumberFormat="1" applyFont="1" applyBorder="1" applyAlignment="1" applyProtection="1">
      <alignment vertical="center" shrinkToFit="1"/>
      <protection locked="0"/>
    </xf>
    <xf numFmtId="190" fontId="49" fillId="0" borderId="5" xfId="10" applyNumberFormat="1" applyFont="1" applyBorder="1" applyAlignment="1" applyProtection="1">
      <alignment vertical="center" shrinkToFit="1"/>
      <protection locked="0"/>
    </xf>
    <xf numFmtId="0" fontId="48" fillId="0" borderId="0" xfId="2" applyFont="1" applyAlignment="1">
      <alignment vertical="center" wrapText="1" shrinkToFit="1"/>
    </xf>
    <xf numFmtId="0" fontId="52" fillId="2" borderId="1" xfId="2"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protection locked="0"/>
    </xf>
    <xf numFmtId="0" fontId="51" fillId="0" borderId="0" xfId="2" applyFont="1" applyAlignment="1" applyProtection="1">
      <alignment vertical="center"/>
      <protection locked="0"/>
    </xf>
    <xf numFmtId="0" fontId="48" fillId="0" borderId="0" xfId="2" applyFont="1" applyAlignment="1" applyProtection="1">
      <alignment vertical="center"/>
      <protection locked="0"/>
    </xf>
    <xf numFmtId="0" fontId="46" fillId="0" borderId="0" xfId="2" applyFont="1" applyAlignment="1" applyProtection="1">
      <alignment vertical="center" wrapText="1"/>
      <protection locked="0"/>
    </xf>
    <xf numFmtId="191" fontId="49" fillId="0" borderId="4" xfId="10" applyNumberFormat="1" applyFont="1" applyBorder="1" applyAlignment="1" applyProtection="1">
      <alignment vertical="center" shrinkToFit="1"/>
      <protection locked="0"/>
    </xf>
    <xf numFmtId="191" fontId="49" fillId="0" borderId="0" xfId="10" applyNumberFormat="1" applyFont="1" applyAlignment="1" applyProtection="1">
      <alignment vertical="center" shrinkToFit="1"/>
      <protection locked="0"/>
    </xf>
    <xf numFmtId="0" fontId="48" fillId="0" borderId="0" xfId="2" applyFont="1" applyAlignment="1" applyProtection="1">
      <alignment vertical="top"/>
      <protection locked="0"/>
    </xf>
    <xf numFmtId="0" fontId="48" fillId="0" borderId="4" xfId="2" applyFont="1" applyBorder="1" applyAlignment="1" applyProtection="1">
      <alignment vertical="top"/>
      <protection locked="0"/>
    </xf>
    <xf numFmtId="0" fontId="48" fillId="0" borderId="0" xfId="2" applyFont="1" applyAlignment="1" applyProtection="1">
      <alignment vertical="center" textRotation="255"/>
      <protection locked="0"/>
    </xf>
    <xf numFmtId="0" fontId="48" fillId="0" borderId="4" xfId="2" applyFont="1" applyBorder="1" applyAlignment="1" applyProtection="1">
      <alignment vertical="center"/>
      <protection locked="0"/>
    </xf>
    <xf numFmtId="0" fontId="48" fillId="0" borderId="0" xfId="2" applyFont="1" applyProtection="1">
      <protection locked="0"/>
    </xf>
    <xf numFmtId="0" fontId="48" fillId="0" borderId="0" xfId="2" applyFont="1" applyAlignment="1" applyProtection="1">
      <alignment vertical="center" wrapText="1"/>
      <protection locked="0"/>
    </xf>
    <xf numFmtId="0" fontId="48" fillId="0" borderId="4" xfId="2" applyFont="1" applyBorder="1" applyAlignment="1" applyProtection="1">
      <alignment vertical="center" wrapText="1"/>
      <protection locked="0"/>
    </xf>
    <xf numFmtId="0" fontId="48" fillId="0" borderId="10" xfId="2" applyFont="1" applyBorder="1" applyAlignment="1" applyProtection="1">
      <alignment vertical="center"/>
      <protection locked="0"/>
    </xf>
    <xf numFmtId="0" fontId="55" fillId="0" borderId="10" xfId="2" applyFont="1" applyBorder="1" applyAlignment="1" applyProtection="1">
      <alignment vertical="center"/>
      <protection locked="0"/>
    </xf>
    <xf numFmtId="0" fontId="48" fillId="0" borderId="10" xfId="2" applyFont="1" applyBorder="1" applyProtection="1">
      <protection locked="0"/>
    </xf>
    <xf numFmtId="0" fontId="48" fillId="0" borderId="11" xfId="2" applyFont="1" applyBorder="1" applyAlignment="1" applyProtection="1">
      <alignment vertical="center"/>
      <protection locked="0"/>
    </xf>
    <xf numFmtId="0" fontId="46" fillId="2" borderId="2" xfId="2" applyFont="1" applyFill="1" applyBorder="1" applyAlignment="1">
      <alignment horizontal="center" vertical="center" wrapText="1"/>
    </xf>
    <xf numFmtId="176" fontId="48" fillId="0" borderId="2" xfId="2" applyNumberFormat="1" applyFont="1" applyBorder="1" applyAlignment="1">
      <alignment horizontal="center" vertical="center" wrapText="1"/>
    </xf>
    <xf numFmtId="0" fontId="46" fillId="2" borderId="1" xfId="2" applyFont="1" applyFill="1" applyBorder="1" applyAlignment="1">
      <alignment horizontal="center" vertical="center" wrapText="1"/>
    </xf>
    <xf numFmtId="188" fontId="48" fillId="0" borderId="1" xfId="2" applyNumberFormat="1" applyFont="1" applyBorder="1" applyAlignment="1" applyProtection="1">
      <alignment horizontal="center" vertical="center" shrinkToFit="1"/>
      <protection locked="0"/>
    </xf>
    <xf numFmtId="0" fontId="47" fillId="0" borderId="0" xfId="4" applyFont="1">
      <alignment vertical="center"/>
    </xf>
    <xf numFmtId="0" fontId="48" fillId="0" borderId="0" xfId="4" applyFont="1">
      <alignment vertical="center"/>
    </xf>
    <xf numFmtId="178" fontId="46" fillId="0" borderId="3" xfId="4" applyNumberFormat="1" applyFont="1" applyBorder="1" applyAlignment="1">
      <alignment horizontal="center" vertical="center" shrinkToFit="1"/>
    </xf>
    <xf numFmtId="178" fontId="46" fillId="0" borderId="8" xfId="4" applyNumberFormat="1" applyFont="1" applyBorder="1" applyAlignment="1">
      <alignment horizontal="center" vertical="center" shrinkToFit="1"/>
    </xf>
    <xf numFmtId="0" fontId="46" fillId="0" borderId="0" xfId="4" applyFont="1" applyAlignment="1">
      <alignment horizontal="center" vertical="center"/>
    </xf>
    <xf numFmtId="0" fontId="56" fillId="0" borderId="0" xfId="2" applyFont="1" applyAlignment="1">
      <alignment vertical="center"/>
    </xf>
    <xf numFmtId="0" fontId="48" fillId="0" borderId="1" xfId="4" applyFont="1" applyBorder="1" applyAlignment="1">
      <alignment horizontal="center" vertical="center"/>
    </xf>
    <xf numFmtId="0" fontId="5" fillId="0" borderId="0" xfId="13">
      <alignment vertical="center"/>
    </xf>
    <xf numFmtId="0" fontId="0" fillId="0" borderId="0" xfId="13" applyFont="1">
      <alignment vertical="center"/>
    </xf>
    <xf numFmtId="0" fontId="4" fillId="0" borderId="0" xfId="13" applyFont="1">
      <alignment vertical="center"/>
    </xf>
    <xf numFmtId="0" fontId="0" fillId="0" borderId="0" xfId="0" applyAlignment="1">
      <alignment horizontal="left" vertical="center" wrapText="1"/>
    </xf>
    <xf numFmtId="0" fontId="0" fillId="0" borderId="0" xfId="0" applyAlignment="1">
      <alignment vertical="top" wrapText="1"/>
    </xf>
    <xf numFmtId="0" fontId="48" fillId="2" borderId="2" xfId="2" applyFont="1" applyFill="1" applyBorder="1" applyAlignment="1">
      <alignment horizontal="center" vertical="center" shrinkToFit="1"/>
    </xf>
    <xf numFmtId="0" fontId="48" fillId="0" borderId="1" xfId="2" applyFont="1" applyBorder="1" applyAlignment="1" applyProtection="1">
      <alignment horizontal="center" vertical="center" shrinkToFit="1"/>
      <protection locked="0"/>
    </xf>
    <xf numFmtId="0" fontId="48" fillId="0" borderId="3" xfId="2" applyFont="1" applyBorder="1" applyAlignment="1">
      <alignment horizontal="center" vertical="center" shrinkToFit="1"/>
    </xf>
    <xf numFmtId="0" fontId="48" fillId="2" borderId="9"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0" fontId="48" fillId="2" borderId="14" xfId="2" applyFont="1" applyFill="1" applyBorder="1" applyAlignment="1">
      <alignment horizontal="center" vertical="center" shrinkToFit="1"/>
    </xf>
    <xf numFmtId="0" fontId="48" fillId="2" borderId="1" xfId="2" applyFont="1" applyFill="1" applyBorder="1" applyAlignment="1">
      <alignment horizontal="center" vertical="center" shrinkToFit="1"/>
    </xf>
    <xf numFmtId="0" fontId="48" fillId="0" borderId="5" xfId="2" applyFont="1" applyBorder="1" applyAlignment="1">
      <alignment horizontal="center" vertical="center" shrinkToFit="1"/>
    </xf>
    <xf numFmtId="0" fontId="48" fillId="0" borderId="11" xfId="2" applyFont="1" applyBorder="1" applyAlignment="1">
      <alignment horizontal="center" vertical="center" shrinkToFit="1"/>
    </xf>
    <xf numFmtId="0" fontId="48" fillId="2" borderId="1"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176" fontId="48" fillId="2" borderId="14" xfId="2" applyNumberFormat="1" applyFont="1" applyFill="1" applyBorder="1" applyAlignment="1">
      <alignment horizontal="center" vertical="center" shrinkToFit="1"/>
    </xf>
    <xf numFmtId="0" fontId="48" fillId="2" borderId="1"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12" xfId="2" applyFont="1" applyFill="1" applyBorder="1" applyAlignment="1">
      <alignment horizontal="center" vertical="center" wrapText="1"/>
    </xf>
    <xf numFmtId="0" fontId="48" fillId="2" borderId="1" xfId="2" applyFont="1" applyFill="1" applyBorder="1" applyAlignment="1">
      <alignment horizontal="center" vertical="center"/>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15" fillId="0" borderId="8" xfId="2" applyFont="1" applyBorder="1" applyAlignment="1" applyProtection="1">
      <alignment horizontal="center" vertical="center"/>
      <protection locked="0"/>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178" fontId="21" fillId="0" borderId="0" xfId="4" applyNumberFormat="1" applyFont="1" applyAlignment="1">
      <alignment horizontal="center" vertical="center" shrinkToFit="1"/>
    </xf>
    <xf numFmtId="0" fontId="48" fillId="3" borderId="1" xfId="4" applyFont="1" applyFill="1" applyBorder="1" applyAlignment="1">
      <alignment horizontal="center" vertical="center"/>
    </xf>
    <xf numFmtId="0" fontId="15" fillId="3" borderId="1" xfId="4" applyFont="1" applyFill="1" applyBorder="1" applyAlignment="1">
      <alignment horizontal="center" vertical="center"/>
    </xf>
    <xf numFmtId="0" fontId="15" fillId="0" borderId="1" xfId="2" applyFont="1" applyBorder="1" applyAlignment="1" applyProtection="1">
      <alignment horizontal="center" vertical="center" shrinkToFit="1"/>
      <protection locked="0"/>
    </xf>
    <xf numFmtId="0" fontId="15" fillId="0" borderId="0" xfId="2" applyFont="1" applyAlignment="1">
      <alignment horizontal="center" vertical="center"/>
    </xf>
    <xf numFmtId="0" fontId="21" fillId="2" borderId="19" xfId="5" applyFont="1" applyFill="1" applyBorder="1" applyAlignment="1">
      <alignment horizontal="center" vertical="center"/>
    </xf>
    <xf numFmtId="0" fontId="21" fillId="2" borderId="3" xfId="5" applyFont="1" applyFill="1" applyBorder="1" applyAlignment="1">
      <alignment horizontal="center" vertical="center"/>
    </xf>
    <xf numFmtId="0" fontId="21" fillId="2" borderId="8" xfId="5" applyFont="1" applyFill="1" applyBorder="1" applyAlignment="1">
      <alignment horizontal="center" vertical="center"/>
    </xf>
    <xf numFmtId="0" fontId="21" fillId="2" borderId="2" xfId="5" applyFont="1" applyFill="1" applyBorder="1" applyAlignment="1">
      <alignment horizontal="center" vertical="center"/>
    </xf>
    <xf numFmtId="0" fontId="15" fillId="0" borderId="0" xfId="2" applyFont="1" applyAlignment="1">
      <alignment vertical="center"/>
    </xf>
    <xf numFmtId="196" fontId="15" fillId="0" borderId="0" xfId="2" applyNumberFormat="1" applyFont="1" applyProtection="1">
      <protection locked="0"/>
    </xf>
    <xf numFmtId="0" fontId="60" fillId="0" borderId="1" xfId="7" applyFont="1" applyBorder="1" applyAlignment="1">
      <alignment horizontal="center" vertical="center"/>
    </xf>
    <xf numFmtId="0" fontId="43" fillId="0" borderId="1" xfId="7" applyFont="1" applyBorder="1" applyAlignment="1">
      <alignment horizontal="center" vertical="center"/>
    </xf>
    <xf numFmtId="0" fontId="15" fillId="0" borderId="2" xfId="2" applyFont="1" applyBorder="1" applyAlignment="1" applyProtection="1">
      <alignment horizontal="center" vertical="center"/>
      <protection locked="0"/>
    </xf>
    <xf numFmtId="0" fontId="15" fillId="0" borderId="2" xfId="2" applyFont="1" applyBorder="1" applyAlignment="1" applyProtection="1">
      <alignment horizontal="center" vertical="center" shrinkToFit="1"/>
      <protection locked="0"/>
    </xf>
    <xf numFmtId="0" fontId="15" fillId="0" borderId="8" xfId="2" applyFont="1" applyBorder="1" applyAlignment="1">
      <alignment horizontal="center" vertical="center"/>
    </xf>
    <xf numFmtId="0" fontId="15" fillId="0" borderId="6" xfId="2" applyFont="1" applyBorder="1" applyAlignment="1" applyProtection="1">
      <alignment horizontal="center" vertical="center"/>
      <protection locked="0"/>
    </xf>
    <xf numFmtId="0" fontId="15" fillId="0" borderId="7" xfId="2" applyFont="1" applyBorder="1" applyAlignment="1">
      <alignment horizontal="center" vertical="center"/>
    </xf>
    <xf numFmtId="0" fontId="15" fillId="0" borderId="9" xfId="2" applyFont="1" applyBorder="1" applyAlignment="1" applyProtection="1">
      <alignment horizontal="center" vertical="center"/>
      <protection locked="0"/>
    </xf>
    <xf numFmtId="0" fontId="15" fillId="0" borderId="10" xfId="2" applyFont="1" applyBorder="1" applyAlignment="1">
      <alignment horizontal="center" vertical="center"/>
    </xf>
    <xf numFmtId="0" fontId="15" fillId="0" borderId="3" xfId="2" applyFont="1" applyBorder="1" applyAlignment="1">
      <alignment horizontal="center" vertical="center"/>
    </xf>
    <xf numFmtId="0" fontId="61" fillId="0" borderId="1" xfId="7" applyFont="1" applyBorder="1" applyAlignment="1">
      <alignment horizontal="center" vertical="center"/>
    </xf>
    <xf numFmtId="185" fontId="18" fillId="0" borderId="1" xfId="7" applyNumberFormat="1" applyBorder="1" applyAlignment="1">
      <alignment horizontal="center" vertical="center" shrinkToFit="1"/>
    </xf>
    <xf numFmtId="178" fontId="48" fillId="0" borderId="1" xfId="4" applyNumberFormat="1" applyFont="1" applyBorder="1" applyAlignment="1">
      <alignment horizontal="center" vertical="center"/>
    </xf>
    <xf numFmtId="178" fontId="15" fillId="0" borderId="1" xfId="4" applyNumberFormat="1" applyFont="1" applyBorder="1" applyAlignment="1">
      <alignment horizontal="center" vertical="center"/>
    </xf>
    <xf numFmtId="197" fontId="48" fillId="0" borderId="8" xfId="2" applyNumberFormat="1" applyFont="1" applyBorder="1" applyAlignment="1" applyProtection="1">
      <alignment horizontal="center" vertical="center"/>
      <protection locked="0"/>
    </xf>
    <xf numFmtId="178" fontId="41" fillId="0" borderId="17" xfId="5" applyNumberFormat="1" applyFont="1" applyBorder="1" applyAlignment="1">
      <alignment horizontal="center" vertical="center" shrinkToFit="1"/>
    </xf>
    <xf numFmtId="199" fontId="41" fillId="0" borderId="29" xfId="5" applyNumberFormat="1" applyFont="1" applyBorder="1" applyAlignment="1">
      <alignment horizontal="center" vertical="center" shrinkToFit="1"/>
    </xf>
    <xf numFmtId="199" fontId="41" fillId="0" borderId="27" xfId="5" applyNumberFormat="1" applyFont="1" applyBorder="1" applyAlignment="1">
      <alignment horizontal="center" vertical="center" shrinkToFit="1"/>
    </xf>
    <xf numFmtId="199" fontId="41" fillId="0" borderId="8" xfId="5" applyNumberFormat="1" applyFont="1" applyBorder="1" applyAlignment="1">
      <alignment horizontal="center" vertical="center" shrinkToFit="1"/>
    </xf>
    <xf numFmtId="199" fontId="15" fillId="0" borderId="38" xfId="5" applyNumberFormat="1" applyFont="1" applyBorder="1" applyAlignment="1">
      <alignment horizontal="center" vertical="center" shrinkToFit="1"/>
    </xf>
    <xf numFmtId="199" fontId="15" fillId="0" borderId="46" xfId="5" applyNumberFormat="1" applyFont="1" applyBorder="1" applyAlignment="1">
      <alignment horizontal="center" vertical="center" shrinkToFit="1"/>
    </xf>
    <xf numFmtId="199" fontId="15" fillId="0" borderId="41" xfId="5" applyNumberFormat="1" applyFont="1" applyBorder="1" applyAlignment="1">
      <alignment horizontal="center" vertical="center" shrinkToFit="1"/>
    </xf>
    <xf numFmtId="199" fontId="15" fillId="0" borderId="32" xfId="5" applyNumberFormat="1" applyFont="1" applyBorder="1" applyAlignment="1">
      <alignment horizontal="center" vertical="center" shrinkToFit="1"/>
    </xf>
    <xf numFmtId="0" fontId="52" fillId="0" borderId="1" xfId="2" applyFont="1" applyBorder="1" applyAlignment="1" applyProtection="1">
      <alignment horizontal="center" vertical="center" shrinkToFit="1"/>
      <protection locked="0"/>
    </xf>
    <xf numFmtId="0" fontId="18" fillId="0" borderId="0" xfId="2" applyAlignment="1">
      <alignment vertical="center"/>
    </xf>
    <xf numFmtId="200" fontId="18" fillId="0" borderId="1" xfId="2" applyNumberFormat="1" applyBorder="1" applyAlignment="1">
      <alignment vertical="center"/>
    </xf>
    <xf numFmtId="201" fontId="18" fillId="0" borderId="1" xfId="2" applyNumberFormat="1" applyBorder="1" applyAlignment="1">
      <alignment vertical="center"/>
    </xf>
    <xf numFmtId="202" fontId="18" fillId="0" borderId="1" xfId="2" applyNumberFormat="1" applyBorder="1" applyAlignment="1">
      <alignment vertical="center"/>
    </xf>
    <xf numFmtId="185" fontId="18" fillId="0" borderId="1" xfId="2" applyNumberFormat="1" applyBorder="1" applyAlignment="1">
      <alignment vertical="center" shrinkToFit="1"/>
    </xf>
    <xf numFmtId="185" fontId="18" fillId="0" borderId="0" xfId="2" applyNumberFormat="1" applyAlignment="1">
      <alignment horizontal="center" vertical="center" shrinkToFit="1"/>
    </xf>
    <xf numFmtId="185" fontId="18" fillId="0" borderId="0" xfId="2" applyNumberFormat="1" applyAlignment="1">
      <alignment vertical="center" shrinkToFit="1"/>
    </xf>
    <xf numFmtId="203" fontId="18" fillId="0" borderId="0" xfId="2" applyNumberFormat="1" applyAlignment="1">
      <alignment vertical="center" shrinkToFit="1"/>
    </xf>
    <xf numFmtId="0" fontId="31" fillId="0" borderId="0" xfId="2" applyFont="1" applyAlignment="1" applyProtection="1">
      <alignment horizontal="center"/>
      <protection locked="0"/>
    </xf>
    <xf numFmtId="0" fontId="18" fillId="0" borderId="0" xfId="2" applyAlignment="1">
      <alignment horizontal="center" vertical="center"/>
    </xf>
    <xf numFmtId="0" fontId="30" fillId="2" borderId="8" xfId="2" applyFont="1" applyFill="1" applyBorder="1" applyAlignment="1">
      <alignment horizontal="center" vertical="center" wrapText="1"/>
    </xf>
    <xf numFmtId="0" fontId="30" fillId="2" borderId="1" xfId="2" applyFont="1" applyFill="1" applyBorder="1" applyAlignment="1">
      <alignment horizontal="center" vertical="center" wrapText="1"/>
    </xf>
    <xf numFmtId="0" fontId="21" fillId="0" borderId="1" xfId="2" applyFont="1" applyBorder="1" applyAlignment="1" applyProtection="1">
      <alignment vertical="center" wrapText="1"/>
      <protection locked="0"/>
    </xf>
    <xf numFmtId="0" fontId="65" fillId="0" borderId="1" xfId="2" applyFont="1" applyBorder="1" applyAlignment="1" applyProtection="1">
      <alignment horizontal="center" vertical="center" wrapText="1"/>
      <protection locked="0"/>
    </xf>
    <xf numFmtId="204" fontId="65" fillId="0" borderId="1" xfId="2" applyNumberFormat="1" applyFont="1" applyBorder="1" applyAlignment="1" applyProtection="1">
      <alignment horizontal="center" vertical="center" wrapText="1"/>
      <protection locked="0"/>
    </xf>
    <xf numFmtId="0" fontId="18" fillId="0" borderId="1" xfId="2" applyBorder="1" applyAlignment="1">
      <alignment vertical="center"/>
    </xf>
    <xf numFmtId="202" fontId="18" fillId="0" borderId="0" xfId="2" applyNumberFormat="1" applyAlignment="1">
      <alignment vertical="center" shrinkToFit="1"/>
    </xf>
    <xf numFmtId="202" fontId="18" fillId="0" borderId="0" xfId="2" applyNumberFormat="1" applyAlignment="1">
      <alignment vertical="center"/>
    </xf>
    <xf numFmtId="203" fontId="65" fillId="0" borderId="1" xfId="2" applyNumberFormat="1" applyFont="1" applyBorder="1" applyAlignment="1" applyProtection="1">
      <alignment horizontal="right" vertical="center" shrinkToFit="1"/>
      <protection locked="0"/>
    </xf>
    <xf numFmtId="203" fontId="65" fillId="0" borderId="2" xfId="2" applyNumberFormat="1" applyFont="1" applyBorder="1" applyAlignment="1" applyProtection="1">
      <alignment horizontal="right" vertical="center" shrinkToFit="1"/>
      <protection locked="0"/>
    </xf>
    <xf numFmtId="0" fontId="30" fillId="2" borderId="2" xfId="2" applyFont="1" applyFill="1" applyBorder="1" applyAlignment="1">
      <alignment horizontal="center" vertical="center" wrapText="1"/>
    </xf>
    <xf numFmtId="0" fontId="21" fillId="0" borderId="0" xfId="2" applyFont="1" applyAlignment="1" applyProtection="1">
      <alignment horizontal="left" vertical="center" shrinkToFit="1"/>
      <protection locked="0"/>
    </xf>
    <xf numFmtId="0" fontId="21" fillId="2" borderId="1" xfId="16" applyFont="1" applyFill="1" applyBorder="1" applyAlignment="1">
      <alignment horizontal="center" vertical="center"/>
    </xf>
    <xf numFmtId="199" fontId="65" fillId="0" borderId="1" xfId="2" applyNumberFormat="1" applyFont="1" applyBorder="1" applyAlignment="1" applyProtection="1">
      <alignment horizontal="center" vertical="center" shrinkToFit="1"/>
      <protection locked="0"/>
    </xf>
    <xf numFmtId="199" fontId="65" fillId="0" borderId="1" xfId="2" applyNumberFormat="1" applyFont="1" applyBorder="1" applyAlignment="1" applyProtection="1">
      <alignment horizontal="right" vertical="center" shrinkToFit="1"/>
      <protection locked="0"/>
    </xf>
    <xf numFmtId="197" fontId="41" fillId="0" borderId="1" xfId="5" applyNumberFormat="1" applyFont="1" applyBorder="1" applyAlignment="1">
      <alignment horizontal="center" vertical="center" shrinkToFit="1"/>
    </xf>
    <xf numFmtId="0" fontId="15" fillId="0" borderId="0" xfId="2" applyFont="1" applyBorder="1" applyProtection="1">
      <protection locked="0"/>
    </xf>
    <xf numFmtId="0" fontId="15" fillId="0" borderId="0" xfId="2" applyFont="1" applyBorder="1" applyAlignment="1" applyProtection="1">
      <alignment vertical="center"/>
      <protection locked="0"/>
    </xf>
    <xf numFmtId="0" fontId="40" fillId="0" borderId="0" xfId="2" applyFont="1" applyBorder="1" applyAlignment="1">
      <alignment vertical="top" wrapText="1"/>
    </xf>
    <xf numFmtId="0" fontId="40" fillId="0" borderId="0" xfId="2" applyFont="1" applyBorder="1" applyAlignment="1">
      <alignment vertical="top"/>
    </xf>
    <xf numFmtId="176" fontId="48" fillId="2" borderId="14" xfId="2"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8" fillId="2" borderId="15" xfId="2" applyFont="1" applyFill="1" applyBorder="1" applyAlignment="1">
      <alignment horizontal="center" vertical="center" textRotation="255"/>
    </xf>
    <xf numFmtId="0" fontId="48" fillId="2" borderId="13" xfId="2" applyFont="1" applyFill="1" applyBorder="1" applyAlignment="1">
      <alignment horizontal="center" vertical="center" textRotation="255"/>
    </xf>
    <xf numFmtId="0" fontId="48" fillId="2" borderId="2" xfId="2" applyFont="1" applyFill="1" applyBorder="1" applyAlignment="1">
      <alignment horizontal="center" vertical="center" shrinkToFit="1"/>
    </xf>
    <xf numFmtId="0" fontId="48" fillId="2" borderId="3" xfId="2" applyFont="1" applyFill="1" applyBorder="1" applyAlignment="1">
      <alignment horizontal="center" vertical="center" shrinkToFit="1"/>
    </xf>
    <xf numFmtId="180" fontId="48" fillId="0" borderId="2" xfId="2" applyNumberFormat="1" applyFont="1" applyBorder="1" applyAlignment="1" applyProtection="1">
      <alignment horizontal="center" vertical="center"/>
      <protection locked="0"/>
    </xf>
    <xf numFmtId="180" fontId="48" fillId="0" borderId="8" xfId="2" applyNumberFormat="1" applyFont="1" applyBorder="1" applyAlignment="1" applyProtection="1">
      <alignment horizontal="center" vertical="center"/>
      <protection locked="0"/>
    </xf>
    <xf numFmtId="0" fontId="48" fillId="0" borderId="2" xfId="2" applyFont="1" applyBorder="1" applyAlignment="1" applyProtection="1">
      <alignment horizontal="center" vertical="center"/>
      <protection locked="0"/>
    </xf>
    <xf numFmtId="0" fontId="48" fillId="0" borderId="8" xfId="2" applyFont="1" applyBorder="1" applyAlignment="1" applyProtection="1">
      <alignment horizontal="center" vertical="center"/>
      <protection locked="0"/>
    </xf>
    <xf numFmtId="0" fontId="48" fillId="0" borderId="3" xfId="2" applyFont="1" applyBorder="1" applyAlignment="1" applyProtection="1">
      <alignment horizontal="center" vertical="center"/>
      <protection locked="0"/>
    </xf>
    <xf numFmtId="0" fontId="48" fillId="2" borderId="8"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181" fontId="48" fillId="0" borderId="1" xfId="2" applyNumberFormat="1" applyFont="1" applyBorder="1" applyAlignment="1" applyProtection="1">
      <alignment horizontal="center" vertical="center"/>
      <protection locked="0"/>
    </xf>
    <xf numFmtId="179" fontId="15" fillId="0" borderId="2" xfId="2" applyNumberFormat="1" applyFont="1" applyBorder="1" applyAlignment="1" applyProtection="1">
      <alignment horizontal="center" vertical="center"/>
      <protection locked="0"/>
    </xf>
    <xf numFmtId="179" fontId="15" fillId="0" borderId="3" xfId="2" applyNumberFormat="1" applyFont="1" applyBorder="1" applyAlignment="1" applyProtection="1">
      <alignment horizontal="center" vertical="center"/>
      <protection locked="0"/>
    </xf>
    <xf numFmtId="0" fontId="48" fillId="2" borderId="14" xfId="2" applyFont="1" applyFill="1" applyBorder="1" applyAlignment="1">
      <alignment horizontal="center" vertical="center" textRotation="255"/>
    </xf>
    <xf numFmtId="0" fontId="48" fillId="2" borderId="2" xfId="2" applyFont="1" applyFill="1" applyBorder="1" applyAlignment="1">
      <alignment horizontal="center" vertical="center"/>
    </xf>
    <xf numFmtId="0" fontId="48" fillId="2" borderId="8" xfId="2" applyFont="1" applyFill="1" applyBorder="1" applyAlignment="1">
      <alignment horizontal="center" vertical="center"/>
    </xf>
    <xf numFmtId="0" fontId="48" fillId="2" borderId="12" xfId="2" applyFont="1" applyFill="1" applyBorder="1" applyAlignment="1">
      <alignment horizontal="center" vertical="center" textRotation="255" shrinkToFit="1"/>
    </xf>
    <xf numFmtId="0" fontId="48" fillId="2" borderId="4" xfId="2" applyFont="1" applyFill="1" applyBorder="1" applyAlignment="1">
      <alignment horizontal="center" vertical="center" textRotation="255" shrinkToFit="1"/>
    </xf>
    <xf numFmtId="0" fontId="48" fillId="2" borderId="9" xfId="2" applyFont="1" applyFill="1" applyBorder="1" applyAlignment="1">
      <alignment horizontal="center" vertical="center" textRotation="255" shrinkToFit="1"/>
    </xf>
    <xf numFmtId="0" fontId="48" fillId="2" borderId="11" xfId="2" applyFont="1" applyFill="1" applyBorder="1" applyAlignment="1">
      <alignment horizontal="center" vertical="center" textRotation="255" shrinkToFit="1"/>
    </xf>
    <xf numFmtId="0" fontId="48" fillId="0" borderId="1" xfId="2" applyFont="1" applyBorder="1" applyAlignment="1" applyProtection="1">
      <alignment horizontal="center" vertical="center" shrinkToFit="1"/>
      <protection locked="0"/>
    </xf>
    <xf numFmtId="0" fontId="48" fillId="0" borderId="2" xfId="2" applyFont="1" applyBorder="1" applyAlignment="1">
      <alignment horizontal="center" vertical="center"/>
    </xf>
    <xf numFmtId="0" fontId="48" fillId="0" borderId="3" xfId="2" applyFont="1" applyBorder="1" applyAlignment="1">
      <alignment horizontal="center" vertical="center"/>
    </xf>
    <xf numFmtId="0" fontId="48" fillId="0" borderId="8" xfId="2" applyFont="1" applyBorder="1" applyAlignment="1">
      <alignment horizontal="center" vertical="center"/>
    </xf>
    <xf numFmtId="0" fontId="15" fillId="0" borderId="2" xfId="2" applyFont="1" applyBorder="1" applyAlignment="1" applyProtection="1">
      <alignment horizontal="center" vertical="center"/>
      <protection locked="0"/>
    </xf>
    <xf numFmtId="0" fontId="15" fillId="0" borderId="3" xfId="2" applyFont="1" applyBorder="1" applyAlignment="1" applyProtection="1">
      <alignment horizontal="center" vertical="center"/>
      <protection locked="0"/>
    </xf>
    <xf numFmtId="182" fontId="48" fillId="0" borderId="1" xfId="2" applyNumberFormat="1" applyFont="1" applyBorder="1" applyAlignment="1" applyProtection="1">
      <alignment horizontal="center" vertical="center"/>
      <protection locked="0"/>
    </xf>
    <xf numFmtId="0" fontId="48" fillId="0" borderId="3" xfId="2" applyFont="1" applyBorder="1" applyAlignment="1">
      <alignment horizontal="center" vertical="center" shrinkToFit="1"/>
    </xf>
    <xf numFmtId="0" fontId="48" fillId="2" borderId="6" xfId="2" applyFont="1" applyFill="1" applyBorder="1" applyAlignment="1">
      <alignment horizontal="center" vertical="center"/>
    </xf>
    <xf numFmtId="0" fontId="48" fillId="2" borderId="5" xfId="2" applyFont="1" applyFill="1" applyBorder="1" applyAlignment="1">
      <alignment horizontal="center" vertical="center"/>
    </xf>
    <xf numFmtId="0" fontId="48" fillId="2" borderId="9" xfId="2" applyFont="1" applyFill="1" applyBorder="1" applyAlignment="1">
      <alignment horizontal="center" vertical="center"/>
    </xf>
    <xf numFmtId="0" fontId="48" fillId="2" borderId="11" xfId="2" applyFont="1" applyFill="1" applyBorder="1" applyAlignment="1">
      <alignment horizontal="center" vertical="center"/>
    </xf>
    <xf numFmtId="0" fontId="48" fillId="2" borderId="7" xfId="2" applyFont="1" applyFill="1" applyBorder="1" applyAlignment="1">
      <alignment horizontal="center" vertical="center"/>
    </xf>
    <xf numFmtId="183" fontId="15" fillId="0" borderId="2" xfId="2" applyNumberFormat="1" applyFont="1" applyBorder="1" applyAlignment="1" applyProtection="1">
      <alignment horizontal="center" vertical="center"/>
      <protection locked="0"/>
    </xf>
    <xf numFmtId="183" fontId="15" fillId="0" borderId="3" xfId="2" applyNumberFormat="1" applyFont="1" applyBorder="1" applyAlignment="1" applyProtection="1">
      <alignment horizontal="center" vertical="center"/>
      <protection locked="0"/>
    </xf>
    <xf numFmtId="0" fontId="15" fillId="0" borderId="8" xfId="2"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0" fontId="48" fillId="0" borderId="8" xfId="2" applyFont="1" applyBorder="1" applyAlignment="1" applyProtection="1">
      <alignment horizontal="center" vertical="center" shrinkToFit="1"/>
      <protection locked="0"/>
    </xf>
    <xf numFmtId="0" fontId="48" fillId="2" borderId="3" xfId="2" applyFont="1" applyFill="1" applyBorder="1" applyAlignment="1">
      <alignment horizontal="center" vertical="center"/>
    </xf>
    <xf numFmtId="0" fontId="15" fillId="0" borderId="2" xfId="2" applyFont="1" applyBorder="1" applyAlignment="1" applyProtection="1">
      <alignment horizontal="center" vertical="center" shrinkToFit="1"/>
      <protection locked="0"/>
    </xf>
    <xf numFmtId="0" fontId="15" fillId="0" borderId="8" xfId="2" applyFont="1" applyBorder="1" applyAlignment="1" applyProtection="1">
      <alignment horizontal="center" vertical="center" shrinkToFit="1"/>
      <protection locked="0"/>
    </xf>
    <xf numFmtId="0" fontId="48" fillId="2" borderId="6" xfId="2" applyFont="1" applyFill="1" applyBorder="1" applyAlignment="1">
      <alignment horizontal="center" vertical="center" textRotation="255"/>
    </xf>
    <xf numFmtId="0" fontId="48" fillId="2" borderId="5" xfId="2" applyFont="1" applyFill="1" applyBorder="1" applyAlignment="1">
      <alignment horizontal="center" vertical="center" textRotation="255"/>
    </xf>
    <xf numFmtId="0" fontId="48" fillId="2" borderId="9" xfId="2" applyFont="1" applyFill="1" applyBorder="1" applyAlignment="1">
      <alignment horizontal="center" vertical="center" textRotation="255"/>
    </xf>
    <xf numFmtId="0" fontId="48" fillId="2" borderId="11" xfId="2" applyFont="1" applyFill="1" applyBorder="1" applyAlignment="1">
      <alignment horizontal="center" vertical="center" textRotation="255"/>
    </xf>
    <xf numFmtId="0" fontId="15" fillId="0" borderId="13" xfId="2" applyFont="1" applyBorder="1" applyAlignment="1" applyProtection="1">
      <alignment horizontal="center" vertical="center"/>
      <protection locked="0"/>
    </xf>
    <xf numFmtId="0" fontId="48" fillId="2" borderId="4" xfId="2" applyFont="1" applyFill="1" applyBorder="1" applyAlignment="1">
      <alignment horizontal="center" vertical="center" textRotation="255"/>
    </xf>
    <xf numFmtId="0" fontId="15" fillId="0" borderId="14" xfId="2" applyFont="1" applyBorder="1" applyAlignment="1" applyProtection="1">
      <alignment horizontal="center" vertical="center"/>
      <protection locked="0"/>
    </xf>
    <xf numFmtId="0" fontId="48" fillId="2" borderId="2" xfId="2" applyFont="1" applyFill="1" applyBorder="1" applyAlignment="1">
      <alignment horizontal="center" vertical="center" justifyLastLine="1" shrinkToFit="1"/>
    </xf>
    <xf numFmtId="0" fontId="48" fillId="2" borderId="3" xfId="2" applyFont="1" applyFill="1" applyBorder="1" applyAlignment="1">
      <alignment horizontal="center" vertical="center" justifyLastLine="1" shrinkToFit="1"/>
    </xf>
    <xf numFmtId="0" fontId="48" fillId="2" borderId="8" xfId="2" applyFont="1" applyFill="1" applyBorder="1" applyAlignment="1">
      <alignment horizontal="center" vertical="center" justifyLastLine="1" shrinkToFit="1"/>
    </xf>
    <xf numFmtId="49" fontId="32" fillId="0" borderId="9" xfId="1" applyNumberFormat="1" applyFont="1" applyBorder="1" applyAlignment="1" applyProtection="1">
      <alignment horizontal="center" vertical="center" shrinkToFit="1"/>
      <protection locked="0"/>
    </xf>
    <xf numFmtId="49" fontId="32" fillId="0" borderId="10" xfId="1" applyNumberFormat="1" applyFont="1" applyBorder="1" applyAlignment="1" applyProtection="1">
      <alignment horizontal="center" vertical="center" shrinkToFit="1"/>
      <protection locked="0"/>
    </xf>
    <xf numFmtId="49" fontId="32" fillId="0" borderId="11" xfId="1" applyNumberFormat="1" applyFont="1" applyBorder="1" applyAlignment="1" applyProtection="1">
      <alignment horizontal="center" vertical="center" shrinkToFit="1"/>
      <protection locked="0"/>
    </xf>
    <xf numFmtId="0" fontId="48" fillId="2" borderId="2" xfId="2" applyFont="1" applyFill="1" applyBorder="1" applyAlignment="1" applyProtection="1">
      <alignment horizontal="center" vertical="center"/>
      <protection locked="0"/>
    </xf>
    <xf numFmtId="0" fontId="48" fillId="2" borderId="3" xfId="2" applyFont="1" applyFill="1" applyBorder="1" applyAlignment="1" applyProtection="1">
      <alignment horizontal="center" vertical="center"/>
      <protection locked="0"/>
    </xf>
    <xf numFmtId="0" fontId="15" fillId="0" borderId="1" xfId="2" applyFont="1" applyBorder="1" applyAlignment="1" applyProtection="1">
      <alignment horizontal="center" vertical="center"/>
      <protection locked="0"/>
    </xf>
    <xf numFmtId="184" fontId="15" fillId="0" borderId="15" xfId="2" applyNumberFormat="1" applyFont="1" applyBorder="1" applyAlignment="1" applyProtection="1">
      <alignment horizontal="center" vertical="center"/>
      <protection locked="0"/>
    </xf>
    <xf numFmtId="4" fontId="15" fillId="0" borderId="1" xfId="2" applyNumberFormat="1" applyFont="1" applyBorder="1" applyAlignment="1">
      <alignment horizontal="center" vertical="center" shrinkToFit="1"/>
    </xf>
    <xf numFmtId="0" fontId="48" fillId="2" borderId="12" xfId="2" applyFont="1" applyFill="1" applyBorder="1" applyAlignment="1">
      <alignment horizontal="center" vertical="center" shrinkToFit="1"/>
    </xf>
    <xf numFmtId="0" fontId="48" fillId="2" borderId="9" xfId="2" applyFont="1" applyFill="1" applyBorder="1" applyAlignment="1">
      <alignment horizontal="center" vertical="center" shrinkToFit="1"/>
    </xf>
    <xf numFmtId="49" fontId="32" fillId="0" borderId="3" xfId="1" applyNumberFormat="1" applyFont="1" applyBorder="1" applyAlignment="1" applyProtection="1">
      <alignment horizontal="center" vertical="center" shrinkToFit="1"/>
      <protection locked="0"/>
    </xf>
    <xf numFmtId="49" fontId="32" fillId="0" borderId="8" xfId="1" applyNumberFormat="1" applyFont="1" applyBorder="1" applyAlignment="1" applyProtection="1">
      <alignment horizontal="center" vertical="center" shrinkToFit="1"/>
      <protection locked="0"/>
    </xf>
    <xf numFmtId="0" fontId="48" fillId="2" borderId="10" xfId="2" applyFont="1" applyFill="1" applyBorder="1" applyAlignment="1">
      <alignment horizontal="center" vertical="center"/>
    </xf>
    <xf numFmtId="14" fontId="15" fillId="0" borderId="9" xfId="2" applyNumberFormat="1" applyFont="1" applyBorder="1" applyAlignment="1" applyProtection="1">
      <alignment horizontal="center" vertical="center"/>
      <protection locked="0"/>
    </xf>
    <xf numFmtId="14" fontId="15" fillId="0" borderId="11" xfId="2" applyNumberFormat="1" applyFont="1" applyBorder="1" applyAlignment="1" applyProtection="1">
      <alignment horizontal="center" vertical="center"/>
      <protection locked="0"/>
    </xf>
    <xf numFmtId="0" fontId="15" fillId="0" borderId="12" xfId="2" applyFont="1" applyBorder="1" applyAlignment="1" applyProtection="1">
      <alignment horizontal="center" vertical="center" shrinkToFit="1"/>
      <protection locked="0"/>
    </xf>
    <xf numFmtId="0" fontId="15" fillId="0" borderId="4" xfId="2" applyFont="1" applyBorder="1" applyAlignment="1" applyProtection="1">
      <alignment horizontal="center" vertical="center" shrinkToFit="1"/>
      <protection locked="0"/>
    </xf>
    <xf numFmtId="14" fontId="15" fillId="0" borderId="2" xfId="2" applyNumberFormat="1" applyFont="1" applyBorder="1" applyAlignment="1" applyProtection="1">
      <alignment horizontal="center" vertical="center" shrinkToFit="1"/>
      <protection locked="0"/>
    </xf>
    <xf numFmtId="0" fontId="48" fillId="2" borderId="12" xfId="2" applyFont="1" applyFill="1" applyBorder="1" applyAlignment="1">
      <alignment horizontal="center" vertical="center" textRotation="255"/>
    </xf>
    <xf numFmtId="0" fontId="48" fillId="2" borderId="1" xfId="2" applyFont="1" applyFill="1" applyBorder="1" applyAlignment="1" applyProtection="1">
      <alignment horizontal="center" vertical="center"/>
      <protection locked="0"/>
    </xf>
    <xf numFmtId="0" fontId="15" fillId="0" borderId="1" xfId="2" applyFont="1" applyBorder="1" applyAlignment="1">
      <alignment horizontal="center" vertical="center" shrinkToFit="1"/>
    </xf>
    <xf numFmtId="0" fontId="48" fillId="2" borderId="6" xfId="2" applyFont="1" applyFill="1" applyBorder="1" applyAlignment="1">
      <alignment horizontal="center" vertical="center" shrinkToFit="1"/>
    </xf>
    <xf numFmtId="0" fontId="48" fillId="2" borderId="7" xfId="2" applyFont="1" applyFill="1" applyBorder="1" applyAlignment="1">
      <alignment horizontal="center" vertical="center" shrinkToFit="1"/>
    </xf>
    <xf numFmtId="0" fontId="48" fillId="2" borderId="5" xfId="2" applyFont="1" applyFill="1" applyBorder="1" applyAlignment="1">
      <alignment horizontal="center" vertical="center" shrinkToFit="1"/>
    </xf>
    <xf numFmtId="0" fontId="48" fillId="2" borderId="10" xfId="2" applyFont="1" applyFill="1" applyBorder="1" applyAlignment="1">
      <alignment horizontal="center" vertical="center" shrinkToFit="1"/>
    </xf>
    <xf numFmtId="0" fontId="48" fillId="2" borderId="11" xfId="2" applyFont="1" applyFill="1" applyBorder="1" applyAlignment="1">
      <alignment horizontal="center" vertical="center" shrinkToFit="1"/>
    </xf>
    <xf numFmtId="0" fontId="48" fillId="0" borderId="6" xfId="2" applyFont="1" applyBorder="1" applyAlignment="1">
      <alignment horizontal="center" vertical="center" wrapText="1" shrinkToFit="1"/>
    </xf>
    <xf numFmtId="0" fontId="48" fillId="0" borderId="7" xfId="2" applyFont="1" applyBorder="1" applyAlignment="1">
      <alignment horizontal="center" vertical="center" shrinkToFit="1"/>
    </xf>
    <xf numFmtId="0" fontId="48" fillId="0" borderId="5" xfId="2" applyFont="1" applyBorder="1" applyAlignment="1">
      <alignment horizontal="center" vertical="center" shrinkToFit="1"/>
    </xf>
    <xf numFmtId="0" fontId="48" fillId="0" borderId="9" xfId="2" applyFont="1" applyBorder="1" applyAlignment="1">
      <alignment horizontal="center" vertical="center" shrinkToFit="1"/>
    </xf>
    <xf numFmtId="0" fontId="48" fillId="0" borderId="10" xfId="2" applyFont="1" applyBorder="1" applyAlignment="1">
      <alignment horizontal="center" vertical="center" shrinkToFit="1"/>
    </xf>
    <xf numFmtId="0" fontId="48" fillId="0" borderId="11" xfId="2" applyFont="1" applyBorder="1" applyAlignment="1">
      <alignment horizontal="center" vertical="center" shrinkToFit="1"/>
    </xf>
    <xf numFmtId="4" fontId="48" fillId="2" borderId="6" xfId="2" applyNumberFormat="1" applyFont="1" applyFill="1" applyBorder="1" applyAlignment="1">
      <alignment horizontal="center" vertical="center" shrinkToFit="1"/>
    </xf>
    <xf numFmtId="4" fontId="48" fillId="2" borderId="5" xfId="2" applyNumberFormat="1" applyFont="1" applyFill="1" applyBorder="1" applyAlignment="1">
      <alignment horizontal="center" vertical="center" shrinkToFit="1"/>
    </xf>
    <xf numFmtId="4" fontId="48" fillId="2" borderId="9" xfId="2" applyNumberFormat="1" applyFont="1" applyFill="1" applyBorder="1" applyAlignment="1">
      <alignment horizontal="center" vertical="center" shrinkToFit="1"/>
    </xf>
    <xf numFmtId="4" fontId="48" fillId="2" borderId="11" xfId="2" applyNumberFormat="1" applyFont="1" applyFill="1" applyBorder="1" applyAlignment="1">
      <alignment horizontal="center" vertical="center" shrinkToFit="1"/>
    </xf>
    <xf numFmtId="176" fontId="48" fillId="0" borderId="6" xfId="2" applyNumberFormat="1" applyFont="1" applyBorder="1" applyAlignment="1">
      <alignment horizontal="center" vertical="center" shrinkToFit="1"/>
    </xf>
    <xf numFmtId="176" fontId="48" fillId="0" borderId="7" xfId="2" applyNumberFormat="1" applyFont="1" applyBorder="1" applyAlignment="1">
      <alignment horizontal="center" vertical="center" shrinkToFit="1"/>
    </xf>
    <xf numFmtId="176" fontId="48" fillId="0" borderId="5" xfId="2" applyNumberFormat="1" applyFont="1" applyBorder="1" applyAlignment="1">
      <alignment horizontal="center" vertical="center" shrinkToFit="1"/>
    </xf>
    <xf numFmtId="176" fontId="48" fillId="0" borderId="9" xfId="2" applyNumberFormat="1" applyFont="1" applyBorder="1" applyAlignment="1">
      <alignment horizontal="center" vertical="center" shrinkToFit="1"/>
    </xf>
    <xf numFmtId="176" fontId="48" fillId="0" borderId="10" xfId="2" applyNumberFormat="1" applyFont="1" applyBorder="1" applyAlignment="1">
      <alignment horizontal="center" vertical="center" shrinkToFit="1"/>
    </xf>
    <xf numFmtId="176" fontId="48" fillId="0" borderId="11" xfId="2" applyNumberFormat="1" applyFont="1" applyBorder="1" applyAlignment="1">
      <alignment horizontal="center" vertical="center" shrinkToFit="1"/>
    </xf>
    <xf numFmtId="0" fontId="48" fillId="2" borderId="14" xfId="2" applyFont="1" applyFill="1" applyBorder="1" applyAlignment="1">
      <alignment horizontal="center" vertical="center" shrinkToFit="1"/>
    </xf>
    <xf numFmtId="0" fontId="15" fillId="0" borderId="6" xfId="2" applyFont="1" applyBorder="1" applyAlignment="1">
      <alignment horizontal="left" vertical="center" shrinkToFit="1"/>
    </xf>
    <xf numFmtId="0" fontId="15" fillId="0" borderId="7" xfId="2" applyFont="1" applyBorder="1" applyAlignment="1">
      <alignment horizontal="left" vertical="center" shrinkToFit="1"/>
    </xf>
    <xf numFmtId="0" fontId="15" fillId="0" borderId="5" xfId="2" applyFont="1" applyBorder="1" applyAlignment="1">
      <alignment horizontal="left" vertical="center" shrinkToFit="1"/>
    </xf>
    <xf numFmtId="0" fontId="48" fillId="2" borderId="1" xfId="2" applyFont="1" applyFill="1" applyBorder="1" applyAlignment="1">
      <alignment horizontal="center" vertical="center" shrinkToFit="1"/>
    </xf>
    <xf numFmtId="0" fontId="48" fillId="0" borderId="6" xfId="2" applyFont="1" applyBorder="1" applyAlignment="1">
      <alignment horizontal="center" vertical="center" shrinkToFit="1"/>
    </xf>
    <xf numFmtId="176" fontId="48" fillId="0" borderId="2" xfId="2" applyNumberFormat="1" applyFont="1" applyBorder="1" applyAlignment="1">
      <alignment horizontal="center" vertical="center" shrinkToFit="1"/>
    </xf>
    <xf numFmtId="176" fontId="48" fillId="0" borderId="3" xfId="2" applyNumberFormat="1" applyFont="1" applyBorder="1" applyAlignment="1">
      <alignment horizontal="center" vertical="center" shrinkToFit="1"/>
    </xf>
    <xf numFmtId="176" fontId="48" fillId="0" borderId="8" xfId="2" applyNumberFormat="1" applyFont="1" applyBorder="1" applyAlignment="1">
      <alignment horizontal="center" vertical="center" shrinkToFit="1"/>
    </xf>
    <xf numFmtId="0" fontId="48" fillId="2" borderId="13" xfId="2" applyFont="1" applyFill="1" applyBorder="1" applyAlignment="1">
      <alignment horizontal="center" vertical="center" shrinkToFit="1"/>
    </xf>
    <xf numFmtId="0" fontId="15" fillId="0" borderId="9" xfId="2" applyFont="1" applyBorder="1" applyAlignment="1">
      <alignment horizontal="left" vertical="center" shrinkToFit="1"/>
    </xf>
    <xf numFmtId="0" fontId="15" fillId="0" borderId="10" xfId="2" applyFont="1" applyBorder="1" applyAlignment="1">
      <alignment horizontal="left" vertical="center" shrinkToFit="1"/>
    </xf>
    <xf numFmtId="0" fontId="15" fillId="0" borderId="11" xfId="2" applyFont="1" applyBorder="1" applyAlignment="1">
      <alignment horizontal="left" vertical="center" shrinkToFit="1"/>
    </xf>
    <xf numFmtId="0" fontId="47" fillId="0" borderId="1" xfId="2" applyFont="1" applyBorder="1" applyAlignment="1">
      <alignment horizontal="center" vertical="center"/>
    </xf>
    <xf numFmtId="0" fontId="48" fillId="2" borderId="14" xfId="2" applyFont="1" applyFill="1" applyBorder="1" applyAlignment="1">
      <alignment horizontal="center" vertical="center" textRotation="255" shrinkToFit="1"/>
    </xf>
    <xf numFmtId="0" fontId="48" fillId="2" borderId="15" xfId="2" applyFont="1" applyFill="1" applyBorder="1" applyAlignment="1">
      <alignment horizontal="center" vertical="center" textRotation="255" shrinkToFit="1"/>
    </xf>
    <xf numFmtId="0" fontId="48" fillId="2" borderId="13" xfId="2" applyFont="1" applyFill="1" applyBorder="1" applyAlignment="1">
      <alignment horizontal="center" vertical="center" textRotation="255" shrinkToFit="1"/>
    </xf>
    <xf numFmtId="0" fontId="48" fillId="2" borderId="6" xfId="2" applyFont="1" applyFill="1" applyBorder="1" applyAlignment="1">
      <alignment horizontal="center" vertical="center" textRotation="255" wrapText="1" shrinkToFit="1"/>
    </xf>
    <xf numFmtId="0" fontId="48" fillId="2" borderId="5" xfId="2" applyFont="1" applyFill="1" applyBorder="1" applyAlignment="1">
      <alignment horizontal="center" vertical="center" textRotation="255" shrinkToFit="1"/>
    </xf>
    <xf numFmtId="0" fontId="18" fillId="0" borderId="2" xfId="2" applyBorder="1" applyAlignment="1">
      <alignment horizontal="left" vertical="center" shrinkToFit="1"/>
    </xf>
    <xf numFmtId="0" fontId="18" fillId="0" borderId="3" xfId="2" applyBorder="1" applyAlignment="1">
      <alignment horizontal="left" vertical="center" shrinkToFit="1"/>
    </xf>
    <xf numFmtId="0" fontId="18" fillId="0" borderId="8" xfId="2" applyBorder="1" applyAlignment="1">
      <alignment horizontal="left" vertical="center" shrinkToFit="1"/>
    </xf>
    <xf numFmtId="0" fontId="18" fillId="0" borderId="1" xfId="7" applyBorder="1" applyAlignment="1">
      <alignment horizontal="center" vertical="center" shrinkToFit="1"/>
    </xf>
    <xf numFmtId="0" fontId="18" fillId="0" borderId="1" xfId="2" applyBorder="1" applyAlignment="1">
      <alignment horizontal="center" vertical="center" shrinkToFit="1"/>
    </xf>
    <xf numFmtId="0" fontId="18" fillId="0" borderId="2" xfId="7" applyBorder="1" applyAlignment="1">
      <alignment horizontal="center" vertical="center" shrinkToFit="1"/>
    </xf>
    <xf numFmtId="0" fontId="18" fillId="0" borderId="8" xfId="2" applyBorder="1" applyAlignment="1">
      <alignment horizontal="center" vertical="center" shrinkToFit="1"/>
    </xf>
    <xf numFmtId="0" fontId="18" fillId="0" borderId="2" xfId="7" applyBorder="1" applyAlignment="1">
      <alignment horizontal="center" vertical="center"/>
    </xf>
    <xf numFmtId="0" fontId="18" fillId="0" borderId="8" xfId="7" applyBorder="1" applyAlignment="1">
      <alignment horizontal="center" vertical="center"/>
    </xf>
    <xf numFmtId="0" fontId="10" fillId="2" borderId="13" xfId="7" applyFont="1" applyFill="1" applyBorder="1" applyAlignment="1">
      <alignment horizontal="center" vertical="center" wrapText="1"/>
    </xf>
    <xf numFmtId="0" fontId="10" fillId="2" borderId="1" xfId="2" applyFont="1" applyFill="1" applyBorder="1" applyAlignment="1">
      <alignment horizontal="center" vertical="center" wrapText="1"/>
    </xf>
    <xf numFmtId="0" fontId="10" fillId="2" borderId="15" xfId="7" applyFont="1" applyFill="1" applyBorder="1" applyAlignment="1">
      <alignment horizontal="center" vertical="center" wrapText="1"/>
    </xf>
    <xf numFmtId="0" fontId="10" fillId="2" borderId="14" xfId="2" applyFont="1" applyFill="1" applyBorder="1" applyAlignment="1">
      <alignment horizontal="center" vertical="center" wrapText="1"/>
    </xf>
    <xf numFmtId="0" fontId="10" fillId="2" borderId="6" xfId="2" applyFont="1" applyFill="1" applyBorder="1" applyAlignment="1" applyProtection="1">
      <alignment horizontal="center" vertical="center" wrapText="1"/>
      <protection locked="0"/>
    </xf>
    <xf numFmtId="0" fontId="10" fillId="2" borderId="5"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14" xfId="2" applyFont="1" applyFill="1" applyBorder="1" applyAlignment="1" applyProtection="1">
      <alignment horizontal="center" vertical="center" wrapText="1"/>
      <protection locked="0"/>
    </xf>
    <xf numFmtId="0" fontId="10" fillId="2" borderId="13" xfId="2" applyFont="1" applyFill="1" applyBorder="1" applyAlignment="1" applyProtection="1">
      <alignment horizontal="center" vertical="center" wrapText="1"/>
      <protection locked="0"/>
    </xf>
    <xf numFmtId="0" fontId="19" fillId="2" borderId="14" xfId="2" applyFont="1" applyFill="1" applyBorder="1" applyAlignment="1" applyProtection="1">
      <alignment horizontal="center" vertical="center" wrapText="1"/>
      <protection locked="0"/>
    </xf>
    <xf numFmtId="0" fontId="19" fillId="2" borderId="13" xfId="2" applyFont="1" applyFill="1" applyBorder="1" applyAlignment="1" applyProtection="1">
      <alignment horizontal="center" vertical="center" wrapText="1"/>
      <protection locked="0"/>
    </xf>
    <xf numFmtId="0" fontId="33" fillId="0" borderId="1" xfId="7" applyFont="1" applyBorder="1" applyAlignment="1">
      <alignment horizontal="center" vertical="center" shrinkToFit="1"/>
    </xf>
    <xf numFmtId="0" fontId="29" fillId="2" borderId="14" xfId="2" applyFont="1" applyFill="1" applyBorder="1" applyAlignment="1" applyProtection="1">
      <alignment horizontal="center" vertical="center" wrapText="1"/>
      <protection locked="0"/>
    </xf>
    <xf numFmtId="0" fontId="29" fillId="2" borderId="13" xfId="2" applyFont="1" applyFill="1" applyBorder="1" applyAlignment="1" applyProtection="1">
      <alignment horizontal="center" vertical="center" wrapText="1"/>
      <protection locked="0"/>
    </xf>
    <xf numFmtId="0" fontId="36" fillId="2" borderId="14" xfId="2" applyFont="1" applyFill="1" applyBorder="1" applyAlignment="1" applyProtection="1">
      <alignment horizontal="center" vertical="center" wrapText="1" shrinkToFit="1"/>
      <protection locked="0"/>
    </xf>
    <xf numFmtId="0" fontId="36" fillId="2" borderId="13" xfId="2" applyFont="1" applyFill="1" applyBorder="1" applyAlignment="1" applyProtection="1">
      <alignment horizontal="center" vertical="center" wrapText="1" shrinkToFit="1"/>
      <protection locked="0"/>
    </xf>
    <xf numFmtId="0" fontId="29" fillId="2" borderId="14" xfId="2" applyFont="1" applyFill="1" applyBorder="1" applyAlignment="1" applyProtection="1">
      <alignment horizontal="center" vertical="center" wrapText="1" shrinkToFit="1"/>
      <protection locked="0"/>
    </xf>
    <xf numFmtId="0" fontId="29" fillId="2" borderId="13" xfId="2" applyFont="1" applyFill="1" applyBorder="1" applyAlignment="1" applyProtection="1">
      <alignment horizontal="center" vertical="center" wrapText="1" shrinkToFit="1"/>
      <protection locked="0"/>
    </xf>
    <xf numFmtId="0" fontId="10" fillId="2" borderId="6" xfId="7" quotePrefix="1" applyFont="1" applyFill="1" applyBorder="1" applyAlignment="1">
      <alignment horizontal="center" vertical="center" shrinkToFit="1"/>
    </xf>
    <xf numFmtId="0" fontId="10" fillId="2" borderId="5" xfId="7" quotePrefix="1" applyFont="1" applyFill="1" applyBorder="1" applyAlignment="1">
      <alignment horizontal="center" vertical="center" shrinkToFit="1"/>
    </xf>
    <xf numFmtId="0" fontId="10" fillId="2" borderId="9" xfId="7" quotePrefix="1" applyFont="1" applyFill="1" applyBorder="1" applyAlignment="1">
      <alignment horizontal="center" vertical="center" shrinkToFit="1"/>
    </xf>
    <xf numFmtId="0" fontId="10" fillId="2" borderId="11" xfId="7" quotePrefix="1" applyFont="1" applyFill="1" applyBorder="1" applyAlignment="1">
      <alignment horizontal="center" vertical="center" shrinkToFit="1"/>
    </xf>
    <xf numFmtId="0" fontId="10" fillId="2" borderId="6" xfId="7" applyFont="1" applyFill="1" applyBorder="1" applyAlignment="1">
      <alignment horizontal="center" vertical="center"/>
    </xf>
    <xf numFmtId="0" fontId="10" fillId="2" borderId="7" xfId="7" applyFont="1" applyFill="1" applyBorder="1" applyAlignment="1">
      <alignment horizontal="center" vertical="center"/>
    </xf>
    <xf numFmtId="0" fontId="10" fillId="2" borderId="5" xfId="7" applyFont="1" applyFill="1" applyBorder="1" applyAlignment="1">
      <alignment horizontal="center" vertical="center"/>
    </xf>
    <xf numFmtId="0" fontId="10" fillId="2" borderId="9" xfId="7" applyFont="1" applyFill="1" applyBorder="1" applyAlignment="1">
      <alignment horizontal="center" vertical="center"/>
    </xf>
    <xf numFmtId="0" fontId="10" fillId="2" borderId="10" xfId="7" applyFont="1" applyFill="1" applyBorder="1" applyAlignment="1">
      <alignment horizontal="center" vertical="center"/>
    </xf>
    <xf numFmtId="0" fontId="10" fillId="2" borderId="11" xfId="7" applyFont="1" applyFill="1" applyBorder="1" applyAlignment="1">
      <alignment horizontal="center" vertical="center"/>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2" borderId="6" xfId="7" applyFont="1" applyFill="1" applyBorder="1" applyAlignment="1">
      <alignment horizontal="center" vertical="center" shrinkToFit="1"/>
    </xf>
    <xf numFmtId="0" fontId="10" fillId="2" borderId="7" xfId="7" applyFont="1" applyFill="1" applyBorder="1" applyAlignment="1">
      <alignment horizontal="center" vertical="center" shrinkToFit="1"/>
    </xf>
    <xf numFmtId="0" fontId="10" fillId="2" borderId="5" xfId="7" applyFont="1" applyFill="1" applyBorder="1" applyAlignment="1">
      <alignment horizontal="center" vertical="center" shrinkToFit="1"/>
    </xf>
    <xf numFmtId="0" fontId="10" fillId="2" borderId="9" xfId="7" applyFont="1" applyFill="1" applyBorder="1" applyAlignment="1">
      <alignment horizontal="center" vertical="center" shrinkToFit="1"/>
    </xf>
    <xf numFmtId="0" fontId="10" fillId="2" borderId="10" xfId="7" applyFont="1" applyFill="1" applyBorder="1" applyAlignment="1">
      <alignment horizontal="center" vertical="center" shrinkToFit="1"/>
    </xf>
    <xf numFmtId="0" fontId="10" fillId="2" borderId="11" xfId="7" applyFont="1" applyFill="1" applyBorder="1" applyAlignment="1">
      <alignment horizontal="center" vertical="center" shrinkToFit="1"/>
    </xf>
    <xf numFmtId="0" fontId="10" fillId="2" borderId="1" xfId="2" applyFont="1" applyFill="1" applyBorder="1" applyAlignment="1">
      <alignment horizontal="center" vertical="center" wrapText="1" shrinkToFit="1"/>
    </xf>
    <xf numFmtId="0" fontId="11" fillId="0" borderId="10" xfId="2" applyFont="1" applyBorder="1" applyAlignment="1">
      <alignment horizontal="left" vertical="center"/>
    </xf>
    <xf numFmtId="0" fontId="10" fillId="2" borderId="14" xfId="2" applyFont="1" applyFill="1" applyBorder="1" applyAlignment="1">
      <alignment horizontal="center" vertical="center"/>
    </xf>
    <xf numFmtId="193" fontId="12" fillId="0" borderId="6" xfId="2" applyNumberFormat="1" applyFont="1" applyBorder="1" applyAlignment="1">
      <alignment horizontal="left" vertical="center"/>
    </xf>
    <xf numFmtId="193" fontId="12" fillId="0" borderId="7" xfId="2" applyNumberFormat="1" applyFont="1" applyBorder="1" applyAlignment="1">
      <alignment horizontal="left" vertical="center"/>
    </xf>
    <xf numFmtId="193" fontId="12" fillId="0" borderId="5" xfId="2" applyNumberFormat="1" applyFont="1" applyBorder="1" applyAlignment="1">
      <alignment horizontal="left" vertical="center"/>
    </xf>
    <xf numFmtId="0" fontId="10" fillId="2" borderId="1" xfId="2" applyFont="1" applyFill="1" applyBorder="1" applyAlignment="1">
      <alignment horizontal="center" vertical="center"/>
    </xf>
    <xf numFmtId="193" fontId="12" fillId="0" borderId="2" xfId="2" applyNumberFormat="1" applyFont="1" applyBorder="1" applyAlignment="1">
      <alignment horizontal="left" vertical="center" shrinkToFit="1"/>
    </xf>
    <xf numFmtId="193" fontId="12" fillId="0" borderId="3" xfId="2" applyNumberFormat="1" applyFont="1" applyBorder="1" applyAlignment="1">
      <alignment horizontal="left" vertical="center" shrinkToFit="1"/>
    </xf>
    <xf numFmtId="193" fontId="12" fillId="0" borderId="8" xfId="2" applyNumberFormat="1" applyFont="1" applyBorder="1" applyAlignment="1">
      <alignment horizontal="left" vertical="center" shrinkToFit="1"/>
    </xf>
    <xf numFmtId="0" fontId="10" fillId="2" borderId="13" xfId="2" applyFont="1" applyFill="1" applyBorder="1" applyAlignment="1">
      <alignment horizontal="center" vertical="center"/>
    </xf>
    <xf numFmtId="193" fontId="12" fillId="0" borderId="9" xfId="2" applyNumberFormat="1" applyFont="1" applyBorder="1" applyAlignment="1">
      <alignment horizontal="left" vertical="center"/>
    </xf>
    <xf numFmtId="193" fontId="12" fillId="0" borderId="10" xfId="2" applyNumberFormat="1" applyFont="1" applyBorder="1" applyAlignment="1">
      <alignment horizontal="left" vertical="center"/>
    </xf>
    <xf numFmtId="193" fontId="12" fillId="0" borderId="11" xfId="2" applyNumberFormat="1" applyFont="1" applyBorder="1" applyAlignment="1">
      <alignment horizontal="left" vertical="center"/>
    </xf>
    <xf numFmtId="0" fontId="10" fillId="2" borderId="1" xfId="2" applyFont="1" applyFill="1" applyBorder="1" applyAlignment="1">
      <alignment horizontal="center" vertical="center" shrinkToFit="1"/>
    </xf>
    <xf numFmtId="177" fontId="10" fillId="0" borderId="1" xfId="2" applyNumberFormat="1" applyFont="1" applyBorder="1" applyAlignment="1">
      <alignment horizontal="center" vertical="center" wrapText="1" shrinkToFit="1"/>
    </xf>
    <xf numFmtId="193" fontId="12" fillId="0" borderId="6" xfId="2" applyNumberFormat="1" applyFont="1" applyBorder="1" applyAlignment="1">
      <alignment horizontal="center" vertical="center" wrapText="1" shrinkToFit="1"/>
    </xf>
    <xf numFmtId="193" fontId="12" fillId="0" borderId="7" xfId="2" applyNumberFormat="1" applyFont="1" applyBorder="1" applyAlignment="1">
      <alignment horizontal="center" vertical="center" wrapText="1" shrinkToFit="1"/>
    </xf>
    <xf numFmtId="193" fontId="12" fillId="0" borderId="5" xfId="2" applyNumberFormat="1" applyFont="1" applyBorder="1" applyAlignment="1">
      <alignment horizontal="center" vertical="center" wrapText="1" shrinkToFit="1"/>
    </xf>
    <xf numFmtId="193" fontId="12" fillId="0" borderId="9" xfId="2" applyNumberFormat="1" applyFont="1" applyBorder="1" applyAlignment="1">
      <alignment horizontal="center" vertical="center" wrapText="1" shrinkToFit="1"/>
    </xf>
    <xf numFmtId="193" fontId="12" fillId="0" borderId="10" xfId="2" applyNumberFormat="1" applyFont="1" applyBorder="1" applyAlignment="1">
      <alignment horizontal="center" vertical="center" wrapText="1" shrinkToFit="1"/>
    </xf>
    <xf numFmtId="193" fontId="12" fillId="0" borderId="11" xfId="2" applyNumberFormat="1" applyFont="1" applyBorder="1" applyAlignment="1">
      <alignment horizontal="center" vertical="center" wrapText="1" shrinkToFit="1"/>
    </xf>
    <xf numFmtId="0" fontId="19" fillId="2" borderId="1" xfId="2" applyFont="1" applyFill="1" applyBorder="1" applyAlignment="1" applyProtection="1">
      <alignment horizontal="center" vertical="center" wrapText="1"/>
      <protection locked="0"/>
    </xf>
    <xf numFmtId="0" fontId="19" fillId="2" borderId="1" xfId="2" applyFont="1" applyFill="1" applyBorder="1" applyAlignment="1">
      <alignment horizontal="center" vertical="center" wrapText="1"/>
    </xf>
    <xf numFmtId="0" fontId="29" fillId="2" borderId="1" xfId="2" applyFont="1" applyFill="1" applyBorder="1" applyAlignment="1" applyProtection="1">
      <alignment horizontal="center" vertical="center" wrapText="1"/>
      <protection locked="0"/>
    </xf>
    <xf numFmtId="0" fontId="29" fillId="2" borderId="1" xfId="2" applyFont="1" applyFill="1" applyBorder="1" applyAlignment="1">
      <alignment horizontal="center" vertical="center" wrapText="1"/>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7" xfId="2" applyFont="1" applyFill="1" applyBorder="1" applyAlignment="1">
      <alignment horizontal="center" vertical="center" wrapText="1"/>
    </xf>
    <xf numFmtId="0" fontId="10" fillId="2" borderId="5" xfId="2" applyFont="1" applyFill="1" applyBorder="1" applyAlignment="1" applyProtection="1">
      <alignment horizontal="center" vertical="center" wrapText="1"/>
      <protection locked="0"/>
    </xf>
    <xf numFmtId="0" fontId="10" fillId="2" borderId="12" xfId="2" applyFont="1" applyFill="1" applyBorder="1" applyAlignment="1" applyProtection="1">
      <alignment horizontal="center" vertical="center" wrapText="1"/>
      <protection locked="0"/>
    </xf>
    <xf numFmtId="0" fontId="10" fillId="2" borderId="4" xfId="2" applyFont="1" applyFill="1" applyBorder="1" applyAlignment="1" applyProtection="1">
      <alignment horizontal="center" vertical="center" wrapText="1"/>
      <protection locked="0"/>
    </xf>
    <xf numFmtId="0" fontId="10" fillId="2" borderId="9" xfId="2" applyFont="1" applyFill="1" applyBorder="1" applyAlignment="1" applyProtection="1">
      <alignment horizontal="center" vertical="center" wrapText="1"/>
      <protection locked="0"/>
    </xf>
    <xf numFmtId="0" fontId="10" fillId="2" borderId="11" xfId="2" applyFont="1" applyFill="1" applyBorder="1" applyAlignment="1" applyProtection="1">
      <alignment horizontal="center" vertical="center" wrapText="1"/>
      <protection locked="0"/>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8" fillId="0" borderId="2" xfId="2" applyBorder="1" applyAlignment="1">
      <alignment horizontal="center" vertical="center" shrinkToFit="1"/>
    </xf>
    <xf numFmtId="0" fontId="18" fillId="0" borderId="3" xfId="2" applyBorder="1" applyAlignment="1">
      <alignment horizontal="center" vertical="center" shrinkToFit="1"/>
    </xf>
    <xf numFmtId="0" fontId="18" fillId="0" borderId="8" xfId="7" applyBorder="1" applyAlignment="1">
      <alignment horizontal="center" vertical="center" shrinkToFit="1"/>
    </xf>
    <xf numFmtId="0" fontId="16" fillId="0" borderId="0" xfId="2" applyFont="1" applyAlignment="1">
      <alignment horizontal="left" vertical="center"/>
    </xf>
    <xf numFmtId="0" fontId="15" fillId="2" borderId="6" xfId="2" applyFont="1" applyFill="1" applyBorder="1" applyAlignment="1">
      <alignment horizontal="center" vertical="center"/>
    </xf>
    <xf numFmtId="0" fontId="15" fillId="2" borderId="7" xfId="2" applyFont="1" applyFill="1" applyBorder="1" applyAlignment="1">
      <alignment horizontal="center" vertical="center"/>
    </xf>
    <xf numFmtId="0" fontId="15" fillId="2" borderId="5" xfId="2" applyFont="1" applyFill="1" applyBorder="1" applyAlignment="1">
      <alignment horizontal="center" vertical="center"/>
    </xf>
    <xf numFmtId="193" fontId="15" fillId="0" borderId="6" xfId="2" applyNumberFormat="1" applyFont="1" applyBorder="1" applyAlignment="1">
      <alignment horizontal="left" vertical="center"/>
    </xf>
    <xf numFmtId="193" fontId="15" fillId="0" borderId="7" xfId="2" applyNumberFormat="1" applyFont="1" applyBorder="1" applyAlignment="1">
      <alignment horizontal="left" vertical="center"/>
    </xf>
    <xf numFmtId="193" fontId="15" fillId="0" borderId="5" xfId="2" applyNumberFormat="1" applyFont="1" applyBorder="1" applyAlignment="1">
      <alignment horizontal="left" vertical="center"/>
    </xf>
    <xf numFmtId="0" fontId="15" fillId="2" borderId="1" xfId="2" applyFont="1" applyFill="1" applyBorder="1" applyAlignment="1">
      <alignment horizontal="center" vertical="center"/>
    </xf>
    <xf numFmtId="193" fontId="15" fillId="0" borderId="1" xfId="2" applyNumberFormat="1" applyFont="1" applyBorder="1" applyAlignment="1">
      <alignment horizontal="left" vertical="center" shrinkToFit="1"/>
    </xf>
    <xf numFmtId="176" fontId="15" fillId="0" borderId="6" xfId="2" applyNumberFormat="1" applyFont="1" applyBorder="1" applyAlignment="1">
      <alignment horizontal="center" vertical="center"/>
    </xf>
    <xf numFmtId="176" fontId="15" fillId="0" borderId="7" xfId="2" applyNumberFormat="1" applyFont="1" applyBorder="1" applyAlignment="1">
      <alignment horizontal="center" vertical="center"/>
    </xf>
    <xf numFmtId="176" fontId="15" fillId="0" borderId="5" xfId="2" applyNumberFormat="1" applyFont="1" applyBorder="1" applyAlignment="1">
      <alignment horizontal="center" vertical="center"/>
    </xf>
    <xf numFmtId="176" fontId="15" fillId="0" borderId="9" xfId="2" applyNumberFormat="1" applyFont="1" applyBorder="1" applyAlignment="1">
      <alignment horizontal="center" vertical="center"/>
    </xf>
    <xf numFmtId="176" fontId="15" fillId="0" borderId="10" xfId="2" applyNumberFormat="1" applyFont="1" applyBorder="1" applyAlignment="1">
      <alignment horizontal="center" vertical="center"/>
    </xf>
    <xf numFmtId="176" fontId="15" fillId="0" borderId="11" xfId="2" applyNumberFormat="1" applyFont="1" applyBorder="1" applyAlignment="1">
      <alignment horizontal="center" vertical="center"/>
    </xf>
    <xf numFmtId="0" fontId="15" fillId="2" borderId="9" xfId="2" applyFont="1" applyFill="1" applyBorder="1" applyAlignment="1">
      <alignment horizontal="center" vertical="center"/>
    </xf>
    <xf numFmtId="0" fontId="15" fillId="2" borderId="10" xfId="2" applyFont="1" applyFill="1" applyBorder="1" applyAlignment="1">
      <alignment horizontal="center" vertical="center"/>
    </xf>
    <xf numFmtId="0" fontId="15" fillId="2" borderId="11" xfId="2" applyFont="1" applyFill="1" applyBorder="1" applyAlignment="1">
      <alignment horizontal="center" vertical="center"/>
    </xf>
    <xf numFmtId="193" fontId="15" fillId="0" borderId="9" xfId="2" applyNumberFormat="1" applyFont="1" applyBorder="1" applyAlignment="1">
      <alignment horizontal="left" vertical="center"/>
    </xf>
    <xf numFmtId="193" fontId="15" fillId="0" borderId="10" xfId="2" applyNumberFormat="1" applyFont="1" applyBorder="1" applyAlignment="1">
      <alignment horizontal="left" vertical="center"/>
    </xf>
    <xf numFmtId="193" fontId="15" fillId="0" borderId="11" xfId="2" applyNumberFormat="1" applyFont="1" applyBorder="1" applyAlignment="1">
      <alignment horizontal="left" vertical="center"/>
    </xf>
    <xf numFmtId="0" fontId="15" fillId="2" borderId="1" xfId="2" applyFont="1" applyFill="1" applyBorder="1" applyAlignment="1">
      <alignment horizontal="center" vertical="center" wrapText="1"/>
    </xf>
    <xf numFmtId="0" fontId="15" fillId="2" borderId="13" xfId="2" applyFont="1" applyFill="1" applyBorder="1" applyAlignment="1">
      <alignment vertical="center" textRotation="255"/>
    </xf>
    <xf numFmtId="0" fontId="15" fillId="2" borderId="1" xfId="2" applyFont="1" applyFill="1" applyBorder="1" applyAlignment="1">
      <alignment vertical="center" textRotation="255"/>
    </xf>
    <xf numFmtId="0" fontId="15" fillId="0" borderId="6" xfId="2" applyFont="1" applyBorder="1" applyAlignment="1" applyProtection="1">
      <alignment horizontal="center"/>
      <protection locked="0"/>
    </xf>
    <xf numFmtId="0" fontId="15" fillId="0" borderId="7" xfId="2" applyFont="1" applyBorder="1" applyAlignment="1" applyProtection="1">
      <alignment horizontal="center"/>
      <protection locked="0"/>
    </xf>
    <xf numFmtId="0" fontId="15" fillId="0" borderId="5" xfId="2" applyFont="1" applyBorder="1" applyAlignment="1" applyProtection="1">
      <alignment horizontal="center"/>
      <protection locked="0"/>
    </xf>
    <xf numFmtId="0" fontId="15" fillId="0" borderId="12" xfId="2" applyFont="1" applyBorder="1" applyAlignment="1" applyProtection="1">
      <alignment horizontal="center"/>
      <protection locked="0"/>
    </xf>
    <xf numFmtId="0" fontId="15" fillId="0" borderId="0" xfId="2" applyFont="1" applyAlignment="1" applyProtection="1">
      <alignment horizontal="center"/>
      <protection locked="0"/>
    </xf>
    <xf numFmtId="0" fontId="15" fillId="0" borderId="4" xfId="2" applyFont="1" applyBorder="1" applyAlignment="1" applyProtection="1">
      <alignment horizontal="center"/>
      <protection locked="0"/>
    </xf>
    <xf numFmtId="0" fontId="15" fillId="0" borderId="9" xfId="2" applyFont="1" applyBorder="1" applyAlignment="1" applyProtection="1">
      <alignment horizontal="center"/>
      <protection locked="0"/>
    </xf>
    <xf numFmtId="0" fontId="15" fillId="0" borderId="10" xfId="2" applyFont="1" applyBorder="1" applyAlignment="1" applyProtection="1">
      <alignment horizontal="center"/>
      <protection locked="0"/>
    </xf>
    <xf numFmtId="0" fontId="15" fillId="0" borderId="11" xfId="2" applyFont="1" applyBorder="1" applyAlignment="1" applyProtection="1">
      <alignment horizontal="center"/>
      <protection locked="0"/>
    </xf>
    <xf numFmtId="0" fontId="15" fillId="2" borderId="6" xfId="2" applyFont="1" applyFill="1" applyBorder="1" applyAlignment="1">
      <alignment horizontal="center" vertical="center" shrinkToFit="1"/>
    </xf>
    <xf numFmtId="0" fontId="15" fillId="2" borderId="7" xfId="2" applyFont="1" applyFill="1" applyBorder="1" applyAlignment="1">
      <alignment horizontal="center" vertical="center" shrinkToFit="1"/>
    </xf>
    <xf numFmtId="0" fontId="15" fillId="2" borderId="5" xfId="2" applyFont="1" applyFill="1" applyBorder="1" applyAlignment="1">
      <alignment horizontal="center" vertical="center" shrinkToFit="1"/>
    </xf>
    <xf numFmtId="0" fontId="15" fillId="2" borderId="9" xfId="2" applyFont="1" applyFill="1" applyBorder="1" applyAlignment="1">
      <alignment horizontal="center" vertical="center" shrinkToFit="1"/>
    </xf>
    <xf numFmtId="0" fontId="15" fillId="2" borderId="10" xfId="2" applyFont="1" applyFill="1" applyBorder="1" applyAlignment="1">
      <alignment horizontal="center" vertical="center" shrinkToFit="1"/>
    </xf>
    <xf numFmtId="0" fontId="15" fillId="2" borderId="11" xfId="2" applyFont="1" applyFill="1" applyBorder="1" applyAlignment="1">
      <alignment horizontal="center" vertical="center" shrinkToFit="1"/>
    </xf>
    <xf numFmtId="193" fontId="15" fillId="0" borderId="6" xfId="2" applyNumberFormat="1" applyFont="1" applyBorder="1" applyAlignment="1">
      <alignment horizontal="center" vertical="center" wrapText="1" shrinkToFit="1"/>
    </xf>
    <xf numFmtId="193" fontId="15" fillId="0" borderId="7" xfId="2" applyNumberFormat="1" applyFont="1" applyBorder="1" applyAlignment="1">
      <alignment horizontal="center" vertical="center" wrapText="1" shrinkToFit="1"/>
    </xf>
    <xf numFmtId="193" fontId="15" fillId="0" borderId="5" xfId="2" applyNumberFormat="1" applyFont="1" applyBorder="1" applyAlignment="1">
      <alignment horizontal="center" vertical="center" wrapText="1" shrinkToFit="1"/>
    </xf>
    <xf numFmtId="193" fontId="15" fillId="0" borderId="9" xfId="2" applyNumberFormat="1" applyFont="1" applyBorder="1" applyAlignment="1">
      <alignment horizontal="center" vertical="center" wrapText="1" shrinkToFit="1"/>
    </xf>
    <xf numFmtId="193" fontId="15" fillId="0" borderId="10" xfId="2" applyNumberFormat="1" applyFont="1" applyBorder="1" applyAlignment="1">
      <alignment horizontal="center" vertical="center" wrapText="1" shrinkToFit="1"/>
    </xf>
    <xf numFmtId="193" fontId="15" fillId="0" borderId="11" xfId="2" applyNumberFormat="1" applyFont="1" applyBorder="1" applyAlignment="1">
      <alignment horizontal="center" vertical="center" wrapText="1" shrinkToFit="1"/>
    </xf>
    <xf numFmtId="0" fontId="15" fillId="2" borderId="6" xfId="2" applyFont="1" applyFill="1" applyBorder="1" applyAlignment="1">
      <alignment horizontal="center" vertical="center" wrapText="1" shrinkToFit="1"/>
    </xf>
    <xf numFmtId="0" fontId="15" fillId="2" borderId="7" xfId="2" applyFont="1" applyFill="1" applyBorder="1" applyAlignment="1">
      <alignment horizontal="center" vertical="center" wrapText="1" shrinkToFit="1"/>
    </xf>
    <xf numFmtId="0" fontId="15" fillId="2" borderId="5" xfId="2" applyFont="1" applyFill="1" applyBorder="1" applyAlignment="1">
      <alignment horizontal="center" vertical="center" wrapText="1" shrinkToFit="1"/>
    </xf>
    <xf numFmtId="0" fontId="15" fillId="2" borderId="9" xfId="2" applyFont="1" applyFill="1" applyBorder="1" applyAlignment="1">
      <alignment horizontal="center" vertical="center" wrapText="1" shrinkToFit="1"/>
    </xf>
    <xf numFmtId="0" fontId="15" fillId="2" borderId="10" xfId="2" applyFont="1" applyFill="1" applyBorder="1" applyAlignment="1">
      <alignment horizontal="center" vertical="center" wrapText="1" shrinkToFit="1"/>
    </xf>
    <xf numFmtId="0" fontId="15" fillId="2" borderId="11" xfId="2" applyFont="1" applyFill="1" applyBorder="1" applyAlignment="1">
      <alignment horizontal="center" vertical="center" wrapText="1" shrinkToFit="1"/>
    </xf>
    <xf numFmtId="177" fontId="48" fillId="4" borderId="2" xfId="2" applyNumberFormat="1" applyFont="1" applyFill="1" applyBorder="1" applyAlignment="1">
      <alignment horizontal="center" vertical="center" shrinkToFit="1"/>
    </xf>
    <xf numFmtId="177" fontId="48" fillId="4" borderId="3" xfId="2" applyNumberFormat="1" applyFont="1" applyFill="1" applyBorder="1" applyAlignment="1">
      <alignment horizontal="center" vertical="center" shrinkToFit="1"/>
    </xf>
    <xf numFmtId="177" fontId="48" fillId="4" borderId="8" xfId="2" applyNumberFormat="1" applyFont="1" applyFill="1" applyBorder="1" applyAlignment="1">
      <alignment horizontal="center" vertical="center" shrinkToFit="1"/>
    </xf>
    <xf numFmtId="49" fontId="48" fillId="0" borderId="1" xfId="2" applyNumberFormat="1" applyFont="1" applyBorder="1" applyAlignment="1">
      <alignment horizontal="center" vertical="center"/>
    </xf>
    <xf numFmtId="0" fontId="48" fillId="0" borderId="7" xfId="2" applyFont="1" applyBorder="1" applyAlignment="1">
      <alignment horizontal="center" vertical="center" wrapText="1" shrinkToFit="1"/>
    </xf>
    <xf numFmtId="0" fontId="48" fillId="0" borderId="10" xfId="2" applyFont="1" applyBorder="1" applyAlignment="1">
      <alignment horizontal="center" vertical="center" wrapText="1" shrinkToFit="1"/>
    </xf>
    <xf numFmtId="176" fontId="48" fillId="2" borderId="14" xfId="2" applyNumberFormat="1" applyFont="1" applyFill="1" applyBorder="1" applyAlignment="1">
      <alignment horizontal="center" vertical="center" shrinkToFit="1"/>
    </xf>
    <xf numFmtId="176" fontId="48" fillId="2" borderId="13" xfId="2" applyNumberFormat="1" applyFont="1" applyFill="1" applyBorder="1" applyAlignment="1">
      <alignment horizontal="center" vertical="center" shrinkToFit="1"/>
    </xf>
    <xf numFmtId="0" fontId="48" fillId="2" borderId="6" xfId="2" applyFont="1" applyFill="1" applyBorder="1" applyAlignment="1" applyProtection="1">
      <alignment horizontal="center" vertical="center"/>
      <protection locked="0"/>
    </xf>
    <xf numFmtId="0" fontId="48" fillId="2" borderId="9" xfId="2" applyFont="1" applyFill="1" applyBorder="1" applyAlignment="1" applyProtection="1">
      <alignment horizontal="center" vertical="center"/>
      <protection locked="0"/>
    </xf>
    <xf numFmtId="0" fontId="48" fillId="0" borderId="14" xfId="2" applyFont="1" applyBorder="1" applyAlignment="1">
      <alignment horizontal="center" vertical="center" shrinkToFit="1"/>
    </xf>
    <xf numFmtId="0" fontId="48" fillId="0" borderId="13" xfId="2" applyFont="1" applyBorder="1" applyAlignment="1">
      <alignment horizontal="center" vertical="center" shrinkToFit="1"/>
    </xf>
    <xf numFmtId="0" fontId="48" fillId="2" borderId="5" xfId="2" applyFont="1" applyFill="1" applyBorder="1" applyAlignment="1">
      <alignment horizontal="center" vertical="center" wrapText="1" shrinkToFit="1"/>
    </xf>
    <xf numFmtId="194" fontId="48" fillId="0" borderId="6" xfId="2" applyNumberFormat="1" applyFont="1" applyBorder="1" applyAlignment="1" applyProtection="1">
      <alignment horizontal="center" vertical="center"/>
      <protection locked="0"/>
    </xf>
    <xf numFmtId="194" fontId="48" fillId="0" borderId="5" xfId="2" applyNumberFormat="1" applyFont="1" applyBorder="1" applyAlignment="1" applyProtection="1">
      <alignment horizontal="center" vertical="center"/>
      <protection locked="0"/>
    </xf>
    <xf numFmtId="194" fontId="48" fillId="0" borderId="9" xfId="2" applyNumberFormat="1" applyFont="1" applyBorder="1" applyAlignment="1" applyProtection="1">
      <alignment horizontal="center" vertical="center"/>
      <protection locked="0"/>
    </xf>
    <xf numFmtId="194" fontId="48" fillId="0" borderId="11" xfId="2" applyNumberFormat="1" applyFont="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53" fillId="2" borderId="14" xfId="2" applyFont="1" applyFill="1" applyBorder="1" applyAlignment="1" applyProtection="1">
      <alignment horizontal="center" vertical="center"/>
      <protection locked="0"/>
    </xf>
    <xf numFmtId="0" fontId="53" fillId="2" borderId="13" xfId="2" applyFont="1" applyFill="1" applyBorder="1" applyAlignment="1" applyProtection="1">
      <alignment horizontal="center" vertical="center"/>
      <protection locked="0"/>
    </xf>
    <xf numFmtId="194" fontId="48" fillId="0" borderId="2" xfId="2" applyNumberFormat="1" applyFont="1" applyBorder="1" applyAlignment="1" applyProtection="1">
      <alignment horizontal="center" vertical="center"/>
      <protection locked="0"/>
    </xf>
    <xf numFmtId="194" fontId="48" fillId="0" borderId="8" xfId="2" applyNumberFormat="1" applyFont="1" applyBorder="1" applyAlignment="1" applyProtection="1">
      <alignment horizontal="center" vertical="center"/>
      <protection locked="0"/>
    </xf>
    <xf numFmtId="0" fontId="52" fillId="0" borderId="10" xfId="2" applyFont="1" applyBorder="1" applyAlignment="1" applyProtection="1">
      <alignment horizontal="left" vertical="top" wrapText="1"/>
      <protection locked="0"/>
    </xf>
    <xf numFmtId="0" fontId="54" fillId="2" borderId="6" xfId="2" applyFont="1" applyFill="1" applyBorder="1" applyAlignment="1">
      <alignment horizontal="center" vertical="center" wrapText="1" shrinkToFit="1"/>
    </xf>
    <xf numFmtId="0" fontId="54" fillId="2" borderId="5" xfId="2" applyFont="1" applyFill="1" applyBorder="1" applyAlignment="1">
      <alignment horizontal="center" vertical="center" wrapText="1" shrinkToFit="1"/>
    </xf>
    <xf numFmtId="0" fontId="54" fillId="2" borderId="9" xfId="2" applyFont="1" applyFill="1" applyBorder="1" applyAlignment="1">
      <alignment horizontal="center" vertical="center" wrapText="1" shrinkToFit="1"/>
    </xf>
    <xf numFmtId="0" fontId="54" fillId="2" borderId="11" xfId="2" applyFont="1" applyFill="1" applyBorder="1" applyAlignment="1">
      <alignment horizontal="center" vertical="center" wrapText="1" shrinkToFit="1"/>
    </xf>
    <xf numFmtId="195" fontId="48" fillId="0" borderId="2" xfId="2" applyNumberFormat="1" applyFont="1" applyBorder="1" applyAlignment="1" applyProtection="1">
      <alignment horizontal="center" vertical="center"/>
      <protection locked="0"/>
    </xf>
    <xf numFmtId="195" fontId="48" fillId="0" borderId="8" xfId="2" applyNumberFormat="1" applyFont="1" applyBorder="1" applyAlignment="1" applyProtection="1">
      <alignment horizontal="center" vertical="center"/>
      <protection locked="0"/>
    </xf>
    <xf numFmtId="0" fontId="48" fillId="2" borderId="1" xfId="2" applyFont="1" applyFill="1" applyBorder="1" applyAlignment="1">
      <alignment horizontal="center" vertical="center" wrapText="1"/>
    </xf>
    <xf numFmtId="0" fontId="51" fillId="0" borderId="1" xfId="2" applyFont="1" applyBorder="1" applyAlignment="1" applyProtection="1">
      <alignment horizontal="center" vertical="center"/>
      <protection locked="0"/>
    </xf>
    <xf numFmtId="0" fontId="48" fillId="2" borderId="6" xfId="2" applyFont="1" applyFill="1" applyBorder="1" applyAlignment="1">
      <alignment horizontal="center" vertical="center" wrapText="1" shrinkToFit="1"/>
    </xf>
    <xf numFmtId="0" fontId="48" fillId="2" borderId="12" xfId="2" applyFont="1" applyFill="1" applyBorder="1" applyAlignment="1">
      <alignment horizontal="center" vertical="center" wrapText="1" shrinkToFit="1"/>
    </xf>
    <xf numFmtId="0" fontId="48" fillId="2" borderId="4" xfId="2" applyFont="1" applyFill="1" applyBorder="1" applyAlignment="1">
      <alignment horizontal="center" vertical="center" wrapText="1" shrinkToFit="1"/>
    </xf>
    <xf numFmtId="0" fontId="48" fillId="2" borderId="9" xfId="2" applyFont="1" applyFill="1" applyBorder="1" applyAlignment="1">
      <alignment horizontal="center" vertical="center" wrapText="1" shrinkToFit="1"/>
    </xf>
    <xf numFmtId="0" fontId="48" fillId="2" borderId="11" xfId="2" applyFont="1" applyFill="1" applyBorder="1" applyAlignment="1">
      <alignment horizontal="center" vertical="center" wrapText="1" shrinkToFit="1"/>
    </xf>
    <xf numFmtId="0" fontId="48" fillId="2" borderId="14" xfId="2" applyFont="1" applyFill="1" applyBorder="1" applyAlignment="1">
      <alignment horizontal="center" vertical="center" wrapText="1" shrinkToFit="1"/>
    </xf>
    <xf numFmtId="0" fontId="48" fillId="2" borderId="15" xfId="2" applyFont="1" applyFill="1" applyBorder="1" applyAlignment="1">
      <alignment horizontal="center" vertical="center" wrapText="1" shrinkToFit="1"/>
    </xf>
    <xf numFmtId="0" fontId="48" fillId="2" borderId="13" xfId="2" applyFont="1" applyFill="1" applyBorder="1" applyAlignment="1">
      <alignment horizontal="center" vertical="center" wrapText="1" shrinkToFit="1"/>
    </xf>
    <xf numFmtId="0" fontId="47" fillId="0" borderId="10" xfId="2" applyFont="1" applyBorder="1" applyAlignment="1">
      <alignment horizontal="left" vertical="center"/>
    </xf>
    <xf numFmtId="0" fontId="47" fillId="0" borderId="0" xfId="2" applyFont="1" applyAlignment="1">
      <alignment horizontal="left" vertical="center"/>
    </xf>
    <xf numFmtId="0" fontId="48" fillId="0" borderId="14" xfId="2" applyFont="1" applyBorder="1" applyAlignment="1">
      <alignment horizontal="left" vertical="center"/>
    </xf>
    <xf numFmtId="0" fontId="38" fillId="0" borderId="5" xfId="0" applyFont="1" applyBorder="1" applyAlignment="1">
      <alignment horizontal="center" vertical="center" wrapText="1" shrinkToFit="1"/>
    </xf>
    <xf numFmtId="0" fontId="48" fillId="2" borderId="7" xfId="2" applyFont="1" applyFill="1" applyBorder="1" applyAlignment="1">
      <alignment horizontal="center" vertical="center" wrapText="1" shrinkToFi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176" fontId="48" fillId="0" borderId="6" xfId="2" applyNumberFormat="1" applyFont="1" applyBorder="1" applyAlignment="1">
      <alignment horizontal="center" vertical="center"/>
    </xf>
    <xf numFmtId="176" fontId="48" fillId="0" borderId="5" xfId="2" applyNumberFormat="1" applyFont="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48" fillId="0" borderId="13" xfId="2" applyFont="1" applyBorder="1" applyAlignment="1">
      <alignment horizontal="left" vertical="center"/>
    </xf>
    <xf numFmtId="0" fontId="48" fillId="2" borderId="2" xfId="2" applyFont="1" applyFill="1" applyBorder="1" applyAlignment="1">
      <alignment horizontal="center" vertical="center" wrapText="1"/>
    </xf>
    <xf numFmtId="0" fontId="48" fillId="2" borderId="8" xfId="2" applyFont="1" applyFill="1" applyBorder="1" applyAlignment="1">
      <alignment horizontal="center" vertical="center" wrapText="1"/>
    </xf>
    <xf numFmtId="0" fontId="48" fillId="0" borderId="9" xfId="2" applyFont="1" applyBorder="1" applyAlignment="1">
      <alignment horizontal="center" vertical="center" wrapText="1" shrinkToFit="1"/>
    </xf>
    <xf numFmtId="0" fontId="48" fillId="2" borderId="12" xfId="2" applyFont="1" applyFill="1" applyBorder="1" applyAlignment="1">
      <alignment horizontal="center" vertical="center" wrapText="1"/>
    </xf>
    <xf numFmtId="0" fontId="48" fillId="2" borderId="4" xfId="2" applyFont="1" applyFill="1" applyBorder="1" applyAlignment="1">
      <alignment horizontal="center" vertical="center"/>
    </xf>
    <xf numFmtId="0" fontId="48" fillId="2" borderId="15"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6" xfId="2" applyFont="1" applyFill="1" applyBorder="1" applyAlignment="1">
      <alignment horizontal="center" vertical="center" wrapText="1"/>
    </xf>
    <xf numFmtId="0" fontId="48" fillId="2" borderId="5" xfId="2" applyFont="1" applyFill="1" applyBorder="1" applyAlignment="1">
      <alignment horizontal="center" vertical="center" wrapText="1"/>
    </xf>
    <xf numFmtId="0" fontId="48" fillId="2" borderId="9" xfId="2" applyFont="1" applyFill="1" applyBorder="1" applyAlignment="1">
      <alignment horizontal="center" vertical="center" wrapText="1"/>
    </xf>
    <xf numFmtId="0" fontId="48" fillId="2" borderId="11" xfId="2" applyFont="1" applyFill="1" applyBorder="1" applyAlignment="1">
      <alignment horizontal="center" vertical="center" wrapText="1"/>
    </xf>
    <xf numFmtId="0" fontId="48" fillId="2" borderId="7" xfId="2" applyFont="1" applyFill="1" applyBorder="1" applyAlignment="1" applyProtection="1">
      <alignment horizontal="center" vertical="center"/>
      <protection locked="0"/>
    </xf>
    <xf numFmtId="0" fontId="48" fillId="2" borderId="5" xfId="2" applyFont="1" applyFill="1" applyBorder="1" applyAlignment="1" applyProtection="1">
      <alignment horizontal="center" vertical="center"/>
      <protection locked="0"/>
    </xf>
    <xf numFmtId="0" fontId="48" fillId="2" borderId="10" xfId="2" applyFont="1" applyFill="1" applyBorder="1" applyAlignment="1" applyProtection="1">
      <alignment horizontal="center" vertical="center"/>
      <protection locked="0"/>
    </xf>
    <xf numFmtId="0" fontId="48" fillId="2" borderId="11" xfId="2" applyFont="1" applyFill="1" applyBorder="1" applyAlignment="1" applyProtection="1">
      <alignment horizontal="center" vertical="center"/>
      <protection locked="0"/>
    </xf>
    <xf numFmtId="0" fontId="48" fillId="2" borderId="7" xfId="2" applyFont="1" applyFill="1" applyBorder="1" applyAlignment="1">
      <alignment horizontal="center" vertical="center" wrapText="1"/>
    </xf>
    <xf numFmtId="0" fontId="48" fillId="2" borderId="10" xfId="2" applyFont="1" applyFill="1" applyBorder="1" applyAlignment="1">
      <alignment horizontal="center" vertical="center" wrapText="1"/>
    </xf>
    <xf numFmtId="0" fontId="48" fillId="2" borderId="14" xfId="2" applyFont="1" applyFill="1" applyBorder="1" applyAlignment="1">
      <alignment horizontal="center" vertical="center" wrapText="1"/>
    </xf>
    <xf numFmtId="0" fontId="48" fillId="2" borderId="13" xfId="2" applyFont="1" applyFill="1" applyBorder="1" applyAlignment="1">
      <alignment horizontal="center" vertical="center" wrapText="1"/>
    </xf>
    <xf numFmtId="0" fontId="38" fillId="0" borderId="1" xfId="0" applyFont="1" applyBorder="1" applyAlignment="1">
      <alignment horizontal="center" vertical="center" wrapText="1"/>
    </xf>
    <xf numFmtId="0" fontId="48" fillId="2" borderId="1" xfId="2" applyFont="1" applyFill="1" applyBorder="1" applyAlignment="1">
      <alignment horizontal="center" vertical="center"/>
    </xf>
    <xf numFmtId="0" fontId="38" fillId="0" borderId="1" xfId="0" applyFont="1" applyBorder="1" applyAlignment="1">
      <alignment horizontal="center" vertical="center"/>
    </xf>
    <xf numFmtId="0" fontId="52" fillId="2" borderId="1" xfId="2" applyFont="1" applyFill="1" applyBorder="1" applyAlignment="1">
      <alignment horizontal="center" vertical="center"/>
    </xf>
    <xf numFmtId="0" fontId="52" fillId="2" borderId="1" xfId="2" applyFont="1" applyFill="1" applyBorder="1" applyAlignment="1">
      <alignment horizontal="center" vertical="center" wrapText="1" shrinkToFit="1"/>
    </xf>
    <xf numFmtId="178" fontId="48" fillId="0" borderId="2" xfId="2" applyNumberFormat="1" applyFont="1" applyBorder="1" applyAlignment="1" applyProtection="1">
      <alignment horizontal="center" vertical="center"/>
      <protection locked="0"/>
    </xf>
    <xf numFmtId="178" fontId="48" fillId="0" borderId="8" xfId="2" applyNumberFormat="1" applyFont="1" applyBorder="1" applyAlignment="1" applyProtection="1">
      <alignment horizontal="center" vertical="center"/>
      <protection locked="0"/>
    </xf>
    <xf numFmtId="0" fontId="38" fillId="0" borderId="1" xfId="0" applyFont="1" applyBorder="1" applyAlignment="1">
      <alignment horizontal="center" vertical="center" shrinkToFit="1"/>
    </xf>
    <xf numFmtId="0" fontId="48" fillId="2" borderId="1" xfId="2" applyFont="1" applyFill="1" applyBorder="1" applyAlignment="1">
      <alignment horizontal="center" vertical="center" textRotation="255"/>
    </xf>
    <xf numFmtId="0" fontId="48" fillId="0" borderId="3" xfId="2" applyFont="1" applyBorder="1" applyAlignment="1" applyProtection="1">
      <alignment horizontal="center" vertical="center" shrinkToFit="1"/>
      <protection locked="0"/>
    </xf>
    <xf numFmtId="198" fontId="48" fillId="0" borderId="48" xfId="2" applyNumberFormat="1" applyFont="1" applyBorder="1" applyAlignment="1" applyProtection="1">
      <alignment horizontal="center" vertical="center" shrinkToFit="1"/>
      <protection locked="0"/>
    </xf>
    <xf numFmtId="198" fontId="48" fillId="0" borderId="8" xfId="2" applyNumberFormat="1" applyFont="1" applyBorder="1" applyAlignment="1" applyProtection="1">
      <alignment horizontal="center" vertical="center" shrinkToFit="1"/>
      <protection locked="0"/>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38" fillId="0" borderId="1" xfId="0" applyFont="1" applyBorder="1" applyAlignment="1">
      <alignment horizontal="center" vertical="center" textRotation="255"/>
    </xf>
    <xf numFmtId="0" fontId="48" fillId="2" borderId="12" xfId="2" applyFont="1" applyFill="1" applyBorder="1" applyAlignment="1">
      <alignment horizontal="center" vertical="center"/>
    </xf>
    <xf numFmtId="0" fontId="48" fillId="2" borderId="15" xfId="2" applyFont="1" applyFill="1" applyBorder="1" applyAlignment="1">
      <alignment horizontal="center" vertical="center"/>
    </xf>
    <xf numFmtId="0" fontId="38" fillId="0" borderId="13" xfId="0" applyFont="1" applyBorder="1" applyAlignment="1">
      <alignment horizontal="center" vertical="center"/>
    </xf>
    <xf numFmtId="0" fontId="16" fillId="0" borderId="10" xfId="2" applyFont="1" applyBorder="1" applyAlignment="1">
      <alignment horizontal="left" vertical="center"/>
    </xf>
    <xf numFmtId="0" fontId="48" fillId="0" borderId="6" xfId="2" applyFont="1" applyBorder="1" applyAlignment="1">
      <alignment horizontal="left" vertical="center"/>
    </xf>
    <xf numFmtId="0" fontId="48" fillId="0" borderId="7" xfId="2" applyFont="1" applyBorder="1" applyAlignment="1">
      <alignment horizontal="left" vertical="center"/>
    </xf>
    <xf numFmtId="0" fontId="48" fillId="0" borderId="5" xfId="2" applyFont="1" applyBorder="1" applyAlignment="1">
      <alignment horizontal="left" vertical="center"/>
    </xf>
    <xf numFmtId="0" fontId="48" fillId="0" borderId="5" xfId="2" applyFont="1" applyBorder="1" applyAlignment="1">
      <alignment horizontal="center" vertical="center" wrapText="1" shrinkToFit="1"/>
    </xf>
    <xf numFmtId="0" fontId="48" fillId="0" borderId="9" xfId="2" applyFont="1" applyBorder="1" applyAlignment="1">
      <alignment horizontal="left" vertical="center"/>
    </xf>
    <xf numFmtId="0" fontId="48" fillId="0" borderId="10" xfId="2" applyFont="1" applyBorder="1" applyAlignment="1">
      <alignment horizontal="left" vertical="center"/>
    </xf>
    <xf numFmtId="0" fontId="48" fillId="0" borderId="11" xfId="2" applyFont="1" applyBorder="1" applyAlignment="1">
      <alignment horizontal="left" vertical="center"/>
    </xf>
    <xf numFmtId="0" fontId="48" fillId="0" borderId="11" xfId="2" applyFont="1" applyBorder="1" applyAlignment="1">
      <alignment horizontal="center" vertical="center" wrapText="1" shrinkToFit="1"/>
    </xf>
    <xf numFmtId="0" fontId="18" fillId="0" borderId="2" xfId="2" applyBorder="1" applyAlignment="1">
      <alignment horizontal="center" vertical="center"/>
    </xf>
    <xf numFmtId="0" fontId="18" fillId="0" borderId="8" xfId="2" applyBorder="1" applyAlignment="1">
      <alignment horizontal="center" vertical="center"/>
    </xf>
    <xf numFmtId="0" fontId="15" fillId="2" borderId="2" xfId="2" applyFont="1" applyFill="1" applyBorder="1" applyAlignment="1">
      <alignment horizontal="center" vertical="center" wrapText="1"/>
    </xf>
    <xf numFmtId="0" fontId="15" fillId="2" borderId="3" xfId="2" applyFont="1" applyFill="1" applyBorder="1" applyAlignment="1">
      <alignment horizontal="center" vertical="center" wrapText="1"/>
    </xf>
    <xf numFmtId="0" fontId="15" fillId="2" borderId="8" xfId="2" applyFont="1" applyFill="1" applyBorder="1" applyAlignment="1">
      <alignment horizontal="center" vertical="center" wrapText="1"/>
    </xf>
    <xf numFmtId="0" fontId="18" fillId="0" borderId="2" xfId="2" applyBorder="1" applyAlignment="1">
      <alignment horizontal="center" vertical="center" wrapText="1"/>
    </xf>
    <xf numFmtId="0" fontId="18" fillId="0" borderId="3" xfId="2" applyBorder="1" applyAlignment="1">
      <alignment horizontal="center" vertical="center" wrapText="1"/>
    </xf>
    <xf numFmtId="0" fontId="18" fillId="0" borderId="8" xfId="2" applyBorder="1" applyAlignment="1">
      <alignment horizontal="center" vertical="center" wrapText="1"/>
    </xf>
    <xf numFmtId="0" fontId="18" fillId="0" borderId="3" xfId="2" applyBorder="1" applyAlignment="1">
      <alignment horizontal="center" vertical="center"/>
    </xf>
    <xf numFmtId="0" fontId="18" fillId="0" borderId="1" xfId="2" applyBorder="1" applyAlignment="1">
      <alignment horizontal="center" vertical="center"/>
    </xf>
    <xf numFmtId="0" fontId="18" fillId="0" borderId="2" xfId="2" applyBorder="1" applyAlignment="1">
      <alignment vertical="center"/>
    </xf>
    <xf numFmtId="0" fontId="18" fillId="0" borderId="3" xfId="2" applyBorder="1" applyAlignment="1">
      <alignment vertical="center"/>
    </xf>
    <xf numFmtId="0" fontId="33" fillId="0" borderId="3" xfId="0" applyFont="1" applyBorder="1">
      <alignment vertical="center"/>
    </xf>
    <xf numFmtId="0" fontId="33" fillId="0" borderId="8" xfId="0" applyFont="1" applyBorder="1">
      <alignment vertical="center"/>
    </xf>
    <xf numFmtId="176" fontId="18" fillId="0" borderId="1" xfId="2" applyNumberFormat="1" applyBorder="1" applyAlignment="1">
      <alignment horizontal="center" vertical="center"/>
    </xf>
    <xf numFmtId="176" fontId="18" fillId="0" borderId="1" xfId="2" applyNumberFormat="1" applyBorder="1" applyAlignment="1">
      <alignment horizontal="center" vertical="center" shrinkToFit="1"/>
    </xf>
    <xf numFmtId="176" fontId="18" fillId="0" borderId="2" xfId="2" applyNumberFormat="1" applyBorder="1" applyAlignment="1">
      <alignment horizontal="center" vertical="center" shrinkToFit="1"/>
    </xf>
    <xf numFmtId="176" fontId="18" fillId="0" borderId="8" xfId="2" applyNumberFormat="1" applyBorder="1" applyAlignment="1">
      <alignment horizontal="center" vertical="center" shrinkToFit="1"/>
    </xf>
    <xf numFmtId="176" fontId="18" fillId="0" borderId="2" xfId="2" applyNumberFormat="1" applyBorder="1" applyAlignment="1">
      <alignment horizontal="center" vertical="center"/>
    </xf>
    <xf numFmtId="176" fontId="18" fillId="0" borderId="8" xfId="2" applyNumberFormat="1" applyBorder="1" applyAlignment="1">
      <alignment horizontal="center" vertical="center"/>
    </xf>
    <xf numFmtId="0" fontId="18" fillId="0" borderId="8" xfId="2" applyBorder="1" applyAlignment="1">
      <alignment vertical="center"/>
    </xf>
    <xf numFmtId="0" fontId="15" fillId="2" borderId="14" xfId="2" applyFont="1" applyFill="1" applyBorder="1" applyAlignment="1">
      <alignment horizontal="center" vertical="center"/>
    </xf>
    <xf numFmtId="0" fontId="15" fillId="0" borderId="6" xfId="2" applyFont="1" applyBorder="1" applyAlignment="1">
      <alignment horizontal="left" vertical="center"/>
    </xf>
    <xf numFmtId="0" fontId="15" fillId="0" borderId="7" xfId="2" applyFont="1" applyBorder="1" applyAlignment="1">
      <alignment horizontal="left" vertical="center"/>
    </xf>
    <xf numFmtId="0" fontId="15" fillId="0" borderId="5" xfId="2" applyFont="1" applyBorder="1" applyAlignment="1">
      <alignment horizontal="left" vertical="center"/>
    </xf>
    <xf numFmtId="0" fontId="15" fillId="2" borderId="8" xfId="2" applyFont="1" applyFill="1" applyBorder="1" applyAlignment="1">
      <alignment horizontal="center" vertical="center"/>
    </xf>
    <xf numFmtId="0" fontId="15" fillId="0" borderId="1" xfId="2" applyFont="1" applyBorder="1" applyAlignment="1">
      <alignment horizontal="left" vertical="center" shrinkToFit="1"/>
    </xf>
    <xf numFmtId="0" fontId="33" fillId="0" borderId="9" xfId="0" applyFont="1" applyBorder="1" applyAlignment="1">
      <alignment horizontal="center" vertical="center" wrapText="1" shrinkToFit="1"/>
    </xf>
    <xf numFmtId="0" fontId="33" fillId="0" borderId="10" xfId="0" applyFont="1" applyBorder="1" applyAlignment="1">
      <alignment horizontal="center" vertical="center" wrapText="1" shrinkToFit="1"/>
    </xf>
    <xf numFmtId="0" fontId="33" fillId="0" borderId="11" xfId="0" applyFont="1" applyBorder="1" applyAlignment="1">
      <alignment horizontal="center" vertical="center" wrapText="1" shrinkToFit="1"/>
    </xf>
    <xf numFmtId="0" fontId="33" fillId="0" borderId="9" xfId="0" applyFont="1" applyBorder="1" applyAlignment="1">
      <alignment horizontal="center" vertical="center"/>
    </xf>
    <xf numFmtId="0" fontId="33" fillId="0" borderId="10" xfId="0" applyFont="1" applyBorder="1" applyAlignment="1">
      <alignment horizontal="center" vertical="center"/>
    </xf>
    <xf numFmtId="0" fontId="33" fillId="0" borderId="11" xfId="0" applyFont="1" applyBorder="1" applyAlignment="1">
      <alignment horizontal="center" vertical="center"/>
    </xf>
    <xf numFmtId="0" fontId="15" fillId="2" borderId="13" xfId="2" applyFont="1" applyFill="1" applyBorder="1" applyAlignment="1">
      <alignment horizontal="center" vertical="center"/>
    </xf>
    <xf numFmtId="0" fontId="15" fillId="0" borderId="9" xfId="2" applyFont="1" applyBorder="1" applyAlignment="1">
      <alignment horizontal="left" vertical="center"/>
    </xf>
    <xf numFmtId="0" fontId="15" fillId="0" borderId="10" xfId="2" applyFont="1" applyBorder="1" applyAlignment="1">
      <alignment horizontal="left" vertical="center"/>
    </xf>
    <xf numFmtId="0" fontId="15" fillId="0" borderId="11" xfId="2" applyFont="1" applyBorder="1" applyAlignment="1">
      <alignment horizontal="left" vertical="center"/>
    </xf>
    <xf numFmtId="0" fontId="15" fillId="0" borderId="6" xfId="2" applyFont="1" applyBorder="1" applyAlignment="1">
      <alignment horizontal="center" vertical="center" wrapText="1" shrinkToFit="1"/>
    </xf>
    <xf numFmtId="0" fontId="15" fillId="0" borderId="7" xfId="2" applyFont="1" applyBorder="1" applyAlignment="1">
      <alignment horizontal="center" vertical="center" wrapText="1" shrinkToFit="1"/>
    </xf>
    <xf numFmtId="0" fontId="15" fillId="0" borderId="5" xfId="2" applyFont="1" applyBorder="1" applyAlignment="1">
      <alignment horizontal="center" vertical="center" wrapText="1" shrinkToFit="1"/>
    </xf>
    <xf numFmtId="0" fontId="15" fillId="0" borderId="9" xfId="2" applyFont="1" applyBorder="1" applyAlignment="1">
      <alignment horizontal="center" vertical="center" wrapText="1" shrinkToFit="1"/>
    </xf>
    <xf numFmtId="0" fontId="15" fillId="0" borderId="10" xfId="2" applyFont="1" applyBorder="1" applyAlignment="1">
      <alignment horizontal="center" vertical="center" wrapText="1" shrinkToFit="1"/>
    </xf>
    <xf numFmtId="0" fontId="15" fillId="0" borderId="11" xfId="2" applyFont="1" applyBorder="1" applyAlignment="1">
      <alignment horizontal="center" vertical="center" wrapText="1" shrinkToFit="1"/>
    </xf>
    <xf numFmtId="0" fontId="15" fillId="2" borderId="12" xfId="2" applyFont="1" applyFill="1" applyBorder="1" applyAlignment="1">
      <alignment horizontal="center" vertical="center" textRotation="255"/>
    </xf>
    <xf numFmtId="0" fontId="15" fillId="2" borderId="15" xfId="2" applyFont="1" applyFill="1" applyBorder="1" applyAlignment="1">
      <alignment horizontal="center" vertical="center" textRotation="255"/>
    </xf>
    <xf numFmtId="0" fontId="15" fillId="2" borderId="13" xfId="2" applyFont="1" applyFill="1" applyBorder="1" applyAlignment="1">
      <alignment horizontal="center" vertical="center" textRotation="255"/>
    </xf>
    <xf numFmtId="0" fontId="15" fillId="2" borderId="13" xfId="2" applyFont="1" applyFill="1" applyBorder="1" applyAlignment="1">
      <alignment horizontal="center" vertical="center" wrapText="1"/>
    </xf>
    <xf numFmtId="0" fontId="15" fillId="2" borderId="13" xfId="2" applyFont="1" applyFill="1" applyBorder="1" applyAlignment="1" applyProtection="1">
      <alignment horizontal="center" vertical="center" wrapText="1"/>
      <protection locked="0"/>
    </xf>
    <xf numFmtId="0" fontId="15" fillId="2" borderId="1" xfId="2" applyFont="1" applyFill="1" applyBorder="1" applyAlignment="1" applyProtection="1">
      <alignment horizontal="center" vertical="center" wrapText="1"/>
      <protection locked="0"/>
    </xf>
    <xf numFmtId="178" fontId="15" fillId="0" borderId="2" xfId="2" applyNumberFormat="1" applyFont="1" applyBorder="1" applyAlignment="1" applyProtection="1">
      <alignment horizontal="center" vertical="center"/>
      <protection locked="0"/>
    </xf>
    <xf numFmtId="178" fontId="15" fillId="0" borderId="8" xfId="2" applyNumberFormat="1" applyFont="1" applyBorder="1" applyAlignment="1" applyProtection="1">
      <alignment horizontal="center" vertical="center"/>
      <protection locked="0"/>
    </xf>
    <xf numFmtId="0" fontId="15" fillId="2" borderId="9" xfId="2" applyFont="1" applyFill="1" applyBorder="1" applyAlignment="1">
      <alignment horizontal="center" vertical="center" wrapText="1"/>
    </xf>
    <xf numFmtId="0" fontId="15" fillId="2" borderId="10" xfId="2" applyFont="1" applyFill="1" applyBorder="1" applyAlignment="1">
      <alignment horizontal="center" vertical="center" wrapText="1"/>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48" fillId="0" borderId="1" xfId="2" applyNumberFormat="1" applyFont="1" applyBorder="1" applyAlignment="1">
      <alignment horizontal="center" vertical="center"/>
    </xf>
    <xf numFmtId="0" fontId="48" fillId="2" borderId="6" xfId="4" applyFont="1" applyFill="1" applyBorder="1" applyAlignment="1">
      <alignment horizontal="center"/>
    </xf>
    <xf numFmtId="0" fontId="48" fillId="2" borderId="7" xfId="4" applyFont="1" applyFill="1" applyBorder="1" applyAlignment="1">
      <alignment horizontal="center"/>
    </xf>
    <xf numFmtId="0" fontId="48" fillId="0" borderId="6" xfId="4" applyFont="1" applyBorder="1" applyAlignment="1">
      <alignment horizontal="left" vertical="center"/>
    </xf>
    <xf numFmtId="0" fontId="48" fillId="0" borderId="7" xfId="4" applyFont="1" applyBorder="1" applyAlignment="1">
      <alignment horizontal="left" vertical="center"/>
    </xf>
    <xf numFmtId="0" fontId="48" fillId="0" borderId="5" xfId="4" applyFont="1" applyBorder="1" applyAlignment="1">
      <alignment horizontal="left" vertical="center"/>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0" borderId="2" xfId="4"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56" fillId="2" borderId="6" xfId="2" applyFont="1" applyFill="1" applyBorder="1" applyAlignment="1">
      <alignment horizontal="center" vertical="center" shrinkToFit="1"/>
    </xf>
    <xf numFmtId="0" fontId="56" fillId="2" borderId="7" xfId="2" applyFont="1" applyFill="1" applyBorder="1" applyAlignment="1">
      <alignment horizontal="center" vertical="center" shrinkToFit="1"/>
    </xf>
    <xf numFmtId="0" fontId="56" fillId="2" borderId="5" xfId="2" applyFont="1" applyFill="1" applyBorder="1" applyAlignment="1">
      <alignment horizontal="center" vertical="center" shrinkToFit="1"/>
    </xf>
    <xf numFmtId="0" fontId="56" fillId="2" borderId="9" xfId="2" applyFont="1" applyFill="1" applyBorder="1" applyAlignment="1">
      <alignment horizontal="center" vertical="center" shrinkToFit="1"/>
    </xf>
    <xf numFmtId="0" fontId="56" fillId="2" borderId="10" xfId="2" applyFont="1" applyFill="1" applyBorder="1" applyAlignment="1">
      <alignment horizontal="center" vertical="center" shrinkToFit="1"/>
    </xf>
    <xf numFmtId="0" fontId="56" fillId="2" borderId="11" xfId="2" applyFont="1" applyFill="1" applyBorder="1" applyAlignment="1">
      <alignment horizontal="center" vertical="center" shrinkToFit="1"/>
    </xf>
    <xf numFmtId="0" fontId="56" fillId="0" borderId="14" xfId="2" applyFont="1" applyBorder="1" applyAlignment="1">
      <alignment horizontal="center" vertical="center" wrapText="1" shrinkToFit="1"/>
    </xf>
    <xf numFmtId="0" fontId="38" fillId="0" borderId="9" xfId="11" applyBorder="1" applyAlignment="1">
      <alignment horizontal="center" vertical="center"/>
    </xf>
    <xf numFmtId="0" fontId="38" fillId="0" borderId="11" xfId="11" applyBorder="1" applyAlignment="1">
      <alignment horizontal="center" vertical="center"/>
    </xf>
    <xf numFmtId="176" fontId="57" fillId="0" borderId="6" xfId="2" applyNumberFormat="1" applyFont="1" applyBorder="1" applyAlignment="1">
      <alignment horizontal="center" vertical="center"/>
    </xf>
    <xf numFmtId="176" fontId="57" fillId="0" borderId="7" xfId="2" applyNumberFormat="1" applyFont="1" applyBorder="1" applyAlignment="1">
      <alignment horizontal="center" vertical="center"/>
    </xf>
    <xf numFmtId="176" fontId="57" fillId="0" borderId="5" xfId="2" applyNumberFormat="1" applyFont="1" applyBorder="1" applyAlignment="1">
      <alignment horizontal="center" vertical="center"/>
    </xf>
    <xf numFmtId="0" fontId="38" fillId="0" borderId="10" xfId="11" applyBorder="1" applyAlignment="1">
      <alignment horizontal="center" vertical="center"/>
    </xf>
    <xf numFmtId="0" fontId="48" fillId="2" borderId="9" xfId="4" applyFont="1" applyFill="1" applyBorder="1" applyAlignment="1">
      <alignment horizontal="center" vertical="center"/>
    </xf>
    <xf numFmtId="0" fontId="48" fillId="2" borderId="10" xfId="4" applyFont="1" applyFill="1" applyBorder="1" applyAlignment="1">
      <alignment horizontal="center" vertical="center"/>
    </xf>
    <xf numFmtId="0" fontId="48" fillId="0" borderId="9" xfId="4" applyFont="1" applyBorder="1" applyAlignment="1">
      <alignment horizontal="left" vertical="center"/>
    </xf>
    <xf numFmtId="0" fontId="48" fillId="0" borderId="10" xfId="4" applyFont="1" applyBorder="1" applyAlignment="1">
      <alignment horizontal="left" vertical="center"/>
    </xf>
    <xf numFmtId="0" fontId="48" fillId="0" borderId="11" xfId="4" applyFont="1" applyBorder="1" applyAlignment="1">
      <alignment horizontal="left" vertical="center"/>
    </xf>
    <xf numFmtId="0" fontId="48" fillId="0" borderId="2" xfId="4" applyFont="1" applyBorder="1" applyAlignment="1">
      <alignment horizontal="center" vertical="center" wrapText="1" shrinkToFit="1"/>
    </xf>
    <xf numFmtId="0" fontId="56" fillId="0" borderId="13" xfId="2" applyFont="1" applyBorder="1" applyAlignment="1">
      <alignment horizontal="center" vertical="center" wrapText="1" shrinkToFit="1"/>
    </xf>
    <xf numFmtId="0" fontId="46" fillId="2" borderId="14" xfId="4" applyFont="1" applyFill="1" applyBorder="1" applyAlignment="1">
      <alignment horizontal="center" vertical="center" wrapText="1"/>
    </xf>
    <xf numFmtId="0" fontId="46" fillId="2" borderId="13" xfId="4" applyFont="1" applyFill="1" applyBorder="1" applyAlignment="1">
      <alignment horizontal="center" vertical="center" wrapText="1"/>
    </xf>
    <xf numFmtId="0" fontId="46" fillId="2" borderId="2" xfId="4" applyFont="1" applyFill="1" applyBorder="1" applyAlignment="1">
      <alignment horizontal="center" vertical="center" wrapText="1"/>
    </xf>
    <xf numFmtId="0" fontId="46" fillId="2" borderId="8" xfId="4" applyFont="1" applyFill="1" applyBorder="1" applyAlignment="1">
      <alignment horizontal="center" vertical="center" wrapText="1"/>
    </xf>
    <xf numFmtId="0" fontId="46" fillId="0" borderId="6" xfId="4" applyFont="1" applyBorder="1" applyAlignment="1">
      <alignment horizontal="left" vertical="top"/>
    </xf>
    <xf numFmtId="0" fontId="46" fillId="0" borderId="7" xfId="4" applyFont="1" applyBorder="1" applyAlignment="1">
      <alignment horizontal="left" vertical="top"/>
    </xf>
    <xf numFmtId="0" fontId="46" fillId="0" borderId="5" xfId="4" applyFont="1" applyBorder="1" applyAlignment="1">
      <alignment horizontal="left" vertical="top"/>
    </xf>
    <xf numFmtId="0" fontId="46" fillId="0" borderId="12" xfId="4" applyFont="1" applyBorder="1" applyAlignment="1">
      <alignment horizontal="left" vertical="top"/>
    </xf>
    <xf numFmtId="0" fontId="46" fillId="0" borderId="0" xfId="4" applyFont="1" applyAlignment="1">
      <alignment horizontal="left" vertical="top"/>
    </xf>
    <xf numFmtId="0" fontId="46" fillId="0" borderId="4" xfId="4" applyFont="1" applyBorder="1" applyAlignment="1">
      <alignment horizontal="left" vertical="top"/>
    </xf>
    <xf numFmtId="0" fontId="46" fillId="0" borderId="9" xfId="4" applyFont="1" applyBorder="1" applyAlignment="1">
      <alignment horizontal="left" vertical="top"/>
    </xf>
    <xf numFmtId="0" fontId="46" fillId="0" borderId="10" xfId="4" applyFont="1" applyBorder="1" applyAlignment="1">
      <alignment horizontal="left" vertical="top"/>
    </xf>
    <xf numFmtId="0" fontId="46" fillId="0" borderId="11" xfId="4" applyFont="1" applyBorder="1" applyAlignment="1">
      <alignment horizontal="left" vertical="top"/>
    </xf>
    <xf numFmtId="0" fontId="46" fillId="2" borderId="15" xfId="4" applyFont="1" applyFill="1" applyBorder="1" applyAlignment="1">
      <alignment horizontal="center" vertical="center" wrapText="1"/>
    </xf>
    <xf numFmtId="0" fontId="46" fillId="2" borderId="2" xfId="4" applyFont="1" applyFill="1" applyBorder="1" applyAlignment="1">
      <alignment horizontal="center" vertical="center"/>
    </xf>
    <xf numFmtId="0" fontId="46" fillId="2" borderId="3" xfId="4" applyFont="1" applyFill="1" applyBorder="1" applyAlignment="1">
      <alignment horizontal="center" vertical="center"/>
    </xf>
    <xf numFmtId="0" fontId="46" fillId="2" borderId="8" xfId="4" applyFont="1" applyFill="1" applyBorder="1" applyAlignment="1">
      <alignment horizontal="center" vertical="center"/>
    </xf>
    <xf numFmtId="0" fontId="46"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6" fillId="2" borderId="1" xfId="4" applyFont="1" applyFill="1" applyBorder="1" applyAlignment="1">
      <alignment horizontal="center" vertical="center" wrapText="1"/>
    </xf>
    <xf numFmtId="0" fontId="46"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6" fillId="2" borderId="1" xfId="2" applyFont="1" applyFill="1" applyBorder="1" applyAlignment="1">
      <alignment horizontal="center" vertical="center" shrinkToFit="1"/>
    </xf>
    <xf numFmtId="0" fontId="56" fillId="0" borderId="3" xfId="2" applyFont="1" applyBorder="1" applyAlignment="1" applyProtection="1">
      <alignment horizontal="center" vertical="center"/>
      <protection locked="0"/>
    </xf>
    <xf numFmtId="0" fontId="56" fillId="2" borderId="2" xfId="2" applyFont="1" applyFill="1" applyBorder="1" applyAlignment="1">
      <alignment horizontal="center" vertical="center" shrinkToFit="1"/>
    </xf>
    <xf numFmtId="0" fontId="56" fillId="2" borderId="3" xfId="2" applyFont="1" applyFill="1" applyBorder="1" applyAlignment="1">
      <alignment horizontal="center" vertical="center" shrinkToFit="1"/>
    </xf>
    <xf numFmtId="176" fontId="56" fillId="0" borderId="2" xfId="2" applyNumberFormat="1" applyFont="1" applyBorder="1" applyAlignment="1" applyProtection="1">
      <alignment horizontal="center" vertical="center"/>
      <protection locked="0"/>
    </xf>
    <xf numFmtId="176" fontId="56" fillId="0" borderId="3" xfId="2" applyNumberFormat="1" applyFont="1" applyBorder="1" applyAlignment="1" applyProtection="1">
      <alignment horizontal="center" vertical="center"/>
      <protection locked="0"/>
    </xf>
    <xf numFmtId="176" fontId="56" fillId="0" borderId="8" xfId="2" applyNumberFormat="1" applyFont="1" applyBorder="1" applyAlignment="1" applyProtection="1">
      <alignment horizontal="center" vertical="center"/>
      <protection locked="0"/>
    </xf>
    <xf numFmtId="0" fontId="56" fillId="2" borderId="8" xfId="2" applyFont="1" applyFill="1" applyBorder="1" applyAlignment="1">
      <alignment horizontal="center" vertical="center" shrinkToFit="1"/>
    </xf>
    <xf numFmtId="0" fontId="56" fillId="0" borderId="2" xfId="2" applyFont="1" applyBorder="1" applyAlignment="1" applyProtection="1">
      <alignment horizontal="center" vertical="center"/>
      <protection locked="0"/>
    </xf>
    <xf numFmtId="0" fontId="56" fillId="2" borderId="2" xfId="2" applyFont="1" applyFill="1" applyBorder="1" applyAlignment="1" applyProtection="1">
      <alignment horizontal="center" vertical="center" shrinkToFit="1"/>
      <protection locked="0"/>
    </xf>
    <xf numFmtId="0" fontId="56"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8" fillId="0" borderId="7" xfId="2" applyFont="1" applyBorder="1" applyAlignment="1" applyProtection="1">
      <alignment vertical="center" wrapText="1"/>
      <protection locked="0"/>
    </xf>
    <xf numFmtId="0" fontId="38" fillId="0" borderId="7" xfId="12" applyFont="1" applyBorder="1" applyAlignment="1">
      <alignment vertical="center" wrapText="1"/>
    </xf>
    <xf numFmtId="0" fontId="38" fillId="0" borderId="0" xfId="12" applyFont="1" applyAlignment="1">
      <alignment vertical="center" wrapText="1"/>
    </xf>
    <xf numFmtId="0" fontId="46" fillId="0" borderId="13" xfId="4" applyFont="1" applyBorder="1" applyAlignment="1">
      <alignment horizontal="center" vertical="center" wrapText="1"/>
    </xf>
    <xf numFmtId="0" fontId="46" fillId="0" borderId="1" xfId="4" applyFont="1" applyBorder="1" applyAlignment="1">
      <alignment horizontal="center" vertical="center" wrapText="1"/>
    </xf>
    <xf numFmtId="0" fontId="46" fillId="0" borderId="1" xfId="4" applyFont="1" applyBorder="1" applyAlignment="1">
      <alignment horizontal="center" vertical="center"/>
    </xf>
    <xf numFmtId="178" fontId="21" fillId="0" borderId="6" xfId="4" applyNumberFormat="1" applyFont="1" applyBorder="1" applyAlignment="1">
      <alignment horizontal="center" vertical="center" shrinkToFit="1"/>
    </xf>
    <xf numFmtId="178" fontId="21" fillId="0" borderId="7" xfId="4" applyNumberFormat="1" applyFont="1" applyBorder="1" applyAlignment="1">
      <alignment horizontal="center" vertical="center" shrinkToFit="1"/>
    </xf>
    <xf numFmtId="178" fontId="21" fillId="0" borderId="5" xfId="4" applyNumberFormat="1" applyFont="1" applyBorder="1" applyAlignment="1">
      <alignment horizontal="center" vertical="center" shrinkToFit="1"/>
    </xf>
    <xf numFmtId="178" fontId="21" fillId="0" borderId="12" xfId="4" applyNumberFormat="1" applyFont="1" applyBorder="1" applyAlignment="1">
      <alignment horizontal="center" vertical="center" shrinkToFit="1"/>
    </xf>
    <xf numFmtId="178" fontId="21" fillId="0" borderId="0" xfId="4" applyNumberFormat="1" applyFont="1" applyAlignment="1">
      <alignment horizontal="center" vertical="center" shrinkToFit="1"/>
    </xf>
    <xf numFmtId="178" fontId="21" fillId="0" borderId="4" xfId="4" applyNumberFormat="1" applyFont="1" applyBorder="1" applyAlignment="1">
      <alignment horizontal="center" vertical="center" shrinkToFit="1"/>
    </xf>
    <xf numFmtId="178" fontId="21" fillId="0" borderId="9" xfId="4" applyNumberFormat="1" applyFont="1" applyBorder="1" applyAlignment="1">
      <alignment horizontal="center" vertical="center" shrinkToFit="1"/>
    </xf>
    <xf numFmtId="178" fontId="21" fillId="0" borderId="10" xfId="4" applyNumberFormat="1" applyFont="1" applyBorder="1" applyAlignment="1">
      <alignment horizontal="center" vertical="center" shrinkToFit="1"/>
    </xf>
    <xf numFmtId="178" fontId="21" fillId="0" borderId="11" xfId="4" applyNumberFormat="1" applyFont="1" applyBorder="1" applyAlignment="1">
      <alignment horizontal="center" vertical="center" shrinkToFit="1"/>
    </xf>
    <xf numFmtId="0" fontId="48" fillId="3" borderId="1" xfId="4" applyFont="1" applyFill="1" applyBorder="1" applyAlignment="1">
      <alignment horizontal="center" vertical="center"/>
    </xf>
    <xf numFmtId="0" fontId="48" fillId="0" borderId="1" xfId="4" applyFont="1" applyBorder="1" applyAlignment="1">
      <alignment horizontal="left" vertical="center" shrinkToFit="1"/>
    </xf>
    <xf numFmtId="0" fontId="15" fillId="3" borderId="1" xfId="4" applyFont="1" applyFill="1" applyBorder="1" applyAlignment="1">
      <alignment horizontal="center" vertical="center"/>
    </xf>
    <xf numFmtId="0" fontId="15" fillId="0" borderId="1" xfId="4" applyFont="1" applyBorder="1" applyAlignment="1">
      <alignment horizontal="left" vertical="center" shrinkToFit="1"/>
    </xf>
    <xf numFmtId="0" fontId="15" fillId="0" borderId="1" xfId="2" applyFont="1" applyBorder="1" applyAlignment="1" applyProtection="1">
      <alignment horizontal="center" vertical="center" shrinkToFit="1"/>
      <protection locked="0"/>
    </xf>
    <xf numFmtId="0" fontId="48" fillId="3" borderId="2" xfId="4" applyFont="1" applyFill="1" applyBorder="1" applyAlignment="1">
      <alignment horizontal="center" vertical="center"/>
    </xf>
    <xf numFmtId="0" fontId="48" fillId="3" borderId="8" xfId="4" applyFont="1" applyFill="1" applyBorder="1" applyAlignment="1">
      <alignment horizontal="center" vertical="center"/>
    </xf>
    <xf numFmtId="0" fontId="15" fillId="3" borderId="2" xfId="4" applyFont="1" applyFill="1" applyBorder="1" applyAlignment="1">
      <alignment horizontal="center" vertical="center"/>
    </xf>
    <xf numFmtId="0" fontId="15" fillId="3" borderId="8" xfId="4" applyFont="1" applyFill="1" applyBorder="1" applyAlignment="1">
      <alignment horizontal="center" vertical="center"/>
    </xf>
    <xf numFmtId="0" fontId="15" fillId="0" borderId="2" xfId="4" applyFont="1" applyBorder="1" applyAlignment="1">
      <alignment horizontal="center" vertical="center" shrinkToFit="1"/>
    </xf>
    <xf numFmtId="0" fontId="15" fillId="0" borderId="8" xfId="4" applyFont="1" applyBorder="1" applyAlignment="1">
      <alignment horizontal="center" vertical="center" shrinkToFit="1"/>
    </xf>
    <xf numFmtId="0" fontId="15" fillId="0" borderId="2" xfId="4" applyFont="1" applyBorder="1" applyAlignment="1">
      <alignment horizontal="left" vertical="center" shrinkToFit="1"/>
    </xf>
    <xf numFmtId="0" fontId="15" fillId="0" borderId="3" xfId="4" applyFont="1" applyBorder="1" applyAlignment="1">
      <alignment horizontal="left" vertical="center" shrinkToFit="1"/>
    </xf>
    <xf numFmtId="0" fontId="15" fillId="0" borderId="8" xfId="4" applyFont="1" applyBorder="1" applyAlignment="1">
      <alignment horizontal="left" vertical="center" shrinkToFit="1"/>
    </xf>
    <xf numFmtId="0" fontId="48" fillId="3" borderId="3" xfId="4" applyFont="1" applyFill="1" applyBorder="1" applyAlignment="1">
      <alignment horizontal="center" vertical="center"/>
    </xf>
    <xf numFmtId="0" fontId="15" fillId="3" borderId="3" xfId="4" applyFont="1" applyFill="1" applyBorder="1" applyAlignment="1">
      <alignment horizontal="center" vertical="center"/>
    </xf>
    <xf numFmtId="0" fontId="48" fillId="0" borderId="2" xfId="4" applyFont="1" applyBorder="1" applyAlignment="1">
      <alignment horizontal="left" vertical="center" shrinkToFit="1"/>
    </xf>
    <xf numFmtId="0" fontId="48" fillId="0" borderId="3" xfId="4" applyFont="1" applyBorder="1" applyAlignment="1">
      <alignment horizontal="left" vertical="center" shrinkToFit="1"/>
    </xf>
    <xf numFmtId="0" fontId="48" fillId="0" borderId="8" xfId="4" applyFont="1" applyBorder="1" applyAlignment="1">
      <alignment horizontal="left" vertical="center" shrinkToFit="1"/>
    </xf>
    <xf numFmtId="0" fontId="15" fillId="3" borderId="6" xfId="4" applyFont="1" applyFill="1" applyBorder="1" applyAlignment="1">
      <alignment horizontal="center" vertical="center" shrinkToFit="1"/>
    </xf>
    <xf numFmtId="0" fontId="15" fillId="3" borderId="5" xfId="4" applyFont="1" applyFill="1" applyBorder="1" applyAlignment="1">
      <alignment horizontal="center" vertical="center" shrinkToFit="1"/>
    </xf>
    <xf numFmtId="0" fontId="33" fillId="0" borderId="9" xfId="0" applyFont="1" applyBorder="1" applyAlignment="1">
      <alignment horizontal="center" vertical="center" shrinkToFit="1"/>
    </xf>
    <xf numFmtId="0" fontId="33" fillId="0" borderId="11" xfId="0" applyFont="1" applyBorder="1" applyAlignment="1">
      <alignment horizontal="center"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0" fontId="33" fillId="0" borderId="9" xfId="1" applyFont="1" applyBorder="1" applyAlignment="1">
      <alignment horizontal="center" vertical="center"/>
    </xf>
    <xf numFmtId="0" fontId="33" fillId="0" borderId="10" xfId="1" applyFont="1" applyBorder="1" applyAlignment="1">
      <alignment horizontal="center" vertical="center"/>
    </xf>
    <xf numFmtId="0" fontId="33" fillId="0" borderId="11" xfId="1" applyFont="1" applyBorder="1" applyAlignment="1">
      <alignment horizontal="center" vertical="center"/>
    </xf>
    <xf numFmtId="0" fontId="48" fillId="3" borderId="13" xfId="4" applyFont="1" applyFill="1" applyBorder="1" applyAlignment="1">
      <alignment horizontal="center" vertical="center"/>
    </xf>
    <xf numFmtId="0" fontId="48" fillId="0" borderId="13" xfId="4" applyFont="1" applyBorder="1">
      <alignment vertical="center"/>
    </xf>
    <xf numFmtId="0" fontId="46" fillId="0" borderId="2" xfId="4" applyFont="1" applyBorder="1" applyAlignment="1">
      <alignment horizontal="center" vertical="center" wrapText="1" shrinkToFit="1"/>
    </xf>
    <xf numFmtId="0" fontId="15" fillId="0" borderId="9" xfId="4" applyFont="1" applyBorder="1" applyAlignment="1">
      <alignment horizontal="center" vertical="center" shrinkToFit="1"/>
    </xf>
    <xf numFmtId="0" fontId="15" fillId="0" borderId="10" xfId="4" applyFont="1" applyBorder="1" applyAlignment="1">
      <alignment horizontal="center" vertical="center" shrinkToFit="1"/>
    </xf>
    <xf numFmtId="0" fontId="15" fillId="0" borderId="11" xfId="4" applyFont="1" applyBorder="1" applyAlignment="1">
      <alignment horizontal="center" vertical="center" shrinkToFit="1"/>
    </xf>
    <xf numFmtId="0" fontId="48" fillId="3" borderId="14" xfId="4" applyFont="1" applyFill="1" applyBorder="1" applyAlignment="1">
      <alignment horizontal="center"/>
    </xf>
    <xf numFmtId="0" fontId="48" fillId="0" borderId="14" xfId="4" applyFont="1" applyBorder="1">
      <alignment vertical="center"/>
    </xf>
    <xf numFmtId="0" fontId="56" fillId="3" borderId="6" xfId="2" applyFont="1" applyFill="1" applyBorder="1" applyAlignment="1">
      <alignment horizontal="center" vertical="center" shrinkToFit="1"/>
    </xf>
    <xf numFmtId="0" fontId="56" fillId="3" borderId="7" xfId="2" applyFont="1" applyFill="1" applyBorder="1" applyAlignment="1">
      <alignment horizontal="center" vertical="center" shrinkToFit="1"/>
    </xf>
    <xf numFmtId="0" fontId="56" fillId="3" borderId="5" xfId="2" applyFont="1" applyFill="1" applyBorder="1" applyAlignment="1">
      <alignment horizontal="center" vertical="center" shrinkToFit="1"/>
    </xf>
    <xf numFmtId="0" fontId="56" fillId="3" borderId="9" xfId="2" applyFont="1" applyFill="1" applyBorder="1" applyAlignment="1">
      <alignment horizontal="center" vertical="center" shrinkToFit="1"/>
    </xf>
    <xf numFmtId="0" fontId="56" fillId="3" borderId="10" xfId="2" applyFont="1" applyFill="1" applyBorder="1" applyAlignment="1">
      <alignment horizontal="center" vertical="center" shrinkToFit="1"/>
    </xf>
    <xf numFmtId="0" fontId="56" fillId="3" borderId="11" xfId="2" applyFont="1" applyFill="1" applyBorder="1" applyAlignment="1">
      <alignment horizontal="center" vertical="center" shrinkToFit="1"/>
    </xf>
    <xf numFmtId="0" fontId="15" fillId="0" borderId="6" xfId="4" applyFont="1" applyBorder="1" applyAlignment="1">
      <alignment horizontal="center" vertical="center" shrinkToFit="1"/>
    </xf>
    <xf numFmtId="0" fontId="15" fillId="0" borderId="7" xfId="4" applyFont="1" applyBorder="1" applyAlignment="1">
      <alignment horizontal="center" vertical="center" shrinkToFit="1"/>
    </xf>
    <xf numFmtId="0" fontId="15" fillId="0" borderId="5" xfId="4" applyFont="1" applyBorder="1" applyAlignment="1">
      <alignment horizontal="center" vertical="center"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0" fillId="2" borderId="14" xfId="2" applyFont="1" applyFill="1" applyBorder="1" applyAlignment="1">
      <alignment vertical="center" textRotation="255"/>
    </xf>
    <xf numFmtId="0" fontId="10" fillId="2" borderId="15" xfId="2" applyFont="1" applyFill="1" applyBorder="1" applyAlignment="1">
      <alignment vertical="center" textRotation="255"/>
    </xf>
    <xf numFmtId="0" fontId="10" fillId="2" borderId="13" xfId="2" applyFont="1" applyFill="1" applyBorder="1" applyAlignment="1">
      <alignment vertical="center" textRotation="255"/>
    </xf>
    <xf numFmtId="0" fontId="20" fillId="0" borderId="6" xfId="2" applyFont="1" applyBorder="1" applyAlignment="1" applyProtection="1">
      <alignment horizontal="center"/>
      <protection locked="0"/>
    </xf>
    <xf numFmtId="0" fontId="20" fillId="0" borderId="7" xfId="2" applyFont="1" applyBorder="1" applyAlignment="1" applyProtection="1">
      <alignment horizontal="center"/>
      <protection locked="0"/>
    </xf>
    <xf numFmtId="0" fontId="20" fillId="0" borderId="5" xfId="2" applyFont="1" applyBorder="1" applyAlignment="1" applyProtection="1">
      <alignment horizontal="center"/>
      <protection locked="0"/>
    </xf>
    <xf numFmtId="0" fontId="10" fillId="0" borderId="10" xfId="2" applyFont="1" applyBorder="1" applyAlignment="1" applyProtection="1">
      <alignment horizontal="left" vertical="center" wrapText="1"/>
      <protection locked="0"/>
    </xf>
    <xf numFmtId="0" fontId="10" fillId="0" borderId="11" xfId="2" applyFont="1" applyBorder="1" applyAlignment="1" applyProtection="1">
      <alignment horizontal="left" vertical="center" wrapText="1"/>
      <protection locked="0"/>
    </xf>
    <xf numFmtId="0" fontId="11" fillId="0" borderId="0" xfId="2" applyFont="1" applyAlignment="1">
      <alignment horizontal="left" vertical="center"/>
    </xf>
    <xf numFmtId="0" fontId="10" fillId="2" borderId="6" xfId="2" applyFont="1" applyFill="1" applyBorder="1" applyAlignment="1">
      <alignment horizontal="center" vertical="center"/>
    </xf>
    <xf numFmtId="0" fontId="10" fillId="2" borderId="7" xfId="2" applyFont="1" applyFill="1" applyBorder="1" applyAlignment="1">
      <alignment horizontal="center" vertical="center"/>
    </xf>
    <xf numFmtId="0" fontId="10" fillId="2" borderId="5"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10" fillId="2" borderId="8" xfId="2" applyFont="1" applyFill="1" applyBorder="1" applyAlignment="1">
      <alignment horizontal="center" vertical="center"/>
    </xf>
    <xf numFmtId="0" fontId="12" fillId="0" borderId="2" xfId="2" applyFont="1" applyBorder="1" applyAlignment="1">
      <alignment horizontal="left" vertical="center" shrinkToFit="1"/>
    </xf>
    <xf numFmtId="0" fontId="12" fillId="0" borderId="3" xfId="2" applyFont="1" applyBorder="1" applyAlignment="1">
      <alignment horizontal="left" vertical="center" shrinkToFit="1"/>
    </xf>
    <xf numFmtId="0" fontId="12" fillId="0" borderId="8" xfId="2" applyFont="1" applyBorder="1" applyAlignment="1">
      <alignment horizontal="left" vertical="center" shrinkToFi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177" fontId="10" fillId="0" borderId="6" xfId="2" applyNumberFormat="1" applyFont="1" applyBorder="1" applyAlignment="1">
      <alignment horizontal="center" vertical="center" wrapText="1" shrinkToFit="1"/>
    </xf>
    <xf numFmtId="177" fontId="10" fillId="0" borderId="7" xfId="2" applyNumberFormat="1" applyFont="1" applyBorder="1" applyAlignment="1">
      <alignment horizontal="center" vertical="center" wrapText="1" shrinkToFit="1"/>
    </xf>
    <xf numFmtId="177" fontId="10" fillId="0" borderId="5" xfId="2" applyNumberFormat="1" applyFont="1" applyBorder="1" applyAlignment="1">
      <alignment horizontal="center" vertical="center" wrapText="1" shrinkToFit="1"/>
    </xf>
    <xf numFmtId="177" fontId="10" fillId="0" borderId="9" xfId="2" applyNumberFormat="1" applyFont="1" applyBorder="1" applyAlignment="1">
      <alignment horizontal="center" vertical="center" wrapText="1" shrinkToFit="1"/>
    </xf>
    <xf numFmtId="177" fontId="10" fillId="0" borderId="10" xfId="2" applyNumberFormat="1" applyFont="1" applyBorder="1" applyAlignment="1">
      <alignment horizontal="center" vertical="center" wrapText="1" shrinkToFit="1"/>
    </xf>
    <xf numFmtId="177" fontId="10" fillId="0" borderId="11" xfId="2" applyNumberFormat="1" applyFont="1" applyBorder="1" applyAlignment="1">
      <alignment horizontal="center" vertical="center" wrapText="1" shrinkToFit="1"/>
    </xf>
    <xf numFmtId="0" fontId="10" fillId="2" borderId="9" xfId="2" applyFont="1" applyFill="1" applyBorder="1" applyAlignment="1">
      <alignment horizontal="center" vertical="center"/>
    </xf>
    <xf numFmtId="0" fontId="10" fillId="2" borderId="10" xfId="2" applyFont="1" applyFill="1" applyBorder="1" applyAlignment="1">
      <alignment horizontal="center" vertical="center"/>
    </xf>
    <xf numFmtId="0" fontId="10" fillId="2" borderId="11"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10" fillId="2" borderId="2"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21" fillId="2" borderId="1" xfId="16" applyFont="1" applyFill="1" applyBorder="1" applyAlignment="1">
      <alignment horizontal="center" vertical="center"/>
    </xf>
    <xf numFmtId="0" fontId="15" fillId="0" borderId="0" xfId="2" applyFont="1" applyAlignment="1">
      <alignment horizontal="center" vertical="center"/>
    </xf>
    <xf numFmtId="0" fontId="15" fillId="0" borderId="0" xfId="2" applyFont="1" applyAlignment="1">
      <alignment horizontal="center" vertical="center" shrinkToFit="1"/>
    </xf>
    <xf numFmtId="0" fontId="33" fillId="0" borderId="10" xfId="0" applyFont="1" applyBorder="1" applyAlignment="1">
      <alignment horizontal="left" vertical="center"/>
    </xf>
    <xf numFmtId="0" fontId="33" fillId="0" borderId="0" xfId="0" applyFont="1" applyAlignment="1">
      <alignment horizontal="left" vertical="center"/>
    </xf>
    <xf numFmtId="0" fontId="63" fillId="0" borderId="0" xfId="2" applyFont="1" applyAlignment="1">
      <alignment vertical="center" wrapText="1"/>
    </xf>
    <xf numFmtId="0" fontId="21" fillId="2" borderId="1" xfId="16" applyFont="1" applyFill="1" applyBorder="1" applyAlignment="1">
      <alignment horizontal="center" vertical="center" wrapText="1"/>
    </xf>
    <xf numFmtId="0" fontId="64" fillId="2" borderId="1" xfId="16" applyFont="1" applyFill="1" applyBorder="1" applyAlignment="1">
      <alignment horizontal="center" vertical="center" wrapText="1"/>
    </xf>
    <xf numFmtId="0" fontId="33" fillId="0" borderId="7" xfId="0" applyFont="1" applyBorder="1" applyAlignment="1">
      <alignment horizontal="center" vertical="center" wrapText="1" shrinkToFit="1"/>
    </xf>
    <xf numFmtId="0" fontId="33" fillId="0" borderId="5" xfId="0" applyFont="1" applyBorder="1" applyAlignment="1">
      <alignment horizontal="center" vertical="center" wrapText="1" shrinkToFit="1"/>
    </xf>
    <xf numFmtId="0" fontId="32" fillId="0" borderId="9" xfId="2" applyFont="1" applyBorder="1" applyAlignment="1">
      <alignment horizontal="left" vertical="center" shrinkToFit="1"/>
    </xf>
    <xf numFmtId="0" fontId="32" fillId="0" borderId="10" xfId="2" applyFont="1" applyBorder="1" applyAlignment="1">
      <alignment horizontal="left" vertical="center" shrinkToFit="1"/>
    </xf>
    <xf numFmtId="0" fontId="32" fillId="0" borderId="11" xfId="2" applyFont="1" applyBorder="1" applyAlignment="1">
      <alignment horizontal="left" vertical="center" shrinkToFit="1"/>
    </xf>
    <xf numFmtId="0" fontId="32" fillId="0" borderId="1" xfId="2" applyFont="1" applyBorder="1" applyAlignment="1">
      <alignment horizontal="left" vertical="center" shrinkToFit="1"/>
    </xf>
    <xf numFmtId="0" fontId="32" fillId="0" borderId="13" xfId="2" applyFont="1" applyBorder="1" applyAlignment="1">
      <alignment horizontal="left" vertical="center" shrinkToFit="1"/>
    </xf>
    <xf numFmtId="0" fontId="32" fillId="0" borderId="6" xfId="2" applyFont="1" applyBorder="1" applyAlignment="1">
      <alignment horizontal="left" vertical="center" shrinkToFit="1"/>
    </xf>
    <xf numFmtId="0" fontId="32" fillId="0" borderId="7" xfId="2" applyFont="1" applyBorder="1" applyAlignment="1">
      <alignment horizontal="left" vertical="center" shrinkToFit="1"/>
    </xf>
    <xf numFmtId="0" fontId="32" fillId="0" borderId="5" xfId="2" applyFont="1" applyBorder="1" applyAlignment="1">
      <alignment horizontal="left" vertical="center" shrinkToFit="1"/>
    </xf>
    <xf numFmtId="0" fontId="32" fillId="0" borderId="14" xfId="2" applyFont="1" applyBorder="1" applyAlignment="1">
      <alignment horizontal="left" vertical="center" shrinkToFit="1"/>
    </xf>
    <xf numFmtId="0" fontId="33" fillId="0" borderId="10" xfId="0" applyFont="1" applyBorder="1" applyAlignment="1">
      <alignment horizontal="center" vertical="center" shrinkToFit="1"/>
    </xf>
    <xf numFmtId="0" fontId="15" fillId="2" borderId="14" xfId="2" applyFont="1" applyFill="1" applyBorder="1" applyAlignment="1">
      <alignment vertical="center" textRotation="255"/>
    </xf>
    <xf numFmtId="0" fontId="15" fillId="2" borderId="15" xfId="2" applyFont="1" applyFill="1" applyBorder="1" applyAlignment="1">
      <alignment vertical="center" textRotation="255"/>
    </xf>
    <xf numFmtId="0" fontId="31" fillId="0" borderId="6" xfId="2" applyFont="1" applyBorder="1" applyAlignment="1" applyProtection="1">
      <alignment horizontal="center"/>
      <protection locked="0"/>
    </xf>
    <xf numFmtId="0" fontId="31" fillId="0" borderId="7" xfId="2" applyFont="1" applyBorder="1" applyAlignment="1" applyProtection="1">
      <alignment horizontal="center"/>
      <protection locked="0"/>
    </xf>
    <xf numFmtId="0" fontId="31" fillId="0" borderId="0" xfId="2" applyFont="1" applyAlignment="1" applyProtection="1">
      <alignment horizontal="center"/>
      <protection locked="0"/>
    </xf>
    <xf numFmtId="0" fontId="31" fillId="0" borderId="4" xfId="2" applyFont="1" applyBorder="1" applyAlignment="1" applyProtection="1">
      <alignment horizontal="center"/>
      <protection locked="0"/>
    </xf>
    <xf numFmtId="0" fontId="31" fillId="0" borderId="12" xfId="2" applyFont="1" applyBorder="1" applyAlignment="1" applyProtection="1">
      <alignment horizontal="center"/>
      <protection locked="0"/>
    </xf>
    <xf numFmtId="0" fontId="31" fillId="0" borderId="9" xfId="2" applyFont="1" applyBorder="1" applyAlignment="1" applyProtection="1">
      <alignment horizontal="center"/>
      <protection locked="0"/>
    </xf>
    <xf numFmtId="0" fontId="31" fillId="0" borderId="10" xfId="2" applyFont="1" applyBorder="1" applyAlignment="1" applyProtection="1">
      <alignment horizontal="center"/>
      <protection locked="0"/>
    </xf>
    <xf numFmtId="0" fontId="31" fillId="0" borderId="11" xfId="2" applyFont="1" applyBorder="1" applyAlignment="1" applyProtection="1">
      <alignment horizontal="center"/>
      <protection locked="0"/>
    </xf>
    <xf numFmtId="0" fontId="21" fillId="2" borderId="2" xfId="2" applyFont="1" applyFill="1" applyBorder="1" applyAlignment="1" applyProtection="1">
      <alignment horizontal="center" vertical="center"/>
      <protection locked="0"/>
    </xf>
    <xf numFmtId="0" fontId="33" fillId="2" borderId="3" xfId="0" applyFont="1" applyFill="1" applyBorder="1" applyAlignment="1">
      <alignment horizontal="center" vertical="center"/>
    </xf>
    <xf numFmtId="0" fontId="33" fillId="2" borderId="8" xfId="0" applyFont="1" applyFill="1" applyBorder="1" applyAlignment="1">
      <alignment horizontal="center" vertical="center"/>
    </xf>
    <xf numFmtId="0" fontId="21" fillId="2" borderId="2" xfId="2" applyFont="1" applyFill="1" applyBorder="1" applyAlignment="1" applyProtection="1">
      <alignment horizontal="center" vertical="center" wrapText="1"/>
      <protection locked="0"/>
    </xf>
    <xf numFmtId="0" fontId="21" fillId="2" borderId="3" xfId="2" applyFont="1" applyFill="1" applyBorder="1" applyAlignment="1" applyProtection="1">
      <alignment horizontal="center" vertical="center" wrapText="1"/>
      <protection locked="0"/>
    </xf>
    <xf numFmtId="0" fontId="21" fillId="2" borderId="8" xfId="2" applyFont="1" applyFill="1" applyBorder="1" applyAlignment="1" applyProtection="1">
      <alignment horizontal="center" vertical="center" wrapText="1"/>
      <protection locked="0"/>
    </xf>
    <xf numFmtId="178" fontId="21" fillId="0" borderId="2" xfId="2" applyNumberFormat="1" applyFont="1" applyBorder="1" applyAlignment="1" applyProtection="1">
      <alignment horizontal="center" vertical="center" wrapText="1"/>
      <protection locked="0"/>
    </xf>
    <xf numFmtId="178" fontId="21" fillId="0" borderId="3" xfId="2" applyNumberFormat="1" applyFont="1" applyBorder="1" applyAlignment="1" applyProtection="1">
      <alignment horizontal="center" vertical="center" wrapText="1"/>
      <protection locked="0"/>
    </xf>
    <xf numFmtId="201" fontId="21" fillId="0" borderId="2" xfId="2" applyNumberFormat="1" applyFont="1" applyBorder="1" applyAlignment="1" applyProtection="1">
      <alignment horizontal="center" vertical="center" wrapText="1"/>
      <protection locked="0"/>
    </xf>
    <xf numFmtId="201" fontId="21" fillId="0" borderId="3" xfId="2" applyNumberFormat="1" applyFont="1" applyBorder="1" applyAlignment="1" applyProtection="1">
      <alignment horizontal="center" vertical="center" wrapText="1"/>
      <protection locked="0"/>
    </xf>
    <xf numFmtId="201" fontId="21" fillId="0" borderId="8" xfId="2" applyNumberFormat="1" applyFont="1" applyBorder="1" applyAlignment="1" applyProtection="1">
      <alignment horizontal="center" vertical="center" wrapText="1"/>
      <protection locked="0"/>
    </xf>
    <xf numFmtId="0" fontId="21" fillId="2" borderId="6" xfId="2" applyFont="1" applyFill="1" applyBorder="1" applyAlignment="1" applyProtection="1">
      <alignment horizontal="center" vertical="center" wrapText="1"/>
      <protection locked="0"/>
    </xf>
    <xf numFmtId="0" fontId="21" fillId="2" borderId="5" xfId="2" applyFont="1" applyFill="1" applyBorder="1" applyAlignment="1" applyProtection="1">
      <alignment horizontal="center" vertical="center" wrapText="1"/>
      <protection locked="0"/>
    </xf>
    <xf numFmtId="0" fontId="21" fillId="2" borderId="12" xfId="2" applyFont="1" applyFill="1" applyBorder="1" applyAlignment="1" applyProtection="1">
      <alignment horizontal="center" vertical="center" wrapText="1"/>
      <protection locked="0"/>
    </xf>
    <xf numFmtId="0" fontId="21" fillId="2" borderId="4" xfId="2" applyFont="1" applyFill="1" applyBorder="1" applyAlignment="1" applyProtection="1">
      <alignment horizontal="center" vertical="center" wrapText="1"/>
      <protection locked="0"/>
    </xf>
    <xf numFmtId="0" fontId="21" fillId="2" borderId="9" xfId="2" applyFont="1" applyFill="1" applyBorder="1" applyAlignment="1" applyProtection="1">
      <alignment horizontal="center" vertical="center" wrapText="1"/>
      <protection locked="0"/>
    </xf>
    <xf numFmtId="0" fontId="21" fillId="2" borderId="11" xfId="2" applyFont="1" applyFill="1" applyBorder="1" applyAlignment="1" applyProtection="1">
      <alignment horizontal="center" vertical="center" wrapText="1"/>
      <protection locked="0"/>
    </xf>
    <xf numFmtId="0" fontId="21" fillId="2" borderId="1" xfId="2" applyFont="1" applyFill="1" applyBorder="1" applyAlignment="1" applyProtection="1">
      <alignment horizontal="center" vertical="center" wrapText="1"/>
      <protection locked="0"/>
    </xf>
    <xf numFmtId="0" fontId="21" fillId="2" borderId="7" xfId="2" applyFont="1" applyFill="1" applyBorder="1" applyAlignment="1" applyProtection="1">
      <alignment horizontal="center" vertical="center" wrapText="1"/>
      <protection locked="0"/>
    </xf>
    <xf numFmtId="0" fontId="21" fillId="2" borderId="10" xfId="2" applyFont="1" applyFill="1" applyBorder="1" applyAlignment="1" applyProtection="1">
      <alignment horizontal="center" vertical="center" wrapText="1"/>
      <protection locked="0"/>
    </xf>
    <xf numFmtId="0" fontId="33" fillId="0" borderId="7" xfId="0" applyFont="1" applyBorder="1" applyAlignment="1">
      <alignment horizontal="center" vertical="center" wrapText="1"/>
    </xf>
    <xf numFmtId="0" fontId="33" fillId="0" borderId="5" xfId="0" applyFont="1" applyBorder="1" applyAlignment="1">
      <alignment horizontal="center" vertical="center" wrapText="1"/>
    </xf>
    <xf numFmtId="0" fontId="21" fillId="2" borderId="0" xfId="2" applyFont="1" applyFill="1" applyAlignment="1" applyProtection="1">
      <alignment horizontal="center" vertical="center" wrapText="1"/>
      <protection locked="0"/>
    </xf>
    <xf numFmtId="0" fontId="33" fillId="0" borderId="0" xfId="0" applyFont="1" applyAlignment="1">
      <alignment horizontal="center" vertical="center" wrapText="1"/>
    </xf>
    <xf numFmtId="0" fontId="33" fillId="0" borderId="4"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21" fillId="0" borderId="2" xfId="2" applyFont="1" applyBorder="1" applyAlignment="1" applyProtection="1">
      <alignment horizontal="center" vertical="center" wrapText="1"/>
      <protection locked="0"/>
    </xf>
    <xf numFmtId="0" fontId="21" fillId="0" borderId="3" xfId="2" applyFont="1" applyBorder="1" applyAlignment="1" applyProtection="1">
      <alignment horizontal="center" vertical="center" wrapText="1"/>
      <protection locked="0"/>
    </xf>
    <xf numFmtId="0" fontId="21" fillId="0" borderId="8" xfId="2" applyFont="1" applyBorder="1" applyAlignment="1" applyProtection="1">
      <alignment horizontal="center" vertical="center" wrapText="1"/>
      <protection locked="0"/>
    </xf>
    <xf numFmtId="0" fontId="21" fillId="0" borderId="2" xfId="2" applyFont="1" applyBorder="1" applyAlignment="1" applyProtection="1">
      <alignment horizontal="center" vertical="center" shrinkToFit="1"/>
      <protection locked="0"/>
    </xf>
    <xf numFmtId="0" fontId="21" fillId="0" borderId="8" xfId="2" applyFont="1" applyBorder="1" applyAlignment="1" applyProtection="1">
      <alignment horizontal="center" vertical="center" shrinkToFit="1"/>
      <protection locked="0"/>
    </xf>
    <xf numFmtId="0" fontId="15" fillId="0" borderId="3" xfId="2" applyFont="1" applyBorder="1" applyAlignment="1" applyProtection="1">
      <alignment horizontal="center" vertical="center" shrinkToFit="1"/>
      <protection locked="0"/>
    </xf>
    <xf numFmtId="0" fontId="21" fillId="0" borderId="12" xfId="2" applyFont="1" applyBorder="1" applyAlignment="1" applyProtection="1">
      <alignment horizontal="left" vertical="center" shrinkToFit="1"/>
      <protection locked="0"/>
    </xf>
    <xf numFmtId="0" fontId="21" fillId="0" borderId="0" xfId="2" applyFont="1" applyAlignment="1" applyProtection="1">
      <alignment horizontal="left" vertical="center" shrinkToFit="1"/>
      <protection locked="0"/>
    </xf>
    <xf numFmtId="0" fontId="21" fillId="0" borderId="4" xfId="2" applyFont="1" applyBorder="1" applyAlignment="1" applyProtection="1">
      <alignment horizontal="left" vertical="center" shrinkToFit="1"/>
      <protection locked="0"/>
    </xf>
    <xf numFmtId="0" fontId="46" fillId="0" borderId="9" xfId="2" applyFont="1" applyBorder="1" applyAlignment="1" applyProtection="1">
      <alignment horizontal="left" vertical="center" shrinkToFit="1"/>
      <protection locked="0"/>
    </xf>
    <xf numFmtId="0" fontId="46" fillId="0" borderId="10" xfId="2" applyFont="1" applyBorder="1" applyAlignment="1" applyProtection="1">
      <alignment horizontal="left" vertical="center" shrinkToFit="1"/>
      <protection locked="0"/>
    </xf>
    <xf numFmtId="0" fontId="46" fillId="0" borderId="11" xfId="2" applyFont="1" applyBorder="1" applyAlignment="1" applyProtection="1">
      <alignment horizontal="left" vertical="center" shrinkToFit="1"/>
      <protection locked="0"/>
    </xf>
    <xf numFmtId="0" fontId="21" fillId="0" borderId="1" xfId="2" applyFont="1" applyBorder="1" applyAlignment="1" applyProtection="1">
      <alignment horizontal="center" vertical="center" wrapText="1"/>
      <protection locked="0"/>
    </xf>
    <xf numFmtId="0" fontId="46" fillId="2" borderId="1" xfId="2" applyFont="1" applyFill="1" applyBorder="1" applyAlignment="1" applyProtection="1">
      <alignment horizontal="center" vertical="center" wrapText="1" shrinkToFit="1"/>
      <protection locked="0"/>
    </xf>
    <xf numFmtId="0" fontId="46" fillId="2" borderId="1" xfId="2" applyFont="1" applyFill="1" applyBorder="1" applyAlignment="1" applyProtection="1">
      <alignment horizontal="center" vertical="center" shrinkToFit="1"/>
      <protection locked="0"/>
    </xf>
    <xf numFmtId="0" fontId="21" fillId="0" borderId="7" xfId="2" applyFont="1" applyBorder="1" applyAlignment="1" applyProtection="1">
      <alignment horizontal="center" vertical="center" shrinkToFit="1"/>
      <protection locked="0"/>
    </xf>
    <xf numFmtId="0" fontId="21" fillId="0" borderId="0" xfId="2" applyFont="1" applyAlignment="1" applyProtection="1">
      <alignment horizontal="center" vertical="center" shrinkToFit="1"/>
      <protection locked="0"/>
    </xf>
    <xf numFmtId="0" fontId="21" fillId="0" borderId="4" xfId="2" applyFont="1" applyBorder="1" applyAlignment="1" applyProtection="1">
      <alignment horizontal="center" vertical="center" shrinkToFit="1"/>
      <protection locked="0"/>
    </xf>
    <xf numFmtId="0" fontId="21" fillId="0" borderId="10" xfId="2" applyFont="1" applyBorder="1" applyAlignment="1" applyProtection="1">
      <alignment horizontal="center" vertical="center" shrinkToFit="1"/>
      <protection locked="0"/>
    </xf>
    <xf numFmtId="0" fontId="21" fillId="0" borderId="11" xfId="2" applyFont="1" applyBorder="1" applyAlignment="1" applyProtection="1">
      <alignment horizontal="center" vertical="center" shrinkToFit="1"/>
      <protection locked="0"/>
    </xf>
    <xf numFmtId="0" fontId="21" fillId="0" borderId="14" xfId="2" applyFont="1" applyBorder="1" applyAlignment="1" applyProtection="1">
      <alignment horizontal="left" vertical="center" shrinkToFit="1"/>
      <protection locked="0"/>
    </xf>
    <xf numFmtId="0" fontId="21" fillId="2" borderId="14" xfId="2" applyFont="1" applyFill="1" applyBorder="1" applyAlignment="1" applyProtection="1">
      <alignment horizontal="center" vertical="center" wrapText="1"/>
      <protection locked="0"/>
    </xf>
    <xf numFmtId="0" fontId="21" fillId="2" borderId="15" xfId="2" applyFont="1" applyFill="1" applyBorder="1" applyAlignment="1" applyProtection="1">
      <alignment horizontal="center" vertical="center" wrapText="1"/>
      <protection locked="0"/>
    </xf>
    <xf numFmtId="0" fontId="31" fillId="0" borderId="1" xfId="2" applyFont="1" applyBorder="1" applyAlignment="1" applyProtection="1">
      <alignment horizontal="center" vertical="center" wrapText="1"/>
      <protection locked="0"/>
    </xf>
    <xf numFmtId="0" fontId="21" fillId="0" borderId="7" xfId="2" applyFont="1" applyBorder="1" applyAlignment="1" applyProtection="1">
      <alignment horizontal="left" vertical="center" wrapText="1" shrinkToFit="1"/>
      <protection locked="0"/>
    </xf>
    <xf numFmtId="0" fontId="21" fillId="0" borderId="7" xfId="2" applyFont="1" applyBorder="1" applyAlignment="1" applyProtection="1">
      <alignment horizontal="left" vertical="center" shrinkToFit="1"/>
      <protection locked="0"/>
    </xf>
    <xf numFmtId="0" fontId="21" fillId="0" borderId="10" xfId="2" applyFont="1" applyBorder="1" applyAlignment="1" applyProtection="1">
      <alignment horizontal="left" vertical="center" shrinkToFit="1"/>
      <protection locked="0"/>
    </xf>
    <xf numFmtId="0" fontId="21" fillId="0" borderId="11" xfId="2" applyFont="1" applyBorder="1" applyAlignment="1" applyProtection="1">
      <alignment horizontal="left" vertical="center" shrinkToFit="1"/>
      <protection locked="0"/>
    </xf>
    <xf numFmtId="0" fontId="32" fillId="0" borderId="2" xfId="0" applyFont="1" applyBorder="1">
      <alignment vertical="center"/>
    </xf>
    <xf numFmtId="0" fontId="32" fillId="0" borderId="3" xfId="0" applyFont="1" applyBorder="1">
      <alignment vertical="center"/>
    </xf>
    <xf numFmtId="0" fontId="32" fillId="0" borderId="8" xfId="0" applyFont="1" applyBorder="1">
      <alignment vertical="center"/>
    </xf>
    <xf numFmtId="0" fontId="33" fillId="2" borderId="2" xfId="0" applyFont="1" applyFill="1" applyBorder="1">
      <alignment vertical="center"/>
    </xf>
    <xf numFmtId="0" fontId="33" fillId="2" borderId="3" xfId="0" applyFont="1" applyFill="1" applyBorder="1">
      <alignment vertical="center"/>
    </xf>
    <xf numFmtId="0" fontId="33" fillId="2" borderId="8" xfId="0" applyFont="1" applyFill="1" applyBorder="1">
      <alignment vertical="center"/>
    </xf>
    <xf numFmtId="0" fontId="33" fillId="2" borderId="2" xfId="0" applyFont="1" applyFill="1" applyBorder="1" applyAlignment="1">
      <alignment horizontal="center" vertical="center"/>
    </xf>
    <xf numFmtId="0" fontId="33" fillId="0" borderId="2" xfId="0" applyFont="1" applyBorder="1" applyAlignment="1">
      <alignment horizontal="left" vertical="center"/>
    </xf>
    <xf numFmtId="0" fontId="33" fillId="0" borderId="3" xfId="0" applyFont="1" applyBorder="1" applyAlignment="1">
      <alignment horizontal="left" vertical="center"/>
    </xf>
    <xf numFmtId="0" fontId="33" fillId="0" borderId="2" xfId="0" applyFont="1" applyBorder="1" applyAlignment="1">
      <alignment horizontal="left" vertical="center" wrapText="1"/>
    </xf>
    <xf numFmtId="0" fontId="33" fillId="0" borderId="3" xfId="0" applyFont="1" applyBorder="1" applyAlignment="1">
      <alignment horizontal="left" vertical="center" wrapText="1"/>
    </xf>
    <xf numFmtId="0" fontId="33" fillId="0" borderId="8" xfId="0" applyFont="1" applyBorder="1" applyAlignment="1">
      <alignment horizontal="left" vertical="center" wrapText="1"/>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8" xfId="0" applyFont="1" applyBorder="1" applyAlignment="1">
      <alignment horizontal="center" vertical="center"/>
    </xf>
    <xf numFmtId="0" fontId="32" fillId="0" borderId="1" xfId="0" applyFont="1" applyBorder="1">
      <alignment vertical="center"/>
    </xf>
    <xf numFmtId="0" fontId="33" fillId="2" borderId="2" xfId="0" applyFont="1" applyFill="1" applyBorder="1" applyAlignment="1">
      <alignment vertical="center" wrapText="1"/>
    </xf>
    <xf numFmtId="0" fontId="44" fillId="2" borderId="6" xfId="0" applyFont="1" applyFill="1" applyBorder="1" applyAlignment="1">
      <alignment horizontal="center" vertical="center"/>
    </xf>
    <xf numFmtId="0" fontId="44" fillId="2" borderId="7" xfId="0" applyFont="1" applyFill="1" applyBorder="1" applyAlignment="1">
      <alignment horizontal="center" vertical="center"/>
    </xf>
    <xf numFmtId="0" fontId="44" fillId="2" borderId="5" xfId="0" applyFont="1" applyFill="1" applyBorder="1" applyAlignment="1">
      <alignment horizontal="center" vertical="center"/>
    </xf>
    <xf numFmtId="0" fontId="44" fillId="2" borderId="9" xfId="0" applyFont="1" applyFill="1" applyBorder="1" applyAlignment="1">
      <alignment horizontal="center" vertical="center"/>
    </xf>
    <xf numFmtId="0" fontId="44" fillId="2" borderId="10" xfId="0" applyFont="1" applyFill="1" applyBorder="1" applyAlignment="1">
      <alignment horizontal="center" vertical="center"/>
    </xf>
    <xf numFmtId="0" fontId="44" fillId="2" borderId="11" xfId="0" applyFont="1" applyFill="1" applyBorder="1" applyAlignment="1">
      <alignment horizontal="center" vertical="center"/>
    </xf>
    <xf numFmtId="177" fontId="44" fillId="0" borderId="6" xfId="0" applyNumberFormat="1" applyFont="1" applyBorder="1" applyAlignment="1">
      <alignment horizontal="center" vertical="center"/>
    </xf>
    <xf numFmtId="177" fontId="44" fillId="0" borderId="7" xfId="0" applyNumberFormat="1" applyFont="1" applyBorder="1" applyAlignment="1">
      <alignment horizontal="center" vertical="center"/>
    </xf>
    <xf numFmtId="177" fontId="44" fillId="0" borderId="5" xfId="0" applyNumberFormat="1" applyFont="1" applyBorder="1" applyAlignment="1">
      <alignment horizontal="center" vertical="center"/>
    </xf>
    <xf numFmtId="177" fontId="44" fillId="0" borderId="9" xfId="0" applyNumberFormat="1" applyFont="1" applyBorder="1" applyAlignment="1">
      <alignment horizontal="center" vertical="center"/>
    </xf>
    <xf numFmtId="177" fontId="44" fillId="0" borderId="10" xfId="0" applyNumberFormat="1" applyFont="1" applyBorder="1" applyAlignment="1">
      <alignment horizontal="center" vertical="center"/>
    </xf>
    <xf numFmtId="177" fontId="44" fillId="0" borderId="11" xfId="0" applyNumberFormat="1" applyFont="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33" fillId="0" borderId="3" xfId="0" applyFont="1" applyBorder="1" applyAlignment="1">
      <alignment horizontal="center" vertical="center"/>
    </xf>
    <xf numFmtId="187" fontId="44" fillId="0" borderId="6" xfId="0" applyNumberFormat="1" applyFont="1" applyBorder="1" applyAlignment="1">
      <alignment horizontal="center" vertical="center"/>
    </xf>
    <xf numFmtId="0" fontId="33" fillId="0" borderId="7" xfId="0" applyFont="1" applyBorder="1">
      <alignment vertical="center"/>
    </xf>
    <xf numFmtId="0" fontId="33" fillId="0" borderId="5" xfId="0" applyFont="1" applyBorder="1">
      <alignment vertical="center"/>
    </xf>
    <xf numFmtId="187" fontId="44" fillId="0" borderId="9" xfId="0" applyNumberFormat="1" applyFont="1" applyBorder="1" applyAlignment="1">
      <alignment horizontal="center" vertical="center"/>
    </xf>
    <xf numFmtId="0" fontId="33" fillId="0" borderId="10" xfId="0" applyFont="1" applyBorder="1">
      <alignment vertical="center"/>
    </xf>
    <xf numFmtId="0" fontId="33" fillId="0" borderId="11" xfId="0" applyFont="1" applyBorder="1">
      <alignment vertical="center"/>
    </xf>
    <xf numFmtId="187" fontId="44" fillId="0" borderId="6" xfId="0" applyNumberFormat="1" applyFont="1" applyBorder="1" applyAlignment="1">
      <alignment horizontal="left"/>
    </xf>
    <xf numFmtId="187" fontId="44" fillId="0" borderId="7" xfId="0" applyNumberFormat="1" applyFont="1" applyBorder="1" applyAlignment="1">
      <alignment horizontal="left"/>
    </xf>
    <xf numFmtId="187" fontId="44" fillId="0" borderId="5" xfId="0" applyNumberFormat="1" applyFont="1" applyBorder="1" applyAlignment="1">
      <alignment horizontal="left"/>
    </xf>
    <xf numFmtId="0" fontId="33" fillId="0" borderId="2" xfId="0" applyFont="1" applyBorder="1">
      <alignment vertical="center"/>
    </xf>
    <xf numFmtId="0" fontId="33" fillId="0" borderId="1" xfId="0" applyFont="1" applyBorder="1">
      <alignment vertical="center"/>
    </xf>
    <xf numFmtId="0" fontId="44" fillId="2" borderId="6" xfId="0" applyFont="1" applyFill="1" applyBorder="1" applyAlignment="1">
      <alignment horizontal="center" vertical="center" shrinkToFit="1"/>
    </xf>
    <xf numFmtId="0" fontId="44" fillId="2" borderId="7" xfId="0" applyFont="1" applyFill="1" applyBorder="1" applyAlignment="1">
      <alignment horizontal="center" vertical="center" shrinkToFit="1"/>
    </xf>
    <xf numFmtId="0" fontId="44" fillId="2" borderId="5" xfId="0" applyFont="1" applyFill="1" applyBorder="1" applyAlignment="1">
      <alignment horizontal="center" vertical="center" shrinkToFit="1"/>
    </xf>
    <xf numFmtId="0" fontId="44" fillId="2" borderId="9" xfId="0" applyFont="1" applyFill="1" applyBorder="1" applyAlignment="1">
      <alignment horizontal="center" vertical="center" shrinkToFit="1"/>
    </xf>
    <xf numFmtId="0" fontId="44" fillId="2" borderId="10" xfId="0" applyFont="1" applyFill="1" applyBorder="1" applyAlignment="1">
      <alignment horizontal="center" vertical="center" shrinkToFit="1"/>
    </xf>
    <xf numFmtId="0" fontId="44" fillId="2" borderId="11" xfId="0" applyFont="1" applyFill="1" applyBorder="1" applyAlignment="1">
      <alignment horizontal="center" vertical="center" shrinkToFit="1"/>
    </xf>
    <xf numFmtId="187" fontId="44" fillId="0" borderId="9" xfId="0" applyNumberFormat="1" applyFont="1" applyBorder="1" applyAlignment="1">
      <alignment horizontal="left" vertical="center"/>
    </xf>
    <xf numFmtId="187" fontId="44" fillId="0" borderId="10" xfId="0" applyNumberFormat="1" applyFont="1" applyBorder="1" applyAlignment="1">
      <alignment horizontal="left" vertical="center"/>
    </xf>
    <xf numFmtId="187" fontId="44" fillId="0" borderId="11" xfId="0" applyNumberFormat="1" applyFont="1" applyBorder="1" applyAlignment="1">
      <alignment horizontal="left" vertical="center"/>
    </xf>
    <xf numFmtId="187" fontId="44" fillId="0" borderId="2" xfId="0" applyNumberFormat="1" applyFont="1" applyBorder="1" applyAlignment="1">
      <alignment horizontal="center" vertical="center"/>
    </xf>
    <xf numFmtId="0" fontId="33" fillId="0" borderId="8" xfId="0" applyFont="1" applyBorder="1" applyAlignment="1">
      <alignment horizontal="center" vertical="center"/>
    </xf>
    <xf numFmtId="187" fontId="44" fillId="0" borderId="2" xfId="0" applyNumberFormat="1" applyFont="1" applyBorder="1" applyAlignment="1">
      <alignment horizontal="center" vertical="center" shrinkToFit="1"/>
    </xf>
    <xf numFmtId="0" fontId="33" fillId="0" borderId="3" xfId="0" applyFont="1" applyBorder="1" applyAlignment="1">
      <alignment horizontal="center" vertical="center" shrinkToFit="1"/>
    </xf>
    <xf numFmtId="0" fontId="33" fillId="0" borderId="8" xfId="0" applyFont="1" applyBorder="1" applyAlignment="1">
      <alignment horizontal="center" vertical="center" shrinkToFit="1"/>
    </xf>
    <xf numFmtId="0" fontId="48" fillId="2" borderId="6" xfId="0" applyFont="1" applyFill="1" applyBorder="1" applyAlignment="1">
      <alignment horizontal="center" vertical="center" shrinkToFit="1"/>
    </xf>
    <xf numFmtId="0" fontId="48" fillId="2" borderId="7" xfId="0" applyFont="1" applyFill="1" applyBorder="1" applyAlignment="1">
      <alignment horizontal="center" vertical="center" shrinkToFit="1"/>
    </xf>
    <xf numFmtId="0" fontId="48" fillId="2" borderId="5" xfId="0" applyFont="1" applyFill="1" applyBorder="1" applyAlignment="1">
      <alignment horizontal="center" vertical="center" shrinkToFit="1"/>
    </xf>
    <xf numFmtId="0" fontId="48" fillId="2" borderId="9" xfId="0" applyFont="1" applyFill="1" applyBorder="1" applyAlignment="1">
      <alignment horizontal="center" vertical="center" shrinkToFit="1"/>
    </xf>
    <xf numFmtId="0" fontId="48" fillId="2" borderId="10" xfId="0" applyFont="1" applyFill="1" applyBorder="1" applyAlignment="1">
      <alignment horizontal="center" vertical="center" shrinkToFit="1"/>
    </xf>
    <xf numFmtId="0" fontId="48" fillId="2" borderId="11" xfId="0" applyFont="1" applyFill="1" applyBorder="1" applyAlignment="1">
      <alignment horizontal="center" vertical="center" shrinkToFit="1"/>
    </xf>
    <xf numFmtId="0" fontId="15" fillId="0" borderId="35" xfId="5" applyFont="1" applyBorder="1" applyAlignment="1">
      <alignment horizontal="center" vertical="center" shrinkToFit="1"/>
    </xf>
    <xf numFmtId="0" fontId="15" fillId="0" borderId="49" xfId="5" applyFont="1" applyBorder="1" applyAlignment="1">
      <alignment horizontal="center" vertical="center" shrinkToFit="1"/>
    </xf>
    <xf numFmtId="0" fontId="15" fillId="0" borderId="36" xfId="5" applyFont="1" applyBorder="1" applyAlignment="1">
      <alignment horizontal="center" vertical="center" shrinkToFit="1"/>
    </xf>
    <xf numFmtId="0" fontId="15" fillId="0" borderId="34" xfId="5" applyFont="1" applyBorder="1" applyAlignment="1">
      <alignment horizontal="center" vertical="center" shrinkToFit="1"/>
    </xf>
    <xf numFmtId="0" fontId="15" fillId="0" borderId="25" xfId="5" applyFont="1" applyBorder="1" applyAlignment="1">
      <alignment horizontal="center" vertical="center" shrinkToFit="1"/>
    </xf>
    <xf numFmtId="0" fontId="15" fillId="0" borderId="24" xfId="5" applyFont="1" applyBorder="1" applyAlignment="1">
      <alignment horizontal="center" vertical="center" shrinkToFit="1"/>
    </xf>
    <xf numFmtId="0" fontId="21" fillId="2" borderId="3" xfId="5" applyFont="1" applyFill="1" applyBorder="1" applyAlignment="1">
      <alignment horizontal="center" vertical="center"/>
    </xf>
    <xf numFmtId="0" fontId="21" fillId="2" borderId="8" xfId="5" applyFont="1" applyFill="1" applyBorder="1" applyAlignment="1">
      <alignment horizontal="center" vertical="center"/>
    </xf>
    <xf numFmtId="0" fontId="21" fillId="2" borderId="23" xfId="5" applyFont="1" applyFill="1" applyBorder="1" applyAlignment="1">
      <alignment horizontal="center" vertical="center"/>
    </xf>
    <xf numFmtId="0" fontId="21" fillId="2" borderId="22" xfId="5" applyFont="1" applyFill="1" applyBorder="1" applyAlignment="1">
      <alignment horizontal="center" vertical="center"/>
    </xf>
    <xf numFmtId="0" fontId="21" fillId="2" borderId="21" xfId="5" applyFont="1" applyFill="1" applyBorder="1" applyAlignment="1">
      <alignment horizontal="center" vertical="center"/>
    </xf>
    <xf numFmtId="0" fontId="21" fillId="2" borderId="2" xfId="5" applyFont="1" applyFill="1" applyBorder="1" applyAlignment="1">
      <alignment horizontal="center" vertical="center"/>
    </xf>
    <xf numFmtId="0" fontId="21" fillId="2" borderId="16" xfId="5" applyFont="1" applyFill="1" applyBorder="1" applyAlignment="1">
      <alignment horizontal="center" vertical="center"/>
    </xf>
    <xf numFmtId="0" fontId="15" fillId="2" borderId="1" xfId="5" applyFont="1" applyFill="1" applyBorder="1" applyAlignment="1">
      <alignment horizontal="center" vertical="center"/>
    </xf>
    <xf numFmtId="0" fontId="15" fillId="0" borderId="1" xfId="5" applyFont="1" applyBorder="1" applyAlignment="1">
      <alignment horizontal="left" vertical="center"/>
    </xf>
    <xf numFmtId="0" fontId="15" fillId="0" borderId="6" xfId="5" applyFont="1" applyBorder="1" applyAlignment="1">
      <alignment horizontal="center" vertical="center"/>
    </xf>
    <xf numFmtId="0" fontId="15" fillId="0" borderId="7" xfId="5" applyFont="1" applyBorder="1" applyAlignment="1">
      <alignment horizontal="center" vertical="center"/>
    </xf>
    <xf numFmtId="0" fontId="15" fillId="0" borderId="9" xfId="5" applyFont="1" applyBorder="1" applyAlignment="1">
      <alignment horizontal="center" vertical="center"/>
    </xf>
    <xf numFmtId="0" fontId="15" fillId="0" borderId="10" xfId="5" applyFont="1" applyBorder="1" applyAlignment="1">
      <alignment horizontal="center" vertical="center"/>
    </xf>
    <xf numFmtId="0" fontId="15" fillId="0" borderId="59" xfId="5" applyFont="1" applyBorder="1" applyAlignment="1">
      <alignment horizontal="center" vertical="center"/>
    </xf>
    <xf numFmtId="0" fontId="15" fillId="0" borderId="25" xfId="5" applyFont="1" applyBorder="1" applyAlignment="1">
      <alignment horizontal="center" vertical="center"/>
    </xf>
    <xf numFmtId="0" fontId="15" fillId="0" borderId="60" xfId="5" applyFont="1" applyBorder="1" applyAlignment="1">
      <alignment horizontal="center" vertical="center"/>
    </xf>
    <xf numFmtId="0" fontId="15" fillId="0" borderId="51" xfId="5" applyFont="1" applyBorder="1" applyAlignment="1">
      <alignment horizontal="center" vertical="center" shrinkToFit="1"/>
    </xf>
    <xf numFmtId="0" fontId="15" fillId="0" borderId="42" xfId="5" applyFont="1" applyBorder="1" applyAlignment="1">
      <alignment horizontal="center" vertical="center" shrinkToFit="1"/>
    </xf>
    <xf numFmtId="0" fontId="15" fillId="0" borderId="50" xfId="5" applyFont="1" applyBorder="1" applyAlignment="1">
      <alignment horizontal="center" vertical="center" shrinkToFit="1"/>
    </xf>
    <xf numFmtId="0" fontId="15" fillId="0" borderId="40" xfId="5" applyFont="1" applyBorder="1" applyAlignment="1">
      <alignment horizontal="center" vertical="center" shrinkToFit="1"/>
    </xf>
    <xf numFmtId="0" fontId="15" fillId="0" borderId="55" xfId="5" applyFont="1" applyBorder="1" applyAlignment="1">
      <alignment horizontal="center" vertical="center" shrinkToFit="1"/>
    </xf>
    <xf numFmtId="0" fontId="15" fillId="0" borderId="43" xfId="5" applyFont="1" applyBorder="1" applyAlignment="1">
      <alignment horizontal="center" vertical="center" shrinkToFit="1"/>
    </xf>
    <xf numFmtId="0" fontId="15" fillId="0" borderId="53" xfId="5" applyFont="1" applyBorder="1" applyAlignment="1">
      <alignment horizontal="center" vertical="center" shrinkToFit="1"/>
    </xf>
    <xf numFmtId="0" fontId="15" fillId="0" borderId="54" xfId="5" applyFont="1" applyBorder="1" applyAlignment="1">
      <alignment horizontal="center" vertical="center" shrinkToFit="1"/>
    </xf>
    <xf numFmtId="0" fontId="15" fillId="0" borderId="56" xfId="5" applyFont="1" applyBorder="1" applyAlignment="1">
      <alignment horizontal="center" vertical="center" shrinkToFit="1"/>
    </xf>
    <xf numFmtId="179" fontId="15" fillId="2" borderId="34" xfId="5" applyNumberFormat="1" applyFont="1" applyFill="1" applyBorder="1" applyAlignment="1">
      <alignment horizontal="center" vertical="center" shrinkToFit="1"/>
    </xf>
    <xf numFmtId="179" fontId="15" fillId="2" borderId="25" xfId="5" applyNumberFormat="1" applyFont="1" applyFill="1" applyBorder="1" applyAlignment="1">
      <alignment horizontal="center" vertical="center" shrinkToFit="1"/>
    </xf>
    <xf numFmtId="179" fontId="15" fillId="2" borderId="24" xfId="5" applyNumberFormat="1" applyFont="1" applyFill="1" applyBorder="1" applyAlignment="1">
      <alignment horizontal="center" vertical="center" shrinkToFit="1"/>
    </xf>
    <xf numFmtId="0" fontId="21" fillId="2" borderId="19" xfId="5" applyFont="1" applyFill="1" applyBorder="1" applyAlignment="1">
      <alignment horizontal="center" vertical="center"/>
    </xf>
    <xf numFmtId="0" fontId="21" fillId="2" borderId="20" xfId="5" applyFont="1" applyFill="1" applyBorder="1" applyAlignment="1">
      <alignment horizontal="center" vertical="center" wrapText="1"/>
    </xf>
    <xf numFmtId="0" fontId="21" fillId="2" borderId="18" xfId="5" applyFont="1" applyFill="1" applyBorder="1" applyAlignment="1">
      <alignment horizontal="center" vertical="center" wrapText="1"/>
    </xf>
    <xf numFmtId="0" fontId="62" fillId="2" borderId="1" xfId="5" applyFont="1" applyFill="1" applyBorder="1" applyAlignment="1">
      <alignment horizontal="center" vertical="center" wrapText="1" shrinkToFit="1"/>
    </xf>
    <xf numFmtId="0" fontId="62" fillId="0" borderId="1" xfId="0" applyFont="1" applyBorder="1" applyAlignment="1">
      <alignment horizontal="center" vertical="center"/>
    </xf>
    <xf numFmtId="0" fontId="50" fillId="2" borderId="14" xfId="5" applyFont="1" applyFill="1" applyBorder="1" applyAlignment="1">
      <alignment horizontal="center" vertical="center" wrapText="1"/>
    </xf>
    <xf numFmtId="0" fontId="50" fillId="2" borderId="15" xfId="5" applyFont="1" applyFill="1" applyBorder="1" applyAlignment="1">
      <alignment horizontal="center" vertical="center" wrapText="1"/>
    </xf>
    <xf numFmtId="0" fontId="50" fillId="2" borderId="13" xfId="5" applyFont="1" applyFill="1" applyBorder="1" applyAlignment="1">
      <alignment horizontal="center" vertical="center" wrapText="1"/>
    </xf>
    <xf numFmtId="0" fontId="50" fillId="2" borderId="33" xfId="5" applyFont="1" applyFill="1" applyBorder="1" applyAlignment="1">
      <alignment horizontal="center" vertical="center" wrapText="1"/>
    </xf>
    <xf numFmtId="0" fontId="50" fillId="2" borderId="47" xfId="5" applyFont="1" applyFill="1" applyBorder="1" applyAlignment="1">
      <alignment horizontal="center" vertical="center" wrapText="1"/>
    </xf>
    <xf numFmtId="0" fontId="21" fillId="2" borderId="23" xfId="5" applyFont="1" applyFill="1" applyBorder="1" applyAlignment="1">
      <alignment horizontal="center" vertical="center" wrapText="1"/>
    </xf>
    <xf numFmtId="0" fontId="21" fillId="2" borderId="22" xfId="5" applyFont="1" applyFill="1" applyBorder="1" applyAlignment="1">
      <alignment horizontal="center" vertical="center" wrapText="1"/>
    </xf>
    <xf numFmtId="0" fontId="21" fillId="2" borderId="21" xfId="5" applyFont="1" applyFill="1" applyBorder="1" applyAlignment="1">
      <alignment horizontal="center" vertical="center" wrapText="1"/>
    </xf>
    <xf numFmtId="176" fontId="30" fillId="0" borderId="6" xfId="5" applyNumberFormat="1" applyFont="1" applyBorder="1" applyAlignment="1">
      <alignment horizontal="center" vertical="center" wrapText="1" shrinkToFit="1"/>
    </xf>
    <xf numFmtId="176" fontId="30" fillId="0" borderId="7" xfId="5" applyNumberFormat="1" applyFont="1" applyBorder="1" applyAlignment="1">
      <alignment horizontal="center" vertical="center" wrapText="1" shrinkToFit="1"/>
    </xf>
    <xf numFmtId="176" fontId="30" fillId="0" borderId="5" xfId="5" applyNumberFormat="1" applyFont="1" applyBorder="1" applyAlignment="1">
      <alignment horizontal="center" vertical="center" wrapText="1" shrinkToFit="1"/>
    </xf>
    <xf numFmtId="176" fontId="30" fillId="0" borderId="9" xfId="5" applyNumberFormat="1" applyFont="1" applyBorder="1" applyAlignment="1">
      <alignment horizontal="center" vertical="center" wrapText="1" shrinkToFit="1"/>
    </xf>
    <xf numFmtId="176" fontId="30" fillId="0" borderId="10" xfId="5" applyNumberFormat="1" applyFont="1" applyBorder="1" applyAlignment="1">
      <alignment horizontal="center" vertical="center" wrapText="1" shrinkToFit="1"/>
    </xf>
    <xf numFmtId="176" fontId="30" fillId="0" borderId="11" xfId="5" applyNumberFormat="1" applyFont="1" applyBorder="1" applyAlignment="1">
      <alignment horizontal="center" vertical="center" wrapText="1" shrinkToFit="1"/>
    </xf>
    <xf numFmtId="0" fontId="15" fillId="2" borderId="13" xfId="5" applyFont="1" applyFill="1" applyBorder="1" applyAlignment="1">
      <alignment horizontal="center" vertical="center"/>
    </xf>
    <xf numFmtId="0" fontId="48" fillId="2" borderId="6" xfId="5" applyFont="1" applyFill="1" applyBorder="1" applyAlignment="1">
      <alignment horizontal="center" vertical="center" shrinkToFit="1"/>
    </xf>
    <xf numFmtId="0" fontId="48" fillId="2" borderId="5" xfId="5" applyFont="1" applyFill="1" applyBorder="1" applyAlignment="1">
      <alignment horizontal="center" vertical="center" shrinkToFit="1"/>
    </xf>
    <xf numFmtId="0" fontId="48" fillId="2" borderId="9" xfId="5" applyFont="1" applyFill="1" applyBorder="1" applyAlignment="1">
      <alignment horizontal="center" vertical="center" shrinkToFit="1"/>
    </xf>
    <xf numFmtId="0" fontId="48" fillId="2" borderId="11" xfId="5" applyFont="1" applyFill="1" applyBorder="1" applyAlignment="1">
      <alignment horizontal="center" vertical="center" shrinkToFit="1"/>
    </xf>
    <xf numFmtId="0" fontId="15" fillId="0" borderId="14" xfId="5" applyFont="1" applyBorder="1" applyAlignment="1">
      <alignment horizontal="left" vertical="center"/>
    </xf>
    <xf numFmtId="0" fontId="15" fillId="0" borderId="13" xfId="5" applyFont="1" applyBorder="1" applyAlignment="1">
      <alignment horizontal="left" vertical="center"/>
    </xf>
    <xf numFmtId="0" fontId="15" fillId="2" borderId="14" xfId="5" applyFont="1" applyFill="1" applyBorder="1" applyAlignment="1">
      <alignment horizontal="center" vertical="center"/>
    </xf>
    <xf numFmtId="0" fontId="31" fillId="0" borderId="6" xfId="2" applyFont="1" applyBorder="1" applyAlignment="1">
      <alignment horizontal="left" vertical="top" wrapText="1"/>
    </xf>
    <xf numFmtId="0" fontId="31" fillId="0" borderId="7" xfId="2" applyFont="1" applyBorder="1" applyAlignment="1">
      <alignment horizontal="left" vertical="top"/>
    </xf>
    <xf numFmtId="0" fontId="31" fillId="0" borderId="5" xfId="2" applyFont="1" applyBorder="1" applyAlignment="1">
      <alignment horizontal="left" vertical="top"/>
    </xf>
    <xf numFmtId="0" fontId="31" fillId="0" borderId="12" xfId="2" applyFont="1" applyBorder="1" applyAlignment="1">
      <alignment horizontal="left" vertical="top"/>
    </xf>
    <xf numFmtId="0" fontId="31" fillId="0" borderId="0" xfId="2" applyFont="1" applyAlignment="1">
      <alignment horizontal="left" vertical="top"/>
    </xf>
    <xf numFmtId="0" fontId="31" fillId="0" borderId="4" xfId="2" applyFont="1" applyBorder="1" applyAlignment="1">
      <alignment horizontal="left" vertical="top"/>
    </xf>
    <xf numFmtId="0" fontId="31" fillId="0" borderId="9" xfId="2" applyFont="1" applyBorder="1" applyAlignment="1">
      <alignment horizontal="left" vertical="top"/>
    </xf>
    <xf numFmtId="0" fontId="31" fillId="0" borderId="10" xfId="2" applyFont="1" applyBorder="1" applyAlignment="1">
      <alignment horizontal="left" vertical="top"/>
    </xf>
    <xf numFmtId="0" fontId="31" fillId="0" borderId="11" xfId="2" applyFont="1" applyBorder="1" applyAlignment="1">
      <alignment horizontal="left" vertical="top"/>
    </xf>
    <xf numFmtId="0" fontId="16" fillId="2" borderId="2" xfId="2" applyFont="1" applyFill="1" applyBorder="1" applyAlignment="1">
      <alignment horizontal="center" vertical="center"/>
    </xf>
    <xf numFmtId="0" fontId="16" fillId="2" borderId="3" xfId="2" applyFont="1" applyFill="1" applyBorder="1" applyAlignment="1">
      <alignment horizontal="center" vertical="center"/>
    </xf>
    <xf numFmtId="0" fontId="16" fillId="2" borderId="8" xfId="2" applyFont="1" applyFill="1" applyBorder="1" applyAlignment="1">
      <alignment horizontal="center" vertical="center"/>
    </xf>
    <xf numFmtId="176" fontId="15" fillId="0" borderId="6" xfId="2" applyNumberFormat="1" applyFont="1" applyBorder="1" applyAlignment="1">
      <alignment horizontal="center" vertical="center" wrapText="1" shrinkToFit="1"/>
    </xf>
    <xf numFmtId="176" fontId="15" fillId="0" borderId="7" xfId="2" applyNumberFormat="1" applyFont="1" applyBorder="1" applyAlignment="1">
      <alignment horizontal="center" vertical="center" wrapText="1" shrinkToFit="1"/>
    </xf>
    <xf numFmtId="176" fontId="15" fillId="0" borderId="5" xfId="2" applyNumberFormat="1" applyFont="1" applyBorder="1" applyAlignment="1">
      <alignment horizontal="center" vertical="center" wrapText="1" shrinkToFit="1"/>
    </xf>
    <xf numFmtId="176" fontId="15" fillId="0" borderId="9" xfId="2" applyNumberFormat="1" applyFont="1" applyBorder="1" applyAlignment="1">
      <alignment horizontal="center" vertical="center" wrapText="1" shrinkToFit="1"/>
    </xf>
    <xf numFmtId="176" fontId="15" fillId="0" borderId="10" xfId="2" applyNumberFormat="1" applyFont="1" applyBorder="1" applyAlignment="1">
      <alignment horizontal="center" vertical="center" wrapText="1" shrinkToFit="1"/>
    </xf>
    <xf numFmtId="176" fontId="15" fillId="0" borderId="11" xfId="2" applyNumberFormat="1" applyFont="1" applyBorder="1" applyAlignment="1">
      <alignment horizontal="center" vertical="center" wrapText="1" shrinkToFit="1"/>
    </xf>
    <xf numFmtId="0" fontId="15" fillId="0" borderId="2" xfId="2" applyFont="1" applyBorder="1" applyAlignment="1">
      <alignment horizontal="center" vertical="center" wrapText="1" shrinkToFit="1"/>
    </xf>
    <xf numFmtId="0" fontId="15" fillId="0" borderId="3" xfId="2" applyFont="1" applyBorder="1" applyAlignment="1">
      <alignment horizontal="center" vertical="center" wrapText="1" shrinkToFit="1"/>
    </xf>
    <xf numFmtId="0" fontId="15" fillId="0" borderId="8" xfId="2" applyFont="1" applyBorder="1" applyAlignment="1">
      <alignment horizontal="center" vertical="center" wrapText="1" shrinkToFit="1"/>
    </xf>
    <xf numFmtId="0" fontId="15" fillId="0" borderId="0" xfId="2" applyFont="1" applyAlignment="1">
      <alignment vertical="center"/>
    </xf>
    <xf numFmtId="0" fontId="33" fillId="0" borderId="0" xfId="11" applyFont="1">
      <alignment vertical="center"/>
    </xf>
    <xf numFmtId="0" fontId="15" fillId="2" borderId="2" xfId="2" applyFont="1" applyFill="1" applyBorder="1" applyAlignment="1">
      <alignment horizontal="center" vertical="center" shrinkToFit="1"/>
    </xf>
    <xf numFmtId="0" fontId="15" fillId="2" borderId="3" xfId="2" applyFont="1" applyFill="1" applyBorder="1" applyAlignment="1">
      <alignment horizontal="center" vertical="center" shrinkToFit="1"/>
    </xf>
    <xf numFmtId="0" fontId="15" fillId="2" borderId="8" xfId="2" applyFont="1" applyFill="1" applyBorder="1" applyAlignment="1">
      <alignment horizontal="center" vertical="center" shrinkToFit="1"/>
    </xf>
    <xf numFmtId="0" fontId="15" fillId="2" borderId="2" xfId="2" applyFont="1" applyFill="1" applyBorder="1" applyAlignment="1">
      <alignment horizontal="center" vertical="center"/>
    </xf>
    <xf numFmtId="0" fontId="15" fillId="2" borderId="3" xfId="2" applyFont="1" applyFill="1" applyBorder="1" applyAlignment="1">
      <alignment horizontal="center" vertical="center"/>
    </xf>
    <xf numFmtId="0" fontId="15" fillId="0" borderId="2" xfId="2" applyFont="1" applyBorder="1" applyAlignment="1">
      <alignment horizontal="center" vertical="center" shrinkToFit="1"/>
    </xf>
    <xf numFmtId="0" fontId="15" fillId="0" borderId="3" xfId="2" applyFont="1" applyBorder="1" applyAlignment="1">
      <alignment horizontal="center" vertical="center" shrinkToFit="1"/>
    </xf>
    <xf numFmtId="0" fontId="15" fillId="0" borderId="8" xfId="2" applyFont="1" applyBorder="1" applyAlignment="1">
      <alignment horizontal="center" vertical="center"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7">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7873B429-8106-42DD-BE09-DAB0206F1BC8}"/>
    <cellStyle name="標準 4 4" xfId="15" xr:uid="{076C3DB8-AC82-4453-A4C8-442D1E2F91A0}"/>
    <cellStyle name="標準 4 5" xfId="16" xr:uid="{B1374E0F-153A-47A0-9475-F0955E66C7EF}"/>
    <cellStyle name="標準 5" xfId="12" xr:uid="{0C857A3D-D0BC-439B-B9B4-DE21225DBC97}"/>
    <cellStyle name="標準 6" xfId="13" xr:uid="{0FD6ADB8-7869-45FF-9F73-E424B9EE2C3E}"/>
    <cellStyle name="標準_021220点検表修正案" xfId="7" xr:uid="{00000000-0005-0000-0000-000009000000}"/>
  </cellStyles>
  <dxfs count="61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customXml" Target="../customXml/item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2.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7.jpeg"/><Relationship Id="rId1" Type="http://schemas.openxmlformats.org/officeDocument/2006/relationships/image" Target="../media/image16.jpeg"/><Relationship Id="rId4" Type="http://schemas.openxmlformats.org/officeDocument/2006/relationships/image" Target="../media/image19.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 Id="rId4" Type="http://schemas.openxmlformats.org/officeDocument/2006/relationships/image" Target="../media/image23.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26.jpeg"/><Relationship Id="rId2" Type="http://schemas.openxmlformats.org/officeDocument/2006/relationships/image" Target="../media/image25.jpeg"/><Relationship Id="rId1" Type="http://schemas.openxmlformats.org/officeDocument/2006/relationships/image" Target="../media/image24.jpeg"/><Relationship Id="rId4" Type="http://schemas.openxmlformats.org/officeDocument/2006/relationships/image" Target="../media/image27.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 Id="rId4" Type="http://schemas.openxmlformats.org/officeDocument/2006/relationships/image" Target="../media/image31.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 Id="rId4" Type="http://schemas.openxmlformats.org/officeDocument/2006/relationships/image" Target="../media/image35.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eg"/><Relationship Id="rId4" Type="http://schemas.openxmlformats.org/officeDocument/2006/relationships/image" Target="../media/image43.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46.jpeg"/><Relationship Id="rId2" Type="http://schemas.openxmlformats.org/officeDocument/2006/relationships/image" Target="../media/image45.jpeg"/><Relationship Id="rId1" Type="http://schemas.openxmlformats.org/officeDocument/2006/relationships/image" Target="../media/image44.jpeg"/><Relationship Id="rId4" Type="http://schemas.openxmlformats.org/officeDocument/2006/relationships/image" Target="../media/image47.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0.jpeg"/><Relationship Id="rId2" Type="http://schemas.openxmlformats.org/officeDocument/2006/relationships/image" Target="../media/image49.jpeg"/><Relationship Id="rId1" Type="http://schemas.openxmlformats.org/officeDocument/2006/relationships/image" Target="../media/image48.jpeg"/><Relationship Id="rId4" Type="http://schemas.openxmlformats.org/officeDocument/2006/relationships/image" Target="../media/image51.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53.jpeg"/><Relationship Id="rId1" Type="http://schemas.openxmlformats.org/officeDocument/2006/relationships/image" Target="../media/image52.jpeg"/><Relationship Id="rId4" Type="http://schemas.openxmlformats.org/officeDocument/2006/relationships/image" Target="../media/image55.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58.jpeg"/><Relationship Id="rId2" Type="http://schemas.openxmlformats.org/officeDocument/2006/relationships/image" Target="../media/image57.jpeg"/><Relationship Id="rId1" Type="http://schemas.openxmlformats.org/officeDocument/2006/relationships/image" Target="../media/image56.jpeg"/><Relationship Id="rId4" Type="http://schemas.openxmlformats.org/officeDocument/2006/relationships/image" Target="../media/image59.jpeg"/></Relationships>
</file>

<file path=xl/drawings/_rels/drawing22.xml.rels><?xml version="1.0" encoding="UTF-8" standalone="yes"?>
<Relationships xmlns="http://schemas.openxmlformats.org/package/2006/relationships"><Relationship Id="rId3" Type="http://schemas.openxmlformats.org/officeDocument/2006/relationships/image" Target="../media/image62.jpeg"/><Relationship Id="rId2" Type="http://schemas.openxmlformats.org/officeDocument/2006/relationships/image" Target="../media/image61.jpeg"/><Relationship Id="rId1" Type="http://schemas.openxmlformats.org/officeDocument/2006/relationships/image" Target="../media/image60.jpeg"/><Relationship Id="rId4" Type="http://schemas.openxmlformats.org/officeDocument/2006/relationships/image" Target="../media/image63.jpeg"/></Relationships>
</file>

<file path=xl/drawings/_rels/drawing23.xml.rels><?xml version="1.0" encoding="UTF-8" standalone="yes"?>
<Relationships xmlns="http://schemas.openxmlformats.org/package/2006/relationships"><Relationship Id="rId3" Type="http://schemas.openxmlformats.org/officeDocument/2006/relationships/image" Target="../media/image66.jpeg"/><Relationship Id="rId2" Type="http://schemas.openxmlformats.org/officeDocument/2006/relationships/image" Target="../media/image65.jpeg"/><Relationship Id="rId1" Type="http://schemas.openxmlformats.org/officeDocument/2006/relationships/image" Target="../media/image64.jpeg"/><Relationship Id="rId4" Type="http://schemas.openxmlformats.org/officeDocument/2006/relationships/image" Target="../media/image67.jpeg"/></Relationships>
</file>

<file path=xl/drawings/_rels/drawing24.xml.rels><?xml version="1.0" encoding="UTF-8" standalone="yes"?>
<Relationships xmlns="http://schemas.openxmlformats.org/package/2006/relationships"><Relationship Id="rId3" Type="http://schemas.openxmlformats.org/officeDocument/2006/relationships/image" Target="../media/image70.jpeg"/><Relationship Id="rId2" Type="http://schemas.openxmlformats.org/officeDocument/2006/relationships/image" Target="../media/image69.jpeg"/><Relationship Id="rId1" Type="http://schemas.openxmlformats.org/officeDocument/2006/relationships/image" Target="../media/image68.jpeg"/><Relationship Id="rId4" Type="http://schemas.openxmlformats.org/officeDocument/2006/relationships/image" Target="../media/image71.jpeg"/></Relationships>
</file>

<file path=xl/drawings/_rels/drawing25.xml.rels><?xml version="1.0" encoding="UTF-8" standalone="yes"?>
<Relationships xmlns="http://schemas.openxmlformats.org/package/2006/relationships"><Relationship Id="rId3" Type="http://schemas.openxmlformats.org/officeDocument/2006/relationships/image" Target="../media/image74.jpeg"/><Relationship Id="rId2" Type="http://schemas.openxmlformats.org/officeDocument/2006/relationships/image" Target="../media/image73.jpeg"/><Relationship Id="rId1" Type="http://schemas.openxmlformats.org/officeDocument/2006/relationships/image" Target="../media/image72.jpeg"/><Relationship Id="rId4" Type="http://schemas.openxmlformats.org/officeDocument/2006/relationships/image" Target="../media/image75.jpeg"/></Relationships>
</file>

<file path=xl/drawings/_rels/drawing26.xml.rels><?xml version="1.0" encoding="UTF-8" standalone="yes"?>
<Relationships xmlns="http://schemas.openxmlformats.org/package/2006/relationships"><Relationship Id="rId3" Type="http://schemas.openxmlformats.org/officeDocument/2006/relationships/image" Target="../media/image78.jpeg"/><Relationship Id="rId2" Type="http://schemas.openxmlformats.org/officeDocument/2006/relationships/image" Target="../media/image77.jpeg"/><Relationship Id="rId1" Type="http://schemas.openxmlformats.org/officeDocument/2006/relationships/image" Target="../media/image76.jpeg"/><Relationship Id="rId4" Type="http://schemas.openxmlformats.org/officeDocument/2006/relationships/image" Target="../media/image79.jpeg"/></Relationships>
</file>

<file path=xl/drawings/_rels/drawing27.xml.rels><?xml version="1.0" encoding="UTF-8" standalone="yes"?>
<Relationships xmlns="http://schemas.openxmlformats.org/package/2006/relationships"><Relationship Id="rId3" Type="http://schemas.openxmlformats.org/officeDocument/2006/relationships/image" Target="../media/image82.jpeg"/><Relationship Id="rId2" Type="http://schemas.openxmlformats.org/officeDocument/2006/relationships/image" Target="../media/image81.jpeg"/><Relationship Id="rId1" Type="http://schemas.openxmlformats.org/officeDocument/2006/relationships/image" Target="../media/image80.jpeg"/><Relationship Id="rId4" Type="http://schemas.openxmlformats.org/officeDocument/2006/relationships/image" Target="../media/image83.jpeg"/></Relationships>
</file>

<file path=xl/drawings/_rels/drawing28.xml.rels><?xml version="1.0" encoding="UTF-8" standalone="yes"?>
<Relationships xmlns="http://schemas.openxmlformats.org/package/2006/relationships"><Relationship Id="rId3" Type="http://schemas.openxmlformats.org/officeDocument/2006/relationships/image" Target="../media/image86.jpeg"/><Relationship Id="rId2" Type="http://schemas.openxmlformats.org/officeDocument/2006/relationships/image" Target="../media/image85.jpeg"/><Relationship Id="rId1" Type="http://schemas.openxmlformats.org/officeDocument/2006/relationships/image" Target="../media/image84.jpeg"/><Relationship Id="rId4" Type="http://schemas.openxmlformats.org/officeDocument/2006/relationships/image" Target="../media/image87.jpeg"/></Relationships>
</file>

<file path=xl/drawings/_rels/drawing29.xml.rels><?xml version="1.0" encoding="UTF-8" standalone="yes"?>
<Relationships xmlns="http://schemas.openxmlformats.org/package/2006/relationships"><Relationship Id="rId3" Type="http://schemas.openxmlformats.org/officeDocument/2006/relationships/image" Target="../media/image90.jpeg"/><Relationship Id="rId2" Type="http://schemas.openxmlformats.org/officeDocument/2006/relationships/image" Target="../media/image89.jpeg"/><Relationship Id="rId1" Type="http://schemas.openxmlformats.org/officeDocument/2006/relationships/image" Target="../media/image88.jpeg"/><Relationship Id="rId4" Type="http://schemas.openxmlformats.org/officeDocument/2006/relationships/image" Target="../media/image91.jpeg"/></Relationships>
</file>

<file path=xl/drawings/_rels/drawing30.xml.rels><?xml version="1.0" encoding="UTF-8" standalone="yes"?>
<Relationships xmlns="http://schemas.openxmlformats.org/package/2006/relationships"><Relationship Id="rId3" Type="http://schemas.openxmlformats.org/officeDocument/2006/relationships/image" Target="../media/image94.jpeg"/><Relationship Id="rId2" Type="http://schemas.openxmlformats.org/officeDocument/2006/relationships/image" Target="../media/image93.jpeg"/><Relationship Id="rId1" Type="http://schemas.openxmlformats.org/officeDocument/2006/relationships/image" Target="../media/image92.jpeg"/><Relationship Id="rId4" Type="http://schemas.openxmlformats.org/officeDocument/2006/relationships/image" Target="../media/image95.jpeg"/></Relationships>
</file>

<file path=xl/drawings/_rels/drawing31.xml.rels><?xml version="1.0" encoding="UTF-8" standalone="yes"?>
<Relationships xmlns="http://schemas.openxmlformats.org/package/2006/relationships"><Relationship Id="rId3" Type="http://schemas.openxmlformats.org/officeDocument/2006/relationships/image" Target="../media/image98.jpeg"/><Relationship Id="rId2" Type="http://schemas.openxmlformats.org/officeDocument/2006/relationships/image" Target="../media/image97.jpeg"/><Relationship Id="rId1" Type="http://schemas.openxmlformats.org/officeDocument/2006/relationships/image" Target="../media/image96.jpeg"/><Relationship Id="rId4" Type="http://schemas.openxmlformats.org/officeDocument/2006/relationships/image" Target="../media/image99.jpeg"/></Relationships>
</file>

<file path=xl/drawings/_rels/drawing32.xml.rels><?xml version="1.0" encoding="UTF-8" standalone="yes"?>
<Relationships xmlns="http://schemas.openxmlformats.org/package/2006/relationships"><Relationship Id="rId3" Type="http://schemas.openxmlformats.org/officeDocument/2006/relationships/image" Target="../media/image102.jpeg"/><Relationship Id="rId2" Type="http://schemas.openxmlformats.org/officeDocument/2006/relationships/image" Target="../media/image101.jpeg"/><Relationship Id="rId1" Type="http://schemas.openxmlformats.org/officeDocument/2006/relationships/image" Target="../media/image100.jpeg"/><Relationship Id="rId4" Type="http://schemas.openxmlformats.org/officeDocument/2006/relationships/image" Target="../media/image103.jpeg"/></Relationships>
</file>

<file path=xl/drawings/_rels/drawing33.xml.rels><?xml version="1.0" encoding="UTF-8" standalone="yes"?>
<Relationships xmlns="http://schemas.openxmlformats.org/package/2006/relationships"><Relationship Id="rId3" Type="http://schemas.openxmlformats.org/officeDocument/2006/relationships/image" Target="../media/image106.jpeg"/><Relationship Id="rId2" Type="http://schemas.openxmlformats.org/officeDocument/2006/relationships/image" Target="../media/image105.jpeg"/><Relationship Id="rId1" Type="http://schemas.openxmlformats.org/officeDocument/2006/relationships/image" Target="../media/image104.jpeg"/><Relationship Id="rId4" Type="http://schemas.openxmlformats.org/officeDocument/2006/relationships/image" Target="../media/image107.jpeg"/></Relationships>
</file>

<file path=xl/drawings/_rels/drawing34.xml.rels><?xml version="1.0" encoding="UTF-8" standalone="yes"?>
<Relationships xmlns="http://schemas.openxmlformats.org/package/2006/relationships"><Relationship Id="rId3" Type="http://schemas.openxmlformats.org/officeDocument/2006/relationships/image" Target="../media/image110.jpeg"/><Relationship Id="rId2" Type="http://schemas.openxmlformats.org/officeDocument/2006/relationships/image" Target="../media/image109.jpeg"/><Relationship Id="rId1" Type="http://schemas.openxmlformats.org/officeDocument/2006/relationships/image" Target="../media/image108.jpeg"/><Relationship Id="rId4" Type="http://schemas.openxmlformats.org/officeDocument/2006/relationships/image" Target="../media/image111.jpeg"/></Relationships>
</file>

<file path=xl/drawings/_rels/drawing35.xml.rels><?xml version="1.0" encoding="UTF-8" standalone="yes"?>
<Relationships xmlns="http://schemas.openxmlformats.org/package/2006/relationships"><Relationship Id="rId3" Type="http://schemas.openxmlformats.org/officeDocument/2006/relationships/image" Target="../media/image114.jpeg"/><Relationship Id="rId2" Type="http://schemas.openxmlformats.org/officeDocument/2006/relationships/image" Target="../media/image113.jpeg"/><Relationship Id="rId1" Type="http://schemas.openxmlformats.org/officeDocument/2006/relationships/image" Target="../media/image112.jpeg"/><Relationship Id="rId4" Type="http://schemas.openxmlformats.org/officeDocument/2006/relationships/image" Target="../media/image115.jpeg"/></Relationships>
</file>

<file path=xl/drawings/_rels/drawing36.xml.rels><?xml version="1.0" encoding="UTF-8" standalone="yes"?>
<Relationships xmlns="http://schemas.openxmlformats.org/package/2006/relationships"><Relationship Id="rId3" Type="http://schemas.openxmlformats.org/officeDocument/2006/relationships/image" Target="../media/image118.jpeg"/><Relationship Id="rId2" Type="http://schemas.openxmlformats.org/officeDocument/2006/relationships/image" Target="../media/image117.jpeg"/><Relationship Id="rId1" Type="http://schemas.openxmlformats.org/officeDocument/2006/relationships/image" Target="../media/image116.jpeg"/><Relationship Id="rId4" Type="http://schemas.openxmlformats.org/officeDocument/2006/relationships/image" Target="../media/image119.jpeg"/></Relationships>
</file>

<file path=xl/drawings/_rels/drawing37.xml.rels><?xml version="1.0" encoding="UTF-8" standalone="yes"?>
<Relationships xmlns="http://schemas.openxmlformats.org/package/2006/relationships"><Relationship Id="rId3" Type="http://schemas.openxmlformats.org/officeDocument/2006/relationships/image" Target="../media/image122.jpeg"/><Relationship Id="rId2" Type="http://schemas.openxmlformats.org/officeDocument/2006/relationships/image" Target="../media/image121.jpeg"/><Relationship Id="rId1" Type="http://schemas.openxmlformats.org/officeDocument/2006/relationships/image" Target="../media/image120.jpeg"/><Relationship Id="rId4" Type="http://schemas.openxmlformats.org/officeDocument/2006/relationships/image" Target="../media/image123.jpeg"/></Relationships>
</file>

<file path=xl/drawings/_rels/drawing38.xml.rels><?xml version="1.0" encoding="UTF-8" standalone="yes"?>
<Relationships xmlns="http://schemas.openxmlformats.org/package/2006/relationships"><Relationship Id="rId3" Type="http://schemas.openxmlformats.org/officeDocument/2006/relationships/image" Target="../media/image126.jpeg"/><Relationship Id="rId2" Type="http://schemas.openxmlformats.org/officeDocument/2006/relationships/image" Target="../media/image125.jpeg"/><Relationship Id="rId1" Type="http://schemas.openxmlformats.org/officeDocument/2006/relationships/image" Target="../media/image124.jpeg"/><Relationship Id="rId4" Type="http://schemas.openxmlformats.org/officeDocument/2006/relationships/image" Target="../media/image127.jpeg"/></Relationships>
</file>

<file path=xl/drawings/_rels/drawing39.xml.rels><?xml version="1.0" encoding="UTF-8" standalone="yes"?>
<Relationships xmlns="http://schemas.openxmlformats.org/package/2006/relationships"><Relationship Id="rId3" Type="http://schemas.openxmlformats.org/officeDocument/2006/relationships/image" Target="../media/image130.jpeg"/><Relationship Id="rId2" Type="http://schemas.openxmlformats.org/officeDocument/2006/relationships/image" Target="../media/image129.jpeg"/><Relationship Id="rId1" Type="http://schemas.openxmlformats.org/officeDocument/2006/relationships/image" Target="../media/image128.jpeg"/><Relationship Id="rId4" Type="http://schemas.openxmlformats.org/officeDocument/2006/relationships/image" Target="../media/image131.jpeg"/></Relationships>
</file>

<file path=xl/drawings/_rels/drawing40.xml.rels><?xml version="1.0" encoding="UTF-8" standalone="yes"?>
<Relationships xmlns="http://schemas.openxmlformats.org/package/2006/relationships"><Relationship Id="rId3" Type="http://schemas.openxmlformats.org/officeDocument/2006/relationships/image" Target="../media/image134.jpeg"/><Relationship Id="rId2" Type="http://schemas.openxmlformats.org/officeDocument/2006/relationships/image" Target="../media/image133.jpeg"/><Relationship Id="rId1" Type="http://schemas.openxmlformats.org/officeDocument/2006/relationships/image" Target="../media/image132.jpeg"/><Relationship Id="rId4" Type="http://schemas.openxmlformats.org/officeDocument/2006/relationships/image" Target="../media/image135.jpeg"/></Relationships>
</file>

<file path=xl/drawings/_rels/drawing41.xml.rels><?xml version="1.0" encoding="UTF-8" standalone="yes"?>
<Relationships xmlns="http://schemas.openxmlformats.org/package/2006/relationships"><Relationship Id="rId3" Type="http://schemas.openxmlformats.org/officeDocument/2006/relationships/image" Target="../media/image138.jpeg"/><Relationship Id="rId2" Type="http://schemas.openxmlformats.org/officeDocument/2006/relationships/image" Target="../media/image137.jpeg"/><Relationship Id="rId1" Type="http://schemas.openxmlformats.org/officeDocument/2006/relationships/image" Target="../media/image136.jpeg"/><Relationship Id="rId4" Type="http://schemas.openxmlformats.org/officeDocument/2006/relationships/image" Target="../media/image139.jpeg"/></Relationships>
</file>

<file path=xl/drawings/_rels/drawing42.xml.rels><?xml version="1.0" encoding="UTF-8" standalone="yes"?>
<Relationships xmlns="http://schemas.openxmlformats.org/package/2006/relationships"><Relationship Id="rId3" Type="http://schemas.openxmlformats.org/officeDocument/2006/relationships/image" Target="../media/image142.jpeg"/><Relationship Id="rId2" Type="http://schemas.openxmlformats.org/officeDocument/2006/relationships/image" Target="../media/image141.jpeg"/><Relationship Id="rId1" Type="http://schemas.openxmlformats.org/officeDocument/2006/relationships/image" Target="../media/image140.jpeg"/><Relationship Id="rId4" Type="http://schemas.openxmlformats.org/officeDocument/2006/relationships/image" Target="../media/image143.jpeg"/></Relationships>
</file>

<file path=xl/drawings/_rels/drawing43.xml.rels><?xml version="1.0" encoding="UTF-8" standalone="yes"?>
<Relationships xmlns="http://schemas.openxmlformats.org/package/2006/relationships"><Relationship Id="rId3" Type="http://schemas.openxmlformats.org/officeDocument/2006/relationships/image" Target="../media/image146.jpeg"/><Relationship Id="rId2" Type="http://schemas.openxmlformats.org/officeDocument/2006/relationships/image" Target="../media/image145.jpeg"/><Relationship Id="rId1" Type="http://schemas.openxmlformats.org/officeDocument/2006/relationships/image" Target="../media/image144.jpeg"/><Relationship Id="rId4" Type="http://schemas.openxmlformats.org/officeDocument/2006/relationships/image" Target="../media/image147.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50.jpeg"/><Relationship Id="rId2" Type="http://schemas.openxmlformats.org/officeDocument/2006/relationships/image" Target="../media/image149.jpeg"/><Relationship Id="rId1" Type="http://schemas.openxmlformats.org/officeDocument/2006/relationships/image" Target="../media/image148.jpeg"/><Relationship Id="rId4" Type="http://schemas.openxmlformats.org/officeDocument/2006/relationships/image" Target="../media/image151.jpeg"/></Relationships>
</file>

<file path=xl/drawings/_rels/drawing45.xml.rels><?xml version="1.0" encoding="UTF-8" standalone="yes"?>
<Relationships xmlns="http://schemas.openxmlformats.org/package/2006/relationships"><Relationship Id="rId3" Type="http://schemas.openxmlformats.org/officeDocument/2006/relationships/image" Target="../media/image154.jpeg"/><Relationship Id="rId2" Type="http://schemas.openxmlformats.org/officeDocument/2006/relationships/image" Target="../media/image153.jpeg"/><Relationship Id="rId1" Type="http://schemas.openxmlformats.org/officeDocument/2006/relationships/image" Target="../media/image152.jpeg"/><Relationship Id="rId4" Type="http://schemas.openxmlformats.org/officeDocument/2006/relationships/image" Target="../media/image155.jpeg"/></Relationships>
</file>

<file path=xl/drawings/_rels/drawing46.xml.rels><?xml version="1.0" encoding="UTF-8" standalone="yes"?>
<Relationships xmlns="http://schemas.openxmlformats.org/package/2006/relationships"><Relationship Id="rId3" Type="http://schemas.openxmlformats.org/officeDocument/2006/relationships/image" Target="../media/image158.jpeg"/><Relationship Id="rId2" Type="http://schemas.openxmlformats.org/officeDocument/2006/relationships/image" Target="../media/image157.jpeg"/><Relationship Id="rId1" Type="http://schemas.openxmlformats.org/officeDocument/2006/relationships/image" Target="../media/image156.jpeg"/><Relationship Id="rId4" Type="http://schemas.openxmlformats.org/officeDocument/2006/relationships/image" Target="../media/image159.jpeg"/></Relationships>
</file>

<file path=xl/drawings/_rels/drawing47.xml.rels><?xml version="1.0" encoding="UTF-8" standalone="yes"?>
<Relationships xmlns="http://schemas.openxmlformats.org/package/2006/relationships"><Relationship Id="rId3" Type="http://schemas.openxmlformats.org/officeDocument/2006/relationships/image" Target="../media/image162.jpeg"/><Relationship Id="rId2" Type="http://schemas.openxmlformats.org/officeDocument/2006/relationships/image" Target="../media/image161.jpeg"/><Relationship Id="rId1" Type="http://schemas.openxmlformats.org/officeDocument/2006/relationships/image" Target="../media/image160.jpeg"/><Relationship Id="rId4" Type="http://schemas.openxmlformats.org/officeDocument/2006/relationships/image" Target="../media/image163.jpeg"/></Relationships>
</file>

<file path=xl/drawings/_rels/drawing48.xml.rels><?xml version="1.0" encoding="UTF-8" standalone="yes"?>
<Relationships xmlns="http://schemas.openxmlformats.org/package/2006/relationships"><Relationship Id="rId3" Type="http://schemas.openxmlformats.org/officeDocument/2006/relationships/image" Target="../media/image166.jpeg"/><Relationship Id="rId2" Type="http://schemas.openxmlformats.org/officeDocument/2006/relationships/image" Target="../media/image165.jpeg"/><Relationship Id="rId1" Type="http://schemas.openxmlformats.org/officeDocument/2006/relationships/image" Target="../media/image164.jpeg"/><Relationship Id="rId4" Type="http://schemas.openxmlformats.org/officeDocument/2006/relationships/image" Target="../media/image167.jpeg"/></Relationships>
</file>

<file path=xl/drawings/_rels/drawing49.xml.rels><?xml version="1.0" encoding="UTF-8" standalone="yes"?>
<Relationships xmlns="http://schemas.openxmlformats.org/package/2006/relationships"><Relationship Id="rId3" Type="http://schemas.openxmlformats.org/officeDocument/2006/relationships/image" Target="../media/image170.jpeg"/><Relationship Id="rId2" Type="http://schemas.openxmlformats.org/officeDocument/2006/relationships/image" Target="../media/image169.jpeg"/><Relationship Id="rId1" Type="http://schemas.openxmlformats.org/officeDocument/2006/relationships/image" Target="../media/image168.jpeg"/><Relationship Id="rId4" Type="http://schemas.openxmlformats.org/officeDocument/2006/relationships/image" Target="../media/image171.jpeg"/></Relationships>
</file>

<file path=xl/drawings/_rels/drawing50.xml.rels><?xml version="1.0" encoding="UTF-8" standalone="yes"?>
<Relationships xmlns="http://schemas.openxmlformats.org/package/2006/relationships"><Relationship Id="rId3" Type="http://schemas.openxmlformats.org/officeDocument/2006/relationships/image" Target="../media/image174.jpeg"/><Relationship Id="rId2" Type="http://schemas.openxmlformats.org/officeDocument/2006/relationships/image" Target="../media/image173.jpeg"/><Relationship Id="rId1" Type="http://schemas.openxmlformats.org/officeDocument/2006/relationships/image" Target="../media/image172.jpeg"/><Relationship Id="rId4" Type="http://schemas.openxmlformats.org/officeDocument/2006/relationships/image" Target="../media/image175.jpeg"/></Relationships>
</file>

<file path=xl/drawings/_rels/drawing51.xml.rels><?xml version="1.0" encoding="UTF-8" standalone="yes"?>
<Relationships xmlns="http://schemas.openxmlformats.org/package/2006/relationships"><Relationship Id="rId3" Type="http://schemas.openxmlformats.org/officeDocument/2006/relationships/image" Target="../media/image178.jpeg"/><Relationship Id="rId2" Type="http://schemas.openxmlformats.org/officeDocument/2006/relationships/image" Target="../media/image177.jpeg"/><Relationship Id="rId1" Type="http://schemas.openxmlformats.org/officeDocument/2006/relationships/image" Target="../media/image176.jpeg"/><Relationship Id="rId4" Type="http://schemas.openxmlformats.org/officeDocument/2006/relationships/image" Target="../media/image179.jpeg"/></Relationships>
</file>

<file path=xl/drawings/_rels/drawing52.xml.rels><?xml version="1.0" encoding="UTF-8" standalone="yes"?>
<Relationships xmlns="http://schemas.openxmlformats.org/package/2006/relationships"><Relationship Id="rId3" Type="http://schemas.openxmlformats.org/officeDocument/2006/relationships/image" Target="../media/image182.jpeg"/><Relationship Id="rId2" Type="http://schemas.openxmlformats.org/officeDocument/2006/relationships/image" Target="../media/image181.jpeg"/><Relationship Id="rId1" Type="http://schemas.openxmlformats.org/officeDocument/2006/relationships/image" Target="../media/image180.jpeg"/><Relationship Id="rId4" Type="http://schemas.openxmlformats.org/officeDocument/2006/relationships/image" Target="../media/image183.jpeg"/></Relationships>
</file>

<file path=xl/drawings/_rels/drawing53.xml.rels><?xml version="1.0" encoding="UTF-8" standalone="yes"?>
<Relationships xmlns="http://schemas.openxmlformats.org/package/2006/relationships"><Relationship Id="rId3" Type="http://schemas.openxmlformats.org/officeDocument/2006/relationships/image" Target="../media/image186.jpeg"/><Relationship Id="rId2" Type="http://schemas.openxmlformats.org/officeDocument/2006/relationships/image" Target="../media/image185.jpeg"/><Relationship Id="rId1" Type="http://schemas.openxmlformats.org/officeDocument/2006/relationships/image" Target="../media/image184.jpeg"/><Relationship Id="rId4" Type="http://schemas.openxmlformats.org/officeDocument/2006/relationships/image" Target="../media/image187.jpeg"/></Relationships>
</file>

<file path=xl/drawings/_rels/drawing54.xml.rels><?xml version="1.0" encoding="UTF-8" standalone="yes"?>
<Relationships xmlns="http://schemas.openxmlformats.org/package/2006/relationships"><Relationship Id="rId3" Type="http://schemas.openxmlformats.org/officeDocument/2006/relationships/image" Target="../media/image190.jpeg"/><Relationship Id="rId2" Type="http://schemas.openxmlformats.org/officeDocument/2006/relationships/image" Target="../media/image189.jpeg"/><Relationship Id="rId1" Type="http://schemas.openxmlformats.org/officeDocument/2006/relationships/image" Target="../media/image188.jpeg"/><Relationship Id="rId4" Type="http://schemas.openxmlformats.org/officeDocument/2006/relationships/image" Target="../media/image191.jpeg"/></Relationships>
</file>

<file path=xl/drawings/_rels/drawing55.xml.rels><?xml version="1.0" encoding="UTF-8" standalone="yes"?>
<Relationships xmlns="http://schemas.openxmlformats.org/package/2006/relationships"><Relationship Id="rId3" Type="http://schemas.openxmlformats.org/officeDocument/2006/relationships/image" Target="../media/image194.jpeg"/><Relationship Id="rId2" Type="http://schemas.openxmlformats.org/officeDocument/2006/relationships/image" Target="../media/image193.jpeg"/><Relationship Id="rId1" Type="http://schemas.openxmlformats.org/officeDocument/2006/relationships/image" Target="../media/image192.jpeg"/><Relationship Id="rId4" Type="http://schemas.openxmlformats.org/officeDocument/2006/relationships/image" Target="../media/image195.jpeg"/></Relationships>
</file>

<file path=xl/drawings/_rels/drawing56.xml.rels><?xml version="1.0" encoding="UTF-8" standalone="yes"?>
<Relationships xmlns="http://schemas.openxmlformats.org/package/2006/relationships"><Relationship Id="rId3" Type="http://schemas.openxmlformats.org/officeDocument/2006/relationships/image" Target="../media/image198.jpeg"/><Relationship Id="rId2" Type="http://schemas.openxmlformats.org/officeDocument/2006/relationships/image" Target="../media/image197.jpeg"/><Relationship Id="rId1" Type="http://schemas.openxmlformats.org/officeDocument/2006/relationships/image" Target="../media/image196.jpeg"/><Relationship Id="rId4" Type="http://schemas.openxmlformats.org/officeDocument/2006/relationships/image" Target="../media/image199.jpeg"/></Relationships>
</file>

<file path=xl/drawings/_rels/drawing57.xml.rels><?xml version="1.0" encoding="UTF-8" standalone="yes"?>
<Relationships xmlns="http://schemas.openxmlformats.org/package/2006/relationships"><Relationship Id="rId3" Type="http://schemas.openxmlformats.org/officeDocument/2006/relationships/image" Target="../media/image202.jpeg"/><Relationship Id="rId2" Type="http://schemas.openxmlformats.org/officeDocument/2006/relationships/image" Target="../media/image201.jpeg"/><Relationship Id="rId1" Type="http://schemas.openxmlformats.org/officeDocument/2006/relationships/image" Target="../media/image200.jpeg"/><Relationship Id="rId4" Type="http://schemas.openxmlformats.org/officeDocument/2006/relationships/image" Target="../media/image203.jpeg"/></Relationships>
</file>

<file path=xl/drawings/_rels/drawing58.xml.rels><?xml version="1.0" encoding="UTF-8" standalone="yes"?>
<Relationships xmlns="http://schemas.openxmlformats.org/package/2006/relationships"><Relationship Id="rId3" Type="http://schemas.openxmlformats.org/officeDocument/2006/relationships/image" Target="../media/image206.jpeg"/><Relationship Id="rId2" Type="http://schemas.openxmlformats.org/officeDocument/2006/relationships/image" Target="../media/image205.jpeg"/><Relationship Id="rId1" Type="http://schemas.openxmlformats.org/officeDocument/2006/relationships/image" Target="../media/image204.jpeg"/><Relationship Id="rId4" Type="http://schemas.openxmlformats.org/officeDocument/2006/relationships/image" Target="../media/image207.jpeg"/></Relationships>
</file>

<file path=xl/drawings/_rels/drawing59.xml.rels><?xml version="1.0" encoding="UTF-8" standalone="yes"?>
<Relationships xmlns="http://schemas.openxmlformats.org/package/2006/relationships"><Relationship Id="rId3" Type="http://schemas.openxmlformats.org/officeDocument/2006/relationships/image" Target="../media/image210.jpeg"/><Relationship Id="rId2" Type="http://schemas.openxmlformats.org/officeDocument/2006/relationships/image" Target="../media/image209.jpeg"/><Relationship Id="rId1" Type="http://schemas.openxmlformats.org/officeDocument/2006/relationships/image" Target="../media/image208.jpeg"/><Relationship Id="rId4" Type="http://schemas.openxmlformats.org/officeDocument/2006/relationships/image" Target="../media/image211.jpeg"/></Relationships>
</file>

<file path=xl/drawings/_rels/drawing60.xml.rels><?xml version="1.0" encoding="UTF-8" standalone="yes"?>
<Relationships xmlns="http://schemas.openxmlformats.org/package/2006/relationships"><Relationship Id="rId3" Type="http://schemas.openxmlformats.org/officeDocument/2006/relationships/image" Target="../media/image214.jpeg"/><Relationship Id="rId2" Type="http://schemas.openxmlformats.org/officeDocument/2006/relationships/image" Target="../media/image213.jpeg"/><Relationship Id="rId1" Type="http://schemas.openxmlformats.org/officeDocument/2006/relationships/image" Target="../media/image212.jpeg"/><Relationship Id="rId4" Type="http://schemas.openxmlformats.org/officeDocument/2006/relationships/image" Target="../media/image215.jpeg"/></Relationships>
</file>

<file path=xl/drawings/_rels/drawing61.xml.rels><?xml version="1.0" encoding="UTF-8" standalone="yes"?>
<Relationships xmlns="http://schemas.openxmlformats.org/package/2006/relationships"><Relationship Id="rId3" Type="http://schemas.openxmlformats.org/officeDocument/2006/relationships/image" Target="../media/image218.jpeg"/><Relationship Id="rId2" Type="http://schemas.openxmlformats.org/officeDocument/2006/relationships/image" Target="../media/image217.jpeg"/><Relationship Id="rId1" Type="http://schemas.openxmlformats.org/officeDocument/2006/relationships/image" Target="../media/image216.jpeg"/><Relationship Id="rId4" Type="http://schemas.openxmlformats.org/officeDocument/2006/relationships/image" Target="../media/image219.jpeg"/></Relationships>
</file>

<file path=xl/drawings/_rels/drawing62.xml.rels><?xml version="1.0" encoding="UTF-8" standalone="yes"?>
<Relationships xmlns="http://schemas.openxmlformats.org/package/2006/relationships"><Relationship Id="rId3" Type="http://schemas.openxmlformats.org/officeDocument/2006/relationships/image" Target="../media/image222.jpeg"/><Relationship Id="rId2" Type="http://schemas.openxmlformats.org/officeDocument/2006/relationships/image" Target="../media/image221.jpeg"/><Relationship Id="rId1" Type="http://schemas.openxmlformats.org/officeDocument/2006/relationships/image" Target="../media/image220.jpeg"/><Relationship Id="rId4" Type="http://schemas.openxmlformats.org/officeDocument/2006/relationships/image" Target="../media/image223.jpeg"/></Relationships>
</file>

<file path=xl/drawings/_rels/drawing63.xml.rels><?xml version="1.0" encoding="UTF-8" standalone="yes"?>
<Relationships xmlns="http://schemas.openxmlformats.org/package/2006/relationships"><Relationship Id="rId3" Type="http://schemas.openxmlformats.org/officeDocument/2006/relationships/image" Target="../media/image226.jpeg"/><Relationship Id="rId2" Type="http://schemas.openxmlformats.org/officeDocument/2006/relationships/image" Target="../media/image225.jpeg"/><Relationship Id="rId1" Type="http://schemas.openxmlformats.org/officeDocument/2006/relationships/image" Target="../media/image224.jpeg"/><Relationship Id="rId4" Type="http://schemas.openxmlformats.org/officeDocument/2006/relationships/image" Target="../media/image227.jpeg"/></Relationships>
</file>

<file path=xl/drawings/_rels/drawing64.xml.rels><?xml version="1.0" encoding="UTF-8" standalone="yes"?>
<Relationships xmlns="http://schemas.openxmlformats.org/package/2006/relationships"><Relationship Id="rId3" Type="http://schemas.openxmlformats.org/officeDocument/2006/relationships/image" Target="../media/image230.jpeg"/><Relationship Id="rId2" Type="http://schemas.openxmlformats.org/officeDocument/2006/relationships/image" Target="../media/image229.jpeg"/><Relationship Id="rId1" Type="http://schemas.openxmlformats.org/officeDocument/2006/relationships/image" Target="../media/image228.jpeg"/><Relationship Id="rId4" Type="http://schemas.openxmlformats.org/officeDocument/2006/relationships/image" Target="../media/image231.jpeg"/></Relationships>
</file>

<file path=xl/drawings/_rels/drawing65.xml.rels><?xml version="1.0" encoding="UTF-8" standalone="yes"?>
<Relationships xmlns="http://schemas.openxmlformats.org/package/2006/relationships"><Relationship Id="rId3" Type="http://schemas.openxmlformats.org/officeDocument/2006/relationships/image" Target="../media/image234.jpeg"/><Relationship Id="rId2" Type="http://schemas.openxmlformats.org/officeDocument/2006/relationships/image" Target="../media/image233.jpeg"/><Relationship Id="rId1" Type="http://schemas.openxmlformats.org/officeDocument/2006/relationships/image" Target="../media/image232.jpeg"/><Relationship Id="rId4" Type="http://schemas.openxmlformats.org/officeDocument/2006/relationships/image" Target="../media/image235.jpeg"/></Relationships>
</file>

<file path=xl/drawings/_rels/drawing66.xml.rels><?xml version="1.0" encoding="UTF-8" standalone="yes"?>
<Relationships xmlns="http://schemas.openxmlformats.org/package/2006/relationships"><Relationship Id="rId3" Type="http://schemas.openxmlformats.org/officeDocument/2006/relationships/image" Target="../media/image238.jpeg"/><Relationship Id="rId2" Type="http://schemas.openxmlformats.org/officeDocument/2006/relationships/image" Target="../media/image237.jpeg"/><Relationship Id="rId1" Type="http://schemas.openxmlformats.org/officeDocument/2006/relationships/image" Target="../media/image236.jpeg"/><Relationship Id="rId4" Type="http://schemas.openxmlformats.org/officeDocument/2006/relationships/image" Target="../media/image239.jpeg"/></Relationships>
</file>

<file path=xl/drawings/_rels/drawing67.xml.rels><?xml version="1.0" encoding="UTF-8" standalone="yes"?>
<Relationships xmlns="http://schemas.openxmlformats.org/package/2006/relationships"><Relationship Id="rId3" Type="http://schemas.openxmlformats.org/officeDocument/2006/relationships/image" Target="../media/image242.jpeg"/><Relationship Id="rId2" Type="http://schemas.openxmlformats.org/officeDocument/2006/relationships/image" Target="../media/image241.jpeg"/><Relationship Id="rId1" Type="http://schemas.openxmlformats.org/officeDocument/2006/relationships/image" Target="../media/image240.jpeg"/><Relationship Id="rId4" Type="http://schemas.openxmlformats.org/officeDocument/2006/relationships/image" Target="../media/image243.jpeg"/></Relationships>
</file>

<file path=xl/drawings/_rels/drawing68.xml.rels><?xml version="1.0" encoding="UTF-8" standalone="yes"?>
<Relationships xmlns="http://schemas.openxmlformats.org/package/2006/relationships"><Relationship Id="rId3" Type="http://schemas.openxmlformats.org/officeDocument/2006/relationships/image" Target="../media/image246.jpeg"/><Relationship Id="rId2" Type="http://schemas.openxmlformats.org/officeDocument/2006/relationships/image" Target="../media/image245.jpeg"/><Relationship Id="rId1" Type="http://schemas.openxmlformats.org/officeDocument/2006/relationships/image" Target="../media/image244.jpeg"/><Relationship Id="rId4" Type="http://schemas.openxmlformats.org/officeDocument/2006/relationships/image" Target="../media/image247.jpeg"/></Relationships>
</file>

<file path=xl/drawings/_rels/drawing69.xml.rels><?xml version="1.0" encoding="UTF-8" standalone="yes"?>
<Relationships xmlns="http://schemas.openxmlformats.org/package/2006/relationships"><Relationship Id="rId3" Type="http://schemas.openxmlformats.org/officeDocument/2006/relationships/image" Target="../media/image250.jpeg"/><Relationship Id="rId2" Type="http://schemas.openxmlformats.org/officeDocument/2006/relationships/image" Target="../media/image249.jpeg"/><Relationship Id="rId1" Type="http://schemas.openxmlformats.org/officeDocument/2006/relationships/image" Target="../media/image248.jpeg"/><Relationship Id="rId4" Type="http://schemas.openxmlformats.org/officeDocument/2006/relationships/image" Target="../media/image251.jpeg"/></Relationships>
</file>

<file path=xl/drawings/_rels/drawing70.xml.rels><?xml version="1.0" encoding="UTF-8" standalone="yes"?>
<Relationships xmlns="http://schemas.openxmlformats.org/package/2006/relationships"><Relationship Id="rId3" Type="http://schemas.openxmlformats.org/officeDocument/2006/relationships/image" Target="../media/image254.jpeg"/><Relationship Id="rId2" Type="http://schemas.openxmlformats.org/officeDocument/2006/relationships/image" Target="../media/image253.jpeg"/><Relationship Id="rId1" Type="http://schemas.openxmlformats.org/officeDocument/2006/relationships/image" Target="../media/image252.jpeg"/><Relationship Id="rId4" Type="http://schemas.openxmlformats.org/officeDocument/2006/relationships/image" Target="../media/image255.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256.jpeg"/></Relationships>
</file>

<file path=xl/drawings/_rels/drawing72.xml.rels><?xml version="1.0" encoding="UTF-8" standalone="yes"?>
<Relationships xmlns="http://schemas.openxmlformats.org/package/2006/relationships"><Relationship Id="rId3" Type="http://schemas.openxmlformats.org/officeDocument/2006/relationships/image" Target="../media/image259.jpeg"/><Relationship Id="rId2" Type="http://schemas.openxmlformats.org/officeDocument/2006/relationships/image" Target="../media/image258.jpeg"/><Relationship Id="rId1" Type="http://schemas.openxmlformats.org/officeDocument/2006/relationships/image" Target="../media/image257.jpeg"/><Relationship Id="rId6" Type="http://schemas.openxmlformats.org/officeDocument/2006/relationships/image" Target="../media/image262.jpeg"/><Relationship Id="rId5" Type="http://schemas.openxmlformats.org/officeDocument/2006/relationships/image" Target="../media/image261.jpeg"/><Relationship Id="rId4" Type="http://schemas.openxmlformats.org/officeDocument/2006/relationships/image" Target="../media/image260.jpeg"/></Relationships>
</file>

<file path=xl/drawings/_rels/drawing73.xml.rels><?xml version="1.0" encoding="UTF-8" standalone="yes"?>
<Relationships xmlns="http://schemas.openxmlformats.org/package/2006/relationships"><Relationship Id="rId3" Type="http://schemas.openxmlformats.org/officeDocument/2006/relationships/image" Target="../media/image265.jpeg"/><Relationship Id="rId2" Type="http://schemas.openxmlformats.org/officeDocument/2006/relationships/image" Target="../media/image264.jpeg"/><Relationship Id="rId1" Type="http://schemas.openxmlformats.org/officeDocument/2006/relationships/image" Target="../media/image263.jpeg"/><Relationship Id="rId6" Type="http://schemas.openxmlformats.org/officeDocument/2006/relationships/image" Target="../media/image268.jpeg"/><Relationship Id="rId5" Type="http://schemas.openxmlformats.org/officeDocument/2006/relationships/image" Target="../media/image267.jpeg"/><Relationship Id="rId4" Type="http://schemas.openxmlformats.org/officeDocument/2006/relationships/image" Target="../media/image266.jpeg"/></Relationships>
</file>

<file path=xl/drawings/_rels/drawing74.xml.rels><?xml version="1.0" encoding="UTF-8" standalone="yes"?>
<Relationships xmlns="http://schemas.openxmlformats.org/package/2006/relationships"><Relationship Id="rId3" Type="http://schemas.openxmlformats.org/officeDocument/2006/relationships/image" Target="../media/image271.jpeg"/><Relationship Id="rId2" Type="http://schemas.openxmlformats.org/officeDocument/2006/relationships/image" Target="../media/image270.jpeg"/><Relationship Id="rId1" Type="http://schemas.openxmlformats.org/officeDocument/2006/relationships/image" Target="../media/image269.jpeg"/><Relationship Id="rId6" Type="http://schemas.openxmlformats.org/officeDocument/2006/relationships/image" Target="../media/image274.jpeg"/><Relationship Id="rId5" Type="http://schemas.openxmlformats.org/officeDocument/2006/relationships/image" Target="../media/image273.jpeg"/><Relationship Id="rId4" Type="http://schemas.openxmlformats.org/officeDocument/2006/relationships/image" Target="../media/image272.jpeg"/></Relationships>
</file>

<file path=xl/drawings/_rels/drawing75.xml.rels><?xml version="1.0" encoding="UTF-8" standalone="yes"?>
<Relationships xmlns="http://schemas.openxmlformats.org/package/2006/relationships"><Relationship Id="rId3" Type="http://schemas.openxmlformats.org/officeDocument/2006/relationships/image" Target="../media/image277.jpeg"/><Relationship Id="rId2" Type="http://schemas.openxmlformats.org/officeDocument/2006/relationships/image" Target="../media/image276.jpeg"/><Relationship Id="rId1" Type="http://schemas.openxmlformats.org/officeDocument/2006/relationships/image" Target="../media/image275.jpeg"/><Relationship Id="rId6" Type="http://schemas.openxmlformats.org/officeDocument/2006/relationships/image" Target="../media/image280.jpeg"/><Relationship Id="rId5" Type="http://schemas.openxmlformats.org/officeDocument/2006/relationships/image" Target="../media/image279.jpeg"/><Relationship Id="rId4" Type="http://schemas.openxmlformats.org/officeDocument/2006/relationships/image" Target="../media/image278.jpeg"/></Relationships>
</file>

<file path=xl/drawings/_rels/drawing76.xml.rels><?xml version="1.0" encoding="UTF-8" standalone="yes"?>
<Relationships xmlns="http://schemas.openxmlformats.org/package/2006/relationships"><Relationship Id="rId3" Type="http://schemas.openxmlformats.org/officeDocument/2006/relationships/image" Target="../media/image283.jpeg"/><Relationship Id="rId2" Type="http://schemas.openxmlformats.org/officeDocument/2006/relationships/image" Target="../media/image282.jpeg"/><Relationship Id="rId1" Type="http://schemas.openxmlformats.org/officeDocument/2006/relationships/image" Target="../media/image281.jpeg"/><Relationship Id="rId6" Type="http://schemas.openxmlformats.org/officeDocument/2006/relationships/image" Target="../media/image286.jpeg"/><Relationship Id="rId5" Type="http://schemas.openxmlformats.org/officeDocument/2006/relationships/image" Target="../media/image285.jpeg"/><Relationship Id="rId4" Type="http://schemas.openxmlformats.org/officeDocument/2006/relationships/image" Target="../media/image284.jpeg"/></Relationships>
</file>

<file path=xl/drawings/_rels/drawing77.xml.rels><?xml version="1.0" encoding="UTF-8" standalone="yes"?>
<Relationships xmlns="http://schemas.openxmlformats.org/package/2006/relationships"><Relationship Id="rId3" Type="http://schemas.openxmlformats.org/officeDocument/2006/relationships/image" Target="../media/image289.jpeg"/><Relationship Id="rId2" Type="http://schemas.openxmlformats.org/officeDocument/2006/relationships/image" Target="../media/image288.jpeg"/><Relationship Id="rId1" Type="http://schemas.openxmlformats.org/officeDocument/2006/relationships/image" Target="../media/image287.jpeg"/><Relationship Id="rId6" Type="http://schemas.openxmlformats.org/officeDocument/2006/relationships/image" Target="../media/image292.jpeg"/><Relationship Id="rId5" Type="http://schemas.openxmlformats.org/officeDocument/2006/relationships/image" Target="../media/image291.jpeg"/><Relationship Id="rId4" Type="http://schemas.openxmlformats.org/officeDocument/2006/relationships/image" Target="../media/image290.jpeg"/></Relationships>
</file>

<file path=xl/drawings/_rels/drawing78.xml.rels><?xml version="1.0" encoding="UTF-8" standalone="yes"?>
<Relationships xmlns="http://schemas.openxmlformats.org/package/2006/relationships"><Relationship Id="rId3" Type="http://schemas.openxmlformats.org/officeDocument/2006/relationships/image" Target="../media/image295.jpeg"/><Relationship Id="rId2" Type="http://schemas.openxmlformats.org/officeDocument/2006/relationships/image" Target="../media/image294.jpeg"/><Relationship Id="rId1" Type="http://schemas.openxmlformats.org/officeDocument/2006/relationships/image" Target="../media/image293.jpeg"/><Relationship Id="rId6" Type="http://schemas.openxmlformats.org/officeDocument/2006/relationships/image" Target="../media/image298.jpeg"/><Relationship Id="rId5" Type="http://schemas.openxmlformats.org/officeDocument/2006/relationships/image" Target="../media/image297.jpeg"/><Relationship Id="rId4" Type="http://schemas.openxmlformats.org/officeDocument/2006/relationships/image" Target="../media/image296.jpeg"/></Relationships>
</file>

<file path=xl/drawings/_rels/drawing79.xml.rels><?xml version="1.0" encoding="UTF-8" standalone="yes"?>
<Relationships xmlns="http://schemas.openxmlformats.org/package/2006/relationships"><Relationship Id="rId3" Type="http://schemas.openxmlformats.org/officeDocument/2006/relationships/image" Target="../media/image301.jpeg"/><Relationship Id="rId2" Type="http://schemas.openxmlformats.org/officeDocument/2006/relationships/image" Target="../media/image300.jpeg"/><Relationship Id="rId1" Type="http://schemas.openxmlformats.org/officeDocument/2006/relationships/image" Target="../media/image299.jpeg"/><Relationship Id="rId6" Type="http://schemas.openxmlformats.org/officeDocument/2006/relationships/image" Target="../media/image304.jpeg"/><Relationship Id="rId5" Type="http://schemas.openxmlformats.org/officeDocument/2006/relationships/image" Target="../media/image303.jpeg"/><Relationship Id="rId4" Type="http://schemas.openxmlformats.org/officeDocument/2006/relationships/image" Target="../media/image302.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305.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306.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307.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308.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309.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310.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311.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31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313.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314.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315.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316.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317.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318.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319.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320.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321.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322.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323.jpeg"/></Relationships>
</file>

<file path=xl/drawings/_rels/drawing99.xml.rels><?xml version="1.0" encoding="UTF-8" standalone="yes"?>
<Relationships xmlns="http://schemas.openxmlformats.org/package/2006/relationships"><Relationship Id="rId1" Type="http://schemas.openxmlformats.org/officeDocument/2006/relationships/image" Target="../media/image324.jpeg"/></Relationships>
</file>

<file path=xl/drawings/_rels/drawing100.xml.rels><?xml version="1.0" encoding="UTF-8" standalone="yes"?>
<Relationships xmlns="http://schemas.openxmlformats.org/package/2006/relationships"><Relationship Id="rId1" Type="http://schemas.openxmlformats.org/officeDocument/2006/relationships/image" Target="../media/image325.jpeg"/></Relationships>
</file>

<file path=xl/drawings/_rels/drawing101.xml.rels><?xml version="1.0" encoding="UTF-8" standalone="yes"?>
<Relationships xmlns="http://schemas.openxmlformats.org/package/2006/relationships"><Relationship Id="rId1" Type="http://schemas.openxmlformats.org/officeDocument/2006/relationships/image" Target="../media/image326.jpeg"/></Relationships>
</file>

<file path=xl/drawings/_rels/drawing102.xml.rels><?xml version="1.0" encoding="UTF-8" standalone="yes"?>
<Relationships xmlns="http://schemas.openxmlformats.org/package/2006/relationships"><Relationship Id="rId1" Type="http://schemas.openxmlformats.org/officeDocument/2006/relationships/image" Target="../media/image327.jpeg"/></Relationships>
</file>

<file path=xl/drawings/_rels/drawing103.xml.rels><?xml version="1.0" encoding="UTF-8" standalone="yes"?>
<Relationships xmlns="http://schemas.openxmlformats.org/package/2006/relationships"><Relationship Id="rId1" Type="http://schemas.openxmlformats.org/officeDocument/2006/relationships/image" Target="../media/image328.jpeg"/></Relationships>
</file>

<file path=xl/drawings/_rels/drawing104.xml.rels><?xml version="1.0" encoding="UTF-8" standalone="yes"?>
<Relationships xmlns="http://schemas.openxmlformats.org/package/2006/relationships"><Relationship Id="rId1" Type="http://schemas.openxmlformats.org/officeDocument/2006/relationships/image" Target="../media/image329.jpeg"/></Relationships>
</file>

<file path=xl/drawings/_rels/drawing105.xml.rels><?xml version="1.0" encoding="UTF-8" standalone="yes"?>
<Relationships xmlns="http://schemas.openxmlformats.org/package/2006/relationships"><Relationship Id="rId1" Type="http://schemas.openxmlformats.org/officeDocument/2006/relationships/image" Target="../media/image330.jpeg"/></Relationships>
</file>

<file path=xl/drawings/_rels/drawing106.xml.rels><?xml version="1.0" encoding="UTF-8" standalone="yes"?>
<Relationships xmlns="http://schemas.openxmlformats.org/package/2006/relationships"><Relationship Id="rId1" Type="http://schemas.openxmlformats.org/officeDocument/2006/relationships/image" Target="../media/image331.jpeg"/></Relationships>
</file>

<file path=xl/drawings/_rels/drawing107.xml.rels><?xml version="1.0" encoding="UTF-8" standalone="yes"?>
<Relationships xmlns="http://schemas.openxmlformats.org/package/2006/relationships"><Relationship Id="rId1" Type="http://schemas.openxmlformats.org/officeDocument/2006/relationships/image" Target="../media/image332.jpeg"/></Relationships>
</file>

<file path=xl/drawings/_rels/drawing108.xml.rels><?xml version="1.0" encoding="UTF-8" standalone="yes"?>
<Relationships xmlns="http://schemas.openxmlformats.org/package/2006/relationships"><Relationship Id="rId1" Type="http://schemas.openxmlformats.org/officeDocument/2006/relationships/image" Target="../media/image333.jpeg"/></Relationships>
</file>

<file path=xl/drawings/_rels/drawing109.xml.rels><?xml version="1.0" encoding="UTF-8" standalone="yes"?>
<Relationships xmlns="http://schemas.openxmlformats.org/package/2006/relationships"><Relationship Id="rId1" Type="http://schemas.openxmlformats.org/officeDocument/2006/relationships/image" Target="../media/image334.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176892</xdr:colOff>
      <xdr:row>6</xdr:row>
      <xdr:rowOff>0</xdr:rowOff>
    </xdr:from>
    <xdr:to>
      <xdr:col>15</xdr:col>
      <xdr:colOff>65059</xdr:colOff>
      <xdr:row>6</xdr:row>
      <xdr:rowOff>256329</xdr:rowOff>
    </xdr:to>
    <xdr:sp macro="" textlink="">
      <xdr:nvSpPr>
        <xdr:cNvPr id="12" name="Text Box 8">
          <a:extLst>
            <a:ext uri="{FF2B5EF4-FFF2-40B4-BE49-F238E27FC236}">
              <a16:creationId xmlns:a16="http://schemas.microsoft.com/office/drawing/2014/main" id="{D89A589D-F73C-46D8-8303-ED62B5994C30}"/>
            </a:ext>
          </a:extLst>
        </xdr:cNvPr>
        <xdr:cNvSpPr txBox="1">
          <a:spLocks noChangeArrowheads="1"/>
        </xdr:cNvSpPr>
      </xdr:nvSpPr>
      <xdr:spPr bwMode="auto">
        <a:xfrm>
          <a:off x="2828652" y="1394460"/>
          <a:ext cx="1297867" cy="256329"/>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トンネル位置図</a:t>
          </a:r>
        </a:p>
      </xdr:txBody>
    </xdr:sp>
    <xdr:clientData/>
  </xdr:twoCellAnchor>
  <xdr:twoCellAnchor>
    <xdr:from>
      <xdr:col>26</xdr:col>
      <xdr:colOff>221235</xdr:colOff>
      <xdr:row>6</xdr:row>
      <xdr:rowOff>3032</xdr:rowOff>
    </xdr:from>
    <xdr:to>
      <xdr:col>31</xdr:col>
      <xdr:colOff>141329</xdr:colOff>
      <xdr:row>6</xdr:row>
      <xdr:rowOff>247412</xdr:rowOff>
    </xdr:to>
    <xdr:sp macro="" textlink="">
      <xdr:nvSpPr>
        <xdr:cNvPr id="13" name="Text Box 8">
          <a:extLst>
            <a:ext uri="{FF2B5EF4-FFF2-40B4-BE49-F238E27FC236}">
              <a16:creationId xmlns:a16="http://schemas.microsoft.com/office/drawing/2014/main" id="{2628D433-CC70-461A-B25D-3C9B28416E67}"/>
            </a:ext>
          </a:extLst>
        </xdr:cNvPr>
        <xdr:cNvSpPr txBox="1">
          <a:spLocks noChangeArrowheads="1"/>
        </xdr:cNvSpPr>
      </xdr:nvSpPr>
      <xdr:spPr bwMode="auto">
        <a:xfrm>
          <a:off x="7384035" y="1397492"/>
          <a:ext cx="1329794" cy="244380"/>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起点側　坑門工</a:t>
          </a:r>
        </a:p>
      </xdr:txBody>
    </xdr:sp>
    <xdr:clientData/>
  </xdr:twoCellAnchor>
  <xdr:twoCellAnchor>
    <xdr:from>
      <xdr:col>26</xdr:col>
      <xdr:colOff>197832</xdr:colOff>
      <xdr:row>12</xdr:row>
      <xdr:rowOff>115192</xdr:rowOff>
    </xdr:from>
    <xdr:to>
      <xdr:col>31</xdr:col>
      <xdr:colOff>137151</xdr:colOff>
      <xdr:row>12</xdr:row>
      <xdr:rowOff>361134</xdr:rowOff>
    </xdr:to>
    <xdr:sp macro="" textlink="">
      <xdr:nvSpPr>
        <xdr:cNvPr id="14" name="Text Box 9">
          <a:extLst>
            <a:ext uri="{FF2B5EF4-FFF2-40B4-BE49-F238E27FC236}">
              <a16:creationId xmlns:a16="http://schemas.microsoft.com/office/drawing/2014/main" id="{7CA420A9-289F-436F-BE98-6E4BA41D2800}"/>
            </a:ext>
          </a:extLst>
        </xdr:cNvPr>
        <xdr:cNvSpPr txBox="1">
          <a:spLocks noChangeArrowheads="1"/>
        </xdr:cNvSpPr>
      </xdr:nvSpPr>
      <xdr:spPr bwMode="auto">
        <a:xfrm>
          <a:off x="7360632" y="4207132"/>
          <a:ext cx="1349019" cy="245942"/>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終点側　坑門工</a:t>
          </a:r>
        </a:p>
      </xdr:txBody>
    </xdr:sp>
    <xdr:clientData/>
  </xdr:twoCellAnchor>
  <xdr:twoCellAnchor editAs="oneCell">
    <xdr:from>
      <xdr:col>3</xdr:col>
      <xdr:colOff>0</xdr:colOff>
      <xdr:row>6</xdr:row>
      <xdr:rowOff>323850</xdr:rowOff>
    </xdr:from>
    <xdr:to>
      <xdr:col>22</xdr:col>
      <xdr:colOff>231324</xdr:colOff>
      <xdr:row>17</xdr:row>
      <xdr:rowOff>400050</xdr:rowOff>
    </xdr:to>
    <xdr:pic>
      <xdr:nvPicPr>
        <xdr:cNvPr id="2" name="図 1">
          <a:extLst>
            <a:ext uri="{FF2B5EF4-FFF2-40B4-BE49-F238E27FC236}">
              <a16:creationId xmlns:a16="http://schemas.microsoft.com/office/drawing/2014/main" id="{06C2D850-16B9-4473-8B32-10BD51B751D7}"/>
            </a:ext>
          </a:extLst>
        </xdr:cNvPr>
        <xdr:cNvPicPr>
          <a:picLocks noChangeAspect="1"/>
        </xdr:cNvPicPr>
      </xdr:nvPicPr>
      <xdr:blipFill rotWithShape="1">
        <a:blip xmlns:r="http://schemas.openxmlformats.org/officeDocument/2006/relationships" r:embed="rId1"/>
        <a:srcRect l="23237" t="458" r="15069" b="7483"/>
        <a:stretch>
          <a:fillRect/>
        </a:stretch>
      </xdr:blipFill>
      <xdr:spPr>
        <a:xfrm>
          <a:off x="752475" y="1724025"/>
          <a:ext cx="6203499" cy="5000625"/>
        </a:xfrm>
        <a:prstGeom prst="rect">
          <a:avLst/>
        </a:prstGeom>
      </xdr:spPr>
    </xdr:pic>
    <xdr:clientData/>
  </xdr:twoCellAnchor>
  <xdr:twoCellAnchor>
    <xdr:from>
      <xdr:col>10</xdr:col>
      <xdr:colOff>176892</xdr:colOff>
      <xdr:row>6</xdr:row>
      <xdr:rowOff>0</xdr:rowOff>
    </xdr:from>
    <xdr:to>
      <xdr:col>15</xdr:col>
      <xdr:colOff>65059</xdr:colOff>
      <xdr:row>6</xdr:row>
      <xdr:rowOff>256329</xdr:rowOff>
    </xdr:to>
    <xdr:sp macro="" textlink="">
      <xdr:nvSpPr>
        <xdr:cNvPr id="3" name="Text Box 8">
          <a:extLst>
            <a:ext uri="{FF2B5EF4-FFF2-40B4-BE49-F238E27FC236}">
              <a16:creationId xmlns:a16="http://schemas.microsoft.com/office/drawing/2014/main" id="{0D673319-AF6C-407D-9CBD-F18FED74A5CA}"/>
            </a:ext>
          </a:extLst>
        </xdr:cNvPr>
        <xdr:cNvSpPr txBox="1">
          <a:spLocks noChangeArrowheads="1"/>
        </xdr:cNvSpPr>
      </xdr:nvSpPr>
      <xdr:spPr bwMode="auto">
        <a:xfrm>
          <a:off x="3129642" y="1400175"/>
          <a:ext cx="1459792" cy="256329"/>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トンネル位置図</a:t>
          </a:r>
        </a:p>
      </xdr:txBody>
    </xdr:sp>
    <xdr:clientData/>
  </xdr:twoCellAnchor>
  <xdr:twoCellAnchor>
    <xdr:from>
      <xdr:col>26</xdr:col>
      <xdr:colOff>221235</xdr:colOff>
      <xdr:row>6</xdr:row>
      <xdr:rowOff>3032</xdr:rowOff>
    </xdr:from>
    <xdr:to>
      <xdr:col>31</xdr:col>
      <xdr:colOff>141329</xdr:colOff>
      <xdr:row>6</xdr:row>
      <xdr:rowOff>247412</xdr:rowOff>
    </xdr:to>
    <xdr:sp macro="" textlink="">
      <xdr:nvSpPr>
        <xdr:cNvPr id="4" name="Text Box 8">
          <a:extLst>
            <a:ext uri="{FF2B5EF4-FFF2-40B4-BE49-F238E27FC236}">
              <a16:creationId xmlns:a16="http://schemas.microsoft.com/office/drawing/2014/main" id="{C34CAB9C-3647-4BFD-A5BB-AFCFF874626E}"/>
            </a:ext>
          </a:extLst>
        </xdr:cNvPr>
        <xdr:cNvSpPr txBox="1">
          <a:spLocks noChangeArrowheads="1"/>
        </xdr:cNvSpPr>
      </xdr:nvSpPr>
      <xdr:spPr bwMode="auto">
        <a:xfrm>
          <a:off x="8203185" y="1403207"/>
          <a:ext cx="1491719" cy="244380"/>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起点側　坑門工</a:t>
          </a:r>
        </a:p>
      </xdr:txBody>
    </xdr:sp>
    <xdr:clientData/>
  </xdr:twoCellAnchor>
  <xdr:twoCellAnchor>
    <xdr:from>
      <xdr:col>26</xdr:col>
      <xdr:colOff>197832</xdr:colOff>
      <xdr:row>12</xdr:row>
      <xdr:rowOff>115192</xdr:rowOff>
    </xdr:from>
    <xdr:to>
      <xdr:col>31</xdr:col>
      <xdr:colOff>137151</xdr:colOff>
      <xdr:row>12</xdr:row>
      <xdr:rowOff>361134</xdr:rowOff>
    </xdr:to>
    <xdr:sp macro="" textlink="">
      <xdr:nvSpPr>
        <xdr:cNvPr id="5" name="Text Box 9">
          <a:extLst>
            <a:ext uri="{FF2B5EF4-FFF2-40B4-BE49-F238E27FC236}">
              <a16:creationId xmlns:a16="http://schemas.microsoft.com/office/drawing/2014/main" id="{0B02D152-A21D-4AC8-9CFD-72FE74008B0B}"/>
            </a:ext>
          </a:extLst>
        </xdr:cNvPr>
        <xdr:cNvSpPr txBox="1">
          <a:spLocks noChangeArrowheads="1"/>
        </xdr:cNvSpPr>
      </xdr:nvSpPr>
      <xdr:spPr bwMode="auto">
        <a:xfrm>
          <a:off x="8179782" y="4201417"/>
          <a:ext cx="1510944" cy="245942"/>
        </a:xfrm>
        <a:prstGeom prst="rect">
          <a:avLst/>
        </a:prstGeom>
        <a:solidFill>
          <a:srgbClr val="FFFFFF"/>
        </a:solidFill>
        <a:ln w="9525">
          <a:solidFill>
            <a:srgbClr val="000000"/>
          </a:solidFill>
          <a:miter lim="800000"/>
          <a:headEnd/>
          <a:tailEnd/>
        </a:ln>
      </xdr:spPr>
      <xdr:txBody>
        <a:bodyPr vertOverflow="clip" wrap="square" lIns="27432" tIns="18288" rIns="27432" bIns="18288" anchor="ctr" anchorCtr="1" upright="1"/>
        <a:lstStyle/>
        <a:p>
          <a:pPr algn="ctr" rtl="0">
            <a:defRPr sz="1000"/>
          </a:pPr>
          <a:r>
            <a:rPr lang="ja-JP" altLang="en-US" sz="1000" b="0" i="0" u="none" strike="noStrike" baseline="0">
              <a:solidFill>
                <a:srgbClr val="000000"/>
              </a:solidFill>
              <a:latin typeface="ＭＳ Ｐゴシック"/>
              <a:ea typeface="ＭＳ Ｐゴシック"/>
            </a:rPr>
            <a:t>終点側　坑門工</a:t>
          </a:r>
        </a:p>
      </xdr:txBody>
    </xdr:sp>
    <xdr:clientData/>
  </xdr:twoCellAnchor>
  <xdr:twoCellAnchor>
    <xdr:from>
      <xdr:col>5</xdr:col>
      <xdr:colOff>107349</xdr:colOff>
      <xdr:row>9</xdr:row>
      <xdr:rowOff>179887</xdr:rowOff>
    </xdr:from>
    <xdr:to>
      <xdr:col>6</xdr:col>
      <xdr:colOff>246975</xdr:colOff>
      <xdr:row>11</xdr:row>
      <xdr:rowOff>44748</xdr:rowOff>
    </xdr:to>
    <xdr:sp macro="" textlink="">
      <xdr:nvSpPr>
        <xdr:cNvPr id="6" name="楕円 5">
          <a:extLst>
            <a:ext uri="{FF2B5EF4-FFF2-40B4-BE49-F238E27FC236}">
              <a16:creationId xmlns:a16="http://schemas.microsoft.com/office/drawing/2014/main" id="{F77D9885-5D08-4CFA-90D0-F7BFBA9B3AAF}"/>
            </a:ext>
          </a:extLst>
        </xdr:cNvPr>
        <xdr:cNvSpPr/>
      </xdr:nvSpPr>
      <xdr:spPr bwMode="auto">
        <a:xfrm rot="4485659">
          <a:off x="1335344" y="3076217"/>
          <a:ext cx="760211" cy="453951"/>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9</xdr:col>
      <xdr:colOff>61232</xdr:colOff>
      <xdr:row>10</xdr:row>
      <xdr:rowOff>342901</xdr:rowOff>
    </xdr:from>
    <xdr:to>
      <xdr:col>13</xdr:col>
      <xdr:colOff>249864</xdr:colOff>
      <xdr:row>11</xdr:row>
      <xdr:rowOff>183464</xdr:rowOff>
    </xdr:to>
    <xdr:sp macro="" textlink="">
      <xdr:nvSpPr>
        <xdr:cNvPr id="7" name="テキスト ボックス 6">
          <a:extLst>
            <a:ext uri="{FF2B5EF4-FFF2-40B4-BE49-F238E27FC236}">
              <a16:creationId xmlns:a16="http://schemas.microsoft.com/office/drawing/2014/main" id="{627D9323-FFAD-436D-AD01-EAEF98339731}"/>
            </a:ext>
          </a:extLst>
        </xdr:cNvPr>
        <xdr:cNvSpPr txBox="1"/>
      </xdr:nvSpPr>
      <xdr:spPr>
        <a:xfrm>
          <a:off x="2699657" y="3533776"/>
          <a:ext cx="1445932" cy="288238"/>
        </a:xfrm>
        <a:prstGeom prst="rect">
          <a:avLst/>
        </a:prstGeom>
        <a:solidFill>
          <a:schemeClr val="lt1"/>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kumimoji="1" lang="ja-JP" altLang="en-US" sz="1200" b="1">
              <a:latin typeface="ＭＳ Ｐゴシック" panose="020B0600070205080204" pitchFamily="50" charset="-128"/>
              <a:ea typeface="ＭＳ Ｐゴシック" panose="020B0600070205080204" pitchFamily="50" charset="-128"/>
            </a:rPr>
            <a:t>津波式隧道</a:t>
          </a:r>
        </a:p>
      </xdr:txBody>
    </xdr:sp>
    <xdr:clientData/>
  </xdr:twoCellAnchor>
  <xdr:twoCellAnchor>
    <xdr:from>
      <xdr:col>6</xdr:col>
      <xdr:colOff>238994</xdr:colOff>
      <xdr:row>10</xdr:row>
      <xdr:rowOff>52658</xdr:rowOff>
    </xdr:from>
    <xdr:to>
      <xdr:col>9</xdr:col>
      <xdr:colOff>61232</xdr:colOff>
      <xdr:row>11</xdr:row>
      <xdr:rowOff>39345</xdr:rowOff>
    </xdr:to>
    <xdr:cxnSp macro="">
      <xdr:nvCxnSpPr>
        <xdr:cNvPr id="8" name="直線矢印コネクタ 7">
          <a:extLst>
            <a:ext uri="{FF2B5EF4-FFF2-40B4-BE49-F238E27FC236}">
              <a16:creationId xmlns:a16="http://schemas.microsoft.com/office/drawing/2014/main" id="{0DE276F3-F3F8-4DA9-BC3F-41A7C42C3A75}"/>
            </a:ext>
          </a:extLst>
        </xdr:cNvPr>
        <xdr:cNvCxnSpPr>
          <a:stCxn id="7" idx="1"/>
          <a:endCxn id="6" idx="0"/>
        </xdr:cNvCxnSpPr>
      </xdr:nvCxnSpPr>
      <xdr:spPr bwMode="auto">
        <a:xfrm flipH="1" flipV="1">
          <a:off x="1934444" y="3243533"/>
          <a:ext cx="765213" cy="434362"/>
        </a:xfrm>
        <a:prstGeom prst="straightConnector1">
          <a:avLst/>
        </a:prstGeom>
        <a:solidFill>
          <a:srgbClr val="FFFFFF"/>
        </a:solidFill>
        <a:ln w="12700" cap="flat" cmpd="sng" algn="ctr">
          <a:solidFill>
            <a:srgbClr val="FF0000"/>
          </a:solidFill>
          <a:prstDash val="solid"/>
          <a:round/>
          <a:headEnd type="none" w="med" len="med"/>
          <a:tailEnd type="triangle"/>
        </a:ln>
        <a:effectLst/>
      </xdr:spPr>
    </xdr:cxnSp>
    <xdr:clientData/>
  </xdr:twoCellAnchor>
  <xdr:twoCellAnchor editAs="oneCell">
    <xdr:from>
      <xdr:col>23</xdr:col>
      <xdr:colOff>165540</xdr:colOff>
      <xdr:row>7</xdr:row>
      <xdr:rowOff>20553</xdr:rowOff>
    </xdr:from>
    <xdr:to>
      <xdr:col>34</xdr:col>
      <xdr:colOff>63941</xdr:colOff>
      <xdr:row>11</xdr:row>
      <xdr:rowOff>267326</xdr:rowOff>
    </xdr:to>
    <xdr:pic>
      <xdr:nvPicPr>
        <xdr:cNvPr id="9" name="IMG_0320.JPG">
          <a:extLst>
            <a:ext uri="{FF2B5EF4-FFF2-40B4-BE49-F238E27FC236}">
              <a16:creationId xmlns:a16="http://schemas.microsoft.com/office/drawing/2014/main" id="{2A42FF70-8780-4CFC-ABEB-B107566976D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04515" y="1868403"/>
          <a:ext cx="3355976" cy="2037473"/>
        </a:xfrm>
        <a:prstGeom prst="rect">
          <a:avLst/>
        </a:prstGeom>
      </xdr:spPr>
    </xdr:pic>
    <xdr:clientData/>
  </xdr:twoCellAnchor>
  <xdr:twoCellAnchor editAs="oneCell">
    <xdr:from>
      <xdr:col>23</xdr:col>
      <xdr:colOff>162516</xdr:colOff>
      <xdr:row>13</xdr:row>
      <xdr:rowOff>89469</xdr:rowOff>
    </xdr:from>
    <xdr:to>
      <xdr:col>34</xdr:col>
      <xdr:colOff>64726</xdr:colOff>
      <xdr:row>17</xdr:row>
      <xdr:rowOff>343302</xdr:rowOff>
    </xdr:to>
    <xdr:pic>
      <xdr:nvPicPr>
        <xdr:cNvPr id="10" name="IMG_0804.JPG">
          <a:extLst>
            <a:ext uri="{FF2B5EF4-FFF2-40B4-BE49-F238E27FC236}">
              <a16:creationId xmlns:a16="http://schemas.microsoft.com/office/drawing/2014/main" id="{FC22E6EA-67DB-4F44-BC12-0A254ADF8F2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01491" y="4623369"/>
          <a:ext cx="3359785" cy="20445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266700</xdr:colOff>
      <xdr:row>5</xdr:row>
      <xdr:rowOff>196766</xdr:rowOff>
    </xdr:from>
    <xdr:to>
      <xdr:col>28</xdr:col>
      <xdr:colOff>47625</xdr:colOff>
      <xdr:row>17</xdr:row>
      <xdr:rowOff>437983</xdr:rowOff>
    </xdr:to>
    <xdr:pic>
      <xdr:nvPicPr>
        <xdr:cNvPr id="3" name="図 2">
          <a:extLst>
            <a:ext uri="{FF2B5EF4-FFF2-40B4-BE49-F238E27FC236}">
              <a16:creationId xmlns:a16="http://schemas.microsoft.com/office/drawing/2014/main" id="{0C15F9FE-2C54-CEDF-7E53-A3EDA01D0369}"/>
            </a:ext>
          </a:extLst>
        </xdr:cNvPr>
        <xdr:cNvPicPr>
          <a:picLocks noChangeAspect="1"/>
        </xdr:cNvPicPr>
      </xdr:nvPicPr>
      <xdr:blipFill>
        <a:blip xmlns:r="http://schemas.openxmlformats.org/officeDocument/2006/relationships" r:embed="rId1"/>
        <a:stretch>
          <a:fillRect/>
        </a:stretch>
      </xdr:blipFill>
      <xdr:spPr>
        <a:xfrm>
          <a:off x="2590800" y="1263566"/>
          <a:ext cx="6067425" cy="549901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C66B9DC-1B48-4AC0-AFB9-D2E747EC2A4C}"/>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4</xdr:col>
      <xdr:colOff>32379</xdr:colOff>
      <xdr:row>11</xdr:row>
      <xdr:rowOff>110489</xdr:rowOff>
    </xdr:from>
    <xdr:to>
      <xdr:col>23</xdr:col>
      <xdr:colOff>364497</xdr:colOff>
      <xdr:row>27</xdr:row>
      <xdr:rowOff>10889</xdr:rowOff>
    </xdr:to>
    <xdr:pic>
      <xdr:nvPicPr>
        <xdr:cNvPr id="7" name="変状展開図（津波敷隧道）-1.jpg">
          <a:extLst>
            <a:ext uri="{FF2B5EF4-FFF2-40B4-BE49-F238E27FC236}">
              <a16:creationId xmlns:a16="http://schemas.microsoft.com/office/drawing/2014/main" id="{7E572144-07C5-F05A-43B7-83CAD45A52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0204" y="2482214"/>
          <a:ext cx="10057143" cy="43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C8E75DF-3FCF-44B0-ACE0-8DA4D9F9C8D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7</xdr:col>
      <xdr:colOff>222377</xdr:colOff>
      <xdr:row>1</xdr:row>
      <xdr:rowOff>31750</xdr:rowOff>
    </xdr:from>
    <xdr:to>
      <xdr:col>8</xdr:col>
      <xdr:colOff>520558</xdr:colOff>
      <xdr:row>1</xdr:row>
      <xdr:rowOff>282575</xdr:rowOff>
    </xdr:to>
    <xdr:pic>
      <xdr:nvPicPr>
        <xdr:cNvPr id="5" name="変状展開図（津波敷隧道）-2.jpg">
          <a:extLst>
            <a:ext uri="{FF2B5EF4-FFF2-40B4-BE49-F238E27FC236}">
              <a16:creationId xmlns:a16="http://schemas.microsoft.com/office/drawing/2014/main" id="{B6399FC2-DA30-155D-67D8-64349AE727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4677" y="184150"/>
          <a:ext cx="583931" cy="250825"/>
        </a:xfrm>
        <a:prstGeom prst="rect">
          <a:avLst/>
        </a:prstGeom>
      </xdr:spPr>
    </xdr:pic>
    <xdr:clientData/>
  </xdr:twoCellAnchor>
  <xdr:twoCellAnchor editAs="oneCell">
    <xdr:from>
      <xdr:col>4</xdr:col>
      <xdr:colOff>32380</xdr:colOff>
      <xdr:row>11</xdr:row>
      <xdr:rowOff>110489</xdr:rowOff>
    </xdr:from>
    <xdr:to>
      <xdr:col>23</xdr:col>
      <xdr:colOff>364498</xdr:colOff>
      <xdr:row>27</xdr:row>
      <xdr:rowOff>10889</xdr:rowOff>
    </xdr:to>
    <xdr:pic>
      <xdr:nvPicPr>
        <xdr:cNvPr id="9" name="変状展開図（津波敷隧道）-2.jpg">
          <a:extLst>
            <a:ext uri="{FF2B5EF4-FFF2-40B4-BE49-F238E27FC236}">
              <a16:creationId xmlns:a16="http://schemas.microsoft.com/office/drawing/2014/main" id="{79C913B3-EB2C-77CC-DACB-B75B70B1F8B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80205" y="2482214"/>
          <a:ext cx="10057143" cy="43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58F9839-643E-4D4E-9FAD-210AAF00FE1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4</xdr:col>
      <xdr:colOff>32380</xdr:colOff>
      <xdr:row>11</xdr:row>
      <xdr:rowOff>110489</xdr:rowOff>
    </xdr:from>
    <xdr:to>
      <xdr:col>23</xdr:col>
      <xdr:colOff>364498</xdr:colOff>
      <xdr:row>27</xdr:row>
      <xdr:rowOff>10889</xdr:rowOff>
    </xdr:to>
    <xdr:pic>
      <xdr:nvPicPr>
        <xdr:cNvPr id="7" name="変状展開図（津波敷隧道）-3.jpg">
          <a:extLst>
            <a:ext uri="{FF2B5EF4-FFF2-40B4-BE49-F238E27FC236}">
              <a16:creationId xmlns:a16="http://schemas.microsoft.com/office/drawing/2014/main" id="{83DA2F3A-AF43-C048-B7F4-14F685BD146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0205" y="2482214"/>
          <a:ext cx="10057143" cy="43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69FA065-BBC6-4C52-93B6-17F34E10439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editAs="oneCell">
    <xdr:from>
      <xdr:col>4</xdr:col>
      <xdr:colOff>32380</xdr:colOff>
      <xdr:row>11</xdr:row>
      <xdr:rowOff>110489</xdr:rowOff>
    </xdr:from>
    <xdr:to>
      <xdr:col>23</xdr:col>
      <xdr:colOff>364498</xdr:colOff>
      <xdr:row>27</xdr:row>
      <xdr:rowOff>10889</xdr:rowOff>
    </xdr:to>
    <xdr:pic>
      <xdr:nvPicPr>
        <xdr:cNvPr id="7" name="変状展開図（津波敷隧道）-4.jpg">
          <a:extLst>
            <a:ext uri="{FF2B5EF4-FFF2-40B4-BE49-F238E27FC236}">
              <a16:creationId xmlns:a16="http://schemas.microsoft.com/office/drawing/2014/main" id="{417B628E-6BED-EBD0-FB74-2FEA994EA9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0205" y="2482214"/>
          <a:ext cx="10057143" cy="43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11</xdr:col>
      <xdr:colOff>152400</xdr:colOff>
      <xdr:row>12</xdr:row>
      <xdr:rowOff>65313</xdr:rowOff>
    </xdr:from>
    <xdr:ext cx="2152649" cy="559192"/>
    <xdr:sp macro="" textlink="">
      <xdr:nvSpPr>
        <xdr:cNvPr id="3" name="テキスト ボックス 2">
          <a:extLst>
            <a:ext uri="{FF2B5EF4-FFF2-40B4-BE49-F238E27FC236}">
              <a16:creationId xmlns:a16="http://schemas.microsoft.com/office/drawing/2014/main" id="{5A22B8F5-8BCF-4AC2-8CCB-CB3E58833B08}"/>
            </a:ext>
          </a:extLst>
        </xdr:cNvPr>
        <xdr:cNvSpPr txBox="1"/>
      </xdr:nvSpPr>
      <xdr:spPr>
        <a:xfrm>
          <a:off x="4158343" y="3766456"/>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11.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887FCEAE-37D0-0CDA-BD01-D4486A137D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CE844D4E-3649-5CCD-C39A-D1FAC70DEE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1BDB3B76-EECB-D9E9-196C-DDECF4EE5D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259772" y="4865370"/>
          <a:ext cx="3281680"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7623D7B6-8F22-47CD-B87C-1232E631E43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EAEDFEB6-702B-DC7E-814E-6627AD5B12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2F077B44-C7D5-D3F8-0412-40C5CA2ADA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DB964E62-2CC3-E10F-18A4-13EE7803D9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5A7405F0-84C2-95D0-DE22-098455962C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9AF1311B-F778-C74C-E45E-0721E9A8BF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F5B37C54-B8C6-E7A7-15CC-1CE498D43E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E3973C13-FD3C-901C-16B6-5B974BBD7F0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C8C43EEF-D90B-525A-4548-0FF6D8123AA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9E61E622-EF9F-DE34-DCCE-AB931087AB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259772" y="1122045"/>
          <a:ext cx="3281680" cy="2461260"/>
        </a:xfrm>
        <a:prstGeom prst="rect">
          <a:avLst/>
        </a:prstGeom>
      </xdr:spPr>
    </xdr:pic>
    <xdr:clientData/>
  </xdr:twoCellAnchor>
  <xdr:twoCellAnchor editAs="oneCell">
    <xdr:from>
      <xdr:col>17</xdr:col>
      <xdr:colOff>97472</xdr:colOff>
      <xdr:row>4</xdr:row>
      <xdr:rowOff>64770</xdr:rowOff>
    </xdr:from>
    <xdr:to>
      <xdr:col>21</xdr:col>
      <xdr:colOff>597852</xdr:colOff>
      <xdr:row>11</xdr:row>
      <xdr:rowOff>259080</xdr:rowOff>
    </xdr:to>
    <xdr:pic>
      <xdr:nvPicPr>
        <xdr:cNvPr id="5" name="図 4">
          <a:extLst>
            <a:ext uri="{FF2B5EF4-FFF2-40B4-BE49-F238E27FC236}">
              <a16:creationId xmlns:a16="http://schemas.microsoft.com/office/drawing/2014/main" id="{51E6F080-A93C-BEA1-DC06-5A628F3C95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460672" y="1122045"/>
          <a:ext cx="3281680" cy="2461260"/>
        </a:xfrm>
        <a:prstGeom prst="rect">
          <a:avLst/>
        </a:prstGeom>
      </xdr:spPr>
    </xdr:pic>
    <xdr:clientData/>
  </xdr:twoCellAnchor>
  <xdr:twoCellAnchor editAs="oneCell">
    <xdr:from>
      <xdr:col>6</xdr:col>
      <xdr:colOff>97472</xdr:colOff>
      <xdr:row>15</xdr:row>
      <xdr:rowOff>64770</xdr:rowOff>
    </xdr:from>
    <xdr:to>
      <xdr:col>10</xdr:col>
      <xdr:colOff>597852</xdr:colOff>
      <xdr:row>22</xdr:row>
      <xdr:rowOff>259080</xdr:rowOff>
    </xdr:to>
    <xdr:pic>
      <xdr:nvPicPr>
        <xdr:cNvPr id="7" name="図 6">
          <a:extLst>
            <a:ext uri="{FF2B5EF4-FFF2-40B4-BE49-F238E27FC236}">
              <a16:creationId xmlns:a16="http://schemas.microsoft.com/office/drawing/2014/main" id="{92A99AFC-1779-083E-2C95-909AD47FEB0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259772" y="4865370"/>
          <a:ext cx="3281680"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8450A373-288E-7CCE-5558-9907927E81A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460672" y="4865370"/>
          <a:ext cx="3281680"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B7148CBD-F0BD-1789-1464-B1CE75CD46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259772" y="1122045"/>
          <a:ext cx="3281680"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9C9F2CA9-61EA-4B48-A300-82B1C3EB03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AED8C83E-55B4-A6FA-6ECA-5947D7EAE6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6894A230-C681-A100-D3F5-E0059258373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247D0152-7DFA-8A09-8B19-FBF5E4C05D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0EDB7751-A3FE-BE74-9773-821D5AF4C5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D3CC8825-CF10-67D7-E5EC-130B9C80C7D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6107287C-A0D0-DCE2-F3F0-A8A1CF4B262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2042DAD5-BD42-84C8-DD6A-66D0F5A3A6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78F339A5-5E1B-EC2D-40BA-83F1A2B291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9FEEEB2A-3117-6202-1144-573D3F4427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E66C4EB2-4475-CDC8-901D-6D44720217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F02AE291-9B8A-80CD-C199-BA17E28327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75E52659-0AC6-86EF-6F85-B6ECF19723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547912CB-2ADE-AACE-EC67-2EB6C03FE3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CF823B5D-D467-B1F5-4CAA-3D97C2E1D05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3FAE7637-5978-BDC2-CDFD-01AC03B7F5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270E957B-D8BA-3EB0-9742-FA0F196699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1C699C04-B83A-98D3-401F-FCEA261596A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33940326-FC0C-6848-2CF9-AA130F8F1D5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1F4135AA-7717-A82C-CAAE-825F8F755B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2FBDAD1C-6254-67E1-01B7-BBDC0740D10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47B8D304-8701-8745-CB0C-6AB163FC71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587691</xdr:colOff>
      <xdr:row>15</xdr:row>
      <xdr:rowOff>64770</xdr:rowOff>
    </xdr:from>
    <xdr:to>
      <xdr:col>22</xdr:col>
      <xdr:colOff>107631</xdr:colOff>
      <xdr:row>22</xdr:row>
      <xdr:rowOff>259080</xdr:rowOff>
    </xdr:to>
    <xdr:pic>
      <xdr:nvPicPr>
        <xdr:cNvPr id="9" name="図 8">
          <a:extLst>
            <a:ext uri="{FF2B5EF4-FFF2-40B4-BE49-F238E27FC236}">
              <a16:creationId xmlns:a16="http://schemas.microsoft.com/office/drawing/2014/main" id="{092547B9-3472-BCAA-BDAE-B6D356DEC8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5566" y="4865370"/>
          <a:ext cx="3691890" cy="24612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E5D5A57A-76FE-3E7C-1C39-B70D50FD29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5954606A-9B32-E1BC-931E-FBC611EE8FD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9367CE16-75D2-E689-1DFE-1D1FAFFF6E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84A6BD35-AB62-57B1-D2B8-AAD465DAB69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F5118D95-BBE6-6F21-5DE1-58569E41CC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00E9B441-7805-3722-2832-ECB3528C275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CEB1AC6F-F268-0046-A31C-E179A0A70A9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B15D91B0-D521-E75C-E5CB-67BECC1289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F664E142-5945-F310-745E-58EF0CC52B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19A99286-DF6E-B6A5-0491-759D9A5441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C1A48081-D329-4C3A-F72F-A48399930C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824569FF-85C9-1592-11C6-46615533EE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BD289A9D-DAA3-280B-6968-36C417A527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DCCC8DE1-C6A2-EF9D-CC1D-8B45D2063F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890D5330-3BAE-F495-B5EA-AF394DD3747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74FA7CC0-A100-EF13-366A-B54995AD25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D2C8F7CA-48FB-C36C-FC32-FACAAB05A1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1DEF595E-B618-7744-5C00-3701755E9E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7A7B20AB-C907-9ACA-FEE8-4777BD3473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66041073-2AFC-E672-C805-6A23F39F752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D4EBF6B3-BBF9-99B4-C58F-B00FE456B38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B4747270-1431-6095-E8C8-4CFA4A71B3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314AD672-7B6A-ABEA-4646-F580044549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61B46B51-DAB7-8D46-E0D7-B2218660C3F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94FCC8D2-0BF3-A45A-E86E-440A86982E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0E3ACD1F-4B68-1D61-6571-C907AEE9C6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8AABFA6F-7385-0ABB-871A-1BB75BB9A33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892DE6F1-1C2F-DDC4-5D04-AD3CEDBE883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79E49A74-2751-107D-12BC-524E4295CD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702FA025-5002-DFB5-DC87-90B5531217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D756EE2D-6F9E-04C1-F46A-AEA8DE7C3D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4A36404B-759C-4843-9820-37D82945F08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7F012644-2E2D-80C8-475A-1BF6C27D33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1E8CF603-2C16-82EF-08B0-97788CE88A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5DAE6496-114C-D803-F8D7-0274525DD0A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11676150-8908-DF7E-0907-88D0A165318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6C205587-7D00-CB6A-B78A-20025D03CB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FCCDD2FD-8FB9-390B-7ACD-B7C601C1D7A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4147D530-130F-22CF-68FF-2EF05C7E573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C6C942D8-C4C0-0AB7-5CBC-6E20738F06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E5871CA1-9B7D-159F-FA80-9415DFB360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9EE60EDC-D6DB-70BB-743F-016284E18A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8B03E5C7-BD00-3A67-E2B2-A5493F6F10C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BA1BDEC2-8B3F-836B-98F6-DE0C041316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BF46A8C2-5535-8646-0513-11F2E56C52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EA3618DA-8006-9A35-A868-EA68FAF394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73984647-635E-7B77-ED3B-9CF366A978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5C77436C-30C6-EFD5-3FF2-D32A8835EBB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FF5B2ABB-BF4B-3FC7-688A-2406CBA3CB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3AAEA2D7-4E7D-9C63-7101-26E35378F4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F277875B-6E9C-C7B4-8EFE-714A15A10E3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8B0B7D99-96D9-F148-D8CA-DEA087FE7BE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E4EF8158-3FCE-91AF-87DE-3A781AC759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8C08EA5B-B964-0C6C-D04F-2CDE9991BE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525CA87B-6BA8-6980-E6E1-CBF92B7C2A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CF7E6EB1-7100-EDF2-9F66-4E265B944AE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49CE30A4-EE80-66C1-E01B-FDE54A88DB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71CF592E-5116-B925-B441-9A9DB0AC49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FB068771-AA6D-8377-15D0-B4A27282513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DB814476-6430-BD51-CC76-435D7577F23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47FAD92C-2AC1-5AD8-4D63-5634B5D8AF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72FE9BC2-B609-DBD6-6E3E-EC357C1F57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63AE6DD4-AB3F-C362-0F93-30E4833FF9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ABCF1A0B-090F-3CDD-E1D8-6917364E9FD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77447F07-EA2A-BB49-26F6-8E18F66C82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82DAEEEF-F29A-D676-125E-C0B57A5240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EB953A19-8113-996A-2C50-442C00311E1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E48DC304-19DE-FB60-048B-7E28ED2E806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B1A71143-63E4-9BA7-093A-C6A5CBCDCF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9DE1DBAD-29FC-D7F3-F2D5-37459BE4F0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99C96873-710D-7451-DF69-BA58F10312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F34AACA8-61FF-9555-8F26-AF667C3E3CD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C2BBA652-7AC2-7955-DA27-C36D8EABD4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B6691C8A-709F-0CAC-49ED-F49386E3A4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31F86432-AE64-1D6C-C364-D1D2E40E9A8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F3FE0772-DF5F-5365-FDE8-7B364F32261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8F5C2C3E-9200-4A3B-A8F2-7E508909C4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6B26EB20-87A5-C92B-1674-A5CCF910264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1D3E5733-0728-4AD2-321E-B57D10424A0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1E750985-ECE8-DE5E-062A-E1DABB36DA1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5656BEC9-D120-FB76-3977-6DD4B295E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AA755DED-ABD3-5FD5-585F-B69137731E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4672D19C-CB85-1539-ED74-1935092515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CF1C95A3-C63A-94EC-C5B5-AEC0E47434E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742289C5-6655-5E74-030D-79486BBC3A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79B0FEC1-9CE8-2CC9-657D-7E9950C0E7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8F3BD913-FBEE-59CD-76C6-5C09A03A37B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2244A2DF-1644-30F4-C12A-57CEC6362E4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A753A186-8D77-ADC3-2D3D-4C6D37BCC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F5AE8B52-108D-DD64-0519-10810221F1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52622E8E-76A7-82C0-1409-BF2EFC899AD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62C5C267-51C6-3A69-DBD7-C98FA6A2D42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18C8259D-525A-F123-F24D-49B6F4EF2B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7AAF224D-5CC6-316F-5D27-1E81A756FD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62D92143-D30B-8A1E-6BEC-DED815FF677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574EA2D9-8D86-ACA4-D189-F01CF1A923C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71832189-E7ED-DA34-E96B-ED060558A2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5DEE4C22-58BB-DB14-FBF4-6B2146C696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762C3CFD-F914-50C8-46C3-7F7A672F68F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587691</xdr:colOff>
      <xdr:row>15</xdr:row>
      <xdr:rowOff>64770</xdr:rowOff>
    </xdr:from>
    <xdr:to>
      <xdr:col>22</xdr:col>
      <xdr:colOff>107631</xdr:colOff>
      <xdr:row>22</xdr:row>
      <xdr:rowOff>259080</xdr:rowOff>
    </xdr:to>
    <xdr:pic>
      <xdr:nvPicPr>
        <xdr:cNvPr id="9" name="図 8">
          <a:extLst>
            <a:ext uri="{FF2B5EF4-FFF2-40B4-BE49-F238E27FC236}">
              <a16:creationId xmlns:a16="http://schemas.microsoft.com/office/drawing/2014/main" id="{7223ECE6-806A-6872-2D75-FFDC3427AD2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5566" y="4865370"/>
          <a:ext cx="3691890" cy="246126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94C16D03-76F0-1186-E62A-D07A159AD4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CF53D0B0-D6A8-7A71-B011-987D4A0BB0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75E417C6-A886-9DB2-A2B4-B0865A370D1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75296628-5E06-5F3B-03AC-A18BBD381F2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694300A1-9A4F-47D6-58B3-0FBCA9B652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C4A855A0-D34A-8A1F-EBB6-7EA73EF982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8B29E77B-BE37-26EA-5BD3-54899479EDE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325C2481-BCC8-C242-BAC9-36BEFD2553A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DE128EB1-EE99-3162-C5A2-AC06C2ADD4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5EEC589C-B744-1AD8-3924-D927A9D544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66408F65-E620-F7F3-6C53-EF50A5210D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54033828-FD65-D209-E742-F18F302D2E4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9FD55B22-E7A6-02A1-45D6-B0C99B8BA5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6069901F-5AF4-B12C-6B35-7077347423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313CF5D3-EF5D-E07D-769A-DD723BDB76C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0807E376-662A-AB6A-E262-6A6856F060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B62589D6-BD96-2A2F-08A7-CF9ECDA869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D27E59C5-95B0-056E-EE72-E3A63AAE6E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379CF171-0162-0C06-73BC-C9E265C8001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FC11F363-3576-CCDF-30E1-37CFCC21C67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A2A6683B-ADC5-57A7-8AB4-FF3203328F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D3DBE84F-55A2-8B59-4E08-B55341C2B9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4D047118-D80B-4E49-F490-BBE92CC2F32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C4787B92-3B9F-002C-4BF6-AF286D53763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6ECE2A1D-A96E-B8BE-B9A9-068E683033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ACF592C3-EAFA-8466-41F3-69EA8E050D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7F8A0F54-048F-DBFE-C6BB-0932840AB6E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41A5C76D-CD23-F28C-0945-13DEB6BA29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A7BF9515-2183-9804-6E6B-7AAC322946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00B1997A-975B-6D19-F746-6F155E4CE5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1033A8D3-7671-AF9B-3ECB-78A9A299880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85F55B2B-4A78-46DF-0FA8-3FB837D4C5C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25A42B1F-DE31-EA1C-56BA-5EF72E1BFE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96ADD6C6-6148-BBA2-7673-3C62F58B45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98DA8F94-F774-0145-8337-BC05E41B49E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2B89E626-CC00-CE56-08E3-79D0AA1EC6A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0A1184D3-97A5-B9FC-DFB3-C87F5C6C2D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E68AF3AE-5BE2-9F65-53EE-BEE142F7C4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DAFB91A2-95F6-67FC-439C-A1E5EEAEF3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F7FA599F-B5F7-5B90-8A41-651176E314D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6100F71A-0AAB-C310-8C3C-42123D74AB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05606A0B-AD3D-0B57-3854-C5007C1BFA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49DD6617-5B53-9807-0229-B310CEFE10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9CD49B84-4B7B-E1E0-ED0F-368C575721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06D70A76-8E6F-EE54-9D31-92CAF3FAB3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A2CAEAC5-4A4B-8672-E856-6D4D20244F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3CC2D782-3EC6-B173-80A9-7BC0227CEB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572241</xdr:colOff>
      <xdr:row>15</xdr:row>
      <xdr:rowOff>64769</xdr:rowOff>
    </xdr:from>
    <xdr:to>
      <xdr:col>22</xdr:col>
      <xdr:colOff>123083</xdr:colOff>
      <xdr:row>22</xdr:row>
      <xdr:rowOff>259079</xdr:rowOff>
    </xdr:to>
    <xdr:pic>
      <xdr:nvPicPr>
        <xdr:cNvPr id="9" name="図 8">
          <a:extLst>
            <a:ext uri="{FF2B5EF4-FFF2-40B4-BE49-F238E27FC236}">
              <a16:creationId xmlns:a16="http://schemas.microsoft.com/office/drawing/2014/main" id="{4973A12D-1B5A-742F-A9CB-5A9F5A329F4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40116" y="4865369"/>
          <a:ext cx="3722792" cy="246126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F52198A9-309A-C89D-58DF-AF53E51C9F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DF356382-22D8-5243-ACF9-C16167AA27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C612743A-957E-3E2A-4E01-5C53D9FC52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A7343177-665F-DDD3-3AD7-367F54309D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B6721986-232D-7059-889F-3FB1CAF233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D21ACBA6-6969-A487-4741-0298CDD7CD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FAA14E17-0EC3-C0DE-8A65-6B060B3FCC4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1643FDAB-1F91-9188-03D5-830EFE0983E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F4F259F9-CE50-CB4C-FB9F-6B850CC956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B5061D63-2F56-DCDC-3EC9-02639748CF8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43225C6D-348C-E357-090C-13D3A9FEC9E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593845E2-0E74-AB97-0212-DB800BDC27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CB61E30D-9A2D-2958-DD61-39A0CA1444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E9D28B47-65B8-A7EE-BF9F-1F227E0EB5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24C23135-AEDA-3BFD-FF7C-D431D7B5758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A6969772-9CDE-3E1C-D44E-48CBF03BBA9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AA6F1502-B848-1546-A111-29F853087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DBA877D0-6D64-C98B-19EA-0AAF0C9F7B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D2071C14-77F7-0274-8702-EC3528C74C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DE7C355A-BABC-EF59-DB77-F97251327ED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12897AAB-9506-B766-8048-23C100818C4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FF81F967-DD11-D484-1472-90FB514C439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62ADA6BF-DD49-B923-105F-3C4662A25F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F879CBCC-31EB-504F-BC6E-86763F2F548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38DC89DE-2253-D1B9-63AA-91C2E0A27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98D8E5E8-397B-8C07-4EE0-5EAF120FF1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07BEE5CB-57C2-3FB8-0B88-574DDB1CF4D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A0BEB1E0-1360-A4DE-39D8-6CA9FF0DCB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D6EB3A95-B8E4-AEC3-983F-9E65D143FB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D2FC8C7E-62A4-DD2C-E494-7CA5ADB0D6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EB496780-DB51-48A0-1501-53F2288EC36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EF2B7031-8E64-5606-FE3F-AF01519315D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15B82E64-D5B5-8A2B-2F6A-EAF5545F6B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4A8A3E68-685A-07C2-881D-E807A919B61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79E99D98-93FA-8A62-986D-0C5C2E75CCD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FA7082C7-118E-AE11-EE94-F25EBE1423F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B06C07BE-6BF0-885D-0EA4-5B6FD81B6F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328CBD59-7B4F-100B-DAE2-AFD9A594FA7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9FA9B87D-303C-25F3-471D-46970CB693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17</xdr:col>
      <xdr:colOff>32884</xdr:colOff>
      <xdr:row>15</xdr:row>
      <xdr:rowOff>64770</xdr:rowOff>
    </xdr:from>
    <xdr:to>
      <xdr:col>21</xdr:col>
      <xdr:colOff>662443</xdr:colOff>
      <xdr:row>22</xdr:row>
      <xdr:rowOff>259080</xdr:rowOff>
    </xdr:to>
    <xdr:pic>
      <xdr:nvPicPr>
        <xdr:cNvPr id="9" name="図 8">
          <a:extLst>
            <a:ext uri="{FF2B5EF4-FFF2-40B4-BE49-F238E27FC236}">
              <a16:creationId xmlns:a16="http://schemas.microsoft.com/office/drawing/2014/main" id="{753755B0-DDF2-6E97-BE67-D18B9FE307F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396084" y="4865370"/>
          <a:ext cx="3410859" cy="24612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DE9A2246-99BF-EBA8-5637-56989EA993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11F17BBB-336B-96C7-B80E-763C84A8BD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3965B885-439B-BBFF-A4D9-7FAB39C5685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E16835FC-F8F0-452A-DC6C-4A326F7C4B7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42EE2AAD-D2E4-E4B6-A423-DE0D49CEC1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69B7091F-F480-1BD0-E430-15F58B3A56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9811CC66-3E4B-7D64-E27B-F5FDB747B20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16</xdr:col>
      <xdr:colOff>588593</xdr:colOff>
      <xdr:row>15</xdr:row>
      <xdr:rowOff>64770</xdr:rowOff>
    </xdr:from>
    <xdr:to>
      <xdr:col>22</xdr:col>
      <xdr:colOff>106732</xdr:colOff>
      <xdr:row>22</xdr:row>
      <xdr:rowOff>259080</xdr:rowOff>
    </xdr:to>
    <xdr:pic>
      <xdr:nvPicPr>
        <xdr:cNvPr id="9" name="図 8">
          <a:extLst>
            <a:ext uri="{FF2B5EF4-FFF2-40B4-BE49-F238E27FC236}">
              <a16:creationId xmlns:a16="http://schemas.microsoft.com/office/drawing/2014/main" id="{7B1B77DA-05F4-67D4-8161-E525CE36843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56468" y="4865370"/>
          <a:ext cx="3690089" cy="24612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5</xdr:col>
      <xdr:colOff>588593</xdr:colOff>
      <xdr:row>4</xdr:row>
      <xdr:rowOff>64770</xdr:rowOff>
    </xdr:from>
    <xdr:to>
      <xdr:col>11</xdr:col>
      <xdr:colOff>106732</xdr:colOff>
      <xdr:row>11</xdr:row>
      <xdr:rowOff>259080</xdr:rowOff>
    </xdr:to>
    <xdr:pic>
      <xdr:nvPicPr>
        <xdr:cNvPr id="3" name="図 2">
          <a:extLst>
            <a:ext uri="{FF2B5EF4-FFF2-40B4-BE49-F238E27FC236}">
              <a16:creationId xmlns:a16="http://schemas.microsoft.com/office/drawing/2014/main" id="{BDB60F55-6F0C-1364-4758-39F5F9342E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055568" y="1122045"/>
          <a:ext cx="3690089" cy="2461260"/>
        </a:xfrm>
        <a:prstGeom prst="rect">
          <a:avLst/>
        </a:prstGeom>
      </xdr:spPr>
    </xdr:pic>
    <xdr:clientData/>
  </xdr:twoCellAnchor>
  <xdr:twoCellAnchor editAs="oneCell">
    <xdr:from>
      <xdr:col>16</xdr:col>
      <xdr:colOff>588593</xdr:colOff>
      <xdr:row>4</xdr:row>
      <xdr:rowOff>64770</xdr:rowOff>
    </xdr:from>
    <xdr:to>
      <xdr:col>22</xdr:col>
      <xdr:colOff>106732</xdr:colOff>
      <xdr:row>11</xdr:row>
      <xdr:rowOff>259080</xdr:rowOff>
    </xdr:to>
    <xdr:pic>
      <xdr:nvPicPr>
        <xdr:cNvPr id="5" name="図 4">
          <a:extLst>
            <a:ext uri="{FF2B5EF4-FFF2-40B4-BE49-F238E27FC236}">
              <a16:creationId xmlns:a16="http://schemas.microsoft.com/office/drawing/2014/main" id="{2DC1E759-1490-474B-71F8-C5CBECEB44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10256468" y="1122045"/>
          <a:ext cx="3690089" cy="2461260"/>
        </a:xfrm>
        <a:prstGeom prst="rect">
          <a:avLst/>
        </a:prstGeom>
      </xdr:spPr>
    </xdr:pic>
    <xdr:clientData/>
  </xdr:twoCellAnchor>
  <xdr:twoCellAnchor editAs="oneCell">
    <xdr:from>
      <xdr:col>5</xdr:col>
      <xdr:colOff>588593</xdr:colOff>
      <xdr:row>15</xdr:row>
      <xdr:rowOff>64770</xdr:rowOff>
    </xdr:from>
    <xdr:to>
      <xdr:col>11</xdr:col>
      <xdr:colOff>106732</xdr:colOff>
      <xdr:row>22</xdr:row>
      <xdr:rowOff>259080</xdr:rowOff>
    </xdr:to>
    <xdr:pic>
      <xdr:nvPicPr>
        <xdr:cNvPr id="7" name="図 6">
          <a:extLst>
            <a:ext uri="{FF2B5EF4-FFF2-40B4-BE49-F238E27FC236}">
              <a16:creationId xmlns:a16="http://schemas.microsoft.com/office/drawing/2014/main" id="{30ACB70C-DCCD-2CC1-0085-9B4B2A02140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3055568" y="4865370"/>
          <a:ext cx="3690089" cy="2461260"/>
        </a:xfrm>
        <a:prstGeom prst="rect">
          <a:avLst/>
        </a:prstGeom>
      </xdr:spPr>
    </xdr:pic>
    <xdr:clientData/>
  </xdr:twoCellAnchor>
  <xdr:twoCellAnchor editAs="oneCell">
    <xdr:from>
      <xdr:col>17</xdr:col>
      <xdr:colOff>97472</xdr:colOff>
      <xdr:row>15</xdr:row>
      <xdr:rowOff>64770</xdr:rowOff>
    </xdr:from>
    <xdr:to>
      <xdr:col>21</xdr:col>
      <xdr:colOff>597852</xdr:colOff>
      <xdr:row>22</xdr:row>
      <xdr:rowOff>259080</xdr:rowOff>
    </xdr:to>
    <xdr:pic>
      <xdr:nvPicPr>
        <xdr:cNvPr id="9" name="図 8">
          <a:extLst>
            <a:ext uri="{FF2B5EF4-FFF2-40B4-BE49-F238E27FC236}">
              <a16:creationId xmlns:a16="http://schemas.microsoft.com/office/drawing/2014/main" id="{A926220F-6F42-628A-57F8-4A2B39E53B2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460672" y="4865370"/>
          <a:ext cx="3281680" cy="24612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6</xdr:col>
      <xdr:colOff>97472</xdr:colOff>
      <xdr:row>4</xdr:row>
      <xdr:rowOff>64770</xdr:rowOff>
    </xdr:from>
    <xdr:to>
      <xdr:col>10</xdr:col>
      <xdr:colOff>597852</xdr:colOff>
      <xdr:row>11</xdr:row>
      <xdr:rowOff>259080</xdr:rowOff>
    </xdr:to>
    <xdr:pic>
      <xdr:nvPicPr>
        <xdr:cNvPr id="3" name="図 2">
          <a:extLst>
            <a:ext uri="{FF2B5EF4-FFF2-40B4-BE49-F238E27FC236}">
              <a16:creationId xmlns:a16="http://schemas.microsoft.com/office/drawing/2014/main" id="{06378D50-FB75-27EF-9105-97A0C6F747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3259772" y="1122045"/>
          <a:ext cx="3281680" cy="24612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489168</xdr:colOff>
      <xdr:row>8</xdr:row>
      <xdr:rowOff>55721</xdr:rowOff>
    </xdr:from>
    <xdr:to>
      <xdr:col>8</xdr:col>
      <xdr:colOff>187105</xdr:colOff>
      <xdr:row>20</xdr:row>
      <xdr:rowOff>115729</xdr:rowOff>
    </xdr:to>
    <xdr:pic>
      <xdr:nvPicPr>
        <xdr:cNvPr id="3" name="図 2">
          <a:extLst>
            <a:ext uri="{FF2B5EF4-FFF2-40B4-BE49-F238E27FC236}">
              <a16:creationId xmlns:a16="http://schemas.microsoft.com/office/drawing/2014/main" id="{2BB26DFB-B71F-B9B8-8572-0F3BDBA892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022568" y="1789271"/>
          <a:ext cx="3174562" cy="2117408"/>
        </a:xfrm>
        <a:prstGeom prst="rect">
          <a:avLst/>
        </a:prstGeom>
      </xdr:spPr>
    </xdr:pic>
    <xdr:clientData/>
  </xdr:twoCellAnchor>
  <xdr:twoCellAnchor editAs="oneCell">
    <xdr:from>
      <xdr:col>9</xdr:col>
      <xdr:colOff>489168</xdr:colOff>
      <xdr:row>8</xdr:row>
      <xdr:rowOff>55721</xdr:rowOff>
    </xdr:from>
    <xdr:to>
      <xdr:col>16</xdr:col>
      <xdr:colOff>215680</xdr:colOff>
      <xdr:row>20</xdr:row>
      <xdr:rowOff>115729</xdr:rowOff>
    </xdr:to>
    <xdr:pic>
      <xdr:nvPicPr>
        <xdr:cNvPr id="5" name="図 4">
          <a:extLst>
            <a:ext uri="{FF2B5EF4-FFF2-40B4-BE49-F238E27FC236}">
              <a16:creationId xmlns:a16="http://schemas.microsoft.com/office/drawing/2014/main" id="{EE3738E6-2289-7136-D54A-3483F133AA1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175468" y="1789271"/>
          <a:ext cx="3174562" cy="2117408"/>
        </a:xfrm>
        <a:prstGeom prst="rect">
          <a:avLst/>
        </a:prstGeom>
      </xdr:spPr>
    </xdr:pic>
    <xdr:clientData/>
  </xdr:twoCellAnchor>
  <xdr:twoCellAnchor editAs="oneCell">
    <xdr:from>
      <xdr:col>17</xdr:col>
      <xdr:colOff>489169</xdr:colOff>
      <xdr:row>8</xdr:row>
      <xdr:rowOff>55721</xdr:rowOff>
    </xdr:from>
    <xdr:to>
      <xdr:col>24</xdr:col>
      <xdr:colOff>215681</xdr:colOff>
      <xdr:row>20</xdr:row>
      <xdr:rowOff>115729</xdr:rowOff>
    </xdr:to>
    <xdr:pic>
      <xdr:nvPicPr>
        <xdr:cNvPr id="7" name="図 6">
          <a:extLst>
            <a:ext uri="{FF2B5EF4-FFF2-40B4-BE49-F238E27FC236}">
              <a16:creationId xmlns:a16="http://schemas.microsoft.com/office/drawing/2014/main" id="{C102C302-F741-5F53-2F13-2436748B9CB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299794" y="1789271"/>
          <a:ext cx="3174562" cy="2117408"/>
        </a:xfrm>
        <a:prstGeom prst="rect">
          <a:avLst/>
        </a:prstGeom>
      </xdr:spPr>
    </xdr:pic>
    <xdr:clientData/>
  </xdr:twoCellAnchor>
  <xdr:twoCellAnchor editAs="oneCell">
    <xdr:from>
      <xdr:col>1</xdr:col>
      <xdr:colOff>489168</xdr:colOff>
      <xdr:row>25</xdr:row>
      <xdr:rowOff>55721</xdr:rowOff>
    </xdr:from>
    <xdr:to>
      <xdr:col>8</xdr:col>
      <xdr:colOff>187105</xdr:colOff>
      <xdr:row>37</xdr:row>
      <xdr:rowOff>115729</xdr:rowOff>
    </xdr:to>
    <xdr:pic>
      <xdr:nvPicPr>
        <xdr:cNvPr id="9" name="図 8">
          <a:extLst>
            <a:ext uri="{FF2B5EF4-FFF2-40B4-BE49-F238E27FC236}">
              <a16:creationId xmlns:a16="http://schemas.microsoft.com/office/drawing/2014/main" id="{800C76E6-09C7-E10D-1123-1439AC5A690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022568" y="4780121"/>
          <a:ext cx="3174562"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7DBDBB44-C989-EA4A-8501-968C35246F2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351145" y="4780121"/>
          <a:ext cx="2823211" cy="2117408"/>
        </a:xfrm>
        <a:prstGeom prst="rect">
          <a:avLst/>
        </a:prstGeom>
      </xdr:spPr>
    </xdr:pic>
    <xdr:clientData/>
  </xdr:twoCellAnchor>
  <xdr:twoCellAnchor editAs="oneCell">
    <xdr:from>
      <xdr:col>18</xdr:col>
      <xdr:colOff>102870</xdr:colOff>
      <xdr:row>25</xdr:row>
      <xdr:rowOff>55721</xdr:rowOff>
    </xdr:from>
    <xdr:to>
      <xdr:col>24</xdr:col>
      <xdr:colOff>40006</xdr:colOff>
      <xdr:row>37</xdr:row>
      <xdr:rowOff>115729</xdr:rowOff>
    </xdr:to>
    <xdr:pic>
      <xdr:nvPicPr>
        <xdr:cNvPr id="13" name="図 12">
          <a:extLst>
            <a:ext uri="{FF2B5EF4-FFF2-40B4-BE49-F238E27FC236}">
              <a16:creationId xmlns:a16="http://schemas.microsoft.com/office/drawing/2014/main" id="{484914E2-D9D2-6B3E-5E9E-346030DFF16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475470" y="4780121"/>
          <a:ext cx="2823211" cy="2117408"/>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FAA2E733-BDEC-A804-8109-F14B72CC6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98245" y="1789271"/>
          <a:ext cx="2823211" cy="2117408"/>
        </a:xfrm>
        <a:prstGeom prst="rect">
          <a:avLst/>
        </a:prstGeom>
      </xdr:spPr>
    </xdr:pic>
    <xdr:clientData/>
  </xdr:twoCellAnchor>
  <xdr:twoCellAnchor editAs="oneCell">
    <xdr:from>
      <xdr:col>10</xdr:col>
      <xdr:colOff>102870</xdr:colOff>
      <xdr:row>8</xdr:row>
      <xdr:rowOff>55721</xdr:rowOff>
    </xdr:from>
    <xdr:to>
      <xdr:col>16</xdr:col>
      <xdr:colOff>40006</xdr:colOff>
      <xdr:row>20</xdr:row>
      <xdr:rowOff>115729</xdr:rowOff>
    </xdr:to>
    <xdr:pic>
      <xdr:nvPicPr>
        <xdr:cNvPr id="5" name="図 4">
          <a:extLst>
            <a:ext uri="{FF2B5EF4-FFF2-40B4-BE49-F238E27FC236}">
              <a16:creationId xmlns:a16="http://schemas.microsoft.com/office/drawing/2014/main" id="{C225FD18-6A72-EBC9-2816-CAB6445CEC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351145" y="1789271"/>
          <a:ext cx="2823211"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4E1DA866-DE8F-05E6-C9B4-F3F81534F96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475470" y="1789271"/>
          <a:ext cx="2823211" cy="2117408"/>
        </a:xfrm>
        <a:prstGeom prst="rect">
          <a:avLst/>
        </a:prstGeom>
      </xdr:spPr>
    </xdr:pic>
    <xdr:clientData/>
  </xdr:twoCellAnchor>
  <xdr:twoCellAnchor editAs="oneCell">
    <xdr:from>
      <xdr:col>2</xdr:col>
      <xdr:colOff>102870</xdr:colOff>
      <xdr:row>25</xdr:row>
      <xdr:rowOff>55721</xdr:rowOff>
    </xdr:from>
    <xdr:to>
      <xdr:col>8</xdr:col>
      <xdr:colOff>11431</xdr:colOff>
      <xdr:row>37</xdr:row>
      <xdr:rowOff>115729</xdr:rowOff>
    </xdr:to>
    <xdr:pic>
      <xdr:nvPicPr>
        <xdr:cNvPr id="9" name="図 8">
          <a:extLst>
            <a:ext uri="{FF2B5EF4-FFF2-40B4-BE49-F238E27FC236}">
              <a16:creationId xmlns:a16="http://schemas.microsoft.com/office/drawing/2014/main" id="{C1763F1C-A932-C916-A37D-F2F970810D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198245" y="4780121"/>
          <a:ext cx="2823211"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EC3F263F-2DCF-2570-5EDA-499C97F46A8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351145" y="4780121"/>
          <a:ext cx="2823211" cy="2117408"/>
        </a:xfrm>
        <a:prstGeom prst="rect">
          <a:avLst/>
        </a:prstGeom>
      </xdr:spPr>
    </xdr:pic>
    <xdr:clientData/>
  </xdr:twoCellAnchor>
  <xdr:twoCellAnchor editAs="oneCell">
    <xdr:from>
      <xdr:col>18</xdr:col>
      <xdr:colOff>102870</xdr:colOff>
      <xdr:row>25</xdr:row>
      <xdr:rowOff>55721</xdr:rowOff>
    </xdr:from>
    <xdr:to>
      <xdr:col>24</xdr:col>
      <xdr:colOff>40006</xdr:colOff>
      <xdr:row>37</xdr:row>
      <xdr:rowOff>115729</xdr:rowOff>
    </xdr:to>
    <xdr:pic>
      <xdr:nvPicPr>
        <xdr:cNvPr id="13" name="図 12">
          <a:extLst>
            <a:ext uri="{FF2B5EF4-FFF2-40B4-BE49-F238E27FC236}">
              <a16:creationId xmlns:a16="http://schemas.microsoft.com/office/drawing/2014/main" id="{596C445F-830E-FE62-9A50-CD8CF10BE86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475470" y="4780121"/>
          <a:ext cx="2823211" cy="2117408"/>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8DAF8BCC-12BD-EA14-4A88-9172722D40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98245" y="1789271"/>
          <a:ext cx="2823211" cy="2117408"/>
        </a:xfrm>
        <a:prstGeom prst="rect">
          <a:avLst/>
        </a:prstGeom>
      </xdr:spPr>
    </xdr:pic>
    <xdr:clientData/>
  </xdr:twoCellAnchor>
  <xdr:twoCellAnchor editAs="oneCell">
    <xdr:from>
      <xdr:col>9</xdr:col>
      <xdr:colOff>505272</xdr:colOff>
      <xdr:row>8</xdr:row>
      <xdr:rowOff>55721</xdr:rowOff>
    </xdr:from>
    <xdr:to>
      <xdr:col>16</xdr:col>
      <xdr:colOff>199578</xdr:colOff>
      <xdr:row>20</xdr:row>
      <xdr:rowOff>115729</xdr:rowOff>
    </xdr:to>
    <xdr:pic>
      <xdr:nvPicPr>
        <xdr:cNvPr id="5" name="図 4">
          <a:extLst>
            <a:ext uri="{FF2B5EF4-FFF2-40B4-BE49-F238E27FC236}">
              <a16:creationId xmlns:a16="http://schemas.microsoft.com/office/drawing/2014/main" id="{819094CE-D2D6-21D0-DFB3-FBE01882859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191572" y="1789271"/>
          <a:ext cx="3142356"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0D8C51AE-DDF2-DB57-DFA1-FEC479BD429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475470" y="1789271"/>
          <a:ext cx="2823211" cy="2117408"/>
        </a:xfrm>
        <a:prstGeom prst="rect">
          <a:avLst/>
        </a:prstGeom>
      </xdr:spPr>
    </xdr:pic>
    <xdr:clientData/>
  </xdr:twoCellAnchor>
  <xdr:twoCellAnchor editAs="oneCell">
    <xdr:from>
      <xdr:col>2</xdr:col>
      <xdr:colOff>102870</xdr:colOff>
      <xdr:row>25</xdr:row>
      <xdr:rowOff>55721</xdr:rowOff>
    </xdr:from>
    <xdr:to>
      <xdr:col>8</xdr:col>
      <xdr:colOff>11431</xdr:colOff>
      <xdr:row>37</xdr:row>
      <xdr:rowOff>115729</xdr:rowOff>
    </xdr:to>
    <xdr:pic>
      <xdr:nvPicPr>
        <xdr:cNvPr id="9" name="図 8">
          <a:extLst>
            <a:ext uri="{FF2B5EF4-FFF2-40B4-BE49-F238E27FC236}">
              <a16:creationId xmlns:a16="http://schemas.microsoft.com/office/drawing/2014/main" id="{F7FFD1D3-E92B-6520-DBD6-474460414ED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198245" y="4780121"/>
          <a:ext cx="2823211"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A7F0AB57-E89A-D3B9-C382-908B17F518FF}"/>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351145" y="4780121"/>
          <a:ext cx="2823211" cy="2117408"/>
        </a:xfrm>
        <a:prstGeom prst="rect">
          <a:avLst/>
        </a:prstGeom>
      </xdr:spPr>
    </xdr:pic>
    <xdr:clientData/>
  </xdr:twoCellAnchor>
  <xdr:twoCellAnchor editAs="oneCell">
    <xdr:from>
      <xdr:col>18</xdr:col>
      <xdr:colOff>102870</xdr:colOff>
      <xdr:row>25</xdr:row>
      <xdr:rowOff>55721</xdr:rowOff>
    </xdr:from>
    <xdr:to>
      <xdr:col>24</xdr:col>
      <xdr:colOff>40006</xdr:colOff>
      <xdr:row>37</xdr:row>
      <xdr:rowOff>115729</xdr:rowOff>
    </xdr:to>
    <xdr:pic>
      <xdr:nvPicPr>
        <xdr:cNvPr id="13" name="図 12">
          <a:extLst>
            <a:ext uri="{FF2B5EF4-FFF2-40B4-BE49-F238E27FC236}">
              <a16:creationId xmlns:a16="http://schemas.microsoft.com/office/drawing/2014/main" id="{095344A6-B4AB-DE3F-6914-5E6F5B8CB9F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475470" y="4780121"/>
          <a:ext cx="2823211" cy="2117408"/>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9A4B6C0D-7329-D5E4-D59F-17707AFD33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98245" y="1789271"/>
          <a:ext cx="2823211" cy="2117408"/>
        </a:xfrm>
        <a:prstGeom prst="rect">
          <a:avLst/>
        </a:prstGeom>
      </xdr:spPr>
    </xdr:pic>
    <xdr:clientData/>
  </xdr:twoCellAnchor>
  <xdr:twoCellAnchor editAs="oneCell">
    <xdr:from>
      <xdr:col>10</xdr:col>
      <xdr:colOff>102870</xdr:colOff>
      <xdr:row>8</xdr:row>
      <xdr:rowOff>55721</xdr:rowOff>
    </xdr:from>
    <xdr:to>
      <xdr:col>16</xdr:col>
      <xdr:colOff>40006</xdr:colOff>
      <xdr:row>20</xdr:row>
      <xdr:rowOff>115729</xdr:rowOff>
    </xdr:to>
    <xdr:pic>
      <xdr:nvPicPr>
        <xdr:cNvPr id="5" name="図 4">
          <a:extLst>
            <a:ext uri="{FF2B5EF4-FFF2-40B4-BE49-F238E27FC236}">
              <a16:creationId xmlns:a16="http://schemas.microsoft.com/office/drawing/2014/main" id="{9651613D-C52C-BAF7-0BBA-4189260060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351145" y="1789271"/>
          <a:ext cx="2823211"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4DC13B8F-FE9A-FE32-1EA4-072D6475A8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475470" y="1789271"/>
          <a:ext cx="2823211" cy="2117408"/>
        </a:xfrm>
        <a:prstGeom prst="rect">
          <a:avLst/>
        </a:prstGeom>
      </xdr:spPr>
    </xdr:pic>
    <xdr:clientData/>
  </xdr:twoCellAnchor>
  <xdr:twoCellAnchor editAs="oneCell">
    <xdr:from>
      <xdr:col>2</xdr:col>
      <xdr:colOff>102870</xdr:colOff>
      <xdr:row>25</xdr:row>
      <xdr:rowOff>55721</xdr:rowOff>
    </xdr:from>
    <xdr:to>
      <xdr:col>8</xdr:col>
      <xdr:colOff>11431</xdr:colOff>
      <xdr:row>37</xdr:row>
      <xdr:rowOff>115729</xdr:rowOff>
    </xdr:to>
    <xdr:pic>
      <xdr:nvPicPr>
        <xdr:cNvPr id="9" name="図 8">
          <a:extLst>
            <a:ext uri="{FF2B5EF4-FFF2-40B4-BE49-F238E27FC236}">
              <a16:creationId xmlns:a16="http://schemas.microsoft.com/office/drawing/2014/main" id="{BB1DB307-C546-F708-F172-08039228D1A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198245" y="4780121"/>
          <a:ext cx="2823211"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A3F9957C-8F3A-8ED1-BC18-3C85114DA5F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351145" y="4780121"/>
          <a:ext cx="2823211" cy="2117408"/>
        </a:xfrm>
        <a:prstGeom prst="rect">
          <a:avLst/>
        </a:prstGeom>
      </xdr:spPr>
    </xdr:pic>
    <xdr:clientData/>
  </xdr:twoCellAnchor>
  <xdr:twoCellAnchor editAs="oneCell">
    <xdr:from>
      <xdr:col>18</xdr:col>
      <xdr:colOff>102870</xdr:colOff>
      <xdr:row>25</xdr:row>
      <xdr:rowOff>55721</xdr:rowOff>
    </xdr:from>
    <xdr:to>
      <xdr:col>24</xdr:col>
      <xdr:colOff>40006</xdr:colOff>
      <xdr:row>37</xdr:row>
      <xdr:rowOff>115729</xdr:rowOff>
    </xdr:to>
    <xdr:pic>
      <xdr:nvPicPr>
        <xdr:cNvPr id="13" name="図 12">
          <a:extLst>
            <a:ext uri="{FF2B5EF4-FFF2-40B4-BE49-F238E27FC236}">
              <a16:creationId xmlns:a16="http://schemas.microsoft.com/office/drawing/2014/main" id="{4C5B252D-BF30-E22E-C9D9-D360C2B608C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475470" y="4780121"/>
          <a:ext cx="2823211" cy="2117408"/>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ED39C08E-FA32-CF21-DF05-BB793ED3B6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98245" y="1789271"/>
          <a:ext cx="2823211" cy="2117408"/>
        </a:xfrm>
        <a:prstGeom prst="rect">
          <a:avLst/>
        </a:prstGeom>
      </xdr:spPr>
    </xdr:pic>
    <xdr:clientData/>
  </xdr:twoCellAnchor>
  <xdr:twoCellAnchor editAs="oneCell">
    <xdr:from>
      <xdr:col>10</xdr:col>
      <xdr:colOff>102870</xdr:colOff>
      <xdr:row>8</xdr:row>
      <xdr:rowOff>55721</xdr:rowOff>
    </xdr:from>
    <xdr:to>
      <xdr:col>16</xdr:col>
      <xdr:colOff>40006</xdr:colOff>
      <xdr:row>20</xdr:row>
      <xdr:rowOff>115729</xdr:rowOff>
    </xdr:to>
    <xdr:pic>
      <xdr:nvPicPr>
        <xdr:cNvPr id="5" name="図 4">
          <a:extLst>
            <a:ext uri="{FF2B5EF4-FFF2-40B4-BE49-F238E27FC236}">
              <a16:creationId xmlns:a16="http://schemas.microsoft.com/office/drawing/2014/main" id="{80B48181-7723-DC63-52C6-1BD898E145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351145" y="1789271"/>
          <a:ext cx="2823211"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E8FE251C-838C-50DC-75E8-58D111FD1DA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475470" y="1789271"/>
          <a:ext cx="2823211" cy="2117408"/>
        </a:xfrm>
        <a:prstGeom prst="rect">
          <a:avLst/>
        </a:prstGeom>
      </xdr:spPr>
    </xdr:pic>
    <xdr:clientData/>
  </xdr:twoCellAnchor>
  <xdr:twoCellAnchor editAs="oneCell">
    <xdr:from>
      <xdr:col>2</xdr:col>
      <xdr:colOff>102870</xdr:colOff>
      <xdr:row>25</xdr:row>
      <xdr:rowOff>55721</xdr:rowOff>
    </xdr:from>
    <xdr:to>
      <xdr:col>8</xdr:col>
      <xdr:colOff>11431</xdr:colOff>
      <xdr:row>37</xdr:row>
      <xdr:rowOff>115729</xdr:rowOff>
    </xdr:to>
    <xdr:pic>
      <xdr:nvPicPr>
        <xdr:cNvPr id="9" name="図 8">
          <a:extLst>
            <a:ext uri="{FF2B5EF4-FFF2-40B4-BE49-F238E27FC236}">
              <a16:creationId xmlns:a16="http://schemas.microsoft.com/office/drawing/2014/main" id="{4077DF55-8C54-0FC7-0238-8BFA1564363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198245" y="4780121"/>
          <a:ext cx="2823211"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7D036A79-45EA-1351-7AEE-2A2CEC7D30D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351145" y="4780121"/>
          <a:ext cx="2823211" cy="2117408"/>
        </a:xfrm>
        <a:prstGeom prst="rect">
          <a:avLst/>
        </a:prstGeom>
      </xdr:spPr>
    </xdr:pic>
    <xdr:clientData/>
  </xdr:twoCellAnchor>
  <xdr:twoCellAnchor editAs="oneCell">
    <xdr:from>
      <xdr:col>18</xdr:col>
      <xdr:colOff>102870</xdr:colOff>
      <xdr:row>25</xdr:row>
      <xdr:rowOff>55721</xdr:rowOff>
    </xdr:from>
    <xdr:to>
      <xdr:col>24</xdr:col>
      <xdr:colOff>40006</xdr:colOff>
      <xdr:row>37</xdr:row>
      <xdr:rowOff>115729</xdr:rowOff>
    </xdr:to>
    <xdr:pic>
      <xdr:nvPicPr>
        <xdr:cNvPr id="13" name="図 12">
          <a:extLst>
            <a:ext uri="{FF2B5EF4-FFF2-40B4-BE49-F238E27FC236}">
              <a16:creationId xmlns:a16="http://schemas.microsoft.com/office/drawing/2014/main" id="{5AE8B107-EAF1-FE2B-094B-24669D2C9E9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475470" y="4780121"/>
          <a:ext cx="2823211" cy="2117408"/>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F6F1B389-666D-FDC8-670B-ED960CBD32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98245" y="1789271"/>
          <a:ext cx="2823211" cy="2117408"/>
        </a:xfrm>
        <a:prstGeom prst="rect">
          <a:avLst/>
        </a:prstGeom>
      </xdr:spPr>
    </xdr:pic>
    <xdr:clientData/>
  </xdr:twoCellAnchor>
  <xdr:twoCellAnchor editAs="oneCell">
    <xdr:from>
      <xdr:col>10</xdr:col>
      <xdr:colOff>102870</xdr:colOff>
      <xdr:row>8</xdr:row>
      <xdr:rowOff>55721</xdr:rowOff>
    </xdr:from>
    <xdr:to>
      <xdr:col>16</xdr:col>
      <xdr:colOff>40006</xdr:colOff>
      <xdr:row>20</xdr:row>
      <xdr:rowOff>115729</xdr:rowOff>
    </xdr:to>
    <xdr:pic>
      <xdr:nvPicPr>
        <xdr:cNvPr id="5" name="図 4">
          <a:extLst>
            <a:ext uri="{FF2B5EF4-FFF2-40B4-BE49-F238E27FC236}">
              <a16:creationId xmlns:a16="http://schemas.microsoft.com/office/drawing/2014/main" id="{3491ABC5-E76D-BE11-3E16-284DD5C06E7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351145" y="1789271"/>
          <a:ext cx="2823211"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10190B3D-8240-8762-5816-AD1009374C2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475470" y="1789271"/>
          <a:ext cx="2823211" cy="2117408"/>
        </a:xfrm>
        <a:prstGeom prst="rect">
          <a:avLst/>
        </a:prstGeom>
      </xdr:spPr>
    </xdr:pic>
    <xdr:clientData/>
  </xdr:twoCellAnchor>
  <xdr:twoCellAnchor editAs="oneCell">
    <xdr:from>
      <xdr:col>2</xdr:col>
      <xdr:colOff>116655</xdr:colOff>
      <xdr:row>25</xdr:row>
      <xdr:rowOff>55721</xdr:rowOff>
    </xdr:from>
    <xdr:to>
      <xdr:col>7</xdr:col>
      <xdr:colOff>445320</xdr:colOff>
      <xdr:row>37</xdr:row>
      <xdr:rowOff>115729</xdr:rowOff>
    </xdr:to>
    <xdr:pic>
      <xdr:nvPicPr>
        <xdr:cNvPr id="9" name="図 8">
          <a:extLst>
            <a:ext uri="{FF2B5EF4-FFF2-40B4-BE49-F238E27FC236}">
              <a16:creationId xmlns:a16="http://schemas.microsoft.com/office/drawing/2014/main" id="{11D5793F-3C09-CB94-12A0-D1DE0EB1EE7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212030" y="4780121"/>
          <a:ext cx="2795640"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575E9D0C-7296-2805-840F-11B2206C33D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351145" y="4780121"/>
          <a:ext cx="2823211" cy="2117408"/>
        </a:xfrm>
        <a:prstGeom prst="rect">
          <a:avLst/>
        </a:prstGeom>
      </xdr:spPr>
    </xdr:pic>
    <xdr:clientData/>
  </xdr:twoCellAnchor>
  <xdr:twoCellAnchor editAs="oneCell">
    <xdr:from>
      <xdr:col>18</xdr:col>
      <xdr:colOff>102870</xdr:colOff>
      <xdr:row>25</xdr:row>
      <xdr:rowOff>55721</xdr:rowOff>
    </xdr:from>
    <xdr:to>
      <xdr:col>24</xdr:col>
      <xdr:colOff>40006</xdr:colOff>
      <xdr:row>37</xdr:row>
      <xdr:rowOff>115729</xdr:rowOff>
    </xdr:to>
    <xdr:pic>
      <xdr:nvPicPr>
        <xdr:cNvPr id="13" name="図 12">
          <a:extLst>
            <a:ext uri="{FF2B5EF4-FFF2-40B4-BE49-F238E27FC236}">
              <a16:creationId xmlns:a16="http://schemas.microsoft.com/office/drawing/2014/main" id="{C9E17B04-564D-8F58-E8F8-4758A2A57E0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475470" y="4780121"/>
          <a:ext cx="2823211" cy="2117408"/>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52C868E2-6571-6D79-C82B-4DB8EC71E0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98245" y="1789271"/>
          <a:ext cx="2823211" cy="2117408"/>
        </a:xfrm>
        <a:prstGeom prst="rect">
          <a:avLst/>
        </a:prstGeom>
      </xdr:spPr>
    </xdr:pic>
    <xdr:clientData/>
  </xdr:twoCellAnchor>
  <xdr:twoCellAnchor editAs="oneCell">
    <xdr:from>
      <xdr:col>10</xdr:col>
      <xdr:colOff>102870</xdr:colOff>
      <xdr:row>8</xdr:row>
      <xdr:rowOff>55721</xdr:rowOff>
    </xdr:from>
    <xdr:to>
      <xdr:col>16</xdr:col>
      <xdr:colOff>40006</xdr:colOff>
      <xdr:row>20</xdr:row>
      <xdr:rowOff>115729</xdr:rowOff>
    </xdr:to>
    <xdr:pic>
      <xdr:nvPicPr>
        <xdr:cNvPr id="5" name="図 4">
          <a:extLst>
            <a:ext uri="{FF2B5EF4-FFF2-40B4-BE49-F238E27FC236}">
              <a16:creationId xmlns:a16="http://schemas.microsoft.com/office/drawing/2014/main" id="{4C7ED42F-3413-4725-0867-197FB1C434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351145" y="1789271"/>
          <a:ext cx="2823211"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67B855EB-568B-A541-4D2B-EB09B3BA09B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475470" y="1789271"/>
          <a:ext cx="2823211" cy="2117408"/>
        </a:xfrm>
        <a:prstGeom prst="rect">
          <a:avLst/>
        </a:prstGeom>
      </xdr:spPr>
    </xdr:pic>
    <xdr:clientData/>
  </xdr:twoCellAnchor>
  <xdr:twoCellAnchor editAs="oneCell">
    <xdr:from>
      <xdr:col>2</xdr:col>
      <xdr:colOff>102870</xdr:colOff>
      <xdr:row>25</xdr:row>
      <xdr:rowOff>55721</xdr:rowOff>
    </xdr:from>
    <xdr:to>
      <xdr:col>8</xdr:col>
      <xdr:colOff>11431</xdr:colOff>
      <xdr:row>37</xdr:row>
      <xdr:rowOff>115729</xdr:rowOff>
    </xdr:to>
    <xdr:pic>
      <xdr:nvPicPr>
        <xdr:cNvPr id="9" name="図 8">
          <a:extLst>
            <a:ext uri="{FF2B5EF4-FFF2-40B4-BE49-F238E27FC236}">
              <a16:creationId xmlns:a16="http://schemas.microsoft.com/office/drawing/2014/main" id="{1649A1D8-045A-A66A-DD94-2E74E26A41E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198245" y="4780121"/>
          <a:ext cx="2823211" cy="2117408"/>
        </a:xfrm>
        <a:prstGeom prst="rect">
          <a:avLst/>
        </a:prstGeom>
      </xdr:spPr>
    </xdr:pic>
    <xdr:clientData/>
  </xdr:twoCellAnchor>
  <xdr:twoCellAnchor editAs="oneCell">
    <xdr:from>
      <xdr:col>10</xdr:col>
      <xdr:colOff>102870</xdr:colOff>
      <xdr:row>25</xdr:row>
      <xdr:rowOff>55721</xdr:rowOff>
    </xdr:from>
    <xdr:to>
      <xdr:col>16</xdr:col>
      <xdr:colOff>40006</xdr:colOff>
      <xdr:row>37</xdr:row>
      <xdr:rowOff>115729</xdr:rowOff>
    </xdr:to>
    <xdr:pic>
      <xdr:nvPicPr>
        <xdr:cNvPr id="11" name="図 10">
          <a:extLst>
            <a:ext uri="{FF2B5EF4-FFF2-40B4-BE49-F238E27FC236}">
              <a16:creationId xmlns:a16="http://schemas.microsoft.com/office/drawing/2014/main" id="{51D47CC1-93C2-82B2-D229-F47FE06C60E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351145" y="4780121"/>
          <a:ext cx="2823211" cy="2117408"/>
        </a:xfrm>
        <a:prstGeom prst="rect">
          <a:avLst/>
        </a:prstGeom>
      </xdr:spPr>
    </xdr:pic>
    <xdr:clientData/>
  </xdr:twoCellAnchor>
  <xdr:twoCellAnchor editAs="oneCell">
    <xdr:from>
      <xdr:col>18</xdr:col>
      <xdr:colOff>102870</xdr:colOff>
      <xdr:row>25</xdr:row>
      <xdr:rowOff>55721</xdr:rowOff>
    </xdr:from>
    <xdr:to>
      <xdr:col>24</xdr:col>
      <xdr:colOff>40006</xdr:colOff>
      <xdr:row>37</xdr:row>
      <xdr:rowOff>115729</xdr:rowOff>
    </xdr:to>
    <xdr:pic>
      <xdr:nvPicPr>
        <xdr:cNvPr id="13" name="図 12">
          <a:extLst>
            <a:ext uri="{FF2B5EF4-FFF2-40B4-BE49-F238E27FC236}">
              <a16:creationId xmlns:a16="http://schemas.microsoft.com/office/drawing/2014/main" id="{3AC4AFA1-ECAA-4C21-CC99-C8B707ACB6E4}"/>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475470" y="4780121"/>
          <a:ext cx="2823211" cy="2117408"/>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102870</xdr:colOff>
      <xdr:row>8</xdr:row>
      <xdr:rowOff>55721</xdr:rowOff>
    </xdr:from>
    <xdr:to>
      <xdr:col>8</xdr:col>
      <xdr:colOff>11431</xdr:colOff>
      <xdr:row>20</xdr:row>
      <xdr:rowOff>115729</xdr:rowOff>
    </xdr:to>
    <xdr:pic>
      <xdr:nvPicPr>
        <xdr:cNvPr id="3" name="図 2">
          <a:extLst>
            <a:ext uri="{FF2B5EF4-FFF2-40B4-BE49-F238E27FC236}">
              <a16:creationId xmlns:a16="http://schemas.microsoft.com/office/drawing/2014/main" id="{2FD1B1CD-9283-A984-4716-D8A9B20B1B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98245" y="1789271"/>
          <a:ext cx="2823211" cy="2117408"/>
        </a:xfrm>
        <a:prstGeom prst="rect">
          <a:avLst/>
        </a:prstGeom>
      </xdr:spPr>
    </xdr:pic>
    <xdr:clientData/>
  </xdr:twoCellAnchor>
  <xdr:twoCellAnchor editAs="oneCell">
    <xdr:from>
      <xdr:col>10</xdr:col>
      <xdr:colOff>102870</xdr:colOff>
      <xdr:row>8</xdr:row>
      <xdr:rowOff>55721</xdr:rowOff>
    </xdr:from>
    <xdr:to>
      <xdr:col>16</xdr:col>
      <xdr:colOff>40006</xdr:colOff>
      <xdr:row>20</xdr:row>
      <xdr:rowOff>115729</xdr:rowOff>
    </xdr:to>
    <xdr:pic>
      <xdr:nvPicPr>
        <xdr:cNvPr id="5" name="図 4">
          <a:extLst>
            <a:ext uri="{FF2B5EF4-FFF2-40B4-BE49-F238E27FC236}">
              <a16:creationId xmlns:a16="http://schemas.microsoft.com/office/drawing/2014/main" id="{100C6086-55BE-08BF-9EEE-40BA4E750E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5351145" y="1789271"/>
          <a:ext cx="2823211" cy="2117408"/>
        </a:xfrm>
        <a:prstGeom prst="rect">
          <a:avLst/>
        </a:prstGeom>
      </xdr:spPr>
    </xdr:pic>
    <xdr:clientData/>
  </xdr:twoCellAnchor>
  <xdr:twoCellAnchor editAs="oneCell">
    <xdr:from>
      <xdr:col>18</xdr:col>
      <xdr:colOff>102870</xdr:colOff>
      <xdr:row>8</xdr:row>
      <xdr:rowOff>55721</xdr:rowOff>
    </xdr:from>
    <xdr:to>
      <xdr:col>24</xdr:col>
      <xdr:colOff>40006</xdr:colOff>
      <xdr:row>20</xdr:row>
      <xdr:rowOff>115729</xdr:rowOff>
    </xdr:to>
    <xdr:pic>
      <xdr:nvPicPr>
        <xdr:cNvPr id="7" name="図 6">
          <a:extLst>
            <a:ext uri="{FF2B5EF4-FFF2-40B4-BE49-F238E27FC236}">
              <a16:creationId xmlns:a16="http://schemas.microsoft.com/office/drawing/2014/main" id="{6676E5F7-B35E-E115-7213-E7335C92C87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9475470" y="1789271"/>
          <a:ext cx="2823211" cy="2117408"/>
        </a:xfrm>
        <a:prstGeom prst="rect">
          <a:avLst/>
        </a:prstGeom>
      </xdr:spPr>
    </xdr:pic>
    <xdr:clientData/>
  </xdr:twoCellAnchor>
  <xdr:twoCellAnchor editAs="oneCell">
    <xdr:from>
      <xdr:col>2</xdr:col>
      <xdr:colOff>102870</xdr:colOff>
      <xdr:row>25</xdr:row>
      <xdr:rowOff>55721</xdr:rowOff>
    </xdr:from>
    <xdr:to>
      <xdr:col>8</xdr:col>
      <xdr:colOff>11431</xdr:colOff>
      <xdr:row>37</xdr:row>
      <xdr:rowOff>115729</xdr:rowOff>
    </xdr:to>
    <xdr:pic>
      <xdr:nvPicPr>
        <xdr:cNvPr id="9" name="図 8">
          <a:extLst>
            <a:ext uri="{FF2B5EF4-FFF2-40B4-BE49-F238E27FC236}">
              <a16:creationId xmlns:a16="http://schemas.microsoft.com/office/drawing/2014/main" id="{7B8AD395-9EE2-A496-4034-66B24999A01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a:xfrm>
          <a:off x="1198245" y="4780121"/>
          <a:ext cx="2823211" cy="2117408"/>
        </a:xfrm>
        <a:prstGeom prst="rect">
          <a:avLst/>
        </a:prstGeom>
      </xdr:spPr>
    </xdr:pic>
    <xdr:clientData/>
  </xdr:twoCellAnchor>
  <xdr:twoCellAnchor editAs="oneCell">
    <xdr:from>
      <xdr:col>9</xdr:col>
      <xdr:colOff>489168</xdr:colOff>
      <xdr:row>25</xdr:row>
      <xdr:rowOff>55721</xdr:rowOff>
    </xdr:from>
    <xdr:to>
      <xdr:col>16</xdr:col>
      <xdr:colOff>215680</xdr:colOff>
      <xdr:row>37</xdr:row>
      <xdr:rowOff>115729</xdr:rowOff>
    </xdr:to>
    <xdr:pic>
      <xdr:nvPicPr>
        <xdr:cNvPr id="11" name="図 10">
          <a:extLst>
            <a:ext uri="{FF2B5EF4-FFF2-40B4-BE49-F238E27FC236}">
              <a16:creationId xmlns:a16="http://schemas.microsoft.com/office/drawing/2014/main" id="{586B2E6D-41AD-FD56-BA7A-84CB8F08D04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a:xfrm>
          <a:off x="5175468" y="4780121"/>
          <a:ext cx="3174562" cy="2117408"/>
        </a:xfrm>
        <a:prstGeom prst="rect">
          <a:avLst/>
        </a:prstGeom>
      </xdr:spPr>
    </xdr:pic>
    <xdr:clientData/>
  </xdr:twoCellAnchor>
  <xdr:twoCellAnchor editAs="oneCell">
    <xdr:from>
      <xdr:col>17</xdr:col>
      <xdr:colOff>489169</xdr:colOff>
      <xdr:row>25</xdr:row>
      <xdr:rowOff>55721</xdr:rowOff>
    </xdr:from>
    <xdr:to>
      <xdr:col>24</xdr:col>
      <xdr:colOff>215681</xdr:colOff>
      <xdr:row>37</xdr:row>
      <xdr:rowOff>115729</xdr:rowOff>
    </xdr:to>
    <xdr:pic>
      <xdr:nvPicPr>
        <xdr:cNvPr id="13" name="図 12">
          <a:extLst>
            <a:ext uri="{FF2B5EF4-FFF2-40B4-BE49-F238E27FC236}">
              <a16:creationId xmlns:a16="http://schemas.microsoft.com/office/drawing/2014/main" id="{F7DA2C92-C439-76BC-4072-5FBD534E2C7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a:xfrm>
          <a:off x="9299794" y="4780121"/>
          <a:ext cx="3174562" cy="2117408"/>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3</xdr:col>
      <xdr:colOff>0</xdr:colOff>
      <xdr:row>6</xdr:row>
      <xdr:rowOff>288489</xdr:rowOff>
    </xdr:from>
    <xdr:to>
      <xdr:col>34</xdr:col>
      <xdr:colOff>0</xdr:colOff>
      <xdr:row>15</xdr:row>
      <xdr:rowOff>444937</xdr:rowOff>
    </xdr:to>
    <xdr:pic>
      <xdr:nvPicPr>
        <xdr:cNvPr id="3" name="図 2">
          <a:extLst>
            <a:ext uri="{FF2B5EF4-FFF2-40B4-BE49-F238E27FC236}">
              <a16:creationId xmlns:a16="http://schemas.microsoft.com/office/drawing/2014/main" id="{283C048D-83D3-78CF-687E-CB6F59E826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688664"/>
          <a:ext cx="9744075" cy="418552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3</xdr:col>
      <xdr:colOff>0</xdr:colOff>
      <xdr:row>6</xdr:row>
      <xdr:rowOff>288489</xdr:rowOff>
    </xdr:from>
    <xdr:to>
      <xdr:col>34</xdr:col>
      <xdr:colOff>0</xdr:colOff>
      <xdr:row>15</xdr:row>
      <xdr:rowOff>444937</xdr:rowOff>
    </xdr:to>
    <xdr:pic>
      <xdr:nvPicPr>
        <xdr:cNvPr id="3" name="図 2">
          <a:extLst>
            <a:ext uri="{FF2B5EF4-FFF2-40B4-BE49-F238E27FC236}">
              <a16:creationId xmlns:a16="http://schemas.microsoft.com/office/drawing/2014/main" id="{F9D1DAE3-0AE1-FCF1-98A2-F3EF6E397E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688664"/>
          <a:ext cx="9744075" cy="4185523"/>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3</xdr:col>
      <xdr:colOff>0</xdr:colOff>
      <xdr:row>6</xdr:row>
      <xdr:rowOff>288489</xdr:rowOff>
    </xdr:from>
    <xdr:to>
      <xdr:col>34</xdr:col>
      <xdr:colOff>0</xdr:colOff>
      <xdr:row>15</xdr:row>
      <xdr:rowOff>444937</xdr:rowOff>
    </xdr:to>
    <xdr:pic>
      <xdr:nvPicPr>
        <xdr:cNvPr id="3" name="図 2">
          <a:extLst>
            <a:ext uri="{FF2B5EF4-FFF2-40B4-BE49-F238E27FC236}">
              <a16:creationId xmlns:a16="http://schemas.microsoft.com/office/drawing/2014/main" id="{99B67118-ED6E-9A4D-5543-CE4A40F406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688664"/>
          <a:ext cx="9744075" cy="4185523"/>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3</xdr:col>
      <xdr:colOff>0</xdr:colOff>
      <xdr:row>6</xdr:row>
      <xdr:rowOff>288489</xdr:rowOff>
    </xdr:from>
    <xdr:to>
      <xdr:col>34</xdr:col>
      <xdr:colOff>0</xdr:colOff>
      <xdr:row>15</xdr:row>
      <xdr:rowOff>444937</xdr:rowOff>
    </xdr:to>
    <xdr:pic>
      <xdr:nvPicPr>
        <xdr:cNvPr id="3" name="図 2">
          <a:extLst>
            <a:ext uri="{FF2B5EF4-FFF2-40B4-BE49-F238E27FC236}">
              <a16:creationId xmlns:a16="http://schemas.microsoft.com/office/drawing/2014/main" id="{2FA49B6C-AC22-4E91-BDF7-602F480F88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1688664"/>
          <a:ext cx="9744075" cy="4185523"/>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5</xdr:col>
      <xdr:colOff>295275</xdr:colOff>
      <xdr:row>6</xdr:row>
      <xdr:rowOff>19050</xdr:rowOff>
    </xdr:from>
    <xdr:to>
      <xdr:col>32</xdr:col>
      <xdr:colOff>133350</xdr:colOff>
      <xdr:row>16</xdr:row>
      <xdr:rowOff>221430</xdr:rowOff>
    </xdr:to>
    <xdr:pic>
      <xdr:nvPicPr>
        <xdr:cNvPr id="22" name="図 21">
          <a:extLst>
            <a:ext uri="{FF2B5EF4-FFF2-40B4-BE49-F238E27FC236}">
              <a16:creationId xmlns:a16="http://schemas.microsoft.com/office/drawing/2014/main" id="{7ED616D6-E14D-0843-0A75-C07C615FC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1419225"/>
          <a:ext cx="8324850" cy="467913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5</xdr:col>
      <xdr:colOff>295275</xdr:colOff>
      <xdr:row>6</xdr:row>
      <xdr:rowOff>19050</xdr:rowOff>
    </xdr:from>
    <xdr:to>
      <xdr:col>32</xdr:col>
      <xdr:colOff>133350</xdr:colOff>
      <xdr:row>16</xdr:row>
      <xdr:rowOff>221430</xdr:rowOff>
    </xdr:to>
    <xdr:pic>
      <xdr:nvPicPr>
        <xdr:cNvPr id="3" name="図 2">
          <a:extLst>
            <a:ext uri="{FF2B5EF4-FFF2-40B4-BE49-F238E27FC236}">
              <a16:creationId xmlns:a16="http://schemas.microsoft.com/office/drawing/2014/main" id="{A93C92DF-C6DC-4BB0-A224-B5A25231F5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1419225"/>
          <a:ext cx="8324850" cy="467913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5</xdr:col>
      <xdr:colOff>295275</xdr:colOff>
      <xdr:row>6</xdr:row>
      <xdr:rowOff>22409</xdr:rowOff>
    </xdr:from>
    <xdr:to>
      <xdr:col>32</xdr:col>
      <xdr:colOff>133350</xdr:colOff>
      <xdr:row>16</xdr:row>
      <xdr:rowOff>224789</xdr:rowOff>
    </xdr:to>
    <xdr:pic>
      <xdr:nvPicPr>
        <xdr:cNvPr id="4" name="図 3">
          <a:extLst>
            <a:ext uri="{FF2B5EF4-FFF2-40B4-BE49-F238E27FC236}">
              <a16:creationId xmlns:a16="http://schemas.microsoft.com/office/drawing/2014/main" id="{88C33D03-9D90-4093-868B-DB98238201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1422584"/>
          <a:ext cx="8324850" cy="467913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125730</xdr:colOff>
      <xdr:row>13</xdr:row>
      <xdr:rowOff>73689</xdr:rowOff>
    </xdr:from>
    <xdr:to>
      <xdr:col>9</xdr:col>
      <xdr:colOff>188595</xdr:colOff>
      <xdr:row>36</xdr:row>
      <xdr:rowOff>135862</xdr:rowOff>
    </xdr:to>
    <xdr:pic>
      <xdr:nvPicPr>
        <xdr:cNvPr id="4" name="図 3">
          <a:extLst>
            <a:ext uri="{FF2B5EF4-FFF2-40B4-BE49-F238E27FC236}">
              <a16:creationId xmlns:a16="http://schemas.microsoft.com/office/drawing/2014/main" id="{863C64BF-C6FA-80C4-4715-491A48C53E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321589"/>
          <a:ext cx="2263140" cy="3567373"/>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CA41D13A-C145-BF45-5EF8-20DF8BAA51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6F7292B5-A7D7-BE6A-24F3-CB049BB734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11" name="変状展開図（津波敷隧道）-5.jpg">
          <a:extLst>
            <a:ext uri="{FF2B5EF4-FFF2-40B4-BE49-F238E27FC236}">
              <a16:creationId xmlns:a16="http://schemas.microsoft.com/office/drawing/2014/main" id="{353E7807-E277-0B40-4B07-75F5D247CE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3" name="変状展開図（津波敷隧道）-6.jpg">
          <a:extLst>
            <a:ext uri="{FF2B5EF4-FFF2-40B4-BE49-F238E27FC236}">
              <a16:creationId xmlns:a16="http://schemas.microsoft.com/office/drawing/2014/main" id="{EE96D8F8-11A9-427F-E955-338ACF1621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6D4BF5C8-FF32-E7F8-FAC1-39E29238E5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71014094-8BB6-3157-78C8-CE66AF6C8F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3D13D33D-FCD0-9C17-16CE-6E28F71760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B193DAF1-ABC0-33E5-AD29-B2C3C968B6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86719E58-A363-7C32-B5D4-FC0B7E49A2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70C586D4-4440-E08B-0E68-3ADB20DD59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1C7FE488-CAC0-E4A6-CB94-0CFEF5E77E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2162AF3B-7F8E-1BA7-49B3-9B46D68CA6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3DAB5520-B8F5-B60D-1F49-E68C67A9CD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A6952AE7-4CC3-9F56-96FE-B4CBA7D893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B39BD2D2-085C-D435-1340-BE7B4CBB84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9A54B22A-E9B0-BE26-BE59-F8DEAD018B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5D77C4D3-81B3-8A00-99A5-754C81569B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8800BD8A-8D31-5245-413F-1BD7581B2A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AE1F89F4-A39F-7710-8396-26248B2011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0135956F-0D20-7184-D18C-F1F78B1A5C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2</xdr:col>
      <xdr:colOff>125730</xdr:colOff>
      <xdr:row>7</xdr:row>
      <xdr:rowOff>32682</xdr:rowOff>
    </xdr:from>
    <xdr:to>
      <xdr:col>9</xdr:col>
      <xdr:colOff>188595</xdr:colOff>
      <xdr:row>42</xdr:row>
      <xdr:rowOff>119718</xdr:rowOff>
    </xdr:to>
    <xdr:pic>
      <xdr:nvPicPr>
        <xdr:cNvPr id="4" name="図 3">
          <a:extLst>
            <a:ext uri="{FF2B5EF4-FFF2-40B4-BE49-F238E27FC236}">
              <a16:creationId xmlns:a16="http://schemas.microsoft.com/office/drawing/2014/main" id="{2A18A0BF-14D4-40BA-1C3D-1CD8CD7294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366182"/>
          <a:ext cx="2263140" cy="5478186"/>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2</xdr:col>
      <xdr:colOff>125730</xdr:colOff>
      <xdr:row>13</xdr:row>
      <xdr:rowOff>43742</xdr:rowOff>
    </xdr:from>
    <xdr:to>
      <xdr:col>9</xdr:col>
      <xdr:colOff>188595</xdr:colOff>
      <xdr:row>36</xdr:row>
      <xdr:rowOff>165811</xdr:rowOff>
    </xdr:to>
    <xdr:pic>
      <xdr:nvPicPr>
        <xdr:cNvPr id="4" name="図 3">
          <a:extLst>
            <a:ext uri="{FF2B5EF4-FFF2-40B4-BE49-F238E27FC236}">
              <a16:creationId xmlns:a16="http://schemas.microsoft.com/office/drawing/2014/main" id="{9707F724-EB75-69B9-4487-02250AEB2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291642"/>
          <a:ext cx="2263140" cy="3627269"/>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oneCellAnchor>
    <xdr:from>
      <xdr:col>23</xdr:col>
      <xdr:colOff>37352</xdr:colOff>
      <xdr:row>10</xdr:row>
      <xdr:rowOff>268941</xdr:rowOff>
    </xdr:from>
    <xdr:ext cx="2152649" cy="559192"/>
    <xdr:sp macro="" textlink="">
      <xdr:nvSpPr>
        <xdr:cNvPr id="3" name="テキスト ボックス 2">
          <a:extLst>
            <a:ext uri="{FF2B5EF4-FFF2-40B4-BE49-F238E27FC236}">
              <a16:creationId xmlns:a16="http://schemas.microsoft.com/office/drawing/2014/main" id="{68FFE9BB-21F2-4B93-90AD-6E39C352259A}"/>
            </a:ext>
          </a:extLst>
        </xdr:cNvPr>
        <xdr:cNvSpPr txBox="1"/>
      </xdr:nvSpPr>
      <xdr:spPr>
        <a:xfrm>
          <a:off x="3287058" y="3406588"/>
          <a:ext cx="2152649" cy="559192"/>
        </a:xfrm>
        <a:prstGeom prst="rect">
          <a:avLst/>
        </a:prstGeom>
        <a:solidFill>
          <a:sysClr val="window" lastClr="FFFFFF"/>
        </a:solidFill>
        <a:ln w="9525" cmpd="sng">
          <a:solidFill>
            <a:sysClr val="windowText" lastClr="000000"/>
          </a:solidFill>
        </a:ln>
        <a:effectLst/>
      </xdr:spPr>
      <xdr:txBody>
        <a:bodyPr vertOverflow="clip" horzOverflow="clip" wrap="square" rtlCol="0" anchor="ctr">
          <a:sp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2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該当なし</a:t>
          </a:r>
        </a:p>
      </xdr:txBody>
    </xdr:sp>
    <xdr:clientData/>
  </xdr:oneCellAnchor>
</xdr:wsDr>
</file>

<file path=xl/drawings/drawing11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612" dataDxfId="610" headerRowBorderDxfId="611" tableBorderDxfId="609">
  <autoFilter ref="B15:B47" xr:uid="{00000000-0009-0000-0100-000001000000}"/>
  <tableColumns count="1">
    <tableColumn id="1" xr3:uid="{00000000-0010-0000-0000-000001000000}" name="対象箇所" dataDxfId="60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607" dataDxfId="605" headerRowBorderDxfId="606" tableBorderDxfId="604">
  <autoFilter ref="C15:J47" xr:uid="{00000000-0009-0000-0100-000002000000}"/>
  <tableColumns count="8">
    <tableColumn id="9" xr3:uid="{00000000-0010-0000-0100-000009000000}" name="部位区分" totalsRowLabel="集計" dataDxfId="603" totalsRowDxfId="602"/>
    <tableColumn id="2" xr3:uid="{00000000-0010-0000-0100-000002000000}" name="変状区分" dataDxfId="601" totalsRowDxfId="600"/>
    <tableColumn id="7" xr3:uid="{00000000-0010-0000-0100-000007000000}" name="変状種類" dataDxfId="599" totalsRowDxfId="598"/>
    <tableColumn id="4" xr3:uid="{00000000-0010-0000-0100-000004000000}" name="対策区分" dataDxfId="597" totalsRowDxfId="596"/>
    <tableColumn id="5" xr3:uid="{00000000-0010-0000-0100-000005000000}" name="健全性" dataDxfId="595" totalsRowDxfId="594"/>
    <tableColumn id="12" xr3:uid="{00000000-0010-0000-0100-00000C000000}" name="調査の要否" dataDxfId="593" totalsRowDxfId="592"/>
    <tableColumn id="10" xr3:uid="{00000000-0010-0000-0100-00000A000000}" name="措置の要否" dataDxfId="591" totalsRowDxfId="590"/>
    <tableColumn id="11" xr3:uid="{00000000-0010-0000-0100-00000B000000}" name="実施有無" totalsRowFunction="count" dataDxfId="589" totalsRowDxfId="58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586" headerRowBorderDxfId="587" tableBorderDxfId="585">
  <autoFilter ref="B51:B83" xr:uid="{00000000-0009-0000-0100-00000B000000}"/>
  <tableColumns count="1">
    <tableColumn id="1" xr3:uid="{00000000-0010-0000-0200-000001000000}" name="施設の内訳" dataDxfId="58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582" headerRowBorderDxfId="583" tableBorderDxfId="581">
  <autoFilter ref="C51:C83" xr:uid="{00000000-0009-0000-0100-00000C000000}"/>
  <tableColumns count="1">
    <tableColumn id="1" xr3:uid="{00000000-0010-0000-0300-000001000000}" name="対象箇所" dataDxfId="58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579" dataDxfId="577" headerRowBorderDxfId="578" tableBorderDxfId="576">
  <autoFilter ref="D51:D83" xr:uid="{00000000-0009-0000-0100-00000D000000}"/>
  <tableColumns count="1">
    <tableColumn id="1" xr3:uid="{00000000-0010-0000-0400-000001000000}" name="部位区分" dataDxfId="57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574" dataDxfId="572" headerRowBorderDxfId="573" tableBorderDxfId="571">
  <autoFilter ref="E51:G83" xr:uid="{00000000-0009-0000-0100-00000E000000}"/>
  <tableColumns count="3">
    <tableColumn id="1" xr3:uid="{00000000-0010-0000-0500-000001000000}" name="異常の種類" dataDxfId="570"/>
    <tableColumn id="2" xr3:uid="{00000000-0010-0000-0500-000002000000}" name="異常判定区分 " dataDxfId="569"/>
    <tableColumn id="3" xr3:uid="{00000000-0010-0000-0500-000003000000}" name="実施有無" dataDxfId="56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567" dataDxfId="565" headerRowBorderDxfId="566" tableBorderDxfId="564">
  <autoFilter ref="B5:B12" xr:uid="{00000000-0009-0000-0100-000003000000}"/>
  <tableColumns count="1">
    <tableColumn id="1" xr3:uid="{00000000-0010-0000-0800-000001000000}" name="トンネルの分類" dataDxfId="56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562" dataDxfId="560" headerRowBorderDxfId="561" tableBorderDxfId="559">
  <autoFilter ref="C5:F12" xr:uid="{00000000-000C-0000-FFFF-FFFF09000000}"/>
  <tableColumns count="4">
    <tableColumn id="1" xr3:uid="{00000000-0010-0000-0900-000001000000}" name="トンネル工法" dataDxfId="558"/>
    <tableColumn id="4" xr3:uid="{F8DDB5BD-A7DE-4BB8-BD9F-E5AF467E6653}" name="自専道or一般道" dataDxfId="557"/>
    <tableColumn id="2" xr3:uid="{00000000-0010-0000-0900-000002000000}" name="緊急輸送路" dataDxfId="556"/>
    <tableColumn id="3" xr3:uid="{00000000-0010-0000-0900-000003000000}" name="代替路" dataDxfId="55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21.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5.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11.xml"/><Relationship Id="rId1" Type="http://schemas.openxmlformats.org/officeDocument/2006/relationships/printerSettings" Target="../printerSettings/printerSettings124.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topLeftCell="A10" zoomScale="106" zoomScaleNormal="85" zoomScaleSheetLayoutView="106" workbookViewId="0">
      <selection activeCell="F2" sqref="F2:K2"/>
    </sheetView>
  </sheetViews>
  <sheetFormatPr defaultRowHeight="13.5" x14ac:dyDescent="0.15"/>
  <cols>
    <col min="1" max="2" width="8.875" customWidth="1"/>
    <col min="3" max="3" width="9" customWidth="1"/>
    <col min="4" max="4" width="8.875" customWidth="1"/>
  </cols>
  <sheetData>
    <row r="1" spans="1:14" x14ac:dyDescent="0.15">
      <c r="A1" s="287" t="s">
        <v>0</v>
      </c>
      <c r="B1" s="287"/>
      <c r="C1" s="287"/>
      <c r="D1" s="287"/>
      <c r="E1" s="287"/>
      <c r="F1" s="287"/>
      <c r="G1" s="287"/>
      <c r="H1" s="287"/>
      <c r="I1" s="287"/>
      <c r="J1" s="287"/>
      <c r="K1" s="287"/>
      <c r="L1" s="287"/>
      <c r="M1" s="287"/>
      <c r="N1" s="287"/>
    </row>
    <row r="2" spans="1:14" x14ac:dyDescent="0.15">
      <c r="A2" s="287"/>
      <c r="B2" s="287"/>
      <c r="C2" s="287"/>
      <c r="D2" s="287"/>
      <c r="E2" s="287"/>
      <c r="F2" s="287"/>
      <c r="G2" s="287"/>
      <c r="H2" s="287"/>
      <c r="I2" s="287"/>
      <c r="J2" s="287"/>
      <c r="K2" s="287"/>
      <c r="L2" s="287"/>
      <c r="M2" s="287"/>
      <c r="N2" s="287"/>
    </row>
    <row r="3" spans="1:14" x14ac:dyDescent="0.15">
      <c r="A3" s="288" t="s">
        <v>1</v>
      </c>
      <c r="B3" s="288"/>
      <c r="C3" s="288"/>
      <c r="D3" s="288"/>
      <c r="E3" s="288"/>
      <c r="F3" s="288"/>
      <c r="G3" s="288"/>
      <c r="H3" s="289" t="s">
        <v>2</v>
      </c>
      <c r="I3" s="289"/>
      <c r="J3" s="289"/>
      <c r="K3" s="289"/>
      <c r="L3" s="289"/>
      <c r="M3" s="289"/>
      <c r="N3" s="289"/>
    </row>
    <row r="4" spans="1:14" x14ac:dyDescent="0.15">
      <c r="H4" t="s">
        <v>3</v>
      </c>
    </row>
    <row r="5" spans="1:14" x14ac:dyDescent="0.15">
      <c r="H5" s="286" t="s">
        <v>4</v>
      </c>
      <c r="I5" s="286"/>
      <c r="J5" s="286"/>
      <c r="K5" s="286"/>
      <c r="L5" s="286"/>
      <c r="M5" s="286"/>
      <c r="N5" s="286"/>
    </row>
    <row r="6" spans="1:14" x14ac:dyDescent="0.15">
      <c r="H6" s="286"/>
      <c r="I6" s="286"/>
      <c r="J6" s="286"/>
      <c r="K6" s="286"/>
      <c r="L6" s="286"/>
      <c r="M6" s="286"/>
      <c r="N6" s="286"/>
    </row>
    <row r="7" spans="1:14" x14ac:dyDescent="0.15">
      <c r="H7" s="286"/>
      <c r="I7" s="286"/>
      <c r="J7" s="286"/>
      <c r="K7" s="286"/>
      <c r="L7" s="286"/>
      <c r="M7" s="286"/>
      <c r="N7" s="286"/>
    </row>
    <row r="8" spans="1:14" x14ac:dyDescent="0.15">
      <c r="H8" s="286"/>
      <c r="I8" s="286"/>
      <c r="J8" s="286"/>
      <c r="K8" s="286"/>
      <c r="L8" s="286"/>
      <c r="M8" s="286"/>
      <c r="N8" s="286"/>
    </row>
    <row r="9" spans="1:14" x14ac:dyDescent="0.15">
      <c r="H9" t="s">
        <v>5</v>
      </c>
    </row>
    <row r="10" spans="1:14" x14ac:dyDescent="0.15">
      <c r="H10" s="285" t="s">
        <v>6</v>
      </c>
      <c r="I10" s="285"/>
      <c r="J10" s="285"/>
      <c r="K10" s="285"/>
      <c r="L10" s="285"/>
      <c r="M10" s="285"/>
      <c r="N10" s="285"/>
    </row>
    <row r="11" spans="1:14" x14ac:dyDescent="0.15">
      <c r="H11" s="285"/>
      <c r="I11" s="285"/>
      <c r="J11" s="285"/>
      <c r="K11" s="285"/>
      <c r="L11" s="285"/>
      <c r="M11" s="285"/>
      <c r="N11" s="285"/>
    </row>
    <row r="12" spans="1:14" x14ac:dyDescent="0.15">
      <c r="H12" t="s">
        <v>7</v>
      </c>
    </row>
    <row r="13" spans="1:14" ht="13.5" customHeight="1" x14ac:dyDescent="0.15">
      <c r="H13" s="285" t="s">
        <v>8</v>
      </c>
      <c r="I13" s="285"/>
      <c r="J13" s="285"/>
      <c r="K13" s="285"/>
      <c r="L13" s="285"/>
      <c r="M13" s="285"/>
      <c r="N13" s="285"/>
    </row>
    <row r="14" spans="1:14" ht="13.5" customHeight="1" x14ac:dyDescent="0.15">
      <c r="H14" s="285"/>
      <c r="I14" s="285"/>
      <c r="J14" s="285"/>
      <c r="K14" s="285"/>
      <c r="L14" s="285"/>
      <c r="M14" s="285"/>
      <c r="N14" s="285"/>
    </row>
    <row r="15" spans="1:14" ht="13.5" customHeight="1" x14ac:dyDescent="0.15">
      <c r="H15" s="285"/>
      <c r="I15" s="285"/>
      <c r="J15" s="285"/>
      <c r="K15" s="285"/>
      <c r="L15" s="285"/>
      <c r="M15" s="285"/>
      <c r="N15" s="285"/>
    </row>
    <row r="16" spans="1:14" x14ac:dyDescent="0.15">
      <c r="H16" t="s">
        <v>9</v>
      </c>
    </row>
    <row r="17" spans="8:14" x14ac:dyDescent="0.15">
      <c r="H17" s="285" t="s">
        <v>10</v>
      </c>
      <c r="I17" s="285"/>
      <c r="J17" s="285"/>
      <c r="K17" s="285"/>
      <c r="L17" s="285"/>
      <c r="M17" s="285"/>
      <c r="N17" s="285"/>
    </row>
    <row r="18" spans="8:14" x14ac:dyDescent="0.15">
      <c r="H18" s="285"/>
      <c r="I18" s="285"/>
      <c r="J18" s="285"/>
      <c r="K18" s="285"/>
      <c r="L18" s="285"/>
      <c r="M18" s="285"/>
      <c r="N18" s="285"/>
    </row>
    <row r="19" spans="8:14" x14ac:dyDescent="0.15">
      <c r="H19" t="s">
        <v>11</v>
      </c>
    </row>
    <row r="20" spans="8:14" x14ac:dyDescent="0.15">
      <c r="H20" s="285" t="s">
        <v>12</v>
      </c>
      <c r="I20" s="285"/>
      <c r="J20" s="285"/>
      <c r="K20" s="285"/>
      <c r="L20" s="285"/>
      <c r="M20" s="285"/>
      <c r="N20" s="285"/>
    </row>
    <row r="21" spans="8:14" x14ac:dyDescent="0.15">
      <c r="H21" s="285"/>
      <c r="I21" s="285"/>
      <c r="J21" s="285"/>
      <c r="K21" s="285"/>
      <c r="L21" s="285"/>
      <c r="M21" s="285"/>
      <c r="N21" s="285"/>
    </row>
    <row r="22" spans="8:14" x14ac:dyDescent="0.15">
      <c r="H22" t="s">
        <v>13</v>
      </c>
    </row>
    <row r="23" spans="8:14" ht="27" customHeight="1" x14ac:dyDescent="0.15">
      <c r="H23" s="285" t="s">
        <v>14</v>
      </c>
      <c r="I23" s="285"/>
      <c r="J23" s="285"/>
      <c r="K23" s="285"/>
      <c r="L23" s="285"/>
      <c r="M23" s="285"/>
      <c r="N23" s="285"/>
    </row>
    <row r="24" spans="8:14" x14ac:dyDescent="0.15">
      <c r="H24" t="s">
        <v>15</v>
      </c>
    </row>
    <row r="25" spans="8:14" ht="27" customHeight="1" x14ac:dyDescent="0.15">
      <c r="H25" s="285" t="s">
        <v>16</v>
      </c>
      <c r="I25" s="285"/>
      <c r="J25" s="285"/>
      <c r="K25" s="285"/>
      <c r="L25" s="285"/>
      <c r="M25" s="285"/>
      <c r="N25" s="285"/>
    </row>
    <row r="26" spans="8:14" x14ac:dyDescent="0.15">
      <c r="H26" t="s">
        <v>17</v>
      </c>
    </row>
    <row r="27" spans="8:14" ht="13.5" customHeight="1" x14ac:dyDescent="0.15">
      <c r="H27" s="285" t="s">
        <v>18</v>
      </c>
      <c r="I27" s="285"/>
      <c r="J27" s="285"/>
      <c r="K27" s="285"/>
      <c r="L27" s="285"/>
      <c r="M27" s="285"/>
      <c r="N27" s="285"/>
    </row>
    <row r="28" spans="8:14" ht="13.5" customHeight="1" x14ac:dyDescent="0.15">
      <c r="H28" s="285"/>
      <c r="I28" s="285"/>
      <c r="J28" s="285"/>
      <c r="K28" s="285"/>
      <c r="L28" s="285"/>
      <c r="M28" s="285"/>
      <c r="N28" s="285"/>
    </row>
    <row r="29" spans="8:14" ht="13.5" customHeight="1" x14ac:dyDescent="0.15">
      <c r="H29" s="290" t="s">
        <v>19</v>
      </c>
      <c r="I29" s="290"/>
      <c r="J29" s="290"/>
      <c r="K29" s="290"/>
      <c r="L29" s="290"/>
      <c r="M29" s="290"/>
      <c r="N29" s="290"/>
    </row>
    <row r="30" spans="8:14" ht="13.5" customHeight="1" x14ac:dyDescent="0.15">
      <c r="H30" t="s">
        <v>20</v>
      </c>
    </row>
    <row r="31" spans="8:14" ht="13.5" customHeight="1" x14ac:dyDescent="0.15">
      <c r="H31" s="289" t="s">
        <v>21</v>
      </c>
      <c r="I31" s="289"/>
      <c r="J31" s="289"/>
      <c r="K31" s="289"/>
      <c r="L31" s="289"/>
      <c r="M31" s="289"/>
      <c r="N31" s="289"/>
    </row>
    <row r="32" spans="8:14" ht="13.5" customHeight="1" x14ac:dyDescent="0.15">
      <c r="H32" t="s">
        <v>510</v>
      </c>
    </row>
    <row r="33" spans="2:14" x14ac:dyDescent="0.15">
      <c r="H33" s="285" t="s">
        <v>511</v>
      </c>
      <c r="I33" s="285"/>
      <c r="J33" s="285"/>
      <c r="K33" s="285"/>
      <c r="L33" s="285"/>
      <c r="M33" s="285"/>
      <c r="N33" s="285"/>
    </row>
    <row r="34" spans="2:14" x14ac:dyDescent="0.15">
      <c r="H34" s="285"/>
      <c r="I34" s="285"/>
      <c r="J34" s="285"/>
      <c r="K34" s="285"/>
      <c r="L34" s="285"/>
      <c r="M34" s="285"/>
      <c r="N34" s="285"/>
    </row>
    <row r="35" spans="2:14" x14ac:dyDescent="0.15">
      <c r="B35" s="286"/>
      <c r="C35" s="286"/>
      <c r="D35" s="193"/>
      <c r="H35" s="285"/>
      <c r="I35" s="285"/>
      <c r="J35" s="285"/>
      <c r="K35" s="285"/>
      <c r="L35" s="285"/>
      <c r="M35" s="285"/>
      <c r="N35" s="285"/>
    </row>
    <row r="36" spans="2:14" x14ac:dyDescent="0.15">
      <c r="H36" s="285"/>
      <c r="I36" s="285"/>
      <c r="J36" s="285"/>
      <c r="K36" s="285"/>
      <c r="L36" s="285"/>
      <c r="M36" s="285"/>
      <c r="N36" s="285"/>
    </row>
    <row r="37" spans="2:14" x14ac:dyDescent="0.15">
      <c r="H37" s="285"/>
      <c r="I37" s="285"/>
      <c r="J37" s="285"/>
      <c r="K37" s="285"/>
      <c r="L37" s="285"/>
      <c r="M37" s="285"/>
      <c r="N37" s="285"/>
    </row>
    <row r="38" spans="2:14" ht="13.15" customHeight="1" x14ac:dyDescent="0.15">
      <c r="H38" s="291"/>
      <c r="I38" s="291"/>
      <c r="J38" s="291"/>
      <c r="K38" s="291"/>
      <c r="L38" s="291"/>
      <c r="M38" s="291"/>
      <c r="N38" s="291"/>
    </row>
    <row r="39" spans="2:14" x14ac:dyDescent="0.15">
      <c r="H39" s="285"/>
      <c r="I39" s="285"/>
      <c r="J39" s="285"/>
      <c r="K39" s="285"/>
      <c r="L39" s="285"/>
      <c r="M39" s="285"/>
      <c r="N39" s="285"/>
    </row>
    <row r="40" spans="2:14" x14ac:dyDescent="0.15">
      <c r="H40" s="285"/>
      <c r="I40" s="285"/>
      <c r="J40" s="285"/>
      <c r="K40" s="285"/>
      <c r="L40" s="285"/>
      <c r="M40" s="285"/>
      <c r="N40" s="285"/>
    </row>
    <row r="41" spans="2:14" x14ac:dyDescent="0.15">
      <c r="H41" s="285"/>
      <c r="I41" s="285"/>
      <c r="J41" s="285"/>
      <c r="K41" s="285"/>
      <c r="L41" s="285"/>
      <c r="M41" s="285"/>
      <c r="N41" s="285"/>
    </row>
    <row r="42" spans="2:14" x14ac:dyDescent="0.15">
      <c r="H42" s="285"/>
      <c r="I42" s="285"/>
      <c r="J42" s="285"/>
      <c r="K42" s="285"/>
      <c r="L42" s="285"/>
      <c r="M42" s="285"/>
      <c r="N42" s="285"/>
    </row>
    <row r="43" spans="2:14" x14ac:dyDescent="0.15">
      <c r="H43" s="285"/>
      <c r="I43" s="285"/>
      <c r="J43" s="285"/>
      <c r="K43" s="285"/>
      <c r="L43" s="285"/>
      <c r="M43" s="285"/>
      <c r="N43" s="285"/>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4"/>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F2" sqref="F2:K2"/>
    </sheetView>
  </sheetViews>
  <sheetFormatPr defaultRowHeight="13.5" x14ac:dyDescent="0.15"/>
  <cols>
    <col min="1" max="1" width="8.875" customWidth="1"/>
    <col min="2" max="3" width="9" customWidth="1"/>
    <col min="4" max="4" width="8.875" customWidth="1"/>
  </cols>
  <sheetData>
    <row r="1" spans="1:14" x14ac:dyDescent="0.15">
      <c r="A1" s="292" t="s">
        <v>22</v>
      </c>
      <c r="B1" s="292"/>
      <c r="C1" s="292"/>
      <c r="D1" s="292"/>
      <c r="E1" s="292"/>
      <c r="F1" s="292"/>
      <c r="G1" s="292"/>
      <c r="H1" s="292"/>
      <c r="I1" s="292"/>
      <c r="J1" s="292"/>
      <c r="K1" s="292"/>
      <c r="L1" s="292"/>
      <c r="M1" s="292"/>
      <c r="N1" s="292"/>
    </row>
    <row r="2" spans="1:14" x14ac:dyDescent="0.15">
      <c r="A2" s="292"/>
      <c r="B2" s="292"/>
      <c r="C2" s="292"/>
      <c r="D2" s="292"/>
      <c r="E2" s="292"/>
      <c r="F2" s="292"/>
      <c r="G2" s="292"/>
      <c r="H2" s="292"/>
      <c r="I2" s="292"/>
      <c r="J2" s="292"/>
      <c r="K2" s="292"/>
      <c r="L2" s="292"/>
      <c r="M2" s="292"/>
      <c r="N2" s="292"/>
    </row>
    <row r="22" spans="1:14" ht="13.5" customHeight="1" x14ac:dyDescent="0.15"/>
    <row r="23" spans="1:14" ht="27.75" customHeight="1" x14ac:dyDescent="0.15">
      <c r="B23" s="40"/>
      <c r="C23" s="40"/>
      <c r="D23" s="40"/>
      <c r="E23" s="40"/>
      <c r="F23" s="40"/>
      <c r="G23" s="40"/>
      <c r="H23" s="40"/>
      <c r="I23" s="40"/>
      <c r="J23" s="40"/>
      <c r="K23" s="40"/>
      <c r="L23" s="40"/>
      <c r="M23" s="40"/>
      <c r="N23" s="40"/>
    </row>
    <row r="25" spans="1:14" ht="40.5" customHeight="1" x14ac:dyDescent="0.15">
      <c r="B25" s="40"/>
      <c r="C25" s="40"/>
      <c r="D25" s="40"/>
      <c r="E25" s="40"/>
      <c r="F25" s="40"/>
      <c r="G25" s="40"/>
      <c r="H25" s="40"/>
      <c r="I25" s="40"/>
      <c r="J25" s="40"/>
      <c r="K25" s="40"/>
      <c r="L25" s="40"/>
      <c r="M25" s="40"/>
      <c r="N25" s="40"/>
    </row>
    <row r="26" spans="1:14" ht="13.5" customHeight="1" x14ac:dyDescent="0.15">
      <c r="A26" t="s">
        <v>23</v>
      </c>
      <c r="B26" s="40"/>
      <c r="C26" s="40"/>
      <c r="D26" s="40"/>
      <c r="E26" s="40"/>
      <c r="F26" s="40"/>
      <c r="G26" s="40"/>
      <c r="H26" s="40"/>
      <c r="I26" s="40"/>
      <c r="J26" s="40"/>
      <c r="K26" s="40"/>
      <c r="L26" s="40"/>
      <c r="M26" s="40"/>
      <c r="N26" s="40"/>
    </row>
    <row r="27" spans="1:14" ht="27" customHeight="1" x14ac:dyDescent="0.15">
      <c r="A27" s="285" t="s">
        <v>24</v>
      </c>
      <c r="B27" s="285"/>
      <c r="C27" s="285"/>
      <c r="D27" s="285"/>
      <c r="E27" s="285"/>
      <c r="F27" s="285"/>
      <c r="G27" s="285"/>
      <c r="H27" s="285"/>
      <c r="I27" s="285"/>
      <c r="J27" s="285"/>
      <c r="K27" s="285"/>
      <c r="L27" s="285"/>
      <c r="M27" s="285"/>
      <c r="N27" s="285"/>
    </row>
    <row r="28" spans="1:14" x14ac:dyDescent="0.15">
      <c r="A28" t="s">
        <v>25</v>
      </c>
    </row>
    <row r="29" spans="1:14" ht="40.5" customHeight="1" x14ac:dyDescent="0.15">
      <c r="A29" s="285" t="s">
        <v>26</v>
      </c>
      <c r="B29" s="285"/>
      <c r="C29" s="285"/>
      <c r="D29" s="285"/>
      <c r="E29" s="285"/>
      <c r="F29" s="285"/>
      <c r="G29" s="285"/>
      <c r="H29" s="285"/>
      <c r="I29" s="285"/>
      <c r="J29" s="285"/>
      <c r="K29" s="285"/>
      <c r="L29" s="285"/>
      <c r="M29" s="285"/>
      <c r="N29" s="285"/>
    </row>
    <row r="30" spans="1:14" ht="27" customHeight="1" x14ac:dyDescent="0.15">
      <c r="A30" s="285" t="s">
        <v>27</v>
      </c>
      <c r="B30" s="285"/>
      <c r="C30" s="285"/>
      <c r="D30" s="285"/>
      <c r="E30" s="285"/>
      <c r="F30" s="285"/>
      <c r="G30" s="285"/>
      <c r="H30" s="285"/>
      <c r="I30" s="285"/>
      <c r="J30" s="285"/>
      <c r="K30" s="285"/>
      <c r="L30" s="285"/>
      <c r="M30" s="285"/>
      <c r="N30" s="285"/>
    </row>
    <row r="32" spans="1:14" x14ac:dyDescent="0.15">
      <c r="A32" s="194"/>
      <c r="B32" s="194"/>
      <c r="C32" s="194"/>
      <c r="D32" s="194"/>
      <c r="E32" s="194"/>
      <c r="F32" s="194"/>
      <c r="G32" s="194"/>
      <c r="H32" s="194"/>
      <c r="I32" s="194"/>
      <c r="J32" s="194"/>
      <c r="K32" s="194"/>
      <c r="L32" s="194"/>
      <c r="M32" s="194"/>
      <c r="N32" s="194"/>
    </row>
    <row r="33" spans="1:14" x14ac:dyDescent="0.15">
      <c r="A33" s="194"/>
      <c r="B33" s="194"/>
      <c r="C33" s="194"/>
      <c r="D33" s="194"/>
      <c r="E33" s="194"/>
      <c r="F33" s="194"/>
      <c r="G33" s="194"/>
      <c r="H33" s="194"/>
      <c r="I33" s="194"/>
      <c r="J33" s="194"/>
      <c r="K33" s="194"/>
      <c r="L33" s="194"/>
      <c r="M33" s="194"/>
      <c r="N33" s="194"/>
    </row>
    <row r="39" spans="1:14" x14ac:dyDescent="0.15">
      <c r="G39" s="193"/>
    </row>
  </sheetData>
  <mergeCells count="4">
    <mergeCell ref="A27:N27"/>
    <mergeCell ref="A29:N29"/>
    <mergeCell ref="A30:N30"/>
    <mergeCell ref="A1:N2"/>
  </mergeCells>
  <phoneticPr fontId="14"/>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workbookViewId="0">
      <selection activeCell="F2" sqref="F2:K2"/>
    </sheetView>
  </sheetViews>
  <sheetFormatPr defaultColWidth="9" defaultRowHeight="13.5" x14ac:dyDescent="0.15"/>
  <cols>
    <col min="1" max="1" width="5.875" style="190" customWidth="1"/>
    <col min="2" max="2" width="5" style="190" customWidth="1"/>
    <col min="3" max="3" width="72.125" style="190" customWidth="1"/>
    <col min="4" max="6" width="9" style="190"/>
    <col min="7" max="7" width="24.875" style="190" customWidth="1"/>
    <col min="8" max="16384" width="9" style="190"/>
  </cols>
  <sheetData>
    <row r="2" spans="2:3" x14ac:dyDescent="0.15">
      <c r="B2" s="190" t="s">
        <v>28</v>
      </c>
    </row>
    <row r="3" spans="2:3" x14ac:dyDescent="0.15">
      <c r="B3" s="190" t="s">
        <v>29</v>
      </c>
    </row>
    <row r="5" spans="2:3" x14ac:dyDescent="0.15">
      <c r="B5" s="190" t="s">
        <v>30</v>
      </c>
    </row>
    <row r="6" spans="2:3" x14ac:dyDescent="0.15">
      <c r="C6" s="191" t="s">
        <v>31</v>
      </c>
    </row>
    <row r="7" spans="2:3" x14ac:dyDescent="0.15">
      <c r="C7" s="190" t="s">
        <v>32</v>
      </c>
    </row>
    <row r="8" spans="2:3" x14ac:dyDescent="0.15">
      <c r="C8" s="190" t="s">
        <v>33</v>
      </c>
    </row>
    <row r="11" spans="2:3" x14ac:dyDescent="0.15">
      <c r="B11" s="190" t="s">
        <v>34</v>
      </c>
    </row>
    <row r="12" spans="2:3" x14ac:dyDescent="0.15">
      <c r="C12" s="190" t="s">
        <v>35</v>
      </c>
    </row>
    <row r="13" spans="2:3" x14ac:dyDescent="0.15">
      <c r="C13" s="190" t="s">
        <v>36</v>
      </c>
    </row>
    <row r="14" spans="2:3" x14ac:dyDescent="0.15">
      <c r="C14" s="190" t="s">
        <v>37</v>
      </c>
    </row>
    <row r="15" spans="2:3" x14ac:dyDescent="0.15">
      <c r="C15" s="190" t="s">
        <v>38</v>
      </c>
    </row>
    <row r="16" spans="2:3" x14ac:dyDescent="0.15">
      <c r="C16" s="190" t="s">
        <v>39</v>
      </c>
    </row>
    <row r="32" spans="3:3" x14ac:dyDescent="0.15">
      <c r="C32" s="190" t="s">
        <v>40</v>
      </c>
    </row>
    <row r="41" spans="2:3" x14ac:dyDescent="0.15">
      <c r="B41" s="190" t="s">
        <v>41</v>
      </c>
    </row>
    <row r="42" spans="2:3" x14ac:dyDescent="0.15">
      <c r="C42" s="190" t="s">
        <v>42</v>
      </c>
    </row>
    <row r="43" spans="2:3" x14ac:dyDescent="0.15">
      <c r="C43" s="190" t="s">
        <v>43</v>
      </c>
    </row>
    <row r="44" spans="2:3" x14ac:dyDescent="0.15">
      <c r="C44" s="192" t="s">
        <v>44</v>
      </c>
    </row>
    <row r="45" spans="2:3" x14ac:dyDescent="0.15">
      <c r="C45" s="190" t="s">
        <v>45</v>
      </c>
    </row>
    <row r="46" spans="2:3" x14ac:dyDescent="0.15">
      <c r="C46" s="190" t="s">
        <v>46</v>
      </c>
    </row>
    <row r="47" spans="2:3" x14ac:dyDescent="0.15">
      <c r="C47" s="190" t="s">
        <v>47</v>
      </c>
    </row>
    <row r="48" spans="2:3" x14ac:dyDescent="0.15">
      <c r="C48" s="190" t="s">
        <v>48</v>
      </c>
    </row>
    <row r="49" spans="3:3" x14ac:dyDescent="0.15">
      <c r="C49" s="190" t="s">
        <v>49</v>
      </c>
    </row>
    <row r="50" spans="3:3" x14ac:dyDescent="0.15">
      <c r="C50" s="190" t="s">
        <v>50</v>
      </c>
    </row>
    <row r="52" spans="3:3" x14ac:dyDescent="0.15">
      <c r="C52" s="192" t="s">
        <v>51</v>
      </c>
    </row>
    <row r="53" spans="3:3" x14ac:dyDescent="0.15">
      <c r="C53" s="192" t="s">
        <v>52</v>
      </c>
    </row>
    <row r="54" spans="3:3" x14ac:dyDescent="0.15">
      <c r="C54" s="192" t="s">
        <v>53</v>
      </c>
    </row>
    <row r="55" spans="3:3" x14ac:dyDescent="0.15">
      <c r="C55" s="192" t="s">
        <v>54</v>
      </c>
    </row>
    <row r="59" spans="3:3" x14ac:dyDescent="0.15">
      <c r="C59" s="191" t="s">
        <v>55</v>
      </c>
    </row>
    <row r="60" spans="3:3" x14ac:dyDescent="0.15">
      <c r="C60" s="190" t="s">
        <v>56</v>
      </c>
    </row>
    <row r="61" spans="3:3" x14ac:dyDescent="0.15">
      <c r="C61" s="190" t="s">
        <v>57</v>
      </c>
    </row>
  </sheetData>
  <phoneticPr fontId="14"/>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55" zoomScaleSheetLayoutView="100" workbookViewId="0">
      <selection activeCell="AF23" sqref="AF23"/>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38" t="s">
        <v>58</v>
      </c>
      <c r="C2" s="138"/>
      <c r="D2" s="138"/>
      <c r="E2" s="138"/>
      <c r="F2" s="138"/>
      <c r="G2" s="138"/>
      <c r="H2" s="138"/>
      <c r="I2" s="138"/>
      <c r="J2" s="138"/>
      <c r="K2" s="138"/>
      <c r="L2" s="138"/>
      <c r="M2" s="138"/>
      <c r="N2" s="138"/>
      <c r="O2" s="138"/>
      <c r="P2" s="138"/>
      <c r="Q2" s="138"/>
      <c r="R2" s="138"/>
      <c r="S2" s="295" t="s">
        <v>59</v>
      </c>
      <c r="T2" s="296"/>
      <c r="U2" s="296"/>
      <c r="V2" s="302"/>
      <c r="W2" s="401" t="s">
        <v>1050</v>
      </c>
      <c r="X2" s="401"/>
      <c r="Y2" s="401"/>
      <c r="Z2" s="401"/>
      <c r="AA2" s="401"/>
      <c r="AB2" s="401"/>
    </row>
    <row r="3" spans="2:37" ht="20.100000000000001" customHeight="1" x14ac:dyDescent="0.15">
      <c r="B3" s="388" t="s">
        <v>60</v>
      </c>
      <c r="C3" s="388"/>
      <c r="D3" s="389" t="s">
        <v>1045</v>
      </c>
      <c r="E3" s="390"/>
      <c r="F3" s="390"/>
      <c r="G3" s="391"/>
      <c r="H3" s="392" t="s">
        <v>61</v>
      </c>
      <c r="I3" s="392"/>
      <c r="J3" s="393" t="s">
        <v>513</v>
      </c>
      <c r="K3" s="373"/>
      <c r="L3" s="373"/>
      <c r="M3" s="373"/>
      <c r="N3" s="373"/>
      <c r="O3" s="374"/>
      <c r="P3" s="367" t="s">
        <v>62</v>
      </c>
      <c r="Q3" s="369"/>
      <c r="R3" s="393" t="s">
        <v>534</v>
      </c>
      <c r="S3" s="373"/>
      <c r="T3" s="373"/>
      <c r="U3" s="373"/>
      <c r="V3" s="374"/>
      <c r="W3" s="295" t="s">
        <v>63</v>
      </c>
      <c r="X3" s="296"/>
      <c r="Y3" s="296"/>
      <c r="Z3" s="394" t="s">
        <v>392</v>
      </c>
      <c r="AA3" s="395"/>
      <c r="AB3" s="396"/>
    </row>
    <row r="4" spans="2:37" ht="20.100000000000001" customHeight="1" x14ac:dyDescent="0.15">
      <c r="B4" s="397" t="s">
        <v>64</v>
      </c>
      <c r="C4" s="397"/>
      <c r="D4" s="398" t="s">
        <v>1046</v>
      </c>
      <c r="E4" s="399"/>
      <c r="F4" s="399"/>
      <c r="G4" s="400"/>
      <c r="H4" s="392"/>
      <c r="I4" s="392"/>
      <c r="J4" s="375"/>
      <c r="K4" s="376"/>
      <c r="L4" s="376"/>
      <c r="M4" s="376"/>
      <c r="N4" s="376"/>
      <c r="O4" s="377"/>
      <c r="P4" s="355"/>
      <c r="Q4" s="371"/>
      <c r="R4" s="375"/>
      <c r="S4" s="376"/>
      <c r="T4" s="376"/>
      <c r="U4" s="376"/>
      <c r="V4" s="377"/>
      <c r="W4" s="295" t="s">
        <v>65</v>
      </c>
      <c r="X4" s="296"/>
      <c r="Y4" s="296"/>
      <c r="Z4" s="394" t="s">
        <v>398</v>
      </c>
      <c r="AA4" s="395"/>
      <c r="AB4" s="396"/>
    </row>
    <row r="5" spans="2:37" ht="20.100000000000001" customHeight="1" x14ac:dyDescent="0.15">
      <c r="B5" s="365" t="s">
        <v>66</v>
      </c>
      <c r="C5" s="365"/>
      <c r="D5" s="206" t="s">
        <v>67</v>
      </c>
      <c r="E5" s="366" t="s">
        <v>514</v>
      </c>
      <c r="F5" s="366"/>
      <c r="G5" s="366"/>
      <c r="H5" s="367" t="s">
        <v>68</v>
      </c>
      <c r="I5" s="368"/>
      <c r="J5" s="369"/>
      <c r="K5" s="372" t="s">
        <v>537</v>
      </c>
      <c r="L5" s="373"/>
      <c r="M5" s="373"/>
      <c r="N5" s="373"/>
      <c r="O5" s="374"/>
      <c r="P5" s="378" t="s">
        <v>69</v>
      </c>
      <c r="Q5" s="379"/>
      <c r="R5" s="382">
        <v>46080</v>
      </c>
      <c r="S5" s="383"/>
      <c r="T5" s="384"/>
      <c r="U5" s="355" t="s">
        <v>70</v>
      </c>
      <c r="V5" s="370"/>
      <c r="W5" s="371"/>
      <c r="X5" s="303" t="s">
        <v>71</v>
      </c>
      <c r="Y5" s="322"/>
      <c r="Z5" s="322">
        <v>183.1</v>
      </c>
      <c r="AA5" s="322"/>
      <c r="AB5" s="201" t="s">
        <v>72</v>
      </c>
    </row>
    <row r="6" spans="2:37" ht="20.100000000000001" customHeight="1" x14ac:dyDescent="0.15">
      <c r="B6" s="365"/>
      <c r="C6" s="365"/>
      <c r="D6" s="206" t="s">
        <v>73</v>
      </c>
      <c r="E6" s="353" t="s">
        <v>514</v>
      </c>
      <c r="F6" s="353"/>
      <c r="G6" s="353"/>
      <c r="H6" s="355"/>
      <c r="I6" s="370"/>
      <c r="J6" s="371"/>
      <c r="K6" s="375"/>
      <c r="L6" s="376"/>
      <c r="M6" s="376"/>
      <c r="N6" s="376"/>
      <c r="O6" s="377"/>
      <c r="P6" s="380"/>
      <c r="Q6" s="381"/>
      <c r="R6" s="385"/>
      <c r="S6" s="386"/>
      <c r="T6" s="387"/>
      <c r="U6" s="295" t="s">
        <v>74</v>
      </c>
      <c r="V6" s="296"/>
      <c r="W6" s="302"/>
      <c r="X6" s="303" t="s">
        <v>389</v>
      </c>
      <c r="Y6" s="322"/>
      <c r="Z6" s="322"/>
      <c r="AA6" s="322"/>
      <c r="AB6" s="304"/>
    </row>
    <row r="7" spans="2:37" ht="18.95" customHeight="1" x14ac:dyDescent="0.15">
      <c r="B7" s="354" t="s">
        <v>75</v>
      </c>
      <c r="C7" s="325" t="s">
        <v>76</v>
      </c>
      <c r="D7" s="326"/>
      <c r="E7" s="346" t="s">
        <v>1048</v>
      </c>
      <c r="F7" s="356"/>
      <c r="G7" s="357"/>
      <c r="H7" s="325" t="s">
        <v>77</v>
      </c>
      <c r="I7" s="358"/>
      <c r="J7" s="326"/>
      <c r="K7" s="359" t="s">
        <v>516</v>
      </c>
      <c r="L7" s="360"/>
      <c r="M7" s="364" t="s">
        <v>78</v>
      </c>
      <c r="N7" s="341"/>
      <c r="O7" s="325" t="s">
        <v>79</v>
      </c>
      <c r="P7" s="326"/>
      <c r="Q7" s="361" t="s">
        <v>521</v>
      </c>
      <c r="R7" s="362"/>
      <c r="S7" s="308" t="s">
        <v>80</v>
      </c>
      <c r="T7" s="325" t="s">
        <v>81</v>
      </c>
      <c r="U7" s="358"/>
      <c r="V7" s="358"/>
      <c r="W7" s="326"/>
      <c r="X7" s="203" t="s">
        <v>82</v>
      </c>
      <c r="Y7" s="198" t="s">
        <v>83</v>
      </c>
      <c r="Z7" s="199" t="s">
        <v>84</v>
      </c>
      <c r="AA7" s="397" t="s">
        <v>85</v>
      </c>
      <c r="AB7" s="397"/>
      <c r="AD7" s="223"/>
      <c r="AG7" s="45"/>
      <c r="AH7" s="46"/>
      <c r="AI7" s="46"/>
    </row>
    <row r="8" spans="2:37" ht="18.95" customHeight="1" x14ac:dyDescent="0.15">
      <c r="B8" s="355"/>
      <c r="C8" s="309" t="s">
        <v>86</v>
      </c>
      <c r="D8" s="310"/>
      <c r="E8" s="346" t="s">
        <v>1049</v>
      </c>
      <c r="F8" s="347"/>
      <c r="G8" s="348"/>
      <c r="H8" s="309" t="s">
        <v>87</v>
      </c>
      <c r="I8" s="333"/>
      <c r="J8" s="310"/>
      <c r="K8" s="363" t="s">
        <v>515</v>
      </c>
      <c r="L8" s="335"/>
      <c r="M8" s="364"/>
      <c r="N8" s="341"/>
      <c r="O8" s="309" t="s">
        <v>88</v>
      </c>
      <c r="P8" s="310"/>
      <c r="Q8" s="319" t="s">
        <v>515</v>
      </c>
      <c r="R8" s="330"/>
      <c r="S8" s="293"/>
      <c r="T8" s="402" t="s">
        <v>89</v>
      </c>
      <c r="U8" s="295" t="s">
        <v>90</v>
      </c>
      <c r="V8" s="296"/>
      <c r="W8" s="302"/>
      <c r="X8" s="208"/>
      <c r="Y8" s="208"/>
      <c r="Z8" s="208"/>
      <c r="AA8" s="315"/>
      <c r="AB8" s="315"/>
      <c r="AD8" s="22"/>
      <c r="AG8" s="45"/>
      <c r="AH8" s="46"/>
      <c r="AI8" s="46"/>
    </row>
    <row r="9" spans="2:37" ht="18.95" customHeight="1" x14ac:dyDescent="0.15">
      <c r="B9" s="323" t="s">
        <v>91</v>
      </c>
      <c r="C9" s="309" t="s">
        <v>76</v>
      </c>
      <c r="D9" s="310"/>
      <c r="E9" s="346">
        <v>34.257770000000001</v>
      </c>
      <c r="F9" s="347"/>
      <c r="G9" s="348"/>
      <c r="H9" s="349" t="s">
        <v>92</v>
      </c>
      <c r="I9" s="350"/>
      <c r="J9" s="350"/>
      <c r="K9" s="319" t="s">
        <v>517</v>
      </c>
      <c r="L9" s="330"/>
      <c r="M9" s="364"/>
      <c r="N9" s="341"/>
      <c r="O9" s="309" t="s">
        <v>93</v>
      </c>
      <c r="P9" s="310"/>
      <c r="Q9" s="352" t="s">
        <v>522</v>
      </c>
      <c r="R9" s="352"/>
      <c r="S9" s="293"/>
      <c r="T9" s="403"/>
      <c r="U9" s="295" t="s">
        <v>94</v>
      </c>
      <c r="V9" s="296"/>
      <c r="W9" s="302"/>
      <c r="X9" s="208"/>
      <c r="Y9" s="208"/>
      <c r="Z9" s="208"/>
      <c r="AA9" s="315"/>
      <c r="AB9" s="315"/>
      <c r="AD9" s="22"/>
    </row>
    <row r="10" spans="2:37" ht="18.95" customHeight="1" x14ac:dyDescent="0.15">
      <c r="B10" s="325"/>
      <c r="C10" s="309" t="s">
        <v>86</v>
      </c>
      <c r="D10" s="310"/>
      <c r="E10" s="346">
        <v>130.89964000000001</v>
      </c>
      <c r="F10" s="347"/>
      <c r="G10" s="348"/>
      <c r="H10" s="309" t="s">
        <v>95</v>
      </c>
      <c r="I10" s="333"/>
      <c r="J10" s="310"/>
      <c r="K10" s="334" t="s">
        <v>518</v>
      </c>
      <c r="L10" s="335"/>
      <c r="M10" s="338"/>
      <c r="N10" s="339"/>
      <c r="O10" s="309" t="s">
        <v>96</v>
      </c>
      <c r="P10" s="310"/>
      <c r="Q10" s="351" t="s">
        <v>515</v>
      </c>
      <c r="R10" s="351"/>
      <c r="S10" s="293"/>
      <c r="T10" s="404"/>
      <c r="U10" s="295" t="s">
        <v>97</v>
      </c>
      <c r="V10" s="296"/>
      <c r="W10" s="302"/>
      <c r="X10" s="208"/>
      <c r="Y10" s="208"/>
      <c r="Z10" s="208"/>
      <c r="AA10" s="315"/>
      <c r="AB10" s="315"/>
      <c r="AD10" s="22"/>
    </row>
    <row r="11" spans="2:37" ht="18.95" customHeight="1" x14ac:dyDescent="0.15">
      <c r="B11" s="309" t="s">
        <v>98</v>
      </c>
      <c r="C11" s="333"/>
      <c r="D11" s="310"/>
      <c r="E11" s="319" t="s">
        <v>535</v>
      </c>
      <c r="F11" s="320"/>
      <c r="G11" s="330"/>
      <c r="H11" s="309" t="s">
        <v>99</v>
      </c>
      <c r="I11" s="333"/>
      <c r="J11" s="310"/>
      <c r="K11" s="334" t="s">
        <v>519</v>
      </c>
      <c r="L11" s="335"/>
      <c r="M11" s="336" t="s">
        <v>100</v>
      </c>
      <c r="N11" s="337"/>
      <c r="O11" s="309" t="s">
        <v>79</v>
      </c>
      <c r="P11" s="310"/>
      <c r="Q11" s="340" t="s">
        <v>523</v>
      </c>
      <c r="R11" s="340"/>
      <c r="S11" s="293"/>
      <c r="T11" s="139" t="s">
        <v>101</v>
      </c>
      <c r="U11" s="295" t="s">
        <v>102</v>
      </c>
      <c r="V11" s="296"/>
      <c r="W11" s="302"/>
      <c r="X11" s="208"/>
      <c r="Y11" s="208"/>
      <c r="Z11" s="208"/>
      <c r="AA11" s="315"/>
      <c r="AB11" s="315"/>
      <c r="AD11" s="22"/>
    </row>
    <row r="12" spans="2:37" ht="18.95" customHeight="1" x14ac:dyDescent="0.15">
      <c r="B12" s="309" t="s">
        <v>103</v>
      </c>
      <c r="C12" s="333"/>
      <c r="D12" s="310"/>
      <c r="E12" s="299" t="s">
        <v>515</v>
      </c>
      <c r="F12" s="301"/>
      <c r="G12" s="201" t="s">
        <v>104</v>
      </c>
      <c r="H12" s="337" t="s">
        <v>105</v>
      </c>
      <c r="I12" s="308" t="s">
        <v>75</v>
      </c>
      <c r="J12" s="213" t="s">
        <v>106</v>
      </c>
      <c r="K12" s="319" t="s">
        <v>520</v>
      </c>
      <c r="L12" s="330"/>
      <c r="M12" s="338"/>
      <c r="N12" s="339"/>
      <c r="O12" s="309" t="s">
        <v>96</v>
      </c>
      <c r="P12" s="310"/>
      <c r="Q12" s="342" t="s">
        <v>515</v>
      </c>
      <c r="R12" s="342"/>
      <c r="S12" s="293"/>
      <c r="T12" s="402" t="s">
        <v>107</v>
      </c>
      <c r="U12" s="295" t="s">
        <v>108</v>
      </c>
      <c r="V12" s="296"/>
      <c r="W12" s="302"/>
      <c r="X12" s="208"/>
      <c r="Y12" s="208"/>
      <c r="Z12" s="208"/>
      <c r="AA12" s="315"/>
      <c r="AB12" s="315"/>
      <c r="AD12" s="22"/>
      <c r="AE12" s="229"/>
    </row>
    <row r="13" spans="2:37" ht="18.95" customHeight="1" x14ac:dyDescent="0.15">
      <c r="B13" s="323" t="s">
        <v>109</v>
      </c>
      <c r="C13" s="327"/>
      <c r="D13" s="324"/>
      <c r="E13" s="319">
        <v>44.936</v>
      </c>
      <c r="F13" s="320"/>
      <c r="G13" s="201" t="s">
        <v>536</v>
      </c>
      <c r="H13" s="341"/>
      <c r="I13" s="294"/>
      <c r="J13" s="213" t="s">
        <v>110</v>
      </c>
      <c r="K13" s="232">
        <v>0</v>
      </c>
      <c r="L13" s="234" t="s">
        <v>111</v>
      </c>
      <c r="M13" s="343" t="s">
        <v>112</v>
      </c>
      <c r="N13" s="344"/>
      <c r="O13" s="345"/>
      <c r="P13" s="203" t="s">
        <v>82</v>
      </c>
      <c r="Q13" s="195" t="s">
        <v>84</v>
      </c>
      <c r="R13" s="203" t="s">
        <v>96</v>
      </c>
      <c r="S13" s="293"/>
      <c r="T13" s="404"/>
      <c r="U13" s="295" t="s">
        <v>113</v>
      </c>
      <c r="V13" s="296"/>
      <c r="W13" s="302"/>
      <c r="X13" s="208"/>
      <c r="Y13" s="208"/>
      <c r="Z13" s="208"/>
      <c r="AA13" s="315"/>
      <c r="AB13" s="315"/>
      <c r="AD13" s="22"/>
      <c r="AF13" s="9"/>
      <c r="AG13" s="8"/>
      <c r="AH13" s="8"/>
      <c r="AI13" s="8"/>
      <c r="AJ13" s="10"/>
      <c r="AK13" s="6"/>
    </row>
    <row r="14" spans="2:37" ht="18.95" customHeight="1" x14ac:dyDescent="0.15">
      <c r="B14" s="323" t="s">
        <v>114</v>
      </c>
      <c r="C14" s="327"/>
      <c r="D14" s="324"/>
      <c r="E14" s="328">
        <v>3484</v>
      </c>
      <c r="F14" s="329"/>
      <c r="G14" s="204" t="s">
        <v>115</v>
      </c>
      <c r="H14" s="341"/>
      <c r="I14" s="308" t="s">
        <v>91</v>
      </c>
      <c r="J14" s="213" t="s">
        <v>106</v>
      </c>
      <c r="K14" s="319" t="s">
        <v>520</v>
      </c>
      <c r="L14" s="330"/>
      <c r="M14" s="308" t="s">
        <v>116</v>
      </c>
      <c r="N14" s="295" t="s">
        <v>117</v>
      </c>
      <c r="O14" s="302"/>
      <c r="P14" s="222" t="s">
        <v>524</v>
      </c>
      <c r="Q14" s="233">
        <v>41</v>
      </c>
      <c r="R14" s="196" t="s">
        <v>515</v>
      </c>
      <c r="S14" s="293"/>
      <c r="T14" s="402" t="s">
        <v>118</v>
      </c>
      <c r="U14" s="295" t="s">
        <v>119</v>
      </c>
      <c r="V14" s="296"/>
      <c r="W14" s="302"/>
      <c r="X14" s="208"/>
      <c r="Y14" s="208"/>
      <c r="Z14" s="208"/>
      <c r="AA14" s="315"/>
      <c r="AB14" s="315"/>
      <c r="AD14" s="22"/>
      <c r="AF14" s="9"/>
      <c r="AG14" s="8"/>
      <c r="AH14" s="8"/>
      <c r="AI14" s="8"/>
      <c r="AJ14" s="10"/>
      <c r="AK14" s="6"/>
    </row>
    <row r="15" spans="2:37" ht="18.95" customHeight="1" x14ac:dyDescent="0.15">
      <c r="B15" s="141"/>
      <c r="C15" s="309" t="s">
        <v>120</v>
      </c>
      <c r="D15" s="310"/>
      <c r="E15" s="319">
        <v>8.1</v>
      </c>
      <c r="F15" s="320"/>
      <c r="G15" s="201" t="s">
        <v>104</v>
      </c>
      <c r="H15" s="339"/>
      <c r="I15" s="294"/>
      <c r="J15" s="142" t="s">
        <v>110</v>
      </c>
      <c r="K15" s="235">
        <v>0</v>
      </c>
      <c r="L15" s="236" t="s">
        <v>111</v>
      </c>
      <c r="M15" s="293"/>
      <c r="N15" s="295" t="s">
        <v>121</v>
      </c>
      <c r="O15" s="302"/>
      <c r="P15" s="222" t="s">
        <v>525</v>
      </c>
      <c r="Q15" s="233" t="s">
        <v>515</v>
      </c>
      <c r="R15" s="196" t="s">
        <v>515</v>
      </c>
      <c r="S15" s="293"/>
      <c r="T15" s="403"/>
      <c r="U15" s="367" t="s">
        <v>533</v>
      </c>
      <c r="V15" s="368"/>
      <c r="W15" s="369"/>
      <c r="X15" s="143"/>
      <c r="Y15" s="208"/>
      <c r="Z15" s="208"/>
      <c r="AA15" s="315"/>
      <c r="AB15" s="315"/>
      <c r="AD15" s="22"/>
      <c r="AF15" s="9"/>
      <c r="AG15" s="8"/>
      <c r="AH15" s="8"/>
      <c r="AI15" s="8"/>
      <c r="AJ15" s="10"/>
      <c r="AK15" s="6"/>
    </row>
    <row r="16" spans="2:37" ht="18.95" customHeight="1" x14ac:dyDescent="0.15">
      <c r="B16" s="293" t="s">
        <v>122</v>
      </c>
      <c r="C16" s="323" t="s">
        <v>123</v>
      </c>
      <c r="D16" s="324"/>
      <c r="E16" s="319">
        <v>6.5</v>
      </c>
      <c r="F16" s="320"/>
      <c r="G16" s="197" t="s">
        <v>104</v>
      </c>
      <c r="H16" s="308" t="s">
        <v>124</v>
      </c>
      <c r="I16" s="309" t="s">
        <v>125</v>
      </c>
      <c r="J16" s="310"/>
      <c r="K16" s="232">
        <v>60</v>
      </c>
      <c r="L16" s="234" t="s">
        <v>126</v>
      </c>
      <c r="M16" s="293"/>
      <c r="N16" s="295" t="s">
        <v>127</v>
      </c>
      <c r="O16" s="302"/>
      <c r="P16" s="196" t="s">
        <v>515</v>
      </c>
      <c r="Q16" s="208" t="s">
        <v>515</v>
      </c>
      <c r="R16" s="196" t="s">
        <v>515</v>
      </c>
      <c r="S16" s="293"/>
      <c r="T16" s="403"/>
      <c r="U16" s="355"/>
      <c r="V16" s="370"/>
      <c r="W16" s="371"/>
      <c r="X16" s="208"/>
      <c r="Y16" s="208"/>
      <c r="Z16" s="208"/>
      <c r="AA16" s="315"/>
      <c r="AB16" s="315"/>
      <c r="AD16" s="22"/>
      <c r="AF16" s="9"/>
      <c r="AG16" s="8"/>
      <c r="AH16" s="8"/>
      <c r="AI16" s="8"/>
      <c r="AJ16" s="10"/>
      <c r="AK16" s="6"/>
    </row>
    <row r="17" spans="2:37" ht="18.95" customHeight="1" x14ac:dyDescent="0.15">
      <c r="B17" s="293"/>
      <c r="C17" s="325"/>
      <c r="D17" s="326"/>
      <c r="E17" s="319" t="s">
        <v>515</v>
      </c>
      <c r="F17" s="320"/>
      <c r="G17" s="197" t="s">
        <v>104</v>
      </c>
      <c r="H17" s="293"/>
      <c r="I17" s="323" t="s">
        <v>128</v>
      </c>
      <c r="J17" s="324"/>
      <c r="K17" s="232">
        <v>60</v>
      </c>
      <c r="L17" s="234" t="s">
        <v>126</v>
      </c>
      <c r="M17" s="293"/>
      <c r="N17" s="295" t="s">
        <v>129</v>
      </c>
      <c r="O17" s="302"/>
      <c r="P17" s="207" t="s">
        <v>515</v>
      </c>
      <c r="Q17" s="208" t="s">
        <v>515</v>
      </c>
      <c r="R17" s="196" t="s">
        <v>515</v>
      </c>
      <c r="S17" s="293"/>
      <c r="T17" s="403"/>
      <c r="U17" s="295" t="s">
        <v>130</v>
      </c>
      <c r="V17" s="296"/>
      <c r="W17" s="302"/>
      <c r="X17" s="208"/>
      <c r="Y17" s="208"/>
      <c r="Z17" s="208"/>
      <c r="AA17" s="331"/>
      <c r="AB17" s="332"/>
      <c r="AD17" s="22"/>
      <c r="AF17" s="9"/>
      <c r="AG17" s="8"/>
      <c r="AH17" s="8"/>
      <c r="AI17" s="8"/>
      <c r="AJ17" s="7"/>
      <c r="AK17" s="6"/>
    </row>
    <row r="18" spans="2:37" ht="18.95" customHeight="1" x14ac:dyDescent="0.15">
      <c r="B18" s="211"/>
      <c r="C18" s="309" t="s">
        <v>131</v>
      </c>
      <c r="D18" s="310"/>
      <c r="E18" s="306">
        <v>1.62</v>
      </c>
      <c r="F18" s="307"/>
      <c r="G18" s="197" t="s">
        <v>104</v>
      </c>
      <c r="H18" s="293"/>
      <c r="I18" s="325"/>
      <c r="J18" s="326"/>
      <c r="K18" s="232" t="s">
        <v>515</v>
      </c>
      <c r="L18" s="234" t="s">
        <v>126</v>
      </c>
      <c r="M18" s="293"/>
      <c r="N18" s="295" t="s">
        <v>132</v>
      </c>
      <c r="O18" s="302"/>
      <c r="P18" s="207" t="s">
        <v>515</v>
      </c>
      <c r="Q18" s="208" t="s">
        <v>515</v>
      </c>
      <c r="R18" s="196" t="s">
        <v>515</v>
      </c>
      <c r="S18" s="293"/>
      <c r="T18" s="403"/>
      <c r="U18" s="355" t="s">
        <v>133</v>
      </c>
      <c r="V18" s="370"/>
      <c r="W18" s="371"/>
      <c r="X18" s="144"/>
      <c r="Y18" s="144"/>
      <c r="Z18" s="208"/>
      <c r="AA18" s="315"/>
      <c r="AB18" s="315"/>
      <c r="AD18" s="22"/>
      <c r="AF18" s="9"/>
      <c r="AG18" s="8"/>
      <c r="AH18" s="8"/>
      <c r="AI18" s="8"/>
      <c r="AJ18" s="7"/>
      <c r="AK18" s="6"/>
    </row>
    <row r="19" spans="2:37" ht="18.95" customHeight="1" x14ac:dyDescent="0.15">
      <c r="B19" s="293" t="s">
        <v>134</v>
      </c>
      <c r="C19" s="325" t="s">
        <v>135</v>
      </c>
      <c r="D19" s="326"/>
      <c r="E19" s="319">
        <v>4.5</v>
      </c>
      <c r="F19" s="320"/>
      <c r="G19" s="205" t="s">
        <v>104</v>
      </c>
      <c r="H19" s="294"/>
      <c r="I19" s="309" t="s">
        <v>136</v>
      </c>
      <c r="J19" s="310"/>
      <c r="K19" s="232">
        <v>50</v>
      </c>
      <c r="L19" s="234" t="s">
        <v>126</v>
      </c>
      <c r="M19" s="293"/>
      <c r="N19" s="295"/>
      <c r="O19" s="302"/>
      <c r="P19" s="207"/>
      <c r="Q19" s="208"/>
      <c r="R19" s="140"/>
      <c r="S19" s="293"/>
      <c r="T19" s="402" t="s">
        <v>137</v>
      </c>
      <c r="U19" s="295" t="s">
        <v>138</v>
      </c>
      <c r="V19" s="296"/>
      <c r="W19" s="302"/>
      <c r="X19" s="144"/>
      <c r="Y19" s="144"/>
      <c r="Z19" s="208"/>
      <c r="AA19" s="315"/>
      <c r="AB19" s="315"/>
      <c r="AD19" s="22"/>
    </row>
    <row r="20" spans="2:37" ht="18.95" customHeight="1" x14ac:dyDescent="0.15">
      <c r="B20" s="293"/>
      <c r="C20" s="309" t="s">
        <v>139</v>
      </c>
      <c r="D20" s="310"/>
      <c r="E20" s="306">
        <v>6</v>
      </c>
      <c r="F20" s="307"/>
      <c r="G20" s="201" t="s">
        <v>104</v>
      </c>
      <c r="H20" s="308" t="s">
        <v>140</v>
      </c>
      <c r="I20" s="309" t="s">
        <v>125</v>
      </c>
      <c r="J20" s="310"/>
      <c r="K20" s="237">
        <v>430</v>
      </c>
      <c r="L20" s="238" t="s">
        <v>126</v>
      </c>
      <c r="M20" s="293"/>
      <c r="N20" s="295"/>
      <c r="O20" s="302"/>
      <c r="P20" s="207"/>
      <c r="Q20" s="145"/>
      <c r="R20" s="140"/>
      <c r="S20" s="293"/>
      <c r="T20" s="403"/>
      <c r="U20" s="295" t="s">
        <v>141</v>
      </c>
      <c r="V20" s="296"/>
      <c r="W20" s="302"/>
      <c r="X20" s="144"/>
      <c r="Y20" s="144"/>
      <c r="Z20" s="208"/>
      <c r="AA20" s="315"/>
      <c r="AB20" s="315"/>
      <c r="AD20" s="22"/>
    </row>
    <row r="21" spans="2:37" ht="18.95" customHeight="1" x14ac:dyDescent="0.15">
      <c r="B21" s="294"/>
      <c r="C21" s="309" t="s">
        <v>142</v>
      </c>
      <c r="D21" s="310"/>
      <c r="E21" s="306">
        <v>4.9000000000000004</v>
      </c>
      <c r="F21" s="307"/>
      <c r="G21" s="201" t="s">
        <v>104</v>
      </c>
      <c r="H21" s="293"/>
      <c r="I21" s="309" t="s">
        <v>128</v>
      </c>
      <c r="J21" s="310"/>
      <c r="K21" s="232">
        <v>430</v>
      </c>
      <c r="L21" s="239" t="s">
        <v>126</v>
      </c>
      <c r="M21" s="293"/>
      <c r="N21" s="295"/>
      <c r="O21" s="302"/>
      <c r="P21" s="207"/>
      <c r="Q21" s="145"/>
      <c r="R21" s="140"/>
      <c r="S21" s="293"/>
      <c r="T21" s="403"/>
      <c r="U21" s="295" t="s">
        <v>143</v>
      </c>
      <c r="V21" s="296"/>
      <c r="W21" s="302"/>
      <c r="X21" s="144"/>
      <c r="Y21" s="144"/>
      <c r="Z21" s="208"/>
      <c r="AA21" s="315"/>
      <c r="AB21" s="315"/>
      <c r="AD21" s="22"/>
    </row>
    <row r="22" spans="2:37" ht="18.95" customHeight="1" x14ac:dyDescent="0.15">
      <c r="B22" s="142"/>
      <c r="C22" s="146" t="s">
        <v>144</v>
      </c>
      <c r="D22" s="147"/>
      <c r="E22" s="321" t="s">
        <v>515</v>
      </c>
      <c r="F22" s="321"/>
      <c r="G22" s="321"/>
      <c r="H22" s="294"/>
      <c r="I22" s="309" t="s">
        <v>136</v>
      </c>
      <c r="J22" s="310"/>
      <c r="K22" s="235">
        <v>1387</v>
      </c>
      <c r="L22" s="236" t="s">
        <v>126</v>
      </c>
      <c r="M22" s="303"/>
      <c r="N22" s="322"/>
      <c r="O22" s="322"/>
      <c r="P22" s="304"/>
      <c r="Q22" s="303"/>
      <c r="R22" s="304"/>
      <c r="S22" s="293"/>
      <c r="T22" s="403"/>
      <c r="U22" s="295" t="s">
        <v>145</v>
      </c>
      <c r="V22" s="296"/>
      <c r="W22" s="302"/>
      <c r="X22" s="144"/>
      <c r="Y22" s="144"/>
      <c r="Z22" s="208"/>
      <c r="AA22" s="315"/>
      <c r="AB22" s="315"/>
      <c r="AD22" s="22"/>
    </row>
    <row r="23" spans="2:37" ht="18.95" customHeight="1" x14ac:dyDescent="0.15">
      <c r="B23" s="293" t="s">
        <v>146</v>
      </c>
      <c r="C23" s="146" t="s">
        <v>147</v>
      </c>
      <c r="D23" s="147"/>
      <c r="E23" s="305" t="s">
        <v>515</v>
      </c>
      <c r="F23" s="305"/>
      <c r="G23" s="305"/>
      <c r="H23" s="308" t="s">
        <v>148</v>
      </c>
      <c r="I23" s="309" t="s">
        <v>149</v>
      </c>
      <c r="J23" s="310"/>
      <c r="K23" s="309" t="s">
        <v>150</v>
      </c>
      <c r="L23" s="310"/>
      <c r="M23" s="295" t="s">
        <v>151</v>
      </c>
      <c r="N23" s="296"/>
      <c r="O23" s="296"/>
      <c r="P23" s="302"/>
      <c r="Q23" s="295" t="s">
        <v>96</v>
      </c>
      <c r="R23" s="302"/>
      <c r="S23" s="405" t="s">
        <v>152</v>
      </c>
      <c r="T23" s="406"/>
      <c r="U23" s="295" t="s">
        <v>153</v>
      </c>
      <c r="V23" s="296"/>
      <c r="W23" s="302"/>
      <c r="X23" s="144"/>
      <c r="Y23" s="144"/>
      <c r="Z23" s="208"/>
      <c r="AA23" s="315"/>
      <c r="AB23" s="315"/>
      <c r="AD23" s="22"/>
    </row>
    <row r="24" spans="2:37" ht="18.95" customHeight="1" x14ac:dyDescent="0.15">
      <c r="B24" s="293"/>
      <c r="C24" s="308" t="s">
        <v>154</v>
      </c>
      <c r="D24" s="295" t="s">
        <v>155</v>
      </c>
      <c r="E24" s="296"/>
      <c r="F24" s="297" t="s">
        <v>512</v>
      </c>
      <c r="G24" s="298"/>
      <c r="H24" s="293"/>
      <c r="I24" s="299"/>
      <c r="J24" s="300"/>
      <c r="K24" s="299"/>
      <c r="L24" s="300"/>
      <c r="M24" s="299"/>
      <c r="N24" s="301"/>
      <c r="O24" s="301"/>
      <c r="P24" s="300"/>
      <c r="Q24" s="299"/>
      <c r="R24" s="300"/>
      <c r="S24" s="311"/>
      <c r="T24" s="312"/>
      <c r="U24" s="295"/>
      <c r="V24" s="296"/>
      <c r="W24" s="302"/>
      <c r="X24" s="208"/>
      <c r="Y24" s="208"/>
      <c r="Z24" s="208"/>
      <c r="AA24" s="315"/>
      <c r="AB24" s="315"/>
      <c r="AD24" s="22"/>
    </row>
    <row r="25" spans="2:37" ht="18.95" customHeight="1" x14ac:dyDescent="0.15">
      <c r="B25" s="293"/>
      <c r="C25" s="293"/>
      <c r="D25" s="295" t="s">
        <v>156</v>
      </c>
      <c r="E25" s="296"/>
      <c r="F25" s="297" t="s">
        <v>512</v>
      </c>
      <c r="G25" s="298"/>
      <c r="H25" s="293"/>
      <c r="I25" s="299"/>
      <c r="J25" s="300"/>
      <c r="K25" s="299"/>
      <c r="L25" s="300"/>
      <c r="M25" s="299"/>
      <c r="N25" s="301"/>
      <c r="O25" s="301"/>
      <c r="P25" s="300"/>
      <c r="Q25" s="299"/>
      <c r="R25" s="300"/>
      <c r="S25" s="311"/>
      <c r="T25" s="312"/>
      <c r="U25" s="295"/>
      <c r="V25" s="296"/>
      <c r="W25" s="302"/>
      <c r="X25" s="208"/>
      <c r="Y25" s="208"/>
      <c r="Z25" s="208"/>
      <c r="AA25" s="315"/>
      <c r="AB25" s="315"/>
      <c r="AD25" s="22"/>
    </row>
    <row r="26" spans="2:37" ht="18.95" customHeight="1" x14ac:dyDescent="0.15">
      <c r="B26" s="293"/>
      <c r="C26" s="293"/>
      <c r="D26" s="295" t="s">
        <v>157</v>
      </c>
      <c r="E26" s="296"/>
      <c r="F26" s="297" t="s">
        <v>512</v>
      </c>
      <c r="G26" s="298"/>
      <c r="H26" s="293"/>
      <c r="I26" s="299"/>
      <c r="J26" s="300"/>
      <c r="K26" s="299"/>
      <c r="L26" s="300"/>
      <c r="M26" s="299"/>
      <c r="N26" s="301"/>
      <c r="O26" s="301"/>
      <c r="P26" s="300"/>
      <c r="Q26" s="299"/>
      <c r="R26" s="300"/>
      <c r="S26" s="313"/>
      <c r="T26" s="314"/>
      <c r="U26" s="295"/>
      <c r="V26" s="296"/>
      <c r="W26" s="302"/>
      <c r="X26" s="208"/>
      <c r="Y26" s="208"/>
      <c r="Z26" s="208"/>
      <c r="AA26" s="315"/>
      <c r="AB26" s="315"/>
      <c r="AD26" s="22"/>
    </row>
    <row r="27" spans="2:37" ht="18.95" customHeight="1" x14ac:dyDescent="0.15">
      <c r="B27" s="148"/>
      <c r="C27" s="294"/>
      <c r="D27" s="295" t="s">
        <v>158</v>
      </c>
      <c r="E27" s="296"/>
      <c r="F27" s="297" t="s">
        <v>512</v>
      </c>
      <c r="G27" s="298"/>
      <c r="H27" s="294"/>
      <c r="I27" s="299"/>
      <c r="J27" s="300"/>
      <c r="K27" s="299"/>
      <c r="L27" s="300"/>
      <c r="M27" s="299"/>
      <c r="N27" s="301"/>
      <c r="O27" s="301"/>
      <c r="P27" s="300"/>
      <c r="Q27" s="299"/>
      <c r="R27" s="300"/>
      <c r="S27" s="311" t="s">
        <v>159</v>
      </c>
      <c r="T27" s="312"/>
      <c r="U27" s="295" t="s">
        <v>160</v>
      </c>
      <c r="V27" s="296"/>
      <c r="W27" s="302"/>
      <c r="X27" s="208"/>
      <c r="Y27" s="208"/>
      <c r="Z27" s="208"/>
      <c r="AA27" s="315"/>
      <c r="AB27" s="315"/>
      <c r="AD27" s="22"/>
    </row>
    <row r="28" spans="2:37" ht="18.95" customHeight="1" x14ac:dyDescent="0.15">
      <c r="B28" s="146" t="s">
        <v>161</v>
      </c>
      <c r="C28" s="149"/>
      <c r="D28" s="147"/>
      <c r="E28" s="299" t="s">
        <v>395</v>
      </c>
      <c r="F28" s="301"/>
      <c r="G28" s="301"/>
      <c r="H28" s="301"/>
      <c r="I28" s="301"/>
      <c r="J28" s="301"/>
      <c r="K28" s="316"/>
      <c r="L28" s="317"/>
      <c r="M28" s="317"/>
      <c r="N28" s="317"/>
      <c r="O28" s="317"/>
      <c r="P28" s="317"/>
      <c r="Q28" s="317"/>
      <c r="R28" s="318"/>
      <c r="S28" s="313"/>
      <c r="T28" s="314"/>
      <c r="U28" s="295" t="s">
        <v>162</v>
      </c>
      <c r="V28" s="296"/>
      <c r="W28" s="302"/>
      <c r="X28" s="208"/>
      <c r="Y28" s="208"/>
      <c r="Z28" s="208"/>
      <c r="AA28" s="315"/>
      <c r="AB28" s="315"/>
      <c r="AD28" s="22"/>
    </row>
    <row r="29" spans="2:37" ht="15" customHeight="1" x14ac:dyDescent="0.15">
      <c r="B29" s="150"/>
      <c r="C29" s="150" t="s">
        <v>163</v>
      </c>
      <c r="D29" s="150"/>
      <c r="E29" s="150"/>
      <c r="F29" s="150"/>
      <c r="G29" s="150"/>
      <c r="H29" s="150"/>
      <c r="I29" s="150"/>
      <c r="J29" s="150"/>
      <c r="K29" s="150"/>
      <c r="L29" s="150"/>
      <c r="M29" s="150"/>
      <c r="N29" s="150"/>
      <c r="O29" s="150"/>
      <c r="P29" s="150"/>
      <c r="Q29" s="150"/>
      <c r="R29" s="150"/>
      <c r="S29" s="150"/>
      <c r="T29" s="150"/>
      <c r="U29" s="150"/>
      <c r="V29" s="150"/>
      <c r="W29" s="151"/>
      <c r="X29" s="151"/>
      <c r="Y29" s="151"/>
      <c r="Z29" s="150"/>
      <c r="AA29" s="150"/>
      <c r="AB29" s="150"/>
    </row>
    <row r="31" spans="2:37" s="1" customFormat="1" ht="18" customHeight="1" x14ac:dyDescent="0.15">
      <c r="J31" s="228"/>
      <c r="W31" s="5"/>
      <c r="X31" s="5"/>
      <c r="Y31" s="5"/>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4"/>
  <dataValidations disablePrompts="1"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horizontalDpi="200" verticalDpi="200" r:id="rId1"/>
  <headerFooter alignWithMargins="0"/>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8"/>
  <sheetViews>
    <sheetView showGridLines="0" view="pageBreakPreview" zoomScaleNormal="55" zoomScaleSheetLayoutView="100" workbookViewId="0">
      <selection activeCell="B3" sqref="B3:AN5"/>
    </sheetView>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458" t="s">
        <v>164</v>
      </c>
      <c r="C3" s="458"/>
      <c r="D3" s="458"/>
      <c r="E3" s="458"/>
      <c r="F3" s="458"/>
      <c r="G3" s="458"/>
      <c r="H3" s="458"/>
      <c r="I3" s="458"/>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8"/>
      <c r="AJ3" s="458"/>
      <c r="AK3" s="458"/>
      <c r="AL3" s="458"/>
      <c r="AM3" s="458"/>
      <c r="AN3" s="458"/>
    </row>
    <row r="4" spans="2:40" ht="20.100000000000001" customHeight="1" x14ac:dyDescent="0.15">
      <c r="B4" s="459" t="s">
        <v>60</v>
      </c>
      <c r="C4" s="459"/>
      <c r="D4" s="459"/>
      <c r="E4" s="460" t="s">
        <v>1045</v>
      </c>
      <c r="F4" s="461"/>
      <c r="G4" s="461"/>
      <c r="H4" s="461"/>
      <c r="I4" s="462"/>
      <c r="J4" s="463" t="s">
        <v>61</v>
      </c>
      <c r="K4" s="463"/>
      <c r="L4" s="463"/>
      <c r="M4" s="464" t="s">
        <v>538</v>
      </c>
      <c r="N4" s="465"/>
      <c r="O4" s="465"/>
      <c r="P4" s="465"/>
      <c r="Q4" s="465"/>
      <c r="R4" s="466"/>
      <c r="S4" s="471" t="s">
        <v>68</v>
      </c>
      <c r="T4" s="471"/>
      <c r="U4" s="471"/>
      <c r="V4" s="471"/>
      <c r="W4" s="471"/>
      <c r="X4" s="471"/>
      <c r="Y4" s="473" t="s">
        <v>540</v>
      </c>
      <c r="Z4" s="474"/>
      <c r="AA4" s="474"/>
      <c r="AB4" s="474"/>
      <c r="AC4" s="474"/>
      <c r="AD4" s="475"/>
      <c r="AE4" s="457" t="s">
        <v>69</v>
      </c>
      <c r="AF4" s="457"/>
      <c r="AG4" s="457"/>
      <c r="AH4" s="457"/>
      <c r="AI4" s="472">
        <v>46080</v>
      </c>
      <c r="AJ4" s="472"/>
      <c r="AK4" s="472"/>
      <c r="AL4" s="472"/>
      <c r="AM4" s="472"/>
      <c r="AN4" s="472"/>
    </row>
    <row r="5" spans="2:40" ht="20.100000000000001" customHeight="1" x14ac:dyDescent="0.15">
      <c r="B5" s="467" t="s">
        <v>165</v>
      </c>
      <c r="C5" s="467"/>
      <c r="D5" s="467"/>
      <c r="E5" s="468" t="s">
        <v>1046</v>
      </c>
      <c r="F5" s="469"/>
      <c r="G5" s="469"/>
      <c r="H5" s="469"/>
      <c r="I5" s="470"/>
      <c r="J5" s="417" t="s">
        <v>166</v>
      </c>
      <c r="K5" s="417"/>
      <c r="L5" s="417"/>
      <c r="M5" s="464" t="s">
        <v>539</v>
      </c>
      <c r="N5" s="465"/>
      <c r="O5" s="465"/>
      <c r="P5" s="465"/>
      <c r="Q5" s="465"/>
      <c r="R5" s="466"/>
      <c r="S5" s="471"/>
      <c r="T5" s="471"/>
      <c r="U5" s="471"/>
      <c r="V5" s="471"/>
      <c r="W5" s="471"/>
      <c r="X5" s="471"/>
      <c r="Y5" s="476"/>
      <c r="Z5" s="477"/>
      <c r="AA5" s="477"/>
      <c r="AB5" s="477"/>
      <c r="AC5" s="477"/>
      <c r="AD5" s="478"/>
      <c r="AE5" s="457"/>
      <c r="AF5" s="457"/>
      <c r="AG5" s="457"/>
      <c r="AH5" s="457"/>
      <c r="AI5" s="472"/>
      <c r="AJ5" s="472"/>
      <c r="AK5" s="472"/>
      <c r="AL5" s="472"/>
      <c r="AM5" s="472"/>
      <c r="AN5" s="472"/>
    </row>
    <row r="6" spans="2:40" ht="13.5" customHeight="1" x14ac:dyDescent="0.15">
      <c r="B6" s="416" t="s">
        <v>167</v>
      </c>
      <c r="C6" s="416" t="s">
        <v>168</v>
      </c>
      <c r="D6" s="435" t="s">
        <v>169</v>
      </c>
      <c r="E6" s="436"/>
      <c r="F6" s="439" t="s">
        <v>170</v>
      </c>
      <c r="G6" s="440"/>
      <c r="H6" s="440"/>
      <c r="I6" s="440"/>
      <c r="J6" s="441"/>
      <c r="K6" s="445" t="s">
        <v>171</v>
      </c>
      <c r="L6" s="446"/>
      <c r="M6" s="446"/>
      <c r="N6" s="447"/>
      <c r="O6" s="486" t="s">
        <v>172</v>
      </c>
      <c r="P6" s="487"/>
      <c r="Q6" s="487"/>
      <c r="R6" s="487"/>
      <c r="S6" s="483"/>
      <c r="T6" s="483"/>
      <c r="U6" s="483"/>
      <c r="V6" s="483"/>
      <c r="W6" s="483"/>
      <c r="X6" s="483"/>
      <c r="Y6" s="483"/>
      <c r="Z6" s="483"/>
      <c r="AA6" s="483"/>
      <c r="AB6" s="483"/>
      <c r="AC6" s="483"/>
      <c r="AD6" s="484"/>
      <c r="AE6" s="451" t="s">
        <v>173</v>
      </c>
      <c r="AF6" s="452"/>
      <c r="AG6" s="452"/>
      <c r="AH6" s="452"/>
      <c r="AI6" s="452"/>
      <c r="AJ6" s="453"/>
      <c r="AK6" s="483" t="s">
        <v>174</v>
      </c>
      <c r="AL6" s="483"/>
      <c r="AM6" s="483"/>
      <c r="AN6" s="484"/>
    </row>
    <row r="7" spans="2:40" ht="13.5" customHeight="1" x14ac:dyDescent="0.15">
      <c r="B7" s="416"/>
      <c r="C7" s="418"/>
      <c r="D7" s="437"/>
      <c r="E7" s="438"/>
      <c r="F7" s="442"/>
      <c r="G7" s="443"/>
      <c r="H7" s="443"/>
      <c r="I7" s="443"/>
      <c r="J7" s="444"/>
      <c r="K7" s="448"/>
      <c r="L7" s="449"/>
      <c r="M7" s="449"/>
      <c r="N7" s="450"/>
      <c r="O7" s="457" t="s">
        <v>175</v>
      </c>
      <c r="P7" s="457"/>
      <c r="Q7" s="457"/>
      <c r="R7" s="78" t="s">
        <v>176</v>
      </c>
      <c r="S7" s="457" t="s">
        <v>177</v>
      </c>
      <c r="T7" s="457"/>
      <c r="U7" s="457" t="s">
        <v>178</v>
      </c>
      <c r="V7" s="457"/>
      <c r="W7" s="457"/>
      <c r="X7" s="457"/>
      <c r="Y7" s="493" t="s">
        <v>179</v>
      </c>
      <c r="Z7" s="494"/>
      <c r="AA7" s="494"/>
      <c r="AB7" s="495"/>
      <c r="AC7" s="420" t="s">
        <v>180</v>
      </c>
      <c r="AD7" s="488"/>
      <c r="AE7" s="454"/>
      <c r="AF7" s="455"/>
      <c r="AG7" s="455"/>
      <c r="AH7" s="455"/>
      <c r="AI7" s="455"/>
      <c r="AJ7" s="456"/>
      <c r="AK7" s="483"/>
      <c r="AL7" s="483"/>
      <c r="AM7" s="483"/>
      <c r="AN7" s="484"/>
    </row>
    <row r="8" spans="2:40" ht="13.5" customHeight="1" x14ac:dyDescent="0.15">
      <c r="B8" s="417"/>
      <c r="C8" s="419"/>
      <c r="D8" s="15" t="s">
        <v>181</v>
      </c>
      <c r="E8" s="14" t="s">
        <v>182</v>
      </c>
      <c r="F8" s="417" t="s">
        <v>183</v>
      </c>
      <c r="G8" s="417"/>
      <c r="H8" s="417"/>
      <c r="I8" s="479" t="s">
        <v>184</v>
      </c>
      <c r="J8" s="479" t="s">
        <v>185</v>
      </c>
      <c r="K8" s="479" t="s">
        <v>186</v>
      </c>
      <c r="L8" s="481" t="s">
        <v>187</v>
      </c>
      <c r="M8" s="420" t="s">
        <v>180</v>
      </c>
      <c r="N8" s="421"/>
      <c r="O8" s="433" t="s">
        <v>188</v>
      </c>
      <c r="P8" s="433" t="s">
        <v>189</v>
      </c>
      <c r="Q8" s="433" t="s">
        <v>190</v>
      </c>
      <c r="R8" s="433" t="s">
        <v>191</v>
      </c>
      <c r="S8" s="431" t="s">
        <v>192</v>
      </c>
      <c r="T8" s="431" t="s">
        <v>193</v>
      </c>
      <c r="U8" s="431" t="s">
        <v>194</v>
      </c>
      <c r="V8" s="433" t="s">
        <v>195</v>
      </c>
      <c r="W8" s="431" t="s">
        <v>196</v>
      </c>
      <c r="X8" s="431" t="s">
        <v>197</v>
      </c>
      <c r="Y8" s="433" t="s">
        <v>198</v>
      </c>
      <c r="Z8" s="433" t="s">
        <v>199</v>
      </c>
      <c r="AA8" s="433" t="s">
        <v>200</v>
      </c>
      <c r="AB8" s="431" t="s">
        <v>201</v>
      </c>
      <c r="AC8" s="489"/>
      <c r="AD8" s="490"/>
      <c r="AE8" s="424" t="s">
        <v>202</v>
      </c>
      <c r="AF8" s="426" t="s">
        <v>203</v>
      </c>
      <c r="AG8" s="426" t="s">
        <v>204</v>
      </c>
      <c r="AH8" s="429" t="s">
        <v>205</v>
      </c>
      <c r="AI8" s="420" t="s">
        <v>180</v>
      </c>
      <c r="AJ8" s="488"/>
      <c r="AK8" s="483"/>
      <c r="AL8" s="483"/>
      <c r="AM8" s="483"/>
      <c r="AN8" s="484"/>
    </row>
    <row r="9" spans="2:40" x14ac:dyDescent="0.15">
      <c r="B9" s="417"/>
      <c r="C9" s="20" t="s">
        <v>206</v>
      </c>
      <c r="D9" s="13" t="s">
        <v>206</v>
      </c>
      <c r="E9" s="13" t="s">
        <v>206</v>
      </c>
      <c r="F9" s="417"/>
      <c r="G9" s="417"/>
      <c r="H9" s="417"/>
      <c r="I9" s="480"/>
      <c r="J9" s="480"/>
      <c r="K9" s="480"/>
      <c r="L9" s="482"/>
      <c r="M9" s="422"/>
      <c r="N9" s="423"/>
      <c r="O9" s="434"/>
      <c r="P9" s="434"/>
      <c r="Q9" s="434"/>
      <c r="R9" s="434"/>
      <c r="S9" s="432"/>
      <c r="T9" s="432"/>
      <c r="U9" s="432"/>
      <c r="V9" s="434"/>
      <c r="W9" s="432"/>
      <c r="X9" s="432"/>
      <c r="Y9" s="434"/>
      <c r="Z9" s="434"/>
      <c r="AA9" s="434"/>
      <c r="AB9" s="432"/>
      <c r="AC9" s="491"/>
      <c r="AD9" s="492"/>
      <c r="AE9" s="425"/>
      <c r="AF9" s="427"/>
      <c r="AG9" s="427"/>
      <c r="AH9" s="430"/>
      <c r="AI9" s="491"/>
      <c r="AJ9" s="492"/>
      <c r="AK9" s="485"/>
      <c r="AL9" s="485"/>
      <c r="AM9" s="485"/>
      <c r="AN9" s="423"/>
    </row>
    <row r="10" spans="2:40" ht="13.5" customHeight="1" x14ac:dyDescent="0.15">
      <c r="B10" s="240" t="s">
        <v>526</v>
      </c>
      <c r="C10" s="241" t="s">
        <v>527</v>
      </c>
      <c r="D10" s="79" t="s">
        <v>527</v>
      </c>
      <c r="E10" s="79" t="s">
        <v>527</v>
      </c>
      <c r="F10" s="428" t="s">
        <v>529</v>
      </c>
      <c r="G10" s="411"/>
      <c r="H10" s="411"/>
      <c r="I10" s="12"/>
      <c r="J10" s="62"/>
      <c r="K10" s="12"/>
      <c r="L10" s="11"/>
      <c r="M10" s="412"/>
      <c r="N10" s="413"/>
      <c r="O10" s="12"/>
      <c r="P10" s="11"/>
      <c r="Q10" s="11"/>
      <c r="R10" s="11"/>
      <c r="S10" s="11"/>
      <c r="T10" s="60"/>
      <c r="U10" s="11"/>
      <c r="V10" s="11"/>
      <c r="W10" s="60"/>
      <c r="X10" s="60"/>
      <c r="Y10" s="60"/>
      <c r="Z10" s="60"/>
      <c r="AA10" s="43"/>
      <c r="AB10" s="44"/>
      <c r="AC10" s="414"/>
      <c r="AD10" s="415"/>
      <c r="AE10" s="60"/>
      <c r="AF10" s="60"/>
      <c r="AG10" s="60"/>
      <c r="AH10" s="60"/>
      <c r="AI10" s="410"/>
      <c r="AJ10" s="411"/>
      <c r="AK10" s="407"/>
      <c r="AL10" s="408"/>
      <c r="AM10" s="408"/>
      <c r="AN10" s="409"/>
    </row>
    <row r="11" spans="2:40" ht="13.5" customHeight="1" x14ac:dyDescent="0.15">
      <c r="B11" s="80">
        <v>1</v>
      </c>
      <c r="C11" s="241">
        <v>9</v>
      </c>
      <c r="D11" s="79" t="s">
        <v>527</v>
      </c>
      <c r="E11" s="79">
        <v>9</v>
      </c>
      <c r="F11" s="410"/>
      <c r="G11" s="411"/>
      <c r="H11" s="411"/>
      <c r="I11" s="12"/>
      <c r="J11" s="62"/>
      <c r="K11" s="12"/>
      <c r="L11" s="11" t="s">
        <v>532</v>
      </c>
      <c r="M11" s="412"/>
      <c r="N11" s="413"/>
      <c r="O11" s="12"/>
      <c r="P11" s="11"/>
      <c r="Q11" s="11"/>
      <c r="R11" s="11"/>
      <c r="S11" s="11"/>
      <c r="T11" s="60"/>
      <c r="U11" s="11"/>
      <c r="V11" s="11"/>
      <c r="W11" s="60"/>
      <c r="X11" s="60"/>
      <c r="Y11" s="60"/>
      <c r="Z11" s="60"/>
      <c r="AA11" s="43"/>
      <c r="AB11" s="44"/>
      <c r="AC11" s="414"/>
      <c r="AD11" s="415"/>
      <c r="AE11" s="60"/>
      <c r="AF11" s="60"/>
      <c r="AG11" s="60"/>
      <c r="AH11" s="12"/>
      <c r="AI11" s="410"/>
      <c r="AJ11" s="411"/>
      <c r="AK11" s="407"/>
      <c r="AL11" s="408"/>
      <c r="AM11" s="408"/>
      <c r="AN11" s="409"/>
    </row>
    <row r="12" spans="2:40" ht="13.5" customHeight="1" x14ac:dyDescent="0.15">
      <c r="B12" s="80">
        <v>2</v>
      </c>
      <c r="C12" s="241">
        <v>9</v>
      </c>
      <c r="D12" s="79">
        <v>9</v>
      </c>
      <c r="E12" s="79">
        <v>18</v>
      </c>
      <c r="F12" s="410"/>
      <c r="G12" s="411"/>
      <c r="H12" s="411"/>
      <c r="I12" s="12"/>
      <c r="J12" s="62"/>
      <c r="K12" s="12" t="s">
        <v>532</v>
      </c>
      <c r="L12" s="11"/>
      <c r="M12" s="412"/>
      <c r="N12" s="413"/>
      <c r="O12" s="12"/>
      <c r="P12" s="11"/>
      <c r="Q12" s="11"/>
      <c r="R12" s="11"/>
      <c r="S12" s="11"/>
      <c r="T12" s="60"/>
      <c r="U12" s="11"/>
      <c r="V12" s="11"/>
      <c r="W12" s="60"/>
      <c r="X12" s="60"/>
      <c r="Y12" s="60"/>
      <c r="Z12" s="60"/>
      <c r="AA12" s="43"/>
      <c r="AB12" s="44"/>
      <c r="AC12" s="414"/>
      <c r="AD12" s="415"/>
      <c r="AE12" s="60"/>
      <c r="AF12" s="12"/>
      <c r="AG12" s="12"/>
      <c r="AH12" s="60"/>
      <c r="AI12" s="410"/>
      <c r="AJ12" s="411"/>
      <c r="AK12" s="407"/>
      <c r="AL12" s="408"/>
      <c r="AM12" s="408"/>
      <c r="AN12" s="409"/>
    </row>
    <row r="13" spans="2:40" ht="13.5" customHeight="1" x14ac:dyDescent="0.15">
      <c r="B13" s="80">
        <v>3</v>
      </c>
      <c r="C13" s="241">
        <v>9</v>
      </c>
      <c r="D13" s="79">
        <v>18</v>
      </c>
      <c r="E13" s="79">
        <v>27.1</v>
      </c>
      <c r="F13" s="410"/>
      <c r="G13" s="411"/>
      <c r="H13" s="411"/>
      <c r="I13" s="12"/>
      <c r="J13" s="62"/>
      <c r="K13" s="12" t="s">
        <v>532</v>
      </c>
      <c r="L13" s="11" t="s">
        <v>532</v>
      </c>
      <c r="M13" s="412"/>
      <c r="N13" s="413"/>
      <c r="O13" s="12"/>
      <c r="P13" s="11"/>
      <c r="Q13" s="11"/>
      <c r="R13" s="11"/>
      <c r="S13" s="11"/>
      <c r="T13" s="60"/>
      <c r="U13" s="11"/>
      <c r="V13" s="11"/>
      <c r="W13" s="60"/>
      <c r="X13" s="60"/>
      <c r="Y13" s="60"/>
      <c r="Z13" s="60"/>
      <c r="AA13" s="43"/>
      <c r="AB13" s="44"/>
      <c r="AC13" s="414"/>
      <c r="AD13" s="415"/>
      <c r="AE13" s="12"/>
      <c r="AF13" s="60"/>
      <c r="AG13" s="60"/>
      <c r="AH13" s="60"/>
      <c r="AI13" s="412"/>
      <c r="AJ13" s="498"/>
      <c r="AK13" s="496"/>
      <c r="AL13" s="497"/>
      <c r="AM13" s="497"/>
      <c r="AN13" s="413"/>
    </row>
    <row r="14" spans="2:40" ht="13.5" customHeight="1" x14ac:dyDescent="0.15">
      <c r="B14" s="80">
        <v>4</v>
      </c>
      <c r="C14" s="241">
        <v>8.6</v>
      </c>
      <c r="D14" s="79">
        <v>27.1</v>
      </c>
      <c r="E14" s="79">
        <v>35.700000000000003</v>
      </c>
      <c r="F14" s="410"/>
      <c r="G14" s="411"/>
      <c r="H14" s="411"/>
      <c r="I14" s="12"/>
      <c r="J14" s="62"/>
      <c r="K14" s="12" t="s">
        <v>532</v>
      </c>
      <c r="L14" s="11"/>
      <c r="M14" s="412"/>
      <c r="N14" s="413"/>
      <c r="O14" s="12"/>
      <c r="P14" s="11"/>
      <c r="Q14" s="11"/>
      <c r="R14" s="11"/>
      <c r="S14" s="11"/>
      <c r="T14" s="60"/>
      <c r="U14" s="11"/>
      <c r="V14" s="11"/>
      <c r="W14" s="60"/>
      <c r="X14" s="60"/>
      <c r="Y14" s="60"/>
      <c r="Z14" s="60"/>
      <c r="AA14" s="43"/>
      <c r="AB14" s="44"/>
      <c r="AC14" s="414"/>
      <c r="AD14" s="415"/>
      <c r="AE14" s="60"/>
      <c r="AF14" s="60"/>
      <c r="AG14" s="43"/>
      <c r="AH14" s="44"/>
      <c r="AI14" s="410"/>
      <c r="AJ14" s="411"/>
      <c r="AK14" s="496"/>
      <c r="AL14" s="497"/>
      <c r="AM14" s="497"/>
      <c r="AN14" s="413"/>
    </row>
    <row r="15" spans="2:40" ht="13.5" customHeight="1" x14ac:dyDescent="0.15">
      <c r="B15" s="80">
        <v>5</v>
      </c>
      <c r="C15" s="241">
        <v>9</v>
      </c>
      <c r="D15" s="79">
        <v>35.700000000000003</v>
      </c>
      <c r="E15" s="79">
        <v>44.7</v>
      </c>
      <c r="F15" s="410"/>
      <c r="G15" s="411"/>
      <c r="H15" s="411"/>
      <c r="I15" s="12"/>
      <c r="J15" s="62"/>
      <c r="K15" s="12" t="s">
        <v>532</v>
      </c>
      <c r="L15" s="11"/>
      <c r="M15" s="412"/>
      <c r="N15" s="413"/>
      <c r="O15" s="12"/>
      <c r="P15" s="11"/>
      <c r="Q15" s="11"/>
      <c r="R15" s="11"/>
      <c r="S15" s="11"/>
      <c r="T15" s="60"/>
      <c r="U15" s="11"/>
      <c r="V15" s="11"/>
      <c r="W15" s="60"/>
      <c r="X15" s="60"/>
      <c r="Y15" s="60"/>
      <c r="Z15" s="60"/>
      <c r="AA15" s="43"/>
      <c r="AB15" s="44"/>
      <c r="AC15" s="414"/>
      <c r="AD15" s="415"/>
      <c r="AE15" s="60"/>
      <c r="AF15" s="60"/>
      <c r="AG15" s="43"/>
      <c r="AH15" s="44"/>
      <c r="AI15" s="410"/>
      <c r="AJ15" s="411"/>
      <c r="AK15" s="496"/>
      <c r="AL15" s="497"/>
      <c r="AM15" s="497"/>
      <c r="AN15" s="413"/>
    </row>
    <row r="16" spans="2:40" ht="13.5" customHeight="1" x14ac:dyDescent="0.15">
      <c r="B16" s="80">
        <v>6</v>
      </c>
      <c r="C16" s="241">
        <v>9.1</v>
      </c>
      <c r="D16" s="79">
        <v>44.7</v>
      </c>
      <c r="E16" s="79">
        <v>53.8</v>
      </c>
      <c r="F16" s="410"/>
      <c r="G16" s="411"/>
      <c r="H16" s="411"/>
      <c r="I16" s="12"/>
      <c r="J16" s="62"/>
      <c r="K16" s="12" t="s">
        <v>532</v>
      </c>
      <c r="L16" s="11" t="s">
        <v>532</v>
      </c>
      <c r="M16" s="412"/>
      <c r="N16" s="413"/>
      <c r="O16" s="12"/>
      <c r="P16" s="11"/>
      <c r="Q16" s="11"/>
      <c r="R16" s="11"/>
      <c r="S16" s="11"/>
      <c r="T16" s="60"/>
      <c r="U16" s="11"/>
      <c r="V16" s="11"/>
      <c r="W16" s="60"/>
      <c r="X16" s="60"/>
      <c r="Y16" s="60"/>
      <c r="Z16" s="60"/>
      <c r="AA16" s="43"/>
      <c r="AB16" s="44"/>
      <c r="AC16" s="414"/>
      <c r="AD16" s="415"/>
      <c r="AE16" s="60"/>
      <c r="AF16" s="60"/>
      <c r="AG16" s="43"/>
      <c r="AH16" s="44"/>
      <c r="AI16" s="410"/>
      <c r="AJ16" s="411"/>
      <c r="AK16" s="496"/>
      <c r="AL16" s="497"/>
      <c r="AM16" s="497"/>
      <c r="AN16" s="413"/>
    </row>
    <row r="17" spans="2:40" ht="13.5" customHeight="1" x14ac:dyDescent="0.15">
      <c r="B17" s="80">
        <v>7</v>
      </c>
      <c r="C17" s="241">
        <v>9</v>
      </c>
      <c r="D17" s="79">
        <v>53.8</v>
      </c>
      <c r="E17" s="79">
        <v>62.8</v>
      </c>
      <c r="F17" s="410"/>
      <c r="G17" s="411"/>
      <c r="H17" s="411"/>
      <c r="I17" s="12"/>
      <c r="J17" s="62"/>
      <c r="K17" s="12"/>
      <c r="L17" s="11"/>
      <c r="M17" s="412"/>
      <c r="N17" s="413"/>
      <c r="O17" s="12"/>
      <c r="P17" s="11"/>
      <c r="Q17" s="11"/>
      <c r="R17" s="11"/>
      <c r="S17" s="11"/>
      <c r="T17" s="60"/>
      <c r="U17" s="11"/>
      <c r="V17" s="11"/>
      <c r="W17" s="60"/>
      <c r="X17" s="60"/>
      <c r="Y17" s="60"/>
      <c r="Z17" s="60"/>
      <c r="AA17" s="43"/>
      <c r="AB17" s="44"/>
      <c r="AC17" s="414"/>
      <c r="AD17" s="415"/>
      <c r="AE17" s="60"/>
      <c r="AF17" s="60"/>
      <c r="AG17" s="43"/>
      <c r="AH17" s="44"/>
      <c r="AI17" s="410"/>
      <c r="AJ17" s="411"/>
      <c r="AK17" s="496"/>
      <c r="AL17" s="497"/>
      <c r="AM17" s="497"/>
      <c r="AN17" s="413"/>
    </row>
    <row r="18" spans="2:40" ht="13.5" customHeight="1" x14ac:dyDescent="0.15">
      <c r="B18" s="80">
        <v>8</v>
      </c>
      <c r="C18" s="241">
        <v>8.6</v>
      </c>
      <c r="D18" s="79">
        <v>62.8</v>
      </c>
      <c r="E18" s="79">
        <v>71.400000000000006</v>
      </c>
      <c r="F18" s="410"/>
      <c r="G18" s="411"/>
      <c r="H18" s="411"/>
      <c r="I18" s="12"/>
      <c r="J18" s="62"/>
      <c r="K18" s="12" t="s">
        <v>532</v>
      </c>
      <c r="L18" s="11" t="s">
        <v>532</v>
      </c>
      <c r="M18" s="412"/>
      <c r="N18" s="413"/>
      <c r="O18" s="12"/>
      <c r="P18" s="11"/>
      <c r="Q18" s="11"/>
      <c r="R18" s="11"/>
      <c r="S18" s="11"/>
      <c r="T18" s="60"/>
      <c r="U18" s="11"/>
      <c r="V18" s="11"/>
      <c r="W18" s="60"/>
      <c r="X18" s="60"/>
      <c r="Y18" s="60"/>
      <c r="Z18" s="60"/>
      <c r="AA18" s="43"/>
      <c r="AB18" s="44"/>
      <c r="AC18" s="414"/>
      <c r="AD18" s="415"/>
      <c r="AE18" s="60"/>
      <c r="AF18" s="60"/>
      <c r="AG18" s="43"/>
      <c r="AH18" s="44"/>
      <c r="AI18" s="410"/>
      <c r="AJ18" s="411"/>
      <c r="AK18" s="496"/>
      <c r="AL18" s="497"/>
      <c r="AM18" s="497"/>
      <c r="AN18" s="413"/>
    </row>
    <row r="19" spans="2:40" ht="13.5" customHeight="1" x14ac:dyDescent="0.15">
      <c r="B19" s="80">
        <v>9</v>
      </c>
      <c r="C19" s="241">
        <v>9</v>
      </c>
      <c r="D19" s="79">
        <v>71.400000000000006</v>
      </c>
      <c r="E19" s="79">
        <v>80.400000000000006</v>
      </c>
      <c r="F19" s="410"/>
      <c r="G19" s="411"/>
      <c r="H19" s="411"/>
      <c r="I19" s="12"/>
      <c r="J19" s="62"/>
      <c r="K19" s="12" t="s">
        <v>532</v>
      </c>
      <c r="L19" s="11"/>
      <c r="M19" s="412"/>
      <c r="N19" s="413"/>
      <c r="O19" s="12"/>
      <c r="P19" s="11"/>
      <c r="Q19" s="11"/>
      <c r="R19" s="11"/>
      <c r="S19" s="11"/>
      <c r="T19" s="60"/>
      <c r="U19" s="11"/>
      <c r="V19" s="11"/>
      <c r="W19" s="60"/>
      <c r="X19" s="60"/>
      <c r="Y19" s="60"/>
      <c r="Z19" s="60"/>
      <c r="AA19" s="43"/>
      <c r="AB19" s="44"/>
      <c r="AC19" s="414"/>
      <c r="AD19" s="415"/>
      <c r="AE19" s="60"/>
      <c r="AF19" s="60"/>
      <c r="AG19" s="43"/>
      <c r="AH19" s="44"/>
      <c r="AI19" s="410"/>
      <c r="AJ19" s="411"/>
      <c r="AK19" s="496"/>
      <c r="AL19" s="497"/>
      <c r="AM19" s="497"/>
      <c r="AN19" s="413"/>
    </row>
    <row r="20" spans="2:40" ht="13.5" customHeight="1" x14ac:dyDescent="0.15">
      <c r="B20" s="80">
        <v>10</v>
      </c>
      <c r="C20" s="241">
        <v>9</v>
      </c>
      <c r="D20" s="79">
        <v>80.400000000000006</v>
      </c>
      <c r="E20" s="79">
        <v>89.4</v>
      </c>
      <c r="F20" s="410"/>
      <c r="G20" s="411"/>
      <c r="H20" s="411"/>
      <c r="I20" s="12"/>
      <c r="J20" s="62"/>
      <c r="K20" s="12" t="s">
        <v>532</v>
      </c>
      <c r="L20" s="11"/>
      <c r="M20" s="412"/>
      <c r="N20" s="413"/>
      <c r="O20" s="12"/>
      <c r="P20" s="11"/>
      <c r="Q20" s="11"/>
      <c r="R20" s="11"/>
      <c r="S20" s="11"/>
      <c r="T20" s="21"/>
      <c r="U20" s="231"/>
      <c r="V20" s="231"/>
      <c r="W20" s="60"/>
      <c r="X20" s="60"/>
      <c r="Y20" s="60"/>
      <c r="Z20" s="60"/>
      <c r="AA20" s="43"/>
      <c r="AB20" s="44"/>
      <c r="AC20" s="414"/>
      <c r="AD20" s="415"/>
      <c r="AE20" s="60"/>
      <c r="AF20" s="60"/>
      <c r="AG20" s="43"/>
      <c r="AH20" s="44"/>
      <c r="AI20" s="410"/>
      <c r="AJ20" s="411"/>
      <c r="AK20" s="496"/>
      <c r="AL20" s="497"/>
      <c r="AM20" s="497"/>
      <c r="AN20" s="413"/>
    </row>
    <row r="21" spans="2:40" ht="13.5" customHeight="1" x14ac:dyDescent="0.15">
      <c r="B21" s="80">
        <v>11</v>
      </c>
      <c r="C21" s="241">
        <v>9</v>
      </c>
      <c r="D21" s="79">
        <v>89.4</v>
      </c>
      <c r="E21" s="79">
        <v>98.4</v>
      </c>
      <c r="F21" s="410"/>
      <c r="G21" s="411"/>
      <c r="H21" s="411"/>
      <c r="I21" s="12"/>
      <c r="J21" s="62"/>
      <c r="K21" s="12" t="s">
        <v>532</v>
      </c>
      <c r="L21" s="11" t="s">
        <v>532</v>
      </c>
      <c r="M21" s="412"/>
      <c r="N21" s="413"/>
      <c r="O21" s="12"/>
      <c r="P21" s="11"/>
      <c r="Q21" s="11"/>
      <c r="R21" s="11"/>
      <c r="S21" s="11"/>
      <c r="T21" s="60"/>
      <c r="U21" s="11"/>
      <c r="V21" s="11"/>
      <c r="W21" s="60"/>
      <c r="X21" s="60"/>
      <c r="Y21" s="60"/>
      <c r="Z21" s="60"/>
      <c r="AA21" s="43"/>
      <c r="AB21" s="44"/>
      <c r="AC21" s="414"/>
      <c r="AD21" s="415"/>
      <c r="AE21" s="60"/>
      <c r="AF21" s="60"/>
      <c r="AG21" s="43"/>
      <c r="AH21" s="44"/>
      <c r="AI21" s="410"/>
      <c r="AJ21" s="411"/>
      <c r="AK21" s="496"/>
      <c r="AL21" s="497"/>
      <c r="AM21" s="497"/>
      <c r="AN21" s="413"/>
    </row>
    <row r="22" spans="2:40" ht="13.5" customHeight="1" x14ac:dyDescent="0.15">
      <c r="B22" s="80">
        <v>12</v>
      </c>
      <c r="C22" s="241">
        <v>8.6999999999999993</v>
      </c>
      <c r="D22" s="79">
        <v>98.4</v>
      </c>
      <c r="E22" s="79">
        <v>107.1</v>
      </c>
      <c r="F22" s="410"/>
      <c r="G22" s="411"/>
      <c r="H22" s="411"/>
      <c r="I22" s="12"/>
      <c r="J22" s="62"/>
      <c r="K22" s="12" t="s">
        <v>532</v>
      </c>
      <c r="L22" s="11"/>
      <c r="M22" s="412"/>
      <c r="N22" s="413"/>
      <c r="O22" s="12"/>
      <c r="P22" s="11"/>
      <c r="Q22" s="11"/>
      <c r="R22" s="11"/>
      <c r="S22" s="11"/>
      <c r="T22" s="60"/>
      <c r="U22" s="11"/>
      <c r="V22" s="11"/>
      <c r="W22" s="60"/>
      <c r="X22" s="60"/>
      <c r="Y22" s="60"/>
      <c r="Z22" s="60"/>
      <c r="AA22" s="43"/>
      <c r="AB22" s="44"/>
      <c r="AC22" s="414"/>
      <c r="AD22" s="415"/>
      <c r="AE22" s="60"/>
      <c r="AF22" s="60"/>
      <c r="AG22" s="43"/>
      <c r="AH22" s="44"/>
      <c r="AI22" s="410"/>
      <c r="AJ22" s="411"/>
      <c r="AK22" s="496"/>
      <c r="AL22" s="497"/>
      <c r="AM22" s="497"/>
      <c r="AN22" s="413"/>
    </row>
    <row r="23" spans="2:40" ht="13.5" customHeight="1" x14ac:dyDescent="0.15">
      <c r="B23" s="80">
        <v>13</v>
      </c>
      <c r="C23" s="241">
        <v>9</v>
      </c>
      <c r="D23" s="79">
        <v>107.1</v>
      </c>
      <c r="E23" s="79">
        <v>116.1</v>
      </c>
      <c r="F23" s="410"/>
      <c r="G23" s="411"/>
      <c r="H23" s="411"/>
      <c r="I23" s="12"/>
      <c r="J23" s="62"/>
      <c r="K23" s="12"/>
      <c r="L23" s="11" t="s">
        <v>532</v>
      </c>
      <c r="M23" s="412"/>
      <c r="N23" s="413"/>
      <c r="O23" s="12"/>
      <c r="P23" s="11"/>
      <c r="Q23" s="11"/>
      <c r="R23" s="11"/>
      <c r="S23" s="11"/>
      <c r="T23" s="21"/>
      <c r="U23" s="12"/>
      <c r="V23" s="231"/>
      <c r="W23" s="21"/>
      <c r="X23" s="21"/>
      <c r="Y23" s="21"/>
      <c r="Z23" s="21"/>
      <c r="AA23" s="43"/>
      <c r="AB23" s="12"/>
      <c r="AC23" s="414"/>
      <c r="AD23" s="415"/>
      <c r="AE23" s="60"/>
      <c r="AF23" s="60"/>
      <c r="AG23" s="43"/>
      <c r="AH23" s="44"/>
      <c r="AI23" s="410"/>
      <c r="AJ23" s="411"/>
      <c r="AK23" s="496"/>
      <c r="AL23" s="497"/>
      <c r="AM23" s="497"/>
      <c r="AN23" s="413"/>
    </row>
    <row r="24" spans="2:40" ht="13.5" customHeight="1" x14ac:dyDescent="0.15">
      <c r="B24" s="80">
        <v>14</v>
      </c>
      <c r="C24" s="241">
        <v>9.8000000000000007</v>
      </c>
      <c r="D24" s="79">
        <v>116.1</v>
      </c>
      <c r="E24" s="79">
        <v>124.8</v>
      </c>
      <c r="F24" s="428"/>
      <c r="G24" s="411"/>
      <c r="H24" s="411"/>
      <c r="I24" s="12"/>
      <c r="J24" s="62"/>
      <c r="K24" s="12" t="s">
        <v>532</v>
      </c>
      <c r="L24" s="11"/>
      <c r="M24" s="412"/>
      <c r="N24" s="413"/>
      <c r="O24" s="12"/>
      <c r="P24" s="11"/>
      <c r="Q24" s="11"/>
      <c r="R24" s="11"/>
      <c r="S24" s="11"/>
      <c r="T24" s="60"/>
      <c r="U24" s="11"/>
      <c r="V24" s="11"/>
      <c r="W24" s="60"/>
      <c r="X24" s="60"/>
      <c r="Y24" s="60"/>
      <c r="Z24" s="60"/>
      <c r="AA24" s="43"/>
      <c r="AB24" s="44"/>
      <c r="AC24" s="414"/>
      <c r="AD24" s="415"/>
      <c r="AE24" s="60"/>
      <c r="AF24" s="60"/>
      <c r="AG24" s="43"/>
      <c r="AH24" s="44"/>
      <c r="AI24" s="410"/>
      <c r="AJ24" s="411"/>
      <c r="AK24" s="496"/>
      <c r="AL24" s="497"/>
      <c r="AM24" s="497"/>
      <c r="AN24" s="413"/>
    </row>
    <row r="25" spans="2:40" ht="13.5" customHeight="1" x14ac:dyDescent="0.15">
      <c r="B25" s="80">
        <v>15</v>
      </c>
      <c r="C25" s="241">
        <v>9</v>
      </c>
      <c r="D25" s="79">
        <v>124.8</v>
      </c>
      <c r="E25" s="79">
        <v>133.80000000000001</v>
      </c>
      <c r="F25" s="428"/>
      <c r="G25" s="411"/>
      <c r="H25" s="411"/>
      <c r="I25" s="12"/>
      <c r="J25" s="62"/>
      <c r="K25" s="12" t="s">
        <v>532</v>
      </c>
      <c r="L25" s="11"/>
      <c r="M25" s="412"/>
      <c r="N25" s="413"/>
      <c r="O25" s="12"/>
      <c r="P25" s="11"/>
      <c r="Q25" s="11"/>
      <c r="R25" s="11"/>
      <c r="S25" s="11"/>
      <c r="T25" s="60"/>
      <c r="U25" s="11"/>
      <c r="V25" s="11"/>
      <c r="W25" s="60"/>
      <c r="X25" s="60"/>
      <c r="Y25" s="60"/>
      <c r="Z25" s="60"/>
      <c r="AA25" s="43"/>
      <c r="AB25" s="44"/>
      <c r="AC25" s="414"/>
      <c r="AD25" s="415"/>
      <c r="AE25" s="60"/>
      <c r="AF25" s="60"/>
      <c r="AG25" s="43"/>
      <c r="AH25" s="44"/>
      <c r="AI25" s="410"/>
      <c r="AJ25" s="411"/>
      <c r="AK25" s="496"/>
      <c r="AL25" s="497"/>
      <c r="AM25" s="497"/>
      <c r="AN25" s="413"/>
    </row>
    <row r="26" spans="2:40" ht="13.5" customHeight="1" x14ac:dyDescent="0.15">
      <c r="B26" s="80">
        <v>16</v>
      </c>
      <c r="C26" s="241">
        <v>8.9</v>
      </c>
      <c r="D26" s="79">
        <v>133.80000000000001</v>
      </c>
      <c r="E26" s="79">
        <v>142.69999999999999</v>
      </c>
      <c r="F26" s="428"/>
      <c r="G26" s="411"/>
      <c r="H26" s="411"/>
      <c r="I26" s="12"/>
      <c r="J26" s="62"/>
      <c r="K26" s="12" t="s">
        <v>532</v>
      </c>
      <c r="L26" s="11" t="s">
        <v>532</v>
      </c>
      <c r="M26" s="412"/>
      <c r="N26" s="413"/>
      <c r="O26" s="12"/>
      <c r="P26" s="12"/>
      <c r="Q26" s="11"/>
      <c r="R26" s="11"/>
      <c r="S26" s="12"/>
      <c r="T26" s="60"/>
      <c r="U26" s="11"/>
      <c r="V26" s="11"/>
      <c r="W26" s="60"/>
      <c r="X26" s="60"/>
      <c r="Y26" s="60"/>
      <c r="Z26" s="60"/>
      <c r="AA26" s="43"/>
      <c r="AB26" s="44"/>
      <c r="AC26" s="414"/>
      <c r="AD26" s="415"/>
      <c r="AE26" s="60"/>
      <c r="AF26" s="60"/>
      <c r="AG26" s="43"/>
      <c r="AH26" s="44"/>
      <c r="AI26" s="410"/>
      <c r="AJ26" s="411"/>
      <c r="AK26" s="496"/>
      <c r="AL26" s="497"/>
      <c r="AM26" s="497"/>
      <c r="AN26" s="413"/>
    </row>
    <row r="27" spans="2:40" ht="13.5" customHeight="1" x14ac:dyDescent="0.15">
      <c r="B27" s="80">
        <v>17</v>
      </c>
      <c r="C27" s="241">
        <v>8.9</v>
      </c>
      <c r="D27" s="79">
        <v>142.69999999999999</v>
      </c>
      <c r="E27" s="79">
        <v>151.6</v>
      </c>
      <c r="F27" s="428"/>
      <c r="G27" s="411"/>
      <c r="H27" s="411"/>
      <c r="I27" s="12"/>
      <c r="J27" s="62"/>
      <c r="K27" s="12" t="s">
        <v>532</v>
      </c>
      <c r="L27" s="11"/>
      <c r="M27" s="412"/>
      <c r="N27" s="413"/>
      <c r="O27" s="12"/>
      <c r="P27" s="11"/>
      <c r="Q27" s="11"/>
      <c r="R27" s="11"/>
      <c r="S27" s="11"/>
      <c r="T27" s="60"/>
      <c r="U27" s="11"/>
      <c r="V27" s="11"/>
      <c r="W27" s="60"/>
      <c r="X27" s="60"/>
      <c r="Y27" s="60"/>
      <c r="Z27" s="60"/>
      <c r="AA27" s="43"/>
      <c r="AB27" s="44"/>
      <c r="AC27" s="414"/>
      <c r="AD27" s="415"/>
      <c r="AE27" s="60"/>
      <c r="AF27" s="60"/>
      <c r="AG27" s="43"/>
      <c r="AH27" s="44"/>
      <c r="AI27" s="410"/>
      <c r="AJ27" s="411"/>
      <c r="AK27" s="496"/>
      <c r="AL27" s="497"/>
      <c r="AM27" s="497"/>
      <c r="AN27" s="413"/>
    </row>
    <row r="28" spans="2:40" ht="13.5" customHeight="1" x14ac:dyDescent="0.15">
      <c r="B28" s="80">
        <v>18</v>
      </c>
      <c r="C28" s="241">
        <v>9</v>
      </c>
      <c r="D28" s="79">
        <v>151.6</v>
      </c>
      <c r="E28" s="79">
        <v>160.6</v>
      </c>
      <c r="F28" s="428"/>
      <c r="G28" s="411"/>
      <c r="H28" s="411"/>
      <c r="I28" s="12"/>
      <c r="J28" s="62"/>
      <c r="K28" s="12"/>
      <c r="L28" s="11" t="s">
        <v>532</v>
      </c>
      <c r="M28" s="412"/>
      <c r="N28" s="413"/>
      <c r="O28" s="12"/>
      <c r="P28" s="11"/>
      <c r="Q28" s="11"/>
      <c r="R28" s="11"/>
      <c r="S28" s="11"/>
      <c r="T28" s="60"/>
      <c r="U28" s="11"/>
      <c r="V28" s="11"/>
      <c r="W28" s="60"/>
      <c r="X28" s="60"/>
      <c r="Y28" s="60"/>
      <c r="Z28" s="60"/>
      <c r="AA28" s="43"/>
      <c r="AB28" s="44"/>
      <c r="AC28" s="414"/>
      <c r="AD28" s="415"/>
      <c r="AE28" s="60"/>
      <c r="AF28" s="60"/>
      <c r="AG28" s="43"/>
      <c r="AH28" s="44"/>
      <c r="AI28" s="410"/>
      <c r="AJ28" s="411"/>
      <c r="AK28" s="496"/>
      <c r="AL28" s="497"/>
      <c r="AM28" s="497"/>
      <c r="AN28" s="413"/>
    </row>
    <row r="29" spans="2:40" ht="13.5" customHeight="1" x14ac:dyDescent="0.15">
      <c r="B29" s="80">
        <v>19</v>
      </c>
      <c r="C29" s="241">
        <v>9</v>
      </c>
      <c r="D29" s="79">
        <v>160.6</v>
      </c>
      <c r="E29" s="79">
        <v>169.6</v>
      </c>
      <c r="F29" s="410"/>
      <c r="G29" s="411"/>
      <c r="H29" s="411"/>
      <c r="I29" s="12"/>
      <c r="J29" s="62"/>
      <c r="K29" s="12" t="s">
        <v>532</v>
      </c>
      <c r="L29" s="11"/>
      <c r="M29" s="412"/>
      <c r="N29" s="413"/>
      <c r="O29" s="12"/>
      <c r="P29" s="11"/>
      <c r="Q29" s="11"/>
      <c r="R29" s="11"/>
      <c r="S29" s="11"/>
      <c r="T29" s="60"/>
      <c r="U29" s="11"/>
      <c r="V29" s="11"/>
      <c r="W29" s="60"/>
      <c r="X29" s="60"/>
      <c r="Y29" s="60"/>
      <c r="Z29" s="60"/>
      <c r="AA29" s="43"/>
      <c r="AB29" s="44"/>
      <c r="AC29" s="414"/>
      <c r="AD29" s="415"/>
      <c r="AE29" s="60"/>
      <c r="AF29" s="60"/>
      <c r="AG29" s="43"/>
      <c r="AH29" s="44"/>
      <c r="AI29" s="410"/>
      <c r="AJ29" s="411"/>
      <c r="AK29" s="496"/>
      <c r="AL29" s="497"/>
      <c r="AM29" s="497"/>
      <c r="AN29" s="413"/>
    </row>
    <row r="30" spans="2:40" ht="13.5" customHeight="1" x14ac:dyDescent="0.15">
      <c r="B30" s="80">
        <v>20</v>
      </c>
      <c r="C30" s="241">
        <v>8.8000000000000007</v>
      </c>
      <c r="D30" s="79">
        <v>169.6</v>
      </c>
      <c r="E30" s="79">
        <v>178.4</v>
      </c>
      <c r="F30" s="410"/>
      <c r="G30" s="411"/>
      <c r="H30" s="411"/>
      <c r="I30" s="12"/>
      <c r="J30" s="62"/>
      <c r="K30" s="12" t="s">
        <v>532</v>
      </c>
      <c r="L30" s="11"/>
      <c r="M30" s="412"/>
      <c r="N30" s="413"/>
      <c r="O30" s="12"/>
      <c r="P30" s="11"/>
      <c r="Q30" s="11"/>
      <c r="R30" s="11"/>
      <c r="S30" s="11"/>
      <c r="T30" s="60"/>
      <c r="U30" s="11"/>
      <c r="V30" s="11"/>
      <c r="W30" s="60"/>
      <c r="X30" s="60"/>
      <c r="Y30" s="60"/>
      <c r="Z30" s="60"/>
      <c r="AA30" s="43"/>
      <c r="AB30" s="44"/>
      <c r="AC30" s="414"/>
      <c r="AD30" s="415"/>
      <c r="AE30" s="60"/>
      <c r="AF30" s="60"/>
      <c r="AG30" s="43"/>
      <c r="AH30" s="44"/>
      <c r="AI30" s="410"/>
      <c r="AJ30" s="411"/>
      <c r="AK30" s="496"/>
      <c r="AL30" s="497"/>
      <c r="AM30" s="497"/>
      <c r="AN30" s="413"/>
    </row>
    <row r="31" spans="2:40" ht="13.5" customHeight="1" x14ac:dyDescent="0.15">
      <c r="B31" s="80">
        <v>21</v>
      </c>
      <c r="C31" s="241">
        <v>4.2</v>
      </c>
      <c r="D31" s="79">
        <v>178.4</v>
      </c>
      <c r="E31" s="79">
        <v>182.6</v>
      </c>
      <c r="F31" s="410"/>
      <c r="G31" s="411"/>
      <c r="H31" s="411"/>
      <c r="I31" s="12"/>
      <c r="J31" s="62"/>
      <c r="K31" s="12"/>
      <c r="L31" s="11" t="s">
        <v>532</v>
      </c>
      <c r="M31" s="412"/>
      <c r="N31" s="413"/>
      <c r="O31" s="12"/>
      <c r="P31" s="11"/>
      <c r="Q31" s="11"/>
      <c r="R31" s="11"/>
      <c r="S31" s="11"/>
      <c r="T31" s="60"/>
      <c r="U31" s="11"/>
      <c r="V31" s="11"/>
      <c r="W31" s="60"/>
      <c r="X31" s="60"/>
      <c r="Y31" s="60"/>
      <c r="Z31" s="60"/>
      <c r="AA31" s="43"/>
      <c r="AB31" s="44"/>
      <c r="AC31" s="414"/>
      <c r="AD31" s="415"/>
      <c r="AE31" s="60"/>
      <c r="AF31" s="60"/>
      <c r="AG31" s="43"/>
      <c r="AH31" s="44"/>
      <c r="AI31" s="410"/>
      <c r="AJ31" s="411"/>
      <c r="AK31" s="496"/>
      <c r="AL31" s="497"/>
      <c r="AM31" s="497"/>
      <c r="AN31" s="413"/>
    </row>
    <row r="32" spans="2:40" ht="13.5" customHeight="1" x14ac:dyDescent="0.15">
      <c r="B32" s="80" t="s">
        <v>528</v>
      </c>
      <c r="C32" s="241" t="s">
        <v>527</v>
      </c>
      <c r="D32" s="79">
        <v>182.6</v>
      </c>
      <c r="E32" s="241">
        <v>182.6</v>
      </c>
      <c r="F32" s="410" t="s">
        <v>530</v>
      </c>
      <c r="G32" s="411"/>
      <c r="H32" s="411"/>
      <c r="I32" s="12"/>
      <c r="J32" s="62"/>
      <c r="K32" s="12"/>
      <c r="L32" s="11"/>
      <c r="M32" s="412"/>
      <c r="N32" s="413"/>
      <c r="O32" s="12"/>
      <c r="P32" s="11"/>
      <c r="Q32" s="11"/>
      <c r="R32" s="11"/>
      <c r="S32" s="11"/>
      <c r="T32" s="60"/>
      <c r="U32" s="11"/>
      <c r="V32" s="11"/>
      <c r="W32" s="60"/>
      <c r="X32" s="60"/>
      <c r="Y32" s="60"/>
      <c r="Z32" s="60"/>
      <c r="AA32" s="43"/>
      <c r="AB32" s="44"/>
      <c r="AC32" s="414"/>
      <c r="AD32" s="415"/>
      <c r="AE32" s="60"/>
      <c r="AF32" s="60"/>
      <c r="AG32" s="43"/>
      <c r="AH32" s="44"/>
      <c r="AI32" s="410"/>
      <c r="AJ32" s="411"/>
      <c r="AK32" s="496"/>
      <c r="AL32" s="497"/>
      <c r="AM32" s="497"/>
      <c r="AN32" s="413"/>
    </row>
    <row r="33" spans="2:40" ht="13.5" customHeight="1" x14ac:dyDescent="0.15">
      <c r="B33" s="80"/>
      <c r="C33" s="79"/>
      <c r="D33" s="79"/>
      <c r="E33" s="79"/>
      <c r="F33" s="410"/>
      <c r="G33" s="411"/>
      <c r="H33" s="411"/>
      <c r="I33" s="12"/>
      <c r="J33" s="62"/>
      <c r="K33" s="12"/>
      <c r="L33" s="11"/>
      <c r="M33" s="412"/>
      <c r="N33" s="413"/>
      <c r="O33" s="12"/>
      <c r="P33" s="11"/>
      <c r="Q33" s="11"/>
      <c r="R33" s="11"/>
      <c r="S33" s="11"/>
      <c r="T33" s="60"/>
      <c r="U33" s="11"/>
      <c r="V33" s="11"/>
      <c r="W33" s="60"/>
      <c r="X33" s="60"/>
      <c r="Y33" s="60"/>
      <c r="Z33" s="60"/>
      <c r="AA33" s="43"/>
      <c r="AB33" s="44"/>
      <c r="AC33" s="414"/>
      <c r="AD33" s="415"/>
      <c r="AE33" s="60"/>
      <c r="AF33" s="60"/>
      <c r="AG33" s="43"/>
      <c r="AH33" s="44"/>
      <c r="AI33" s="410"/>
      <c r="AJ33" s="411"/>
      <c r="AK33" s="496"/>
      <c r="AL33" s="497"/>
      <c r="AM33" s="497"/>
      <c r="AN33" s="413"/>
    </row>
    <row r="34" spans="2:40" ht="13.5" customHeight="1" x14ac:dyDescent="0.15">
      <c r="B34" s="80"/>
      <c r="C34" s="79"/>
      <c r="D34" s="79"/>
      <c r="E34" s="79"/>
      <c r="F34" s="410"/>
      <c r="G34" s="411"/>
      <c r="H34" s="411"/>
      <c r="I34" s="12"/>
      <c r="J34" s="62"/>
      <c r="K34" s="12"/>
      <c r="L34" s="11"/>
      <c r="M34" s="412"/>
      <c r="N34" s="413"/>
      <c r="O34" s="12"/>
      <c r="P34" s="11"/>
      <c r="Q34" s="11"/>
      <c r="R34" s="11"/>
      <c r="S34" s="11"/>
      <c r="T34" s="60"/>
      <c r="U34" s="11"/>
      <c r="V34" s="11"/>
      <c r="W34" s="60"/>
      <c r="X34" s="60"/>
      <c r="Y34" s="60"/>
      <c r="Z34" s="60"/>
      <c r="AA34" s="43"/>
      <c r="AB34" s="44"/>
      <c r="AC34" s="414"/>
      <c r="AD34" s="415"/>
      <c r="AE34" s="60"/>
      <c r="AF34" s="60"/>
      <c r="AG34" s="43"/>
      <c r="AH34" s="44"/>
      <c r="AI34" s="410"/>
      <c r="AJ34" s="411"/>
      <c r="AK34" s="496"/>
      <c r="AL34" s="497"/>
      <c r="AM34" s="497"/>
      <c r="AN34" s="413"/>
    </row>
    <row r="35" spans="2:40" ht="13.5" customHeight="1" x14ac:dyDescent="0.15">
      <c r="B35" s="80"/>
      <c r="C35" s="79"/>
      <c r="D35" s="79"/>
      <c r="E35" s="79"/>
      <c r="F35" s="428"/>
      <c r="G35" s="411"/>
      <c r="H35" s="411"/>
      <c r="I35" s="12"/>
      <c r="J35" s="62"/>
      <c r="K35" s="12"/>
      <c r="L35" s="11"/>
      <c r="M35" s="412"/>
      <c r="N35" s="413"/>
      <c r="O35" s="12"/>
      <c r="P35" s="11"/>
      <c r="Q35" s="11"/>
      <c r="R35" s="11"/>
      <c r="S35" s="11"/>
      <c r="T35" s="60"/>
      <c r="U35" s="11"/>
      <c r="V35" s="11"/>
      <c r="W35" s="60"/>
      <c r="X35" s="60"/>
      <c r="Y35" s="60"/>
      <c r="Z35" s="60"/>
      <c r="AA35" s="43"/>
      <c r="AB35" s="44"/>
      <c r="AC35" s="414"/>
      <c r="AD35" s="415"/>
      <c r="AE35" s="60"/>
      <c r="AF35" s="60"/>
      <c r="AG35" s="43"/>
      <c r="AH35" s="44"/>
      <c r="AI35" s="410"/>
      <c r="AJ35" s="411"/>
      <c r="AK35" s="496"/>
      <c r="AL35" s="497"/>
      <c r="AM35" s="497"/>
      <c r="AN35" s="413"/>
    </row>
    <row r="36" spans="2:40" ht="13.5" customHeight="1" x14ac:dyDescent="0.15">
      <c r="B36" s="80"/>
      <c r="C36" s="79"/>
      <c r="D36" s="79"/>
      <c r="E36" s="79"/>
      <c r="F36" s="428"/>
      <c r="G36" s="411"/>
      <c r="H36" s="411"/>
      <c r="I36" s="12"/>
      <c r="J36" s="62"/>
      <c r="K36" s="12"/>
      <c r="L36" s="11"/>
      <c r="M36" s="412"/>
      <c r="N36" s="413"/>
      <c r="O36" s="12"/>
      <c r="P36" s="11"/>
      <c r="Q36" s="11"/>
      <c r="R36" s="11"/>
      <c r="S36" s="11"/>
      <c r="T36" s="60"/>
      <c r="U36" s="11"/>
      <c r="V36" s="11"/>
      <c r="W36" s="60"/>
      <c r="X36" s="60"/>
      <c r="Y36" s="60"/>
      <c r="Z36" s="60"/>
      <c r="AA36" s="43"/>
      <c r="AB36" s="44"/>
      <c r="AC36" s="414"/>
      <c r="AD36" s="415"/>
      <c r="AE36" s="60"/>
      <c r="AF36" s="60"/>
      <c r="AG36" s="43"/>
      <c r="AH36" s="44"/>
      <c r="AI36" s="410"/>
      <c r="AJ36" s="411"/>
      <c r="AK36" s="496"/>
      <c r="AL36" s="497"/>
      <c r="AM36" s="497"/>
      <c r="AN36" s="413"/>
    </row>
    <row r="37" spans="2:40" ht="13.5" customHeight="1" x14ac:dyDescent="0.15">
      <c r="B37" s="80"/>
      <c r="C37" s="79"/>
      <c r="D37" s="79"/>
      <c r="E37" s="79"/>
      <c r="F37" s="428"/>
      <c r="G37" s="411"/>
      <c r="H37" s="411"/>
      <c r="I37" s="12"/>
      <c r="J37" s="62"/>
      <c r="K37" s="12"/>
      <c r="L37" s="11"/>
      <c r="M37" s="412"/>
      <c r="N37" s="413"/>
      <c r="O37" s="12"/>
      <c r="P37" s="12"/>
      <c r="Q37" s="11"/>
      <c r="R37" s="11"/>
      <c r="S37" s="12"/>
      <c r="T37" s="21"/>
      <c r="U37" s="12"/>
      <c r="V37" s="231"/>
      <c r="W37" s="60"/>
      <c r="X37" s="60"/>
      <c r="Y37" s="60"/>
      <c r="Z37" s="60"/>
      <c r="AA37" s="43"/>
      <c r="AB37" s="44"/>
      <c r="AC37" s="414"/>
      <c r="AD37" s="415"/>
      <c r="AE37" s="60"/>
      <c r="AF37" s="60"/>
      <c r="AG37" s="43"/>
      <c r="AH37" s="44"/>
      <c r="AI37" s="410"/>
      <c r="AJ37" s="411"/>
      <c r="AK37" s="496"/>
      <c r="AL37" s="497"/>
      <c r="AM37" s="497"/>
      <c r="AN37" s="413"/>
    </row>
    <row r="38" spans="2:40" ht="13.5" customHeight="1" x14ac:dyDescent="0.15">
      <c r="B38" s="80"/>
      <c r="C38" s="79"/>
      <c r="D38" s="79"/>
      <c r="E38" s="79"/>
      <c r="F38" s="410"/>
      <c r="G38" s="411"/>
      <c r="H38" s="411"/>
      <c r="I38" s="12"/>
      <c r="J38" s="62"/>
      <c r="K38" s="12"/>
      <c r="L38" s="11"/>
      <c r="M38" s="412"/>
      <c r="N38" s="413"/>
      <c r="O38" s="12"/>
      <c r="P38" s="11"/>
      <c r="Q38" s="11"/>
      <c r="R38" s="11"/>
      <c r="S38" s="11"/>
      <c r="T38" s="60"/>
      <c r="U38" s="11"/>
      <c r="V38" s="11"/>
      <c r="W38" s="60"/>
      <c r="X38" s="60"/>
      <c r="Y38" s="60"/>
      <c r="Z38" s="60"/>
      <c r="AA38" s="43"/>
      <c r="AB38" s="44"/>
      <c r="AC38" s="414"/>
      <c r="AD38" s="415"/>
      <c r="AE38" s="60"/>
      <c r="AF38" s="60"/>
      <c r="AG38" s="43"/>
      <c r="AH38" s="44"/>
      <c r="AI38" s="410"/>
      <c r="AJ38" s="411"/>
      <c r="AK38" s="496"/>
      <c r="AL38" s="497"/>
      <c r="AM38" s="497"/>
      <c r="AN38" s="413"/>
    </row>
    <row r="39" spans="2:40" ht="13.5" customHeight="1" x14ac:dyDescent="0.15">
      <c r="B39" s="80"/>
      <c r="C39" s="79"/>
      <c r="D39" s="79"/>
      <c r="E39" s="79"/>
      <c r="F39" s="410"/>
      <c r="G39" s="411"/>
      <c r="H39" s="411"/>
      <c r="I39" s="12"/>
      <c r="J39" s="62"/>
      <c r="K39" s="12"/>
      <c r="L39" s="11"/>
      <c r="M39" s="412"/>
      <c r="N39" s="413"/>
      <c r="O39" s="12"/>
      <c r="P39" s="11"/>
      <c r="Q39" s="11"/>
      <c r="R39" s="11"/>
      <c r="S39" s="11"/>
      <c r="T39" s="60"/>
      <c r="U39" s="11"/>
      <c r="V39" s="11"/>
      <c r="W39" s="60"/>
      <c r="X39" s="60"/>
      <c r="Y39" s="60"/>
      <c r="Z39" s="60"/>
      <c r="AA39" s="43"/>
      <c r="AB39" s="44"/>
      <c r="AC39" s="414"/>
      <c r="AD39" s="415"/>
      <c r="AE39" s="60"/>
      <c r="AF39" s="60"/>
      <c r="AG39" s="43"/>
      <c r="AH39" s="44"/>
      <c r="AI39" s="410"/>
      <c r="AJ39" s="411"/>
      <c r="AK39" s="496"/>
      <c r="AL39" s="497"/>
      <c r="AM39" s="497"/>
      <c r="AN39" s="413"/>
    </row>
    <row r="40" spans="2:40" ht="13.5" customHeight="1" x14ac:dyDescent="0.15">
      <c r="B40" s="80"/>
      <c r="C40" s="79"/>
      <c r="D40" s="79"/>
      <c r="E40" s="79"/>
      <c r="F40" s="410"/>
      <c r="G40" s="411"/>
      <c r="H40" s="411"/>
      <c r="I40" s="12"/>
      <c r="J40" s="62"/>
      <c r="K40" s="12"/>
      <c r="L40" s="11"/>
      <c r="M40" s="412"/>
      <c r="N40" s="413"/>
      <c r="O40" s="12"/>
      <c r="P40" s="11"/>
      <c r="Q40" s="11"/>
      <c r="R40" s="11"/>
      <c r="S40" s="11"/>
      <c r="T40" s="60"/>
      <c r="U40" s="11"/>
      <c r="V40" s="11"/>
      <c r="W40" s="60"/>
      <c r="X40" s="60"/>
      <c r="Y40" s="60"/>
      <c r="Z40" s="60"/>
      <c r="AA40" s="43"/>
      <c r="AB40" s="44"/>
      <c r="AC40" s="414"/>
      <c r="AD40" s="415"/>
      <c r="AE40" s="60"/>
      <c r="AF40" s="60"/>
      <c r="AG40" s="43"/>
      <c r="AH40" s="44"/>
      <c r="AI40" s="410"/>
      <c r="AJ40" s="411"/>
      <c r="AK40" s="496"/>
      <c r="AL40" s="497"/>
      <c r="AM40" s="497"/>
      <c r="AN40" s="413"/>
    </row>
    <row r="41" spans="2:40" ht="13.5" customHeight="1" x14ac:dyDescent="0.15">
      <c r="B41" s="80"/>
      <c r="C41" s="79"/>
      <c r="D41" s="79"/>
      <c r="E41" s="79"/>
      <c r="F41" s="410"/>
      <c r="G41" s="411"/>
      <c r="H41" s="411"/>
      <c r="I41" s="12"/>
      <c r="J41" s="62"/>
      <c r="K41" s="12"/>
      <c r="L41" s="11"/>
      <c r="M41" s="412"/>
      <c r="N41" s="413"/>
      <c r="O41" s="12"/>
      <c r="P41" s="11"/>
      <c r="Q41" s="11"/>
      <c r="R41" s="11"/>
      <c r="S41" s="11"/>
      <c r="T41" s="60"/>
      <c r="U41" s="11"/>
      <c r="V41" s="11"/>
      <c r="W41" s="60"/>
      <c r="X41" s="60"/>
      <c r="Y41" s="60"/>
      <c r="Z41" s="60"/>
      <c r="AA41" s="43"/>
      <c r="AB41" s="44"/>
      <c r="AC41" s="414"/>
      <c r="AD41" s="415"/>
      <c r="AE41" s="60"/>
      <c r="AF41" s="60"/>
      <c r="AG41" s="43"/>
      <c r="AH41" s="44"/>
      <c r="AI41" s="410"/>
      <c r="AJ41" s="411"/>
      <c r="AK41" s="496"/>
      <c r="AL41" s="497"/>
      <c r="AM41" s="497"/>
      <c r="AN41" s="413"/>
    </row>
    <row r="42" spans="2:40" ht="13.5" customHeight="1" x14ac:dyDescent="0.15">
      <c r="B42" s="230"/>
      <c r="C42" s="79"/>
      <c r="D42" s="79"/>
      <c r="E42" s="79"/>
      <c r="F42" s="428"/>
      <c r="G42" s="411"/>
      <c r="H42" s="411"/>
      <c r="I42" s="12"/>
      <c r="J42" s="62"/>
      <c r="K42" s="12"/>
      <c r="L42" s="11"/>
      <c r="M42" s="412"/>
      <c r="N42" s="413"/>
      <c r="O42" s="12"/>
      <c r="P42" s="11"/>
      <c r="Q42" s="11"/>
      <c r="R42" s="11"/>
      <c r="S42" s="11"/>
      <c r="T42" s="60"/>
      <c r="U42" s="11"/>
      <c r="V42" s="11"/>
      <c r="W42" s="60"/>
      <c r="X42" s="60"/>
      <c r="Y42" s="60"/>
      <c r="Z42" s="60"/>
      <c r="AA42" s="43"/>
      <c r="AB42" s="44"/>
      <c r="AC42" s="414"/>
      <c r="AD42" s="415"/>
      <c r="AE42" s="60"/>
      <c r="AF42" s="60"/>
      <c r="AG42" s="60"/>
      <c r="AH42" s="60"/>
      <c r="AI42" s="410"/>
      <c r="AJ42" s="411"/>
      <c r="AK42" s="407"/>
      <c r="AL42" s="408"/>
      <c r="AM42" s="408"/>
      <c r="AN42" s="409"/>
    </row>
    <row r="43" spans="2:40" ht="13.5" customHeight="1" x14ac:dyDescent="0.15">
      <c r="B43" s="80"/>
      <c r="C43" s="79"/>
      <c r="D43" s="79"/>
      <c r="E43" s="79"/>
      <c r="F43" s="410"/>
      <c r="G43" s="411"/>
      <c r="H43" s="411"/>
      <c r="I43" s="12"/>
      <c r="J43" s="62"/>
      <c r="K43" s="12"/>
      <c r="L43" s="11"/>
      <c r="M43" s="412"/>
      <c r="N43" s="413"/>
      <c r="O43" s="12"/>
      <c r="P43" s="11"/>
      <c r="Q43" s="11"/>
      <c r="R43" s="11"/>
      <c r="S43" s="11"/>
      <c r="T43" s="60"/>
      <c r="U43" s="11"/>
      <c r="V43" s="11"/>
      <c r="W43" s="60"/>
      <c r="X43" s="60"/>
      <c r="Y43" s="60"/>
      <c r="Z43" s="60"/>
      <c r="AA43" s="43"/>
      <c r="AB43" s="44"/>
      <c r="AC43" s="414"/>
      <c r="AD43" s="415"/>
      <c r="AE43" s="60"/>
      <c r="AF43" s="60"/>
      <c r="AG43" s="60"/>
      <c r="AH43" s="12"/>
      <c r="AI43" s="410"/>
      <c r="AJ43" s="411"/>
      <c r="AK43" s="407"/>
      <c r="AL43" s="408"/>
      <c r="AM43" s="408"/>
      <c r="AN43" s="409"/>
    </row>
    <row r="44" spans="2:40" ht="13.5" customHeight="1" x14ac:dyDescent="0.15">
      <c r="B44" s="80"/>
      <c r="C44" s="79"/>
      <c r="D44" s="79"/>
      <c r="E44" s="79"/>
      <c r="F44" s="410"/>
      <c r="G44" s="411"/>
      <c r="H44" s="411"/>
      <c r="I44" s="12"/>
      <c r="J44" s="62"/>
      <c r="K44" s="12"/>
      <c r="L44" s="11"/>
      <c r="M44" s="412"/>
      <c r="N44" s="413"/>
      <c r="O44" s="12"/>
      <c r="P44" s="11"/>
      <c r="Q44" s="11"/>
      <c r="R44" s="11"/>
      <c r="S44" s="11"/>
      <c r="T44" s="60"/>
      <c r="U44" s="11"/>
      <c r="V44" s="11"/>
      <c r="W44" s="60"/>
      <c r="X44" s="60"/>
      <c r="Y44" s="60"/>
      <c r="Z44" s="60"/>
      <c r="AA44" s="43"/>
      <c r="AB44" s="44"/>
      <c r="AC44" s="414"/>
      <c r="AD44" s="415"/>
      <c r="AE44" s="60"/>
      <c r="AF44" s="12"/>
      <c r="AG44" s="12"/>
      <c r="AH44" s="60"/>
      <c r="AI44" s="410"/>
      <c r="AJ44" s="411"/>
      <c r="AK44" s="407"/>
      <c r="AL44" s="408"/>
      <c r="AM44" s="408"/>
      <c r="AN44" s="409"/>
    </row>
    <row r="45" spans="2:40" ht="13.15" customHeight="1" x14ac:dyDescent="0.15">
      <c r="B45" s="3" t="s">
        <v>207</v>
      </c>
    </row>
    <row r="46" spans="2:40" ht="13.1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sheetData>
  <mergeCells count="226">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M10:N10"/>
    <mergeCell ref="F20:H20"/>
    <mergeCell ref="M20:N20"/>
    <mergeCell ref="F19:H19"/>
    <mergeCell ref="M19:N19"/>
    <mergeCell ref="F18:H18"/>
    <mergeCell ref="M18:N18"/>
    <mergeCell ref="F17:H17"/>
    <mergeCell ref="M17:N17"/>
    <mergeCell ref="F16:H16"/>
    <mergeCell ref="M16:N16"/>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F42:H42"/>
    <mergeCell ref="M42:N42"/>
    <mergeCell ref="AC42:AD42"/>
    <mergeCell ref="AI42:AJ42"/>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K42:AN42"/>
    <mergeCell ref="F43:H43"/>
    <mergeCell ref="M43:N43"/>
    <mergeCell ref="AC43:AD43"/>
    <mergeCell ref="AI43:AJ43"/>
    <mergeCell ref="AK43:AN43"/>
    <mergeCell ref="F44:H44"/>
    <mergeCell ref="M44:N44"/>
    <mergeCell ref="AC44:AD44"/>
    <mergeCell ref="AI44:AJ44"/>
    <mergeCell ref="AK44:AN44"/>
  </mergeCells>
  <phoneticPr fontId="14"/>
  <dataValidations disablePrompts="1" count="1">
    <dataValidation type="list" allowBlank="1" showInputMessage="1" showErrorMessage="1" sqref="AH11 U23 U37 AB23 AE13 AF12:AG12 AF44:AG44 AH43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7"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B2:AI19"/>
  <sheetViews>
    <sheetView showGridLines="0" showZeros="0" view="pageBreakPreview" topLeftCell="A7" zoomScaleNormal="70" zoomScaleSheetLayoutView="100" workbookViewId="0">
      <selection activeCell="B3" sqref="B3:AI5"/>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99" t="s">
        <v>208</v>
      </c>
      <c r="C3" s="499"/>
      <c r="D3" s="499"/>
      <c r="E3" s="499"/>
      <c r="F3" s="499"/>
      <c r="G3" s="499"/>
      <c r="H3" s="499"/>
      <c r="I3" s="499"/>
      <c r="J3" s="499"/>
      <c r="K3" s="499"/>
      <c r="L3" s="499"/>
      <c r="M3" s="499"/>
      <c r="N3" s="499"/>
      <c r="O3" s="499"/>
      <c r="P3" s="499"/>
      <c r="Q3" s="499"/>
      <c r="R3" s="499"/>
      <c r="S3" s="499"/>
      <c r="T3" s="499"/>
      <c r="U3" s="499"/>
      <c r="V3" s="499"/>
      <c r="W3" s="499"/>
      <c r="X3" s="499"/>
      <c r="Y3" s="499"/>
      <c r="Z3" s="499"/>
      <c r="AA3" s="499"/>
      <c r="AB3" s="499"/>
      <c r="AC3" s="499"/>
      <c r="AD3" s="499"/>
      <c r="AE3" s="499"/>
      <c r="AF3" s="499"/>
      <c r="AG3" s="499"/>
      <c r="AH3" s="499"/>
      <c r="AI3" s="499"/>
    </row>
    <row r="4" spans="2:35" ht="20.100000000000001" customHeight="1" x14ac:dyDescent="0.15">
      <c r="B4" s="500" t="s">
        <v>60</v>
      </c>
      <c r="C4" s="501"/>
      <c r="D4" s="502"/>
      <c r="E4" s="503" t="s">
        <v>1045</v>
      </c>
      <c r="F4" s="504"/>
      <c r="G4" s="504"/>
      <c r="H4" s="504"/>
      <c r="I4" s="505"/>
      <c r="J4" s="506" t="s">
        <v>61</v>
      </c>
      <c r="K4" s="506"/>
      <c r="L4" s="506"/>
      <c r="M4" s="507" t="s">
        <v>538</v>
      </c>
      <c r="N4" s="507"/>
      <c r="O4" s="507"/>
      <c r="P4" s="507"/>
      <c r="Q4" s="507"/>
      <c r="R4" s="507"/>
      <c r="S4" s="532" t="s">
        <v>68</v>
      </c>
      <c r="T4" s="533"/>
      <c r="U4" s="533"/>
      <c r="V4" s="534"/>
      <c r="W4" s="538" t="s">
        <v>540</v>
      </c>
      <c r="X4" s="539"/>
      <c r="Y4" s="539"/>
      <c r="Z4" s="539"/>
      <c r="AA4" s="539"/>
      <c r="AB4" s="540"/>
      <c r="AC4" s="544" t="s">
        <v>209</v>
      </c>
      <c r="AD4" s="545"/>
      <c r="AE4" s="546"/>
      <c r="AF4" s="508">
        <v>46080</v>
      </c>
      <c r="AG4" s="509"/>
      <c r="AH4" s="509"/>
      <c r="AI4" s="510"/>
    </row>
    <row r="5" spans="2:35" ht="20.100000000000001" customHeight="1" x14ac:dyDescent="0.15">
      <c r="B5" s="514" t="s">
        <v>165</v>
      </c>
      <c r="C5" s="515"/>
      <c r="D5" s="516"/>
      <c r="E5" s="517" t="s">
        <v>1046</v>
      </c>
      <c r="F5" s="518"/>
      <c r="G5" s="518"/>
      <c r="H5" s="518"/>
      <c r="I5" s="519"/>
      <c r="J5" s="520" t="s">
        <v>166</v>
      </c>
      <c r="K5" s="520"/>
      <c r="L5" s="520"/>
      <c r="M5" s="507" t="s">
        <v>539</v>
      </c>
      <c r="N5" s="507"/>
      <c r="O5" s="507"/>
      <c r="P5" s="507"/>
      <c r="Q5" s="507"/>
      <c r="R5" s="507"/>
      <c r="S5" s="535"/>
      <c r="T5" s="536"/>
      <c r="U5" s="536"/>
      <c r="V5" s="537"/>
      <c r="W5" s="541"/>
      <c r="X5" s="542"/>
      <c r="Y5" s="542"/>
      <c r="Z5" s="542"/>
      <c r="AA5" s="542"/>
      <c r="AB5" s="543"/>
      <c r="AC5" s="547"/>
      <c r="AD5" s="548"/>
      <c r="AE5" s="549"/>
      <c r="AF5" s="511"/>
      <c r="AG5" s="512"/>
      <c r="AH5" s="512"/>
      <c r="AI5" s="513"/>
    </row>
    <row r="6" spans="2:35" ht="26.25" customHeight="1" x14ac:dyDescent="0.15">
      <c r="B6" s="521" t="s">
        <v>210</v>
      </c>
      <c r="C6" s="523"/>
      <c r="D6" s="524"/>
      <c r="E6" s="524"/>
      <c r="F6" s="524"/>
      <c r="G6" s="524"/>
      <c r="H6" s="524"/>
      <c r="I6" s="524"/>
      <c r="J6" s="524"/>
      <c r="K6" s="524"/>
      <c r="L6" s="524"/>
      <c r="M6" s="524"/>
      <c r="N6" s="524"/>
      <c r="O6" s="524"/>
      <c r="P6" s="524"/>
      <c r="Q6" s="524"/>
      <c r="R6" s="524"/>
      <c r="S6" s="524"/>
      <c r="T6" s="524"/>
      <c r="U6" s="524"/>
      <c r="V6" s="524"/>
      <c r="W6" s="524"/>
      <c r="X6" s="524"/>
      <c r="Y6" s="524"/>
      <c r="Z6" s="524"/>
      <c r="AA6" s="524"/>
      <c r="AB6" s="524"/>
      <c r="AC6" s="524"/>
      <c r="AD6" s="524"/>
      <c r="AE6" s="524"/>
      <c r="AF6" s="524"/>
      <c r="AG6" s="524"/>
      <c r="AH6" s="524"/>
      <c r="AI6" s="525"/>
    </row>
    <row r="7" spans="2:35" ht="35.450000000000003" customHeight="1" x14ac:dyDescent="0.15">
      <c r="B7" s="522"/>
      <c r="C7" s="526"/>
      <c r="D7" s="527"/>
      <c r="E7" s="527"/>
      <c r="F7" s="527"/>
      <c r="G7" s="527"/>
      <c r="H7" s="527"/>
      <c r="I7" s="527"/>
      <c r="J7" s="527"/>
      <c r="K7" s="527"/>
      <c r="L7" s="527"/>
      <c r="M7" s="527"/>
      <c r="N7" s="527"/>
      <c r="O7" s="527"/>
      <c r="P7" s="527"/>
      <c r="Q7" s="527"/>
      <c r="R7" s="527"/>
      <c r="S7" s="527"/>
      <c r="T7" s="527"/>
      <c r="U7" s="527"/>
      <c r="V7" s="527"/>
      <c r="W7" s="527"/>
      <c r="X7" s="527"/>
      <c r="Y7" s="527"/>
      <c r="Z7" s="527"/>
      <c r="AA7" s="527"/>
      <c r="AB7" s="527"/>
      <c r="AC7" s="527"/>
      <c r="AD7" s="527"/>
      <c r="AE7" s="527"/>
      <c r="AF7" s="527"/>
      <c r="AG7" s="527"/>
      <c r="AH7" s="527"/>
      <c r="AI7" s="528"/>
    </row>
    <row r="8" spans="2:35" ht="35.450000000000003" customHeight="1" x14ac:dyDescent="0.15">
      <c r="B8" s="522"/>
      <c r="C8" s="526"/>
      <c r="D8" s="527"/>
      <c r="E8" s="527"/>
      <c r="F8" s="527"/>
      <c r="G8" s="527"/>
      <c r="H8" s="527"/>
      <c r="I8" s="527"/>
      <c r="J8" s="527"/>
      <c r="K8" s="527"/>
      <c r="L8" s="527"/>
      <c r="M8" s="527"/>
      <c r="N8" s="527"/>
      <c r="O8" s="527"/>
      <c r="P8" s="527"/>
      <c r="Q8" s="527"/>
      <c r="R8" s="527"/>
      <c r="S8" s="527"/>
      <c r="T8" s="527"/>
      <c r="U8" s="527"/>
      <c r="V8" s="527"/>
      <c r="W8" s="527"/>
      <c r="X8" s="527"/>
      <c r="Y8" s="527"/>
      <c r="Z8" s="527"/>
      <c r="AA8" s="527"/>
      <c r="AB8" s="527"/>
      <c r="AC8" s="527"/>
      <c r="AD8" s="527"/>
      <c r="AE8" s="527"/>
      <c r="AF8" s="527"/>
      <c r="AG8" s="527"/>
      <c r="AH8" s="527"/>
      <c r="AI8" s="528"/>
    </row>
    <row r="9" spans="2:35" ht="35.450000000000003" customHeight="1" x14ac:dyDescent="0.15">
      <c r="B9" s="522"/>
      <c r="C9" s="526"/>
      <c r="D9" s="527"/>
      <c r="E9" s="527"/>
      <c r="F9" s="527"/>
      <c r="G9" s="527"/>
      <c r="H9" s="527"/>
      <c r="I9" s="527"/>
      <c r="J9" s="527"/>
      <c r="K9" s="527"/>
      <c r="L9" s="527"/>
      <c r="M9" s="527"/>
      <c r="N9" s="527"/>
      <c r="O9" s="527"/>
      <c r="P9" s="527"/>
      <c r="Q9" s="527"/>
      <c r="R9" s="527"/>
      <c r="S9" s="527"/>
      <c r="T9" s="527"/>
      <c r="U9" s="527"/>
      <c r="V9" s="527"/>
      <c r="W9" s="527"/>
      <c r="X9" s="527"/>
      <c r="Y9" s="527"/>
      <c r="Z9" s="527"/>
      <c r="AA9" s="527"/>
      <c r="AB9" s="527"/>
      <c r="AC9" s="527"/>
      <c r="AD9" s="527"/>
      <c r="AE9" s="527"/>
      <c r="AF9" s="527"/>
      <c r="AG9" s="527"/>
      <c r="AH9" s="527"/>
      <c r="AI9" s="528"/>
    </row>
    <row r="10" spans="2:35" ht="35.450000000000003" customHeight="1" x14ac:dyDescent="0.15">
      <c r="B10" s="522"/>
      <c r="C10" s="526"/>
      <c r="D10" s="527"/>
      <c r="E10" s="527"/>
      <c r="F10" s="527"/>
      <c r="G10" s="527"/>
      <c r="H10" s="527"/>
      <c r="I10" s="527"/>
      <c r="J10" s="527"/>
      <c r="K10" s="527"/>
      <c r="L10" s="527"/>
      <c r="M10" s="527"/>
      <c r="N10" s="527"/>
      <c r="O10" s="527"/>
      <c r="P10" s="527"/>
      <c r="Q10" s="527"/>
      <c r="R10" s="527"/>
      <c r="S10" s="527"/>
      <c r="T10" s="527"/>
      <c r="U10" s="527"/>
      <c r="V10" s="527"/>
      <c r="W10" s="527"/>
      <c r="X10" s="527"/>
      <c r="Y10" s="527"/>
      <c r="Z10" s="527"/>
      <c r="AA10" s="527"/>
      <c r="AB10" s="527"/>
      <c r="AC10" s="527"/>
      <c r="AD10" s="527"/>
      <c r="AE10" s="527"/>
      <c r="AF10" s="527"/>
      <c r="AG10" s="527"/>
      <c r="AH10" s="527"/>
      <c r="AI10" s="528"/>
    </row>
    <row r="11" spans="2:35" ht="35.450000000000003" customHeight="1" x14ac:dyDescent="0.15">
      <c r="B11" s="522"/>
      <c r="C11" s="526"/>
      <c r="D11" s="527"/>
      <c r="E11" s="527"/>
      <c r="F11" s="527"/>
      <c r="G11" s="527"/>
      <c r="H11" s="527"/>
      <c r="I11" s="527"/>
      <c r="J11" s="527"/>
      <c r="K11" s="527"/>
      <c r="L11" s="527"/>
      <c r="M11" s="527"/>
      <c r="N11" s="527"/>
      <c r="O11" s="527"/>
      <c r="P11" s="527"/>
      <c r="Q11" s="527"/>
      <c r="R11" s="527"/>
      <c r="S11" s="527"/>
      <c r="T11" s="527"/>
      <c r="U11" s="527"/>
      <c r="V11" s="527"/>
      <c r="W11" s="527"/>
      <c r="X11" s="527"/>
      <c r="Y11" s="527"/>
      <c r="Z11" s="527"/>
      <c r="AA11" s="527"/>
      <c r="AB11" s="527"/>
      <c r="AC11" s="527"/>
      <c r="AD11" s="527"/>
      <c r="AE11" s="527"/>
      <c r="AF11" s="527"/>
      <c r="AG11" s="527"/>
      <c r="AH11" s="527"/>
      <c r="AI11" s="528"/>
    </row>
    <row r="12" spans="2:35" ht="35.450000000000003" customHeight="1" x14ac:dyDescent="0.15">
      <c r="B12" s="522"/>
      <c r="C12" s="526"/>
      <c r="D12" s="527"/>
      <c r="E12" s="527"/>
      <c r="F12" s="527"/>
      <c r="G12" s="527"/>
      <c r="H12" s="527"/>
      <c r="I12" s="527"/>
      <c r="J12" s="527"/>
      <c r="K12" s="527"/>
      <c r="L12" s="527"/>
      <c r="M12" s="527"/>
      <c r="N12" s="527"/>
      <c r="O12" s="527"/>
      <c r="P12" s="527"/>
      <c r="Q12" s="527"/>
      <c r="R12" s="527"/>
      <c r="S12" s="527"/>
      <c r="T12" s="527"/>
      <c r="U12" s="527"/>
      <c r="V12" s="527"/>
      <c r="W12" s="527"/>
      <c r="X12" s="527"/>
      <c r="Y12" s="527"/>
      <c r="Z12" s="527"/>
      <c r="AA12" s="527"/>
      <c r="AB12" s="527"/>
      <c r="AC12" s="527"/>
      <c r="AD12" s="527"/>
      <c r="AE12" s="527"/>
      <c r="AF12" s="527"/>
      <c r="AG12" s="527"/>
      <c r="AH12" s="527"/>
      <c r="AI12" s="528"/>
    </row>
    <row r="13" spans="2:35" ht="35.450000000000003" customHeight="1" x14ac:dyDescent="0.15">
      <c r="B13" s="522"/>
      <c r="C13" s="526"/>
      <c r="D13" s="527"/>
      <c r="E13" s="527"/>
      <c r="F13" s="527"/>
      <c r="G13" s="527"/>
      <c r="H13" s="527"/>
      <c r="I13" s="527"/>
      <c r="J13" s="527"/>
      <c r="K13" s="527"/>
      <c r="L13" s="527"/>
      <c r="M13" s="527"/>
      <c r="N13" s="527"/>
      <c r="O13" s="527"/>
      <c r="P13" s="527"/>
      <c r="Q13" s="527"/>
      <c r="R13" s="527"/>
      <c r="S13" s="527"/>
      <c r="T13" s="527"/>
      <c r="U13" s="527"/>
      <c r="V13" s="527"/>
      <c r="W13" s="527"/>
      <c r="X13" s="527"/>
      <c r="Y13" s="527"/>
      <c r="Z13" s="527"/>
      <c r="AA13" s="527"/>
      <c r="AB13" s="527"/>
      <c r="AC13" s="527"/>
      <c r="AD13" s="527"/>
      <c r="AE13" s="527"/>
      <c r="AF13" s="527"/>
      <c r="AG13" s="527"/>
      <c r="AH13" s="527"/>
      <c r="AI13" s="528"/>
    </row>
    <row r="14" spans="2:35" ht="35.450000000000003" customHeight="1" x14ac:dyDescent="0.15">
      <c r="B14" s="522"/>
      <c r="C14" s="526"/>
      <c r="D14" s="527"/>
      <c r="E14" s="527"/>
      <c r="F14" s="527"/>
      <c r="G14" s="527"/>
      <c r="H14" s="527"/>
      <c r="I14" s="527"/>
      <c r="J14" s="527"/>
      <c r="K14" s="527"/>
      <c r="L14" s="527"/>
      <c r="M14" s="527"/>
      <c r="N14" s="527"/>
      <c r="O14" s="527"/>
      <c r="P14" s="527"/>
      <c r="Q14" s="527"/>
      <c r="R14" s="527"/>
      <c r="S14" s="527"/>
      <c r="T14" s="527"/>
      <c r="U14" s="527"/>
      <c r="V14" s="527"/>
      <c r="W14" s="527"/>
      <c r="X14" s="527"/>
      <c r="Y14" s="527"/>
      <c r="Z14" s="527"/>
      <c r="AA14" s="527"/>
      <c r="AB14" s="527"/>
      <c r="AC14" s="527"/>
      <c r="AD14" s="527"/>
      <c r="AE14" s="527"/>
      <c r="AF14" s="527"/>
      <c r="AG14" s="527"/>
      <c r="AH14" s="527"/>
      <c r="AI14" s="528"/>
    </row>
    <row r="15" spans="2:35" ht="35.450000000000003" customHeight="1" x14ac:dyDescent="0.15">
      <c r="B15" s="522"/>
      <c r="C15" s="526"/>
      <c r="D15" s="527"/>
      <c r="E15" s="527"/>
      <c r="F15" s="527"/>
      <c r="G15" s="527"/>
      <c r="H15" s="527"/>
      <c r="I15" s="527"/>
      <c r="J15" s="527"/>
      <c r="K15" s="527"/>
      <c r="L15" s="527"/>
      <c r="M15" s="527"/>
      <c r="N15" s="527"/>
      <c r="O15" s="527"/>
      <c r="P15" s="527"/>
      <c r="Q15" s="527"/>
      <c r="R15" s="527"/>
      <c r="S15" s="527"/>
      <c r="T15" s="527"/>
      <c r="U15" s="527"/>
      <c r="V15" s="527"/>
      <c r="W15" s="527"/>
      <c r="X15" s="527"/>
      <c r="Y15" s="527"/>
      <c r="Z15" s="527"/>
      <c r="AA15" s="527"/>
      <c r="AB15" s="527"/>
      <c r="AC15" s="527"/>
      <c r="AD15" s="527"/>
      <c r="AE15" s="527"/>
      <c r="AF15" s="527"/>
      <c r="AG15" s="527"/>
      <c r="AH15" s="527"/>
      <c r="AI15" s="528"/>
    </row>
    <row r="16" spans="2:35" ht="35.450000000000003" customHeight="1" x14ac:dyDescent="0.15">
      <c r="B16" s="522"/>
      <c r="C16" s="526"/>
      <c r="D16" s="527"/>
      <c r="E16" s="527"/>
      <c r="F16" s="527"/>
      <c r="G16" s="527"/>
      <c r="H16" s="527"/>
      <c r="I16" s="527"/>
      <c r="J16" s="527"/>
      <c r="K16" s="527"/>
      <c r="L16" s="527"/>
      <c r="M16" s="527"/>
      <c r="N16" s="527"/>
      <c r="O16" s="527"/>
      <c r="P16" s="527"/>
      <c r="Q16" s="527"/>
      <c r="R16" s="527"/>
      <c r="S16" s="527"/>
      <c r="T16" s="527"/>
      <c r="U16" s="527"/>
      <c r="V16" s="527"/>
      <c r="W16" s="527"/>
      <c r="X16" s="527"/>
      <c r="Y16" s="527"/>
      <c r="Z16" s="527"/>
      <c r="AA16" s="527"/>
      <c r="AB16" s="527"/>
      <c r="AC16" s="527"/>
      <c r="AD16" s="527"/>
      <c r="AE16" s="527"/>
      <c r="AF16" s="527"/>
      <c r="AG16" s="527"/>
      <c r="AH16" s="527"/>
      <c r="AI16" s="528"/>
    </row>
    <row r="17" spans="2:35" ht="35.450000000000003" customHeight="1" x14ac:dyDescent="0.15">
      <c r="B17" s="522"/>
      <c r="C17" s="526"/>
      <c r="D17" s="527"/>
      <c r="E17" s="527"/>
      <c r="F17" s="527"/>
      <c r="G17" s="527"/>
      <c r="H17" s="527"/>
      <c r="I17" s="527"/>
      <c r="J17" s="527"/>
      <c r="K17" s="527"/>
      <c r="L17" s="527"/>
      <c r="M17" s="527"/>
      <c r="N17" s="527"/>
      <c r="O17" s="527"/>
      <c r="P17" s="527"/>
      <c r="Q17" s="527"/>
      <c r="R17" s="527"/>
      <c r="S17" s="527"/>
      <c r="T17" s="527"/>
      <c r="U17" s="527"/>
      <c r="V17" s="527"/>
      <c r="W17" s="527"/>
      <c r="X17" s="527"/>
      <c r="Y17" s="527"/>
      <c r="Z17" s="527"/>
      <c r="AA17" s="527"/>
      <c r="AB17" s="527"/>
      <c r="AC17" s="527"/>
      <c r="AD17" s="527"/>
      <c r="AE17" s="527"/>
      <c r="AF17" s="527"/>
      <c r="AG17" s="527"/>
      <c r="AH17" s="527"/>
      <c r="AI17" s="528"/>
    </row>
    <row r="18" spans="2:35" ht="53.25" customHeight="1" x14ac:dyDescent="0.15">
      <c r="B18" s="522"/>
      <c r="C18" s="529"/>
      <c r="D18" s="530"/>
      <c r="E18" s="530"/>
      <c r="F18" s="530"/>
      <c r="G18" s="530"/>
      <c r="H18" s="530"/>
      <c r="I18" s="530"/>
      <c r="J18" s="530"/>
      <c r="K18" s="530"/>
      <c r="L18" s="530"/>
      <c r="M18" s="530"/>
      <c r="N18" s="530"/>
      <c r="O18" s="530"/>
      <c r="P18" s="530"/>
      <c r="Q18" s="530"/>
      <c r="R18" s="530"/>
      <c r="S18" s="530"/>
      <c r="T18" s="530"/>
      <c r="U18" s="530"/>
      <c r="V18" s="530"/>
      <c r="W18" s="530"/>
      <c r="X18" s="530"/>
      <c r="Y18" s="530"/>
      <c r="Z18" s="530"/>
      <c r="AA18" s="530"/>
      <c r="AB18" s="530"/>
      <c r="AC18" s="530"/>
      <c r="AD18" s="530"/>
      <c r="AE18" s="530"/>
      <c r="AF18" s="530"/>
      <c r="AG18" s="530"/>
      <c r="AH18" s="530"/>
      <c r="AI18" s="531"/>
    </row>
    <row r="19" spans="2:35" ht="15" customHeight="1" x14ac:dyDescent="0.15">
      <c r="B19" s="16"/>
      <c r="C19" s="16"/>
      <c r="D19" s="228"/>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4"/>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AB79D-2423-482D-93FB-C00F003A715A}">
  <sheetPr>
    <pageSetUpPr fitToPage="1"/>
  </sheetPr>
  <dimension ref="B2:AI19"/>
  <sheetViews>
    <sheetView showGridLines="0" showZeros="0" view="pageBreakPreview" zoomScaleNormal="70" zoomScaleSheetLayoutView="100" workbookViewId="0">
      <selection activeCell="B3" sqref="B3:AI5"/>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499" t="s">
        <v>208</v>
      </c>
      <c r="C3" s="499"/>
      <c r="D3" s="499"/>
      <c r="E3" s="499"/>
      <c r="F3" s="499"/>
      <c r="G3" s="499"/>
      <c r="H3" s="499"/>
      <c r="I3" s="499"/>
      <c r="J3" s="499"/>
      <c r="K3" s="499"/>
      <c r="L3" s="499"/>
      <c r="M3" s="499"/>
      <c r="N3" s="499"/>
      <c r="O3" s="499"/>
      <c r="P3" s="499"/>
      <c r="Q3" s="499"/>
      <c r="R3" s="499"/>
      <c r="S3" s="499"/>
      <c r="T3" s="499"/>
      <c r="U3" s="499"/>
      <c r="V3" s="499"/>
      <c r="W3" s="499"/>
      <c r="X3" s="499"/>
      <c r="Y3" s="499"/>
      <c r="Z3" s="499"/>
      <c r="AA3" s="499"/>
      <c r="AB3" s="499"/>
      <c r="AC3" s="499"/>
      <c r="AD3" s="499"/>
      <c r="AE3" s="499"/>
      <c r="AF3" s="499"/>
      <c r="AG3" s="499"/>
      <c r="AH3" s="499"/>
      <c r="AI3" s="499"/>
    </row>
    <row r="4" spans="2:35" ht="20.100000000000001" customHeight="1" x14ac:dyDescent="0.15">
      <c r="B4" s="500" t="s">
        <v>60</v>
      </c>
      <c r="C4" s="501"/>
      <c r="D4" s="502"/>
      <c r="E4" s="503" t="str">
        <f>'様式A-1'!D3</f>
        <v>ツバシキズイドウ</v>
      </c>
      <c r="F4" s="504"/>
      <c r="G4" s="504"/>
      <c r="H4" s="504"/>
      <c r="I4" s="505"/>
      <c r="J4" s="506" t="s">
        <v>61</v>
      </c>
      <c r="K4" s="506"/>
      <c r="L4" s="506"/>
      <c r="M4" s="507" t="str">
        <f>'様式A-1'!J3</f>
        <v>国道191号</v>
      </c>
      <c r="N4" s="507"/>
      <c r="O4" s="507"/>
      <c r="P4" s="507"/>
      <c r="Q4" s="507"/>
      <c r="R4" s="507"/>
      <c r="S4" s="532" t="s">
        <v>68</v>
      </c>
      <c r="T4" s="533"/>
      <c r="U4" s="533"/>
      <c r="V4" s="534"/>
      <c r="W4" s="538" t="str">
        <f>'様式A-1'!K5</f>
        <v>アジア航測株式会社
飯田 琢巳</v>
      </c>
      <c r="X4" s="539"/>
      <c r="Y4" s="539"/>
      <c r="Z4" s="539"/>
      <c r="AA4" s="539"/>
      <c r="AB4" s="540"/>
      <c r="AC4" s="544" t="s">
        <v>209</v>
      </c>
      <c r="AD4" s="545"/>
      <c r="AE4" s="546"/>
      <c r="AF4" s="508">
        <f>'様式A-1'!R5</f>
        <v>46080</v>
      </c>
      <c r="AG4" s="509"/>
      <c r="AH4" s="509"/>
      <c r="AI4" s="510"/>
    </row>
    <row r="5" spans="2:35" ht="20.100000000000001" customHeight="1" x14ac:dyDescent="0.15">
      <c r="B5" s="514" t="s">
        <v>165</v>
      </c>
      <c r="C5" s="515"/>
      <c r="D5" s="516"/>
      <c r="E5" s="517" t="str">
        <f>'様式A-1'!D4</f>
        <v>津波敷隧道</v>
      </c>
      <c r="F5" s="518"/>
      <c r="G5" s="518"/>
      <c r="H5" s="518"/>
      <c r="I5" s="519"/>
      <c r="J5" s="520" t="s">
        <v>166</v>
      </c>
      <c r="K5" s="520"/>
      <c r="L5" s="520"/>
      <c r="M5" s="507" t="str">
        <f>'様式A-1'!R3</f>
        <v>山口県下関土木建築事務所</v>
      </c>
      <c r="N5" s="507"/>
      <c r="O5" s="507"/>
      <c r="P5" s="507"/>
      <c r="Q5" s="507"/>
      <c r="R5" s="507"/>
      <c r="S5" s="535"/>
      <c r="T5" s="536"/>
      <c r="U5" s="536"/>
      <c r="V5" s="537"/>
      <c r="W5" s="541"/>
      <c r="X5" s="542"/>
      <c r="Y5" s="542"/>
      <c r="Z5" s="542"/>
      <c r="AA5" s="542"/>
      <c r="AB5" s="543"/>
      <c r="AC5" s="547"/>
      <c r="AD5" s="548"/>
      <c r="AE5" s="549"/>
      <c r="AF5" s="511"/>
      <c r="AG5" s="512"/>
      <c r="AH5" s="512"/>
      <c r="AI5" s="513"/>
    </row>
    <row r="6" spans="2:35" ht="26.25" customHeight="1" x14ac:dyDescent="0.15">
      <c r="B6" s="521" t="s">
        <v>210</v>
      </c>
      <c r="C6" s="523"/>
      <c r="D6" s="524"/>
      <c r="E6" s="524"/>
      <c r="F6" s="524"/>
      <c r="G6" s="524"/>
      <c r="H6" s="524"/>
      <c r="I6" s="524"/>
      <c r="J6" s="524"/>
      <c r="K6" s="524"/>
      <c r="L6" s="524"/>
      <c r="M6" s="524"/>
      <c r="N6" s="524"/>
      <c r="O6" s="524"/>
      <c r="P6" s="524"/>
      <c r="Q6" s="524"/>
      <c r="R6" s="524"/>
      <c r="S6" s="524"/>
      <c r="T6" s="524"/>
      <c r="U6" s="524"/>
      <c r="V6" s="524"/>
      <c r="W6" s="524"/>
      <c r="X6" s="524"/>
      <c r="Y6" s="524"/>
      <c r="Z6" s="524"/>
      <c r="AA6" s="524"/>
      <c r="AB6" s="524"/>
      <c r="AC6" s="524"/>
      <c r="AD6" s="524"/>
      <c r="AE6" s="524"/>
      <c r="AF6" s="524"/>
      <c r="AG6" s="524"/>
      <c r="AH6" s="524"/>
      <c r="AI6" s="525"/>
    </row>
    <row r="7" spans="2:35" ht="35.450000000000003" customHeight="1" x14ac:dyDescent="0.15">
      <c r="B7" s="522"/>
      <c r="C7" s="526"/>
      <c r="D7" s="527"/>
      <c r="E7" s="527"/>
      <c r="F7" s="527"/>
      <c r="G7" s="527"/>
      <c r="H7" s="527"/>
      <c r="I7" s="527"/>
      <c r="J7" s="527"/>
      <c r="K7" s="527"/>
      <c r="L7" s="527"/>
      <c r="M7" s="527"/>
      <c r="N7" s="527"/>
      <c r="O7" s="527"/>
      <c r="P7" s="527"/>
      <c r="Q7" s="527"/>
      <c r="R7" s="527"/>
      <c r="S7" s="527"/>
      <c r="T7" s="527"/>
      <c r="U7" s="527"/>
      <c r="V7" s="527"/>
      <c r="W7" s="527"/>
      <c r="X7" s="527"/>
      <c r="Y7" s="527"/>
      <c r="Z7" s="527"/>
      <c r="AA7" s="527"/>
      <c r="AB7" s="527"/>
      <c r="AC7" s="527"/>
      <c r="AD7" s="527"/>
      <c r="AE7" s="527"/>
      <c r="AF7" s="527"/>
      <c r="AG7" s="527"/>
      <c r="AH7" s="527"/>
      <c r="AI7" s="528"/>
    </row>
    <row r="8" spans="2:35" ht="35.450000000000003" customHeight="1" x14ac:dyDescent="0.15">
      <c r="B8" s="522"/>
      <c r="C8" s="526"/>
      <c r="D8" s="527"/>
      <c r="E8" s="527"/>
      <c r="F8" s="527"/>
      <c r="G8" s="527"/>
      <c r="H8" s="527"/>
      <c r="I8" s="527"/>
      <c r="J8" s="527"/>
      <c r="K8" s="527"/>
      <c r="L8" s="527"/>
      <c r="M8" s="527"/>
      <c r="N8" s="527"/>
      <c r="O8" s="527"/>
      <c r="P8" s="527"/>
      <c r="Q8" s="527"/>
      <c r="R8" s="527"/>
      <c r="S8" s="527"/>
      <c r="T8" s="527"/>
      <c r="U8" s="527"/>
      <c r="V8" s="527"/>
      <c r="W8" s="527"/>
      <c r="X8" s="527"/>
      <c r="Y8" s="527"/>
      <c r="Z8" s="527"/>
      <c r="AA8" s="527"/>
      <c r="AB8" s="527"/>
      <c r="AC8" s="527"/>
      <c r="AD8" s="527"/>
      <c r="AE8" s="527"/>
      <c r="AF8" s="527"/>
      <c r="AG8" s="527"/>
      <c r="AH8" s="527"/>
      <c r="AI8" s="528"/>
    </row>
    <row r="9" spans="2:35" ht="35.450000000000003" customHeight="1" x14ac:dyDescent="0.15">
      <c r="B9" s="522"/>
      <c r="C9" s="526"/>
      <c r="D9" s="527"/>
      <c r="E9" s="527"/>
      <c r="F9" s="527"/>
      <c r="G9" s="527"/>
      <c r="H9" s="527"/>
      <c r="I9" s="527"/>
      <c r="J9" s="527"/>
      <c r="K9" s="527"/>
      <c r="L9" s="527"/>
      <c r="M9" s="527"/>
      <c r="N9" s="527"/>
      <c r="O9" s="527"/>
      <c r="P9" s="527"/>
      <c r="Q9" s="527"/>
      <c r="R9" s="527"/>
      <c r="S9" s="527"/>
      <c r="T9" s="527"/>
      <c r="U9" s="527"/>
      <c r="V9" s="527"/>
      <c r="W9" s="527"/>
      <c r="X9" s="527"/>
      <c r="Y9" s="527"/>
      <c r="Z9" s="527"/>
      <c r="AA9" s="527"/>
      <c r="AB9" s="527"/>
      <c r="AC9" s="527"/>
      <c r="AD9" s="527"/>
      <c r="AE9" s="527"/>
      <c r="AF9" s="527"/>
      <c r="AG9" s="527"/>
      <c r="AH9" s="527"/>
      <c r="AI9" s="528"/>
    </row>
    <row r="10" spans="2:35" ht="35.450000000000003" customHeight="1" x14ac:dyDescent="0.15">
      <c r="B10" s="522"/>
      <c r="C10" s="526"/>
      <c r="D10" s="527"/>
      <c r="E10" s="527"/>
      <c r="F10" s="527"/>
      <c r="G10" s="527"/>
      <c r="H10" s="527"/>
      <c r="I10" s="527"/>
      <c r="J10" s="527"/>
      <c r="K10" s="527"/>
      <c r="L10" s="527"/>
      <c r="M10" s="527"/>
      <c r="N10" s="527"/>
      <c r="O10" s="527"/>
      <c r="P10" s="527"/>
      <c r="Q10" s="527"/>
      <c r="R10" s="527"/>
      <c r="S10" s="527"/>
      <c r="T10" s="527"/>
      <c r="U10" s="527"/>
      <c r="V10" s="527"/>
      <c r="W10" s="527"/>
      <c r="X10" s="527"/>
      <c r="Y10" s="527"/>
      <c r="Z10" s="527"/>
      <c r="AA10" s="527"/>
      <c r="AB10" s="527"/>
      <c r="AC10" s="527"/>
      <c r="AD10" s="527"/>
      <c r="AE10" s="527"/>
      <c r="AF10" s="527"/>
      <c r="AG10" s="527"/>
      <c r="AH10" s="527"/>
      <c r="AI10" s="528"/>
    </row>
    <row r="11" spans="2:35" ht="35.450000000000003" customHeight="1" x14ac:dyDescent="0.15">
      <c r="B11" s="522"/>
      <c r="C11" s="526"/>
      <c r="D11" s="527"/>
      <c r="E11" s="527"/>
      <c r="F11" s="527"/>
      <c r="G11" s="527"/>
      <c r="H11" s="527"/>
      <c r="I11" s="527"/>
      <c r="J11" s="527"/>
      <c r="K11" s="527"/>
      <c r="L11" s="527"/>
      <c r="M11" s="527"/>
      <c r="N11" s="527"/>
      <c r="O11" s="527"/>
      <c r="P11" s="527"/>
      <c r="Q11" s="527"/>
      <c r="R11" s="527"/>
      <c r="S11" s="527"/>
      <c r="T11" s="527"/>
      <c r="U11" s="527"/>
      <c r="V11" s="527"/>
      <c r="W11" s="527"/>
      <c r="X11" s="527"/>
      <c r="Y11" s="527"/>
      <c r="Z11" s="527"/>
      <c r="AA11" s="527"/>
      <c r="AB11" s="527"/>
      <c r="AC11" s="527"/>
      <c r="AD11" s="527"/>
      <c r="AE11" s="527"/>
      <c r="AF11" s="527"/>
      <c r="AG11" s="527"/>
      <c r="AH11" s="527"/>
      <c r="AI11" s="528"/>
    </row>
    <row r="12" spans="2:35" ht="35.450000000000003" customHeight="1" x14ac:dyDescent="0.15">
      <c r="B12" s="522"/>
      <c r="C12" s="526"/>
      <c r="D12" s="527"/>
      <c r="E12" s="527"/>
      <c r="F12" s="527"/>
      <c r="G12" s="527"/>
      <c r="H12" s="527"/>
      <c r="I12" s="527"/>
      <c r="J12" s="527"/>
      <c r="K12" s="527"/>
      <c r="L12" s="527"/>
      <c r="M12" s="527"/>
      <c r="N12" s="527"/>
      <c r="O12" s="527"/>
      <c r="P12" s="527"/>
      <c r="Q12" s="527"/>
      <c r="R12" s="527"/>
      <c r="S12" s="527"/>
      <c r="T12" s="527"/>
      <c r="U12" s="527"/>
      <c r="V12" s="527"/>
      <c r="W12" s="527"/>
      <c r="X12" s="527"/>
      <c r="Y12" s="527"/>
      <c r="Z12" s="527"/>
      <c r="AA12" s="527"/>
      <c r="AB12" s="527"/>
      <c r="AC12" s="527"/>
      <c r="AD12" s="527"/>
      <c r="AE12" s="527"/>
      <c r="AF12" s="527"/>
      <c r="AG12" s="527"/>
      <c r="AH12" s="527"/>
      <c r="AI12" s="528"/>
    </row>
    <row r="13" spans="2:35" ht="35.450000000000003" customHeight="1" x14ac:dyDescent="0.15">
      <c r="B13" s="522"/>
      <c r="C13" s="526"/>
      <c r="D13" s="527"/>
      <c r="E13" s="527"/>
      <c r="F13" s="527"/>
      <c r="G13" s="527"/>
      <c r="H13" s="527"/>
      <c r="I13" s="527"/>
      <c r="J13" s="527"/>
      <c r="K13" s="527"/>
      <c r="L13" s="527"/>
      <c r="M13" s="527"/>
      <c r="N13" s="527"/>
      <c r="O13" s="527"/>
      <c r="P13" s="527"/>
      <c r="Q13" s="527"/>
      <c r="R13" s="527"/>
      <c r="S13" s="527"/>
      <c r="T13" s="527"/>
      <c r="U13" s="527"/>
      <c r="V13" s="527"/>
      <c r="W13" s="527"/>
      <c r="X13" s="527"/>
      <c r="Y13" s="527"/>
      <c r="Z13" s="527"/>
      <c r="AA13" s="527"/>
      <c r="AB13" s="527"/>
      <c r="AC13" s="527"/>
      <c r="AD13" s="527"/>
      <c r="AE13" s="527"/>
      <c r="AF13" s="527"/>
      <c r="AG13" s="527"/>
      <c r="AH13" s="527"/>
      <c r="AI13" s="528"/>
    </row>
    <row r="14" spans="2:35" ht="35.450000000000003" customHeight="1" x14ac:dyDescent="0.15">
      <c r="B14" s="522"/>
      <c r="C14" s="526"/>
      <c r="D14" s="527"/>
      <c r="E14" s="527"/>
      <c r="F14" s="527"/>
      <c r="G14" s="527"/>
      <c r="H14" s="527"/>
      <c r="I14" s="527"/>
      <c r="J14" s="527"/>
      <c r="K14" s="527"/>
      <c r="L14" s="527"/>
      <c r="M14" s="527"/>
      <c r="N14" s="527"/>
      <c r="O14" s="527"/>
      <c r="P14" s="527"/>
      <c r="Q14" s="527"/>
      <c r="R14" s="527"/>
      <c r="S14" s="527"/>
      <c r="T14" s="527"/>
      <c r="U14" s="527"/>
      <c r="V14" s="527"/>
      <c r="W14" s="527"/>
      <c r="X14" s="527"/>
      <c r="Y14" s="527"/>
      <c r="Z14" s="527"/>
      <c r="AA14" s="527"/>
      <c r="AB14" s="527"/>
      <c r="AC14" s="527"/>
      <c r="AD14" s="527"/>
      <c r="AE14" s="527"/>
      <c r="AF14" s="527"/>
      <c r="AG14" s="527"/>
      <c r="AH14" s="527"/>
      <c r="AI14" s="528"/>
    </row>
    <row r="15" spans="2:35" ht="35.450000000000003" customHeight="1" x14ac:dyDescent="0.15">
      <c r="B15" s="522"/>
      <c r="C15" s="526"/>
      <c r="D15" s="527"/>
      <c r="E15" s="527"/>
      <c r="F15" s="527"/>
      <c r="G15" s="527"/>
      <c r="H15" s="527"/>
      <c r="I15" s="527"/>
      <c r="J15" s="527"/>
      <c r="K15" s="527"/>
      <c r="L15" s="527"/>
      <c r="M15" s="527"/>
      <c r="N15" s="527"/>
      <c r="O15" s="527"/>
      <c r="P15" s="527"/>
      <c r="Q15" s="527"/>
      <c r="R15" s="527"/>
      <c r="S15" s="527"/>
      <c r="T15" s="527"/>
      <c r="U15" s="527"/>
      <c r="V15" s="527"/>
      <c r="W15" s="527"/>
      <c r="X15" s="527"/>
      <c r="Y15" s="527"/>
      <c r="Z15" s="527"/>
      <c r="AA15" s="527"/>
      <c r="AB15" s="527"/>
      <c r="AC15" s="527"/>
      <c r="AD15" s="527"/>
      <c r="AE15" s="527"/>
      <c r="AF15" s="527"/>
      <c r="AG15" s="527"/>
      <c r="AH15" s="527"/>
      <c r="AI15" s="528"/>
    </row>
    <row r="16" spans="2:35" ht="35.450000000000003" customHeight="1" x14ac:dyDescent="0.15">
      <c r="B16" s="522"/>
      <c r="C16" s="526"/>
      <c r="D16" s="527"/>
      <c r="E16" s="527"/>
      <c r="F16" s="527"/>
      <c r="G16" s="527"/>
      <c r="H16" s="527"/>
      <c r="I16" s="527"/>
      <c r="J16" s="527"/>
      <c r="K16" s="527"/>
      <c r="L16" s="527"/>
      <c r="M16" s="527"/>
      <c r="N16" s="527"/>
      <c r="O16" s="527"/>
      <c r="P16" s="527"/>
      <c r="Q16" s="527"/>
      <c r="R16" s="527"/>
      <c r="S16" s="527"/>
      <c r="T16" s="527"/>
      <c r="U16" s="527"/>
      <c r="V16" s="527"/>
      <c r="W16" s="527"/>
      <c r="X16" s="527"/>
      <c r="Y16" s="527"/>
      <c r="Z16" s="527"/>
      <c r="AA16" s="527"/>
      <c r="AB16" s="527"/>
      <c r="AC16" s="527"/>
      <c r="AD16" s="527"/>
      <c r="AE16" s="527"/>
      <c r="AF16" s="527"/>
      <c r="AG16" s="527"/>
      <c r="AH16" s="527"/>
      <c r="AI16" s="528"/>
    </row>
    <row r="17" spans="2:35" ht="35.450000000000003" customHeight="1" x14ac:dyDescent="0.15">
      <c r="B17" s="522"/>
      <c r="C17" s="526"/>
      <c r="D17" s="527"/>
      <c r="E17" s="527"/>
      <c r="F17" s="527"/>
      <c r="G17" s="527"/>
      <c r="H17" s="527"/>
      <c r="I17" s="527"/>
      <c r="J17" s="527"/>
      <c r="K17" s="527"/>
      <c r="L17" s="527"/>
      <c r="M17" s="527"/>
      <c r="N17" s="527"/>
      <c r="O17" s="527"/>
      <c r="P17" s="527"/>
      <c r="Q17" s="527"/>
      <c r="R17" s="527"/>
      <c r="S17" s="527"/>
      <c r="T17" s="527"/>
      <c r="U17" s="527"/>
      <c r="V17" s="527"/>
      <c r="W17" s="527"/>
      <c r="X17" s="527"/>
      <c r="Y17" s="527"/>
      <c r="Z17" s="527"/>
      <c r="AA17" s="527"/>
      <c r="AB17" s="527"/>
      <c r="AC17" s="527"/>
      <c r="AD17" s="527"/>
      <c r="AE17" s="527"/>
      <c r="AF17" s="527"/>
      <c r="AG17" s="527"/>
      <c r="AH17" s="527"/>
      <c r="AI17" s="528"/>
    </row>
    <row r="18" spans="2:35" ht="53.25" customHeight="1" x14ac:dyDescent="0.15">
      <c r="B18" s="522"/>
      <c r="C18" s="529"/>
      <c r="D18" s="530"/>
      <c r="E18" s="530"/>
      <c r="F18" s="530"/>
      <c r="G18" s="530"/>
      <c r="H18" s="530"/>
      <c r="I18" s="530"/>
      <c r="J18" s="530"/>
      <c r="K18" s="530"/>
      <c r="L18" s="530"/>
      <c r="M18" s="530"/>
      <c r="N18" s="530"/>
      <c r="O18" s="530"/>
      <c r="P18" s="530"/>
      <c r="Q18" s="530"/>
      <c r="R18" s="530"/>
      <c r="S18" s="530"/>
      <c r="T18" s="530"/>
      <c r="U18" s="530"/>
      <c r="V18" s="530"/>
      <c r="W18" s="530"/>
      <c r="X18" s="530"/>
      <c r="Y18" s="530"/>
      <c r="Z18" s="530"/>
      <c r="AA18" s="530"/>
      <c r="AB18" s="530"/>
      <c r="AC18" s="530"/>
      <c r="AD18" s="530"/>
      <c r="AE18" s="530"/>
      <c r="AF18" s="530"/>
      <c r="AG18" s="530"/>
      <c r="AH18" s="530"/>
      <c r="AI18" s="531"/>
    </row>
    <row r="19" spans="2:35" ht="15" customHeight="1" x14ac:dyDescent="0.15">
      <c r="B19" s="16"/>
      <c r="C19" s="16"/>
      <c r="D19" s="228"/>
    </row>
  </sheetData>
  <mergeCells count="15">
    <mergeCell ref="B6:B18"/>
    <mergeCell ref="C6:AI18"/>
    <mergeCell ref="B3:AI3"/>
    <mergeCell ref="B4:D4"/>
    <mergeCell ref="E4:I4"/>
    <mergeCell ref="J4:L4"/>
    <mergeCell ref="M4:R4"/>
    <mergeCell ref="S4:V5"/>
    <mergeCell ref="W4:AB5"/>
    <mergeCell ref="AC4:AE5"/>
    <mergeCell ref="AF4:AI5"/>
    <mergeCell ref="B5:D5"/>
    <mergeCell ref="E5:I5"/>
    <mergeCell ref="J5:L5"/>
    <mergeCell ref="M5:R5"/>
  </mergeCells>
  <phoneticPr fontId="14"/>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B50A6-E9DA-499B-976A-1BF3E31ED792}">
  <sheetPr>
    <pageSetUpPr fitToPage="1"/>
  </sheetPr>
  <dimension ref="B1:AA37"/>
  <sheetViews>
    <sheetView showGridLines="0" view="pageBreakPreview" zoomScaleNormal="70" zoomScaleSheetLayoutView="100" workbookViewId="0">
      <selection activeCell="V2" sqref="V2:Z6"/>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8" t="s">
        <v>211</v>
      </c>
      <c r="C2" s="150"/>
      <c r="D2" s="150"/>
      <c r="E2" s="150"/>
      <c r="F2" s="150"/>
      <c r="G2" s="150"/>
      <c r="H2" s="150"/>
      <c r="I2" s="150"/>
      <c r="J2" s="150"/>
      <c r="K2" s="150"/>
      <c r="L2" s="150"/>
      <c r="M2" s="152"/>
      <c r="N2" s="392" t="s">
        <v>212</v>
      </c>
      <c r="O2" s="392"/>
      <c r="P2" s="550">
        <v>45919</v>
      </c>
      <c r="Q2" s="551"/>
      <c r="R2" s="552"/>
      <c r="S2" s="392" t="s">
        <v>213</v>
      </c>
      <c r="T2" s="392"/>
      <c r="U2" s="392"/>
      <c r="V2" s="553" t="s">
        <v>1050</v>
      </c>
      <c r="W2" s="553"/>
      <c r="X2" s="553"/>
      <c r="Y2" s="553"/>
      <c r="Z2" s="553"/>
    </row>
    <row r="3" spans="2:27" ht="20.100000000000001" customHeight="1" x14ac:dyDescent="0.15">
      <c r="B3" s="202" t="s">
        <v>60</v>
      </c>
      <c r="C3" s="393" t="s">
        <v>1045</v>
      </c>
      <c r="D3" s="373"/>
      <c r="E3" s="373"/>
      <c r="F3" s="374"/>
      <c r="G3" s="388" t="s">
        <v>214</v>
      </c>
      <c r="H3" s="393" t="s">
        <v>538</v>
      </c>
      <c r="I3" s="373"/>
      <c r="J3" s="374"/>
      <c r="K3" s="388" t="s">
        <v>215</v>
      </c>
      <c r="L3" s="554" t="s">
        <v>539</v>
      </c>
      <c r="M3" s="554"/>
      <c r="N3" s="554"/>
      <c r="O3" s="554"/>
      <c r="P3" s="554"/>
      <c r="Q3" s="367" t="s">
        <v>216</v>
      </c>
      <c r="R3" s="369"/>
      <c r="S3" s="303" t="s">
        <v>545</v>
      </c>
      <c r="T3" s="322"/>
      <c r="U3" s="304"/>
      <c r="V3" s="556" t="s">
        <v>217</v>
      </c>
      <c r="W3" s="153" t="s">
        <v>218</v>
      </c>
      <c r="X3" s="346" t="s">
        <v>1048</v>
      </c>
      <c r="Y3" s="356"/>
      <c r="Z3" s="357"/>
    </row>
    <row r="4" spans="2:27" ht="20.100000000000001" customHeight="1" x14ac:dyDescent="0.15">
      <c r="B4" s="199" t="s">
        <v>64</v>
      </c>
      <c r="C4" s="375" t="s">
        <v>1046</v>
      </c>
      <c r="D4" s="376"/>
      <c r="E4" s="376"/>
      <c r="F4" s="377"/>
      <c r="G4" s="397"/>
      <c r="H4" s="375"/>
      <c r="I4" s="376"/>
      <c r="J4" s="377"/>
      <c r="K4" s="397"/>
      <c r="L4" s="555"/>
      <c r="M4" s="555"/>
      <c r="N4" s="555"/>
      <c r="O4" s="555"/>
      <c r="P4" s="555"/>
      <c r="Q4" s="355"/>
      <c r="R4" s="371"/>
      <c r="S4" s="375" t="s">
        <v>547</v>
      </c>
      <c r="T4" s="376"/>
      <c r="U4" s="377"/>
      <c r="V4" s="557"/>
      <c r="W4" s="209" t="s">
        <v>219</v>
      </c>
      <c r="X4" s="346" t="s">
        <v>1049</v>
      </c>
      <c r="Y4" s="347"/>
      <c r="Z4" s="348"/>
    </row>
    <row r="5" spans="2:27" ht="20.100000000000001" customHeight="1" x14ac:dyDescent="0.15">
      <c r="B5" s="558" t="s">
        <v>66</v>
      </c>
      <c r="C5" s="206" t="s">
        <v>67</v>
      </c>
      <c r="D5" s="303" t="s">
        <v>541</v>
      </c>
      <c r="E5" s="322"/>
      <c r="F5" s="322"/>
      <c r="G5" s="295" t="s">
        <v>220</v>
      </c>
      <c r="H5" s="302"/>
      <c r="I5" s="303" t="s">
        <v>542</v>
      </c>
      <c r="J5" s="322"/>
      <c r="K5" s="304"/>
      <c r="L5" s="392" t="s">
        <v>70</v>
      </c>
      <c r="M5" s="392"/>
      <c r="N5" s="200" t="s">
        <v>71</v>
      </c>
      <c r="O5" s="154">
        <v>183.1</v>
      </c>
      <c r="P5" s="201" t="s">
        <v>72</v>
      </c>
      <c r="Q5" s="562" t="s">
        <v>221</v>
      </c>
      <c r="R5" s="560" t="s">
        <v>531</v>
      </c>
      <c r="S5" s="388" t="s">
        <v>222</v>
      </c>
      <c r="T5" s="388"/>
      <c r="U5" s="155" t="s">
        <v>548</v>
      </c>
      <c r="V5" s="367" t="s">
        <v>223</v>
      </c>
      <c r="W5" s="153" t="s">
        <v>218</v>
      </c>
      <c r="X5" s="346">
        <v>34.257770000000001</v>
      </c>
      <c r="Y5" s="347"/>
      <c r="Z5" s="348"/>
    </row>
    <row r="6" spans="2:27" ht="20.100000000000001" customHeight="1" x14ac:dyDescent="0.15">
      <c r="B6" s="559"/>
      <c r="C6" s="206" t="s">
        <v>73</v>
      </c>
      <c r="D6" s="303" t="s">
        <v>541</v>
      </c>
      <c r="E6" s="322"/>
      <c r="F6" s="322"/>
      <c r="G6" s="392" t="s">
        <v>224</v>
      </c>
      <c r="H6" s="392"/>
      <c r="I6" s="303" t="s">
        <v>543</v>
      </c>
      <c r="J6" s="322"/>
      <c r="K6" s="304"/>
      <c r="L6" s="392" t="s">
        <v>225</v>
      </c>
      <c r="M6" s="392"/>
      <c r="N6" s="200" t="s">
        <v>71</v>
      </c>
      <c r="O6" s="197">
        <v>8.1</v>
      </c>
      <c r="P6" s="201" t="s">
        <v>72</v>
      </c>
      <c r="Q6" s="371"/>
      <c r="R6" s="561"/>
      <c r="S6" s="392" t="s">
        <v>226</v>
      </c>
      <c r="T6" s="392"/>
      <c r="U6" s="156" t="s">
        <v>549</v>
      </c>
      <c r="V6" s="355"/>
      <c r="W6" s="153" t="s">
        <v>219</v>
      </c>
      <c r="X6" s="346">
        <v>130.89964000000001</v>
      </c>
      <c r="Y6" s="347"/>
      <c r="Z6" s="348"/>
    </row>
    <row r="7" spans="2:27" ht="7.5" customHeight="1" x14ac:dyDescent="0.15">
      <c r="B7" s="580" t="s">
        <v>227</v>
      </c>
      <c r="C7" s="580"/>
      <c r="D7" s="581" t="s">
        <v>602</v>
      </c>
      <c r="E7" s="581"/>
      <c r="F7" s="157"/>
      <c r="G7" s="157"/>
      <c r="H7" s="157"/>
      <c r="I7" s="157"/>
      <c r="J7" s="157"/>
      <c r="K7" s="157"/>
      <c r="L7" s="157"/>
      <c r="M7" s="157"/>
      <c r="N7" s="157"/>
      <c r="O7" s="157"/>
      <c r="P7" s="157"/>
      <c r="Q7" s="157"/>
      <c r="R7" s="157"/>
      <c r="S7" s="157"/>
      <c r="T7" s="157"/>
      <c r="U7" s="157"/>
      <c r="V7" s="157"/>
      <c r="W7" s="157"/>
      <c r="X7" s="158"/>
      <c r="Y7" s="158"/>
      <c r="Z7" s="159"/>
    </row>
    <row r="8" spans="2:27" ht="21.75" customHeight="1" x14ac:dyDescent="0.15">
      <c r="B8" s="580"/>
      <c r="C8" s="580"/>
      <c r="D8" s="581"/>
      <c r="E8" s="581"/>
      <c r="F8" s="160"/>
      <c r="G8" s="582" t="s">
        <v>228</v>
      </c>
      <c r="H8" s="562"/>
      <c r="I8" s="587" t="s">
        <v>229</v>
      </c>
      <c r="J8" s="161" t="s">
        <v>230</v>
      </c>
      <c r="K8" s="162" t="s">
        <v>231</v>
      </c>
      <c r="L8" s="571">
        <v>101</v>
      </c>
      <c r="M8" s="572"/>
      <c r="N8" s="206" t="s">
        <v>232</v>
      </c>
      <c r="O8" s="571">
        <v>1</v>
      </c>
      <c r="P8" s="572"/>
      <c r="Q8" s="206" t="s">
        <v>233</v>
      </c>
      <c r="R8" s="571">
        <v>0</v>
      </c>
      <c r="S8" s="572"/>
      <c r="T8" s="582" t="s">
        <v>234</v>
      </c>
      <c r="U8" s="562"/>
      <c r="V8" s="582" t="s">
        <v>235</v>
      </c>
      <c r="W8" s="562"/>
      <c r="X8" s="563">
        <v>0</v>
      </c>
      <c r="Y8" s="564"/>
      <c r="Z8" s="160"/>
      <c r="AA8" s="76"/>
    </row>
    <row r="9" spans="2:27" ht="10.9" customHeight="1" x14ac:dyDescent="0.15">
      <c r="B9" s="580"/>
      <c r="C9" s="580"/>
      <c r="D9" s="581"/>
      <c r="E9" s="581"/>
      <c r="F9" s="160"/>
      <c r="G9" s="583"/>
      <c r="H9" s="584"/>
      <c r="I9" s="588"/>
      <c r="J9" s="567" t="s">
        <v>236</v>
      </c>
      <c r="K9" s="569" t="s">
        <v>231</v>
      </c>
      <c r="L9" s="563">
        <v>13</v>
      </c>
      <c r="M9" s="564"/>
      <c r="N9" s="567" t="s">
        <v>232</v>
      </c>
      <c r="O9" s="563">
        <v>0</v>
      </c>
      <c r="P9" s="564"/>
      <c r="Q9" s="567" t="s">
        <v>233</v>
      </c>
      <c r="R9" s="563">
        <v>0</v>
      </c>
      <c r="S9" s="564"/>
      <c r="T9" s="583"/>
      <c r="U9" s="584"/>
      <c r="V9" s="585"/>
      <c r="W9" s="586"/>
      <c r="X9" s="565"/>
      <c r="Y9" s="566"/>
      <c r="Z9" s="160"/>
      <c r="AA9" s="76"/>
    </row>
    <row r="10" spans="2:27" ht="10.9" customHeight="1" x14ac:dyDescent="0.15">
      <c r="B10" s="580"/>
      <c r="C10" s="580"/>
      <c r="D10" s="581"/>
      <c r="E10" s="581"/>
      <c r="F10" s="160"/>
      <c r="G10" s="583"/>
      <c r="H10" s="584"/>
      <c r="I10" s="588"/>
      <c r="J10" s="568"/>
      <c r="K10" s="570"/>
      <c r="L10" s="565"/>
      <c r="M10" s="566"/>
      <c r="N10" s="568"/>
      <c r="O10" s="565"/>
      <c r="P10" s="566"/>
      <c r="Q10" s="568"/>
      <c r="R10" s="565"/>
      <c r="S10" s="566"/>
      <c r="T10" s="583"/>
      <c r="U10" s="584"/>
      <c r="V10" s="574" t="s">
        <v>237</v>
      </c>
      <c r="W10" s="575"/>
      <c r="X10" s="563">
        <v>48</v>
      </c>
      <c r="Y10" s="564"/>
      <c r="Z10" s="160"/>
      <c r="AA10" s="76"/>
    </row>
    <row r="11" spans="2:27" ht="21.75" customHeight="1" x14ac:dyDescent="0.15">
      <c r="B11" s="580"/>
      <c r="C11" s="580"/>
      <c r="D11" s="581"/>
      <c r="E11" s="581"/>
      <c r="F11" s="160"/>
      <c r="G11" s="585"/>
      <c r="H11" s="586"/>
      <c r="I11" s="589"/>
      <c r="J11" s="206" t="s">
        <v>238</v>
      </c>
      <c r="K11" s="162" t="s">
        <v>231</v>
      </c>
      <c r="L11" s="578">
        <v>1</v>
      </c>
      <c r="M11" s="579"/>
      <c r="N11" s="206" t="s">
        <v>232</v>
      </c>
      <c r="O11" s="578">
        <v>0</v>
      </c>
      <c r="P11" s="579"/>
      <c r="Q11" s="206" t="s">
        <v>233</v>
      </c>
      <c r="R11" s="578">
        <v>0</v>
      </c>
      <c r="S11" s="579"/>
      <c r="T11" s="585"/>
      <c r="U11" s="586"/>
      <c r="V11" s="576"/>
      <c r="W11" s="577"/>
      <c r="X11" s="565"/>
      <c r="Y11" s="566"/>
      <c r="Z11" s="160"/>
      <c r="AA11" s="76"/>
    </row>
    <row r="12" spans="2:27" ht="21.75" customHeight="1" x14ac:dyDescent="0.15">
      <c r="B12" s="308" t="s">
        <v>239</v>
      </c>
      <c r="C12" s="160"/>
      <c r="D12" s="163"/>
      <c r="E12" s="163"/>
      <c r="F12" s="160"/>
      <c r="G12" s="160"/>
      <c r="H12" s="160"/>
      <c r="I12" s="160"/>
      <c r="J12" s="160"/>
      <c r="K12" s="160"/>
      <c r="L12" s="160"/>
      <c r="M12" s="160"/>
      <c r="N12" s="160"/>
      <c r="O12" s="160"/>
      <c r="P12" s="160"/>
      <c r="Q12" s="160"/>
      <c r="R12" s="160"/>
      <c r="S12" s="160"/>
      <c r="T12" s="160"/>
      <c r="U12" s="160"/>
      <c r="V12" s="160"/>
      <c r="W12" s="160"/>
      <c r="X12" s="160"/>
      <c r="Y12" s="160"/>
      <c r="Z12" s="160"/>
      <c r="AA12" s="76"/>
    </row>
    <row r="13" spans="2:27" ht="21.75" customHeight="1" x14ac:dyDescent="0.15">
      <c r="B13" s="293"/>
      <c r="C13" s="160"/>
      <c r="D13" s="163"/>
      <c r="E13" s="163"/>
      <c r="F13" s="160"/>
      <c r="G13" s="160"/>
      <c r="H13" s="160"/>
      <c r="I13" s="160"/>
      <c r="J13" s="160"/>
      <c r="K13" s="160"/>
      <c r="L13" s="160"/>
      <c r="M13" s="160"/>
      <c r="N13" s="160"/>
      <c r="O13" s="160"/>
      <c r="P13" s="160"/>
      <c r="Q13" s="160"/>
      <c r="R13" s="160"/>
      <c r="S13" s="160"/>
      <c r="T13" s="160"/>
      <c r="U13" s="160"/>
      <c r="V13" s="164"/>
      <c r="W13" s="164"/>
      <c r="X13" s="164"/>
      <c r="Y13" s="164"/>
      <c r="Z13" s="160"/>
      <c r="AA13" s="76"/>
    </row>
    <row r="14" spans="2:27" ht="21.75" customHeight="1" x14ac:dyDescent="0.15">
      <c r="B14" s="293"/>
      <c r="C14" s="160"/>
      <c r="D14" s="163"/>
      <c r="E14" s="163"/>
      <c r="F14" s="160"/>
      <c r="G14" s="160"/>
      <c r="H14" s="160"/>
      <c r="I14" s="160"/>
      <c r="J14" s="160"/>
      <c r="K14" s="160"/>
      <c r="L14" s="160"/>
      <c r="M14" s="160"/>
      <c r="N14" s="160"/>
      <c r="O14" s="160"/>
      <c r="P14" s="160"/>
      <c r="Q14" s="160"/>
      <c r="R14" s="160"/>
      <c r="S14" s="160"/>
      <c r="T14" s="164"/>
      <c r="U14" s="164"/>
      <c r="V14" s="165"/>
      <c r="W14" s="165"/>
      <c r="X14" s="165"/>
      <c r="Y14" s="165"/>
      <c r="Z14" s="166"/>
      <c r="AA14" s="76"/>
    </row>
    <row r="15" spans="2:27" ht="21.75" customHeight="1" x14ac:dyDescent="0.15">
      <c r="B15" s="293"/>
      <c r="C15" s="160"/>
      <c r="D15" s="163"/>
      <c r="E15" s="163"/>
      <c r="F15" s="160"/>
      <c r="G15" s="160"/>
      <c r="H15" s="160"/>
      <c r="I15" s="160"/>
      <c r="J15" s="160"/>
      <c r="K15" s="160"/>
      <c r="L15" s="160"/>
      <c r="M15" s="160"/>
      <c r="N15" s="160"/>
      <c r="O15" s="160"/>
      <c r="P15" s="160"/>
      <c r="Q15" s="160"/>
      <c r="R15" s="160"/>
      <c r="S15" s="160"/>
      <c r="T15" s="164"/>
      <c r="U15" s="164"/>
      <c r="V15" s="160"/>
      <c r="W15" s="160"/>
      <c r="X15" s="167"/>
      <c r="Y15" s="167"/>
      <c r="Z15" s="166"/>
    </row>
    <row r="16" spans="2:27" ht="21.75" customHeight="1" x14ac:dyDescent="0.15">
      <c r="B16" s="293"/>
      <c r="C16" s="160"/>
      <c r="D16" s="163"/>
      <c r="E16" s="163"/>
      <c r="F16" s="160"/>
      <c r="G16" s="160"/>
      <c r="H16" s="160"/>
      <c r="I16" s="160"/>
      <c r="J16" s="160"/>
      <c r="K16" s="160"/>
      <c r="L16" s="160"/>
      <c r="M16" s="160"/>
      <c r="N16" s="160"/>
      <c r="O16" s="160"/>
      <c r="P16" s="160"/>
      <c r="Q16" s="160"/>
      <c r="R16" s="160"/>
      <c r="S16" s="160"/>
      <c r="T16" s="168"/>
      <c r="U16" s="168"/>
      <c r="V16" s="168"/>
      <c r="W16" s="168"/>
      <c r="X16" s="168"/>
      <c r="Y16" s="168"/>
      <c r="Z16" s="166"/>
    </row>
    <row r="17" spans="2:26" ht="21.75" customHeight="1" x14ac:dyDescent="0.15">
      <c r="B17" s="293"/>
      <c r="C17" s="160"/>
      <c r="D17" s="163"/>
      <c r="E17" s="163"/>
      <c r="F17" s="160"/>
      <c r="G17" s="160"/>
      <c r="H17" s="160"/>
      <c r="I17" s="160"/>
      <c r="J17" s="160"/>
      <c r="K17" s="160"/>
      <c r="L17" s="160"/>
      <c r="M17" s="160"/>
      <c r="N17" s="160"/>
      <c r="O17" s="160"/>
      <c r="P17" s="160"/>
      <c r="Q17" s="160"/>
      <c r="R17" s="160"/>
      <c r="S17" s="160"/>
      <c r="T17" s="160"/>
      <c r="U17" s="160"/>
      <c r="V17" s="164"/>
      <c r="W17" s="164"/>
      <c r="X17" s="164"/>
      <c r="Y17" s="164"/>
      <c r="Z17" s="166"/>
    </row>
    <row r="18" spans="2:26" ht="21.75" customHeight="1" x14ac:dyDescent="0.15">
      <c r="B18" s="293"/>
      <c r="C18" s="160"/>
      <c r="D18" s="163"/>
      <c r="E18" s="163"/>
      <c r="F18" s="160"/>
      <c r="G18" s="160"/>
      <c r="H18" s="160"/>
      <c r="I18" s="160"/>
      <c r="J18" s="160"/>
      <c r="K18" s="160"/>
      <c r="L18" s="160"/>
      <c r="M18" s="160"/>
      <c r="N18" s="160"/>
      <c r="O18" s="160"/>
      <c r="P18" s="160"/>
      <c r="Q18" s="160"/>
      <c r="R18" s="160"/>
      <c r="S18" s="160"/>
      <c r="T18" s="160"/>
      <c r="U18" s="160"/>
      <c r="V18" s="160"/>
      <c r="W18" s="160"/>
      <c r="X18" s="167"/>
      <c r="Y18" s="167"/>
      <c r="Z18" s="166"/>
    </row>
    <row r="19" spans="2:26" ht="21.75" customHeight="1" x14ac:dyDescent="0.15">
      <c r="B19" s="293"/>
      <c r="C19" s="160"/>
      <c r="D19" s="163"/>
      <c r="E19" s="163"/>
      <c r="F19" s="160"/>
      <c r="G19" s="160"/>
      <c r="H19" s="160"/>
      <c r="I19" s="160"/>
      <c r="J19" s="160"/>
      <c r="K19" s="160"/>
      <c r="L19" s="160"/>
      <c r="M19" s="160"/>
      <c r="N19" s="160"/>
      <c r="O19" s="160"/>
      <c r="P19" s="160"/>
      <c r="Q19" s="160"/>
      <c r="R19" s="160"/>
      <c r="S19" s="160"/>
      <c r="T19" s="160"/>
      <c r="U19" s="160"/>
      <c r="V19" s="160"/>
      <c r="W19" s="160"/>
      <c r="X19" s="167"/>
      <c r="Y19" s="167"/>
      <c r="Z19" s="166"/>
    </row>
    <row r="20" spans="2:26" ht="21.75" customHeight="1" x14ac:dyDescent="0.15">
      <c r="B20" s="293"/>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9"/>
    </row>
    <row r="21" spans="2:26" ht="21.75" customHeight="1" x14ac:dyDescent="0.15">
      <c r="B21" s="293"/>
      <c r="C21" s="164"/>
      <c r="D21" s="164"/>
      <c r="E21" s="164"/>
      <c r="F21" s="164"/>
      <c r="G21" s="164"/>
      <c r="H21" s="170"/>
      <c r="I21" s="164"/>
      <c r="J21" s="164"/>
      <c r="K21" s="164"/>
      <c r="L21" s="164"/>
      <c r="M21" s="170"/>
      <c r="N21" s="170"/>
      <c r="O21" s="170"/>
      <c r="P21" s="164"/>
      <c r="Q21" s="170"/>
      <c r="R21" s="164"/>
      <c r="S21" s="164"/>
      <c r="T21" s="164"/>
      <c r="U21" s="164"/>
      <c r="V21" s="164"/>
      <c r="W21" s="164"/>
      <c r="X21" s="164"/>
      <c r="Y21" s="164"/>
      <c r="Z21" s="171"/>
    </row>
    <row r="22" spans="2:26" ht="21.75" customHeight="1" x14ac:dyDescent="0.15">
      <c r="B22" s="293"/>
      <c r="C22" s="164"/>
      <c r="D22" s="164"/>
      <c r="E22" s="164"/>
      <c r="F22" s="164"/>
      <c r="G22" s="164"/>
      <c r="H22" s="170"/>
      <c r="I22" s="164"/>
      <c r="J22" s="164"/>
      <c r="K22" s="164"/>
      <c r="L22" s="164"/>
      <c r="M22" s="170"/>
      <c r="N22" s="170"/>
      <c r="O22" s="170"/>
      <c r="P22" s="164"/>
      <c r="Q22" s="170"/>
      <c r="R22" s="164"/>
      <c r="S22" s="164"/>
      <c r="T22" s="164"/>
      <c r="U22" s="164"/>
      <c r="V22" s="164"/>
      <c r="W22" s="164"/>
      <c r="X22" s="164"/>
      <c r="Y22" s="164"/>
      <c r="Z22" s="171"/>
    </row>
    <row r="23" spans="2:26" ht="21.75" customHeight="1" x14ac:dyDescent="0.15">
      <c r="B23" s="293"/>
      <c r="C23" s="170"/>
      <c r="D23" s="164"/>
      <c r="E23" s="164"/>
      <c r="F23" s="170"/>
      <c r="G23" s="170"/>
      <c r="H23" s="164"/>
      <c r="I23" s="164"/>
      <c r="J23" s="164"/>
      <c r="K23" s="164"/>
      <c r="L23" s="164"/>
      <c r="M23" s="170"/>
      <c r="N23" s="170"/>
      <c r="O23" s="170"/>
      <c r="P23" s="164"/>
      <c r="Q23" s="170"/>
      <c r="R23" s="164"/>
      <c r="S23" s="164"/>
      <c r="T23" s="164"/>
      <c r="U23" s="164"/>
      <c r="V23" s="164"/>
      <c r="W23" s="164"/>
      <c r="X23" s="164"/>
      <c r="Y23" s="164"/>
      <c r="Z23" s="171"/>
    </row>
    <row r="24" spans="2:26" ht="21.75" customHeight="1" x14ac:dyDescent="0.15">
      <c r="B24" s="293"/>
      <c r="C24" s="170"/>
      <c r="D24" s="164"/>
      <c r="E24" s="164"/>
      <c r="F24" s="170"/>
      <c r="G24" s="170"/>
      <c r="H24" s="164"/>
      <c r="I24" s="164"/>
      <c r="J24" s="164"/>
      <c r="K24" s="164"/>
      <c r="L24" s="164"/>
      <c r="M24" s="170"/>
      <c r="N24" s="170"/>
      <c r="O24" s="170"/>
      <c r="P24" s="164"/>
      <c r="Q24" s="170"/>
      <c r="R24" s="164"/>
      <c r="S24" s="164"/>
      <c r="T24" s="164"/>
      <c r="U24" s="164"/>
      <c r="V24" s="164"/>
      <c r="W24" s="164"/>
      <c r="X24" s="164"/>
      <c r="Y24" s="164"/>
      <c r="Z24" s="171"/>
    </row>
    <row r="25" spans="2:26" ht="21.75" customHeight="1" x14ac:dyDescent="0.15">
      <c r="B25" s="293"/>
      <c r="C25" s="170"/>
      <c r="D25" s="164"/>
      <c r="E25" s="164"/>
      <c r="F25" s="170"/>
      <c r="G25" s="170"/>
      <c r="H25" s="164"/>
      <c r="I25" s="164"/>
      <c r="J25" s="164"/>
      <c r="K25" s="164"/>
      <c r="L25" s="164"/>
      <c r="M25" s="170"/>
      <c r="N25" s="170"/>
      <c r="O25" s="170"/>
      <c r="P25" s="164"/>
      <c r="Q25" s="170"/>
      <c r="R25" s="164"/>
      <c r="S25" s="164"/>
      <c r="T25" s="164"/>
      <c r="U25" s="164"/>
      <c r="V25" s="164"/>
      <c r="W25" s="164"/>
      <c r="X25" s="164"/>
      <c r="Y25" s="164"/>
      <c r="Z25" s="171"/>
    </row>
    <row r="26" spans="2:26" ht="21.75" customHeight="1" x14ac:dyDescent="0.15">
      <c r="B26" s="293"/>
      <c r="C26" s="170"/>
      <c r="D26" s="164"/>
      <c r="E26" s="164"/>
      <c r="F26" s="170"/>
      <c r="G26" s="170"/>
      <c r="H26" s="164"/>
      <c r="I26" s="164"/>
      <c r="J26" s="164"/>
      <c r="K26" s="164"/>
      <c r="L26" s="164"/>
      <c r="M26" s="170"/>
      <c r="N26" s="170"/>
      <c r="O26" s="170"/>
      <c r="P26" s="164"/>
      <c r="Q26" s="170"/>
      <c r="R26" s="164"/>
      <c r="S26" s="164"/>
      <c r="T26" s="164"/>
      <c r="U26" s="164"/>
      <c r="V26" s="164"/>
      <c r="W26" s="164"/>
      <c r="X26" s="164"/>
      <c r="Y26" s="164"/>
      <c r="Z26" s="171"/>
    </row>
    <row r="27" spans="2:26" ht="21.75" customHeight="1" x14ac:dyDescent="0.15">
      <c r="B27" s="293"/>
      <c r="C27" s="170"/>
      <c r="D27" s="164"/>
      <c r="E27" s="164"/>
      <c r="F27" s="170"/>
      <c r="G27" s="170"/>
      <c r="H27" s="164"/>
      <c r="I27" s="164"/>
      <c r="J27" s="164"/>
      <c r="K27" s="164"/>
      <c r="L27" s="164"/>
      <c r="M27" s="170"/>
      <c r="N27" s="170"/>
      <c r="O27" s="170"/>
      <c r="P27" s="164"/>
      <c r="Q27" s="170"/>
      <c r="R27" s="164"/>
      <c r="S27" s="164"/>
      <c r="T27" s="164"/>
      <c r="U27" s="164"/>
      <c r="V27" s="164"/>
      <c r="W27" s="164"/>
      <c r="X27" s="164"/>
      <c r="Y27" s="164"/>
      <c r="Z27" s="171"/>
    </row>
    <row r="28" spans="2:26" ht="21.75" customHeight="1" x14ac:dyDescent="0.15">
      <c r="B28" s="293"/>
      <c r="C28" s="170"/>
      <c r="D28" s="164"/>
      <c r="E28" s="164"/>
      <c r="F28" s="172"/>
      <c r="G28" s="173"/>
      <c r="H28" s="173"/>
      <c r="I28" s="173"/>
      <c r="J28" s="173"/>
      <c r="K28" s="173"/>
      <c r="L28" s="164"/>
      <c r="M28" s="170"/>
      <c r="N28" s="170"/>
      <c r="O28" s="170"/>
      <c r="P28" s="164"/>
      <c r="Q28" s="173"/>
      <c r="R28" s="165"/>
      <c r="S28" s="165"/>
      <c r="T28" s="165"/>
      <c r="U28" s="165"/>
      <c r="V28" s="165"/>
      <c r="W28" s="165"/>
      <c r="X28" s="165"/>
      <c r="Y28" s="165"/>
      <c r="Z28" s="174"/>
    </row>
    <row r="29" spans="2:26" ht="47.25" customHeight="1" x14ac:dyDescent="0.15">
      <c r="B29" s="294"/>
      <c r="C29" s="175"/>
      <c r="D29" s="175"/>
      <c r="E29" s="176"/>
      <c r="F29" s="177"/>
      <c r="G29" s="175"/>
      <c r="H29" s="175"/>
      <c r="I29" s="175"/>
      <c r="J29" s="573" t="s">
        <v>240</v>
      </c>
      <c r="K29" s="573"/>
      <c r="L29" s="573"/>
      <c r="M29" s="573"/>
      <c r="N29" s="573"/>
      <c r="O29" s="573"/>
      <c r="P29" s="573"/>
      <c r="Q29" s="573" t="s">
        <v>241</v>
      </c>
      <c r="R29" s="573"/>
      <c r="S29" s="573"/>
      <c r="T29" s="573"/>
      <c r="U29" s="573"/>
      <c r="V29" s="573"/>
      <c r="W29" s="573"/>
      <c r="X29" s="573"/>
      <c r="Y29" s="573"/>
      <c r="Z29" s="178"/>
    </row>
    <row r="30" spans="2:26" ht="15" customHeight="1" x14ac:dyDescent="0.15">
      <c r="C30" s="228"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4"/>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478D166-EB80-45E4-88E1-21C11FE90FB9}">
          <x14:formula1>
            <xm:f>'(参考)リスト'!$G$16:$G$19</xm:f>
          </x14:formula1>
          <xm:sqref>D7:E11</xm:sqref>
        </x14:dataValidation>
        <x14:dataValidation type="list" allowBlank="1" showInputMessage="1" showErrorMessage="1" xr:uid="{DF004FB1-D2F1-417E-9BE8-1A3892EC630F}">
          <x14:formula1>
            <xm:f>'(参考)リスト'!$E$6:$E$10</xm:f>
          </x14:formula1>
          <xm:sqref>U6</xm:sqref>
        </x14:dataValidation>
        <x14:dataValidation type="list" allowBlank="1" showInputMessage="1" showErrorMessage="1" xr:uid="{9AAE9209-4ADE-4372-9FE0-EB2F0995BF81}">
          <x14:formula1>
            <xm:f>'(参考)リスト'!$F$6:$F$7</xm:f>
          </x14:formula1>
          <xm:sqref>U5</xm:sqref>
        </x14:dataValidation>
        <x14:dataValidation type="list" allowBlank="1" showInputMessage="1" showErrorMessage="1" xr:uid="{7BA51E2B-327B-4AEB-AEB0-B8915C05AB54}">
          <x14:formula1>
            <xm:f>'(参考)リスト'!$D$6:$D$7</xm:f>
          </x14:formula1>
          <xm:sqref>R5:R6</xm:sqref>
        </x14:dataValidation>
        <x14:dataValidation type="list" allowBlank="1" showInputMessage="1" showErrorMessage="1" xr:uid="{E279E0AE-F21E-41D0-BEA5-95DA279BE694}">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1AFDF-0D49-41D6-8C06-811D6EF7C270}">
  <sheetPr>
    <pageSetUpPr fitToPage="1"/>
  </sheetPr>
  <dimension ref="B1:AA37"/>
  <sheetViews>
    <sheetView showGridLines="0" view="pageBreakPreview" zoomScaleNormal="70" zoomScaleSheetLayoutView="100" workbookViewId="0">
      <selection activeCell="AC22" sqref="AC22"/>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8" t="s">
        <v>211</v>
      </c>
      <c r="C2" s="150"/>
      <c r="D2" s="150"/>
      <c r="E2" s="150"/>
      <c r="F2" s="150"/>
      <c r="G2" s="150"/>
      <c r="H2" s="150"/>
      <c r="I2" s="150"/>
      <c r="J2" s="150"/>
      <c r="K2" s="150"/>
      <c r="L2" s="150"/>
      <c r="M2" s="152"/>
      <c r="N2" s="392" t="s">
        <v>212</v>
      </c>
      <c r="O2" s="392"/>
      <c r="P2" s="550">
        <v>45919</v>
      </c>
      <c r="Q2" s="551"/>
      <c r="R2" s="552"/>
      <c r="S2" s="392" t="s">
        <v>213</v>
      </c>
      <c r="T2" s="392"/>
      <c r="U2" s="392"/>
      <c r="V2" s="553" t="s">
        <v>1050</v>
      </c>
      <c r="W2" s="553"/>
      <c r="X2" s="553"/>
      <c r="Y2" s="553"/>
      <c r="Z2" s="553"/>
    </row>
    <row r="3" spans="2:27" ht="20.100000000000001" customHeight="1" x14ac:dyDescent="0.15">
      <c r="B3" s="202" t="s">
        <v>60</v>
      </c>
      <c r="C3" s="393" t="s">
        <v>1045</v>
      </c>
      <c r="D3" s="373"/>
      <c r="E3" s="373"/>
      <c r="F3" s="374"/>
      <c r="G3" s="388" t="s">
        <v>214</v>
      </c>
      <c r="H3" s="393" t="s">
        <v>538</v>
      </c>
      <c r="I3" s="373"/>
      <c r="J3" s="374"/>
      <c r="K3" s="388" t="s">
        <v>215</v>
      </c>
      <c r="L3" s="554" t="s">
        <v>539</v>
      </c>
      <c r="M3" s="554"/>
      <c r="N3" s="554"/>
      <c r="O3" s="554"/>
      <c r="P3" s="554"/>
      <c r="Q3" s="367" t="s">
        <v>216</v>
      </c>
      <c r="R3" s="369"/>
      <c r="S3" s="303" t="s">
        <v>545</v>
      </c>
      <c r="T3" s="322"/>
      <c r="U3" s="304"/>
      <c r="V3" s="556" t="s">
        <v>217</v>
      </c>
      <c r="W3" s="153" t="s">
        <v>218</v>
      </c>
      <c r="X3" s="346" t="s">
        <v>1048</v>
      </c>
      <c r="Y3" s="356"/>
      <c r="Z3" s="357"/>
    </row>
    <row r="4" spans="2:27" ht="20.100000000000001" customHeight="1" x14ac:dyDescent="0.15">
      <c r="B4" s="199" t="s">
        <v>64</v>
      </c>
      <c r="C4" s="375" t="s">
        <v>1046</v>
      </c>
      <c r="D4" s="376"/>
      <c r="E4" s="376"/>
      <c r="F4" s="377"/>
      <c r="G4" s="397"/>
      <c r="H4" s="375"/>
      <c r="I4" s="376"/>
      <c r="J4" s="377"/>
      <c r="K4" s="397"/>
      <c r="L4" s="555"/>
      <c r="M4" s="555"/>
      <c r="N4" s="555"/>
      <c r="O4" s="555"/>
      <c r="P4" s="555"/>
      <c r="Q4" s="355"/>
      <c r="R4" s="371"/>
      <c r="S4" s="375" t="s">
        <v>547</v>
      </c>
      <c r="T4" s="376"/>
      <c r="U4" s="377"/>
      <c r="V4" s="557"/>
      <c r="W4" s="284" t="s">
        <v>219</v>
      </c>
      <c r="X4" s="346" t="s">
        <v>1049</v>
      </c>
      <c r="Y4" s="347"/>
      <c r="Z4" s="348"/>
    </row>
    <row r="5" spans="2:27" ht="20.100000000000001" customHeight="1" x14ac:dyDescent="0.15">
      <c r="B5" s="558" t="s">
        <v>66</v>
      </c>
      <c r="C5" s="206" t="s">
        <v>67</v>
      </c>
      <c r="D5" s="303" t="s">
        <v>541</v>
      </c>
      <c r="E5" s="322"/>
      <c r="F5" s="322"/>
      <c r="G5" s="295" t="s">
        <v>220</v>
      </c>
      <c r="H5" s="302"/>
      <c r="I5" s="303" t="s">
        <v>542</v>
      </c>
      <c r="J5" s="322"/>
      <c r="K5" s="304"/>
      <c r="L5" s="392" t="s">
        <v>70</v>
      </c>
      <c r="M5" s="392"/>
      <c r="N5" s="200" t="s">
        <v>71</v>
      </c>
      <c r="O5" s="154">
        <v>183.1</v>
      </c>
      <c r="P5" s="201" t="s">
        <v>72</v>
      </c>
      <c r="Q5" s="562" t="s">
        <v>221</v>
      </c>
      <c r="R5" s="560" t="s">
        <v>531</v>
      </c>
      <c r="S5" s="388" t="s">
        <v>222</v>
      </c>
      <c r="T5" s="388"/>
      <c r="U5" s="155" t="s">
        <v>548</v>
      </c>
      <c r="V5" s="367" t="s">
        <v>223</v>
      </c>
      <c r="W5" s="153" t="s">
        <v>218</v>
      </c>
      <c r="X5" s="346">
        <v>34.257770000000001</v>
      </c>
      <c r="Y5" s="347"/>
      <c r="Z5" s="348"/>
    </row>
    <row r="6" spans="2:27" ht="20.100000000000001" customHeight="1" x14ac:dyDescent="0.15">
      <c r="B6" s="559"/>
      <c r="C6" s="206" t="s">
        <v>73</v>
      </c>
      <c r="D6" s="303" t="s">
        <v>541</v>
      </c>
      <c r="E6" s="322"/>
      <c r="F6" s="322"/>
      <c r="G6" s="392" t="s">
        <v>224</v>
      </c>
      <c r="H6" s="392"/>
      <c r="I6" s="303" t="s">
        <v>543</v>
      </c>
      <c r="J6" s="322"/>
      <c r="K6" s="304"/>
      <c r="L6" s="392" t="s">
        <v>225</v>
      </c>
      <c r="M6" s="392"/>
      <c r="N6" s="200" t="s">
        <v>71</v>
      </c>
      <c r="O6" s="197">
        <v>8.1</v>
      </c>
      <c r="P6" s="201" t="s">
        <v>72</v>
      </c>
      <c r="Q6" s="371"/>
      <c r="R6" s="561"/>
      <c r="S6" s="392" t="s">
        <v>226</v>
      </c>
      <c r="T6" s="392"/>
      <c r="U6" s="156" t="s">
        <v>549</v>
      </c>
      <c r="V6" s="355"/>
      <c r="W6" s="153" t="s">
        <v>219</v>
      </c>
      <c r="X6" s="346">
        <v>130.89964000000001</v>
      </c>
      <c r="Y6" s="347"/>
      <c r="Z6" s="348"/>
    </row>
    <row r="7" spans="2:27" ht="7.5" customHeight="1" x14ac:dyDescent="0.15">
      <c r="B7" s="580" t="s">
        <v>227</v>
      </c>
      <c r="C7" s="580"/>
      <c r="D7" s="581" t="s">
        <v>602</v>
      </c>
      <c r="E7" s="581"/>
      <c r="F7" s="157"/>
      <c r="G7" s="157"/>
      <c r="H7" s="157"/>
      <c r="I7" s="157"/>
      <c r="J7" s="157"/>
      <c r="K7" s="157"/>
      <c r="L7" s="157"/>
      <c r="M7" s="157"/>
      <c r="N7" s="157"/>
      <c r="O7" s="157"/>
      <c r="P7" s="157"/>
      <c r="Q7" s="157"/>
      <c r="R7" s="157"/>
      <c r="S7" s="157"/>
      <c r="T7" s="157"/>
      <c r="U7" s="157"/>
      <c r="V7" s="157"/>
      <c r="W7" s="157"/>
      <c r="X7" s="158"/>
      <c r="Y7" s="158"/>
      <c r="Z7" s="159"/>
    </row>
    <row r="8" spans="2:27" ht="21.75" customHeight="1" x14ac:dyDescent="0.15">
      <c r="B8" s="580"/>
      <c r="C8" s="580"/>
      <c r="D8" s="581"/>
      <c r="E8" s="581"/>
      <c r="F8" s="160"/>
      <c r="G8" s="582" t="s">
        <v>228</v>
      </c>
      <c r="H8" s="562"/>
      <c r="I8" s="587" t="s">
        <v>229</v>
      </c>
      <c r="J8" s="161" t="s">
        <v>230</v>
      </c>
      <c r="K8" s="162" t="s">
        <v>231</v>
      </c>
      <c r="L8" s="571">
        <v>101</v>
      </c>
      <c r="M8" s="572"/>
      <c r="N8" s="206" t="s">
        <v>232</v>
      </c>
      <c r="O8" s="571">
        <v>1</v>
      </c>
      <c r="P8" s="572"/>
      <c r="Q8" s="206" t="s">
        <v>233</v>
      </c>
      <c r="R8" s="571">
        <v>0</v>
      </c>
      <c r="S8" s="572"/>
      <c r="T8" s="582" t="s">
        <v>234</v>
      </c>
      <c r="U8" s="562"/>
      <c r="V8" s="582" t="s">
        <v>235</v>
      </c>
      <c r="W8" s="562"/>
      <c r="X8" s="563">
        <v>0</v>
      </c>
      <c r="Y8" s="564"/>
      <c r="Z8" s="160"/>
      <c r="AA8" s="76"/>
    </row>
    <row r="9" spans="2:27" ht="10.9" customHeight="1" x14ac:dyDescent="0.15">
      <c r="B9" s="580"/>
      <c r="C9" s="580"/>
      <c r="D9" s="581"/>
      <c r="E9" s="581"/>
      <c r="F9" s="160"/>
      <c r="G9" s="583"/>
      <c r="H9" s="584"/>
      <c r="I9" s="588"/>
      <c r="J9" s="567" t="s">
        <v>236</v>
      </c>
      <c r="K9" s="569" t="s">
        <v>231</v>
      </c>
      <c r="L9" s="563">
        <v>13</v>
      </c>
      <c r="M9" s="564"/>
      <c r="N9" s="567" t="s">
        <v>232</v>
      </c>
      <c r="O9" s="563">
        <v>0</v>
      </c>
      <c r="P9" s="564"/>
      <c r="Q9" s="567" t="s">
        <v>233</v>
      </c>
      <c r="R9" s="563">
        <v>0</v>
      </c>
      <c r="S9" s="564"/>
      <c r="T9" s="583"/>
      <c r="U9" s="584"/>
      <c r="V9" s="585"/>
      <c r="W9" s="586"/>
      <c r="X9" s="565"/>
      <c r="Y9" s="566"/>
      <c r="Z9" s="160"/>
      <c r="AA9" s="76"/>
    </row>
    <row r="10" spans="2:27" ht="10.9" customHeight="1" x14ac:dyDescent="0.15">
      <c r="B10" s="580"/>
      <c r="C10" s="580"/>
      <c r="D10" s="581"/>
      <c r="E10" s="581"/>
      <c r="F10" s="160"/>
      <c r="G10" s="583"/>
      <c r="H10" s="584"/>
      <c r="I10" s="588"/>
      <c r="J10" s="568"/>
      <c r="K10" s="570"/>
      <c r="L10" s="565"/>
      <c r="M10" s="566"/>
      <c r="N10" s="568"/>
      <c r="O10" s="565"/>
      <c r="P10" s="566"/>
      <c r="Q10" s="568"/>
      <c r="R10" s="565"/>
      <c r="S10" s="566"/>
      <c r="T10" s="583"/>
      <c r="U10" s="584"/>
      <c r="V10" s="574" t="s">
        <v>237</v>
      </c>
      <c r="W10" s="575"/>
      <c r="X10" s="563">
        <v>48</v>
      </c>
      <c r="Y10" s="564"/>
      <c r="Z10" s="160"/>
      <c r="AA10" s="76"/>
    </row>
    <row r="11" spans="2:27" ht="21.75" customHeight="1" x14ac:dyDescent="0.15">
      <c r="B11" s="580"/>
      <c r="C11" s="580"/>
      <c r="D11" s="581"/>
      <c r="E11" s="581"/>
      <c r="F11" s="160"/>
      <c r="G11" s="585"/>
      <c r="H11" s="586"/>
      <c r="I11" s="589"/>
      <c r="J11" s="206" t="s">
        <v>238</v>
      </c>
      <c r="K11" s="162" t="s">
        <v>231</v>
      </c>
      <c r="L11" s="578">
        <v>1</v>
      </c>
      <c r="M11" s="579"/>
      <c r="N11" s="206" t="s">
        <v>232</v>
      </c>
      <c r="O11" s="578">
        <v>0</v>
      </c>
      <c r="P11" s="579"/>
      <c r="Q11" s="206" t="s">
        <v>233</v>
      </c>
      <c r="R11" s="578">
        <v>0</v>
      </c>
      <c r="S11" s="579"/>
      <c r="T11" s="585"/>
      <c r="U11" s="586"/>
      <c r="V11" s="576"/>
      <c r="W11" s="577"/>
      <c r="X11" s="565"/>
      <c r="Y11" s="566"/>
      <c r="Z11" s="160"/>
      <c r="AA11" s="76"/>
    </row>
    <row r="12" spans="2:27" ht="21.75" customHeight="1" x14ac:dyDescent="0.15">
      <c r="B12" s="308" t="s">
        <v>239</v>
      </c>
      <c r="C12" s="160"/>
      <c r="D12" s="163"/>
      <c r="E12" s="163"/>
      <c r="F12" s="160"/>
      <c r="G12" s="160"/>
      <c r="H12" s="160"/>
      <c r="I12" s="160"/>
      <c r="J12" s="160"/>
      <c r="K12" s="160"/>
      <c r="L12" s="160"/>
      <c r="M12" s="160"/>
      <c r="N12" s="160"/>
      <c r="O12" s="160"/>
      <c r="P12" s="160"/>
      <c r="Q12" s="160"/>
      <c r="R12" s="160"/>
      <c r="S12" s="160"/>
      <c r="T12" s="160"/>
      <c r="U12" s="160"/>
      <c r="V12" s="160"/>
      <c r="W12" s="160"/>
      <c r="X12" s="160"/>
      <c r="Y12" s="160"/>
      <c r="Z12" s="160"/>
      <c r="AA12" s="76"/>
    </row>
    <row r="13" spans="2:27" ht="21.75" customHeight="1" x14ac:dyDescent="0.15">
      <c r="B13" s="293"/>
      <c r="C13" s="160"/>
      <c r="D13" s="163"/>
      <c r="E13" s="163"/>
      <c r="F13" s="160"/>
      <c r="G13" s="160"/>
      <c r="H13" s="160"/>
      <c r="I13" s="160"/>
      <c r="J13" s="160"/>
      <c r="K13" s="160"/>
      <c r="L13" s="160"/>
      <c r="M13" s="160"/>
      <c r="N13" s="160"/>
      <c r="O13" s="160"/>
      <c r="P13" s="160"/>
      <c r="Q13" s="160"/>
      <c r="R13" s="160"/>
      <c r="S13" s="160"/>
      <c r="T13" s="160"/>
      <c r="U13" s="160"/>
      <c r="V13" s="164"/>
      <c r="W13" s="164"/>
      <c r="X13" s="164"/>
      <c r="Y13" s="164"/>
      <c r="Z13" s="160"/>
      <c r="AA13" s="76"/>
    </row>
    <row r="14" spans="2:27" ht="21.75" customHeight="1" x14ac:dyDescent="0.15">
      <c r="B14" s="293"/>
      <c r="C14" s="160"/>
      <c r="D14" s="163"/>
      <c r="E14" s="163"/>
      <c r="F14" s="160"/>
      <c r="G14" s="160"/>
      <c r="H14" s="160"/>
      <c r="I14" s="160"/>
      <c r="J14" s="160"/>
      <c r="K14" s="160"/>
      <c r="L14" s="160"/>
      <c r="M14" s="160"/>
      <c r="N14" s="160"/>
      <c r="O14" s="160"/>
      <c r="P14" s="160"/>
      <c r="Q14" s="160"/>
      <c r="R14" s="160"/>
      <c r="S14" s="160"/>
      <c r="T14" s="164"/>
      <c r="U14" s="164"/>
      <c r="V14" s="165"/>
      <c r="W14" s="165"/>
      <c r="X14" s="165"/>
      <c r="Y14" s="165"/>
      <c r="Z14" s="166"/>
      <c r="AA14" s="76"/>
    </row>
    <row r="15" spans="2:27" ht="21.75" customHeight="1" x14ac:dyDescent="0.15">
      <c r="B15" s="293"/>
      <c r="C15" s="160"/>
      <c r="D15" s="163"/>
      <c r="E15" s="163"/>
      <c r="F15" s="160"/>
      <c r="G15" s="160"/>
      <c r="H15" s="160"/>
      <c r="I15" s="160"/>
      <c r="J15" s="160"/>
      <c r="K15" s="160"/>
      <c r="L15" s="160"/>
      <c r="M15" s="160"/>
      <c r="N15" s="160"/>
      <c r="O15" s="160"/>
      <c r="P15" s="160"/>
      <c r="Q15" s="160"/>
      <c r="R15" s="160"/>
      <c r="S15" s="160"/>
      <c r="T15" s="164"/>
      <c r="U15" s="164"/>
      <c r="V15" s="160"/>
      <c r="W15" s="160"/>
      <c r="X15" s="167"/>
      <c r="Y15" s="167"/>
      <c r="Z15" s="166"/>
    </row>
    <row r="16" spans="2:27" ht="21.75" customHeight="1" x14ac:dyDescent="0.15">
      <c r="B16" s="293"/>
      <c r="C16" s="160"/>
      <c r="D16" s="163"/>
      <c r="E16" s="163"/>
      <c r="F16" s="160"/>
      <c r="G16" s="160"/>
      <c r="H16" s="160"/>
      <c r="I16" s="160"/>
      <c r="J16" s="160"/>
      <c r="K16" s="160"/>
      <c r="L16" s="160"/>
      <c r="M16" s="160"/>
      <c r="N16" s="160"/>
      <c r="O16" s="160"/>
      <c r="P16" s="160"/>
      <c r="Q16" s="160"/>
      <c r="R16" s="160"/>
      <c r="S16" s="160"/>
      <c r="T16" s="168"/>
      <c r="U16" s="168"/>
      <c r="V16" s="168"/>
      <c r="W16" s="168"/>
      <c r="X16" s="168"/>
      <c r="Y16" s="168"/>
      <c r="Z16" s="166"/>
    </row>
    <row r="17" spans="2:26" ht="21.75" customHeight="1" x14ac:dyDescent="0.15">
      <c r="B17" s="293"/>
      <c r="C17" s="160"/>
      <c r="D17" s="163"/>
      <c r="E17" s="163"/>
      <c r="F17" s="160"/>
      <c r="G17" s="160"/>
      <c r="H17" s="160"/>
      <c r="I17" s="160"/>
      <c r="J17" s="160"/>
      <c r="K17" s="160"/>
      <c r="L17" s="160"/>
      <c r="M17" s="160"/>
      <c r="N17" s="160"/>
      <c r="O17" s="160"/>
      <c r="P17" s="160"/>
      <c r="Q17" s="160"/>
      <c r="R17" s="160"/>
      <c r="S17" s="160"/>
      <c r="T17" s="160"/>
      <c r="U17" s="160"/>
      <c r="V17" s="164"/>
      <c r="W17" s="164"/>
      <c r="X17" s="164"/>
      <c r="Y17" s="164"/>
      <c r="Z17" s="166"/>
    </row>
    <row r="18" spans="2:26" ht="21.75" customHeight="1" x14ac:dyDescent="0.15">
      <c r="B18" s="293"/>
      <c r="C18" s="160"/>
      <c r="D18" s="163"/>
      <c r="E18" s="163"/>
      <c r="F18" s="160"/>
      <c r="G18" s="160"/>
      <c r="H18" s="160"/>
      <c r="I18" s="160"/>
      <c r="J18" s="160"/>
      <c r="K18" s="160"/>
      <c r="L18" s="160"/>
      <c r="M18" s="160"/>
      <c r="N18" s="160"/>
      <c r="O18" s="160"/>
      <c r="P18" s="160"/>
      <c r="Q18" s="160"/>
      <c r="R18" s="160"/>
      <c r="S18" s="160"/>
      <c r="T18" s="160"/>
      <c r="U18" s="160"/>
      <c r="V18" s="160"/>
      <c r="W18" s="160"/>
      <c r="X18" s="167"/>
      <c r="Y18" s="167"/>
      <c r="Z18" s="166"/>
    </row>
    <row r="19" spans="2:26" ht="21.75" customHeight="1" x14ac:dyDescent="0.15">
      <c r="B19" s="293"/>
      <c r="C19" s="160"/>
      <c r="D19" s="163"/>
      <c r="E19" s="163"/>
      <c r="F19" s="160"/>
      <c r="G19" s="160"/>
      <c r="H19" s="160"/>
      <c r="I19" s="160"/>
      <c r="J19" s="160"/>
      <c r="K19" s="160"/>
      <c r="L19" s="160"/>
      <c r="M19" s="160"/>
      <c r="N19" s="160"/>
      <c r="O19" s="160"/>
      <c r="P19" s="160"/>
      <c r="Q19" s="160"/>
      <c r="R19" s="160"/>
      <c r="S19" s="160"/>
      <c r="T19" s="160"/>
      <c r="U19" s="160"/>
      <c r="V19" s="160"/>
      <c r="W19" s="160"/>
      <c r="X19" s="167"/>
      <c r="Y19" s="167"/>
      <c r="Z19" s="166"/>
    </row>
    <row r="20" spans="2:26" ht="21.75" customHeight="1" x14ac:dyDescent="0.15">
      <c r="B20" s="293"/>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9"/>
    </row>
    <row r="21" spans="2:26" ht="21.75" customHeight="1" x14ac:dyDescent="0.15">
      <c r="B21" s="293"/>
      <c r="C21" s="164"/>
      <c r="D21" s="164"/>
      <c r="E21" s="164"/>
      <c r="F21" s="164"/>
      <c r="G21" s="164"/>
      <c r="H21" s="170"/>
      <c r="I21" s="164"/>
      <c r="J21" s="164"/>
      <c r="K21" s="164"/>
      <c r="L21" s="164"/>
      <c r="M21" s="170"/>
      <c r="N21" s="170"/>
      <c r="O21" s="170"/>
      <c r="P21" s="164"/>
      <c r="Q21" s="170"/>
      <c r="R21" s="164"/>
      <c r="S21" s="164"/>
      <c r="T21" s="164"/>
      <c r="U21" s="164"/>
      <c r="V21" s="164"/>
      <c r="W21" s="164"/>
      <c r="X21" s="164"/>
      <c r="Y21" s="164"/>
      <c r="Z21" s="171"/>
    </row>
    <row r="22" spans="2:26" ht="21.75" customHeight="1" x14ac:dyDescent="0.15">
      <c r="B22" s="293"/>
      <c r="C22" s="164"/>
      <c r="D22" s="164"/>
      <c r="E22" s="164"/>
      <c r="F22" s="164"/>
      <c r="G22" s="164"/>
      <c r="H22" s="170"/>
      <c r="I22" s="164"/>
      <c r="J22" s="164"/>
      <c r="K22" s="164"/>
      <c r="L22" s="164"/>
      <c r="M22" s="170"/>
      <c r="N22" s="170"/>
      <c r="O22" s="170"/>
      <c r="P22" s="164"/>
      <c r="Q22" s="170"/>
      <c r="R22" s="164"/>
      <c r="S22" s="164"/>
      <c r="T22" s="164"/>
      <c r="U22" s="164"/>
      <c r="V22" s="164"/>
      <c r="W22" s="164"/>
      <c r="X22" s="164"/>
      <c r="Y22" s="164"/>
      <c r="Z22" s="171"/>
    </row>
    <row r="23" spans="2:26" ht="21.75" customHeight="1" x14ac:dyDescent="0.15">
      <c r="B23" s="293"/>
      <c r="C23" s="170"/>
      <c r="D23" s="164"/>
      <c r="E23" s="164"/>
      <c r="F23" s="170"/>
      <c r="G23" s="170"/>
      <c r="H23" s="164"/>
      <c r="I23" s="164"/>
      <c r="J23" s="164"/>
      <c r="K23" s="164"/>
      <c r="L23" s="164"/>
      <c r="M23" s="170"/>
      <c r="N23" s="170"/>
      <c r="O23" s="170"/>
      <c r="P23" s="164"/>
      <c r="Q23" s="170"/>
      <c r="R23" s="164"/>
      <c r="S23" s="164"/>
      <c r="T23" s="164"/>
      <c r="U23" s="164"/>
      <c r="V23" s="164"/>
      <c r="W23" s="164"/>
      <c r="X23" s="164"/>
      <c r="Y23" s="164"/>
      <c r="Z23" s="171"/>
    </row>
    <row r="24" spans="2:26" ht="21.75" customHeight="1" x14ac:dyDescent="0.15">
      <c r="B24" s="293"/>
      <c r="C24" s="170"/>
      <c r="D24" s="164"/>
      <c r="E24" s="164"/>
      <c r="F24" s="170"/>
      <c r="G24" s="170"/>
      <c r="H24" s="164"/>
      <c r="I24" s="164"/>
      <c r="J24" s="164"/>
      <c r="K24" s="164"/>
      <c r="L24" s="164"/>
      <c r="M24" s="170"/>
      <c r="N24" s="170"/>
      <c r="O24" s="170"/>
      <c r="P24" s="164"/>
      <c r="Q24" s="170"/>
      <c r="R24" s="164"/>
      <c r="S24" s="164"/>
      <c r="T24" s="164"/>
      <c r="U24" s="164"/>
      <c r="V24" s="164"/>
      <c r="W24" s="164"/>
      <c r="X24" s="164"/>
      <c r="Y24" s="164"/>
      <c r="Z24" s="171"/>
    </row>
    <row r="25" spans="2:26" ht="21.75" customHeight="1" x14ac:dyDescent="0.15">
      <c r="B25" s="293"/>
      <c r="C25" s="170"/>
      <c r="D25" s="164"/>
      <c r="E25" s="164"/>
      <c r="F25" s="170"/>
      <c r="G25" s="170"/>
      <c r="H25" s="164"/>
      <c r="I25" s="164"/>
      <c r="J25" s="164"/>
      <c r="K25" s="164"/>
      <c r="L25" s="164"/>
      <c r="M25" s="170"/>
      <c r="N25" s="170"/>
      <c r="O25" s="170"/>
      <c r="P25" s="164"/>
      <c r="Q25" s="170"/>
      <c r="R25" s="164"/>
      <c r="S25" s="164"/>
      <c r="T25" s="164"/>
      <c r="U25" s="164"/>
      <c r="V25" s="164"/>
      <c r="W25" s="164"/>
      <c r="X25" s="164"/>
      <c r="Y25" s="164"/>
      <c r="Z25" s="171"/>
    </row>
    <row r="26" spans="2:26" ht="21.75" customHeight="1" x14ac:dyDescent="0.15">
      <c r="B26" s="293"/>
      <c r="C26" s="170"/>
      <c r="D26" s="164"/>
      <c r="E26" s="164"/>
      <c r="F26" s="170"/>
      <c r="G26" s="170"/>
      <c r="H26" s="164"/>
      <c r="I26" s="164"/>
      <c r="J26" s="164"/>
      <c r="K26" s="164"/>
      <c r="L26" s="164"/>
      <c r="M26" s="170"/>
      <c r="N26" s="170"/>
      <c r="O26" s="170"/>
      <c r="P26" s="164"/>
      <c r="Q26" s="170"/>
      <c r="R26" s="164"/>
      <c r="S26" s="164"/>
      <c r="T26" s="164"/>
      <c r="U26" s="164"/>
      <c r="V26" s="164"/>
      <c r="W26" s="164"/>
      <c r="X26" s="164"/>
      <c r="Y26" s="164"/>
      <c r="Z26" s="171"/>
    </row>
    <row r="27" spans="2:26" ht="21.75" customHeight="1" x14ac:dyDescent="0.15">
      <c r="B27" s="293"/>
      <c r="C27" s="170"/>
      <c r="D27" s="164"/>
      <c r="E27" s="164"/>
      <c r="F27" s="170"/>
      <c r="G27" s="170"/>
      <c r="H27" s="164"/>
      <c r="I27" s="164"/>
      <c r="J27" s="164"/>
      <c r="K27" s="164"/>
      <c r="L27" s="164"/>
      <c r="M27" s="170"/>
      <c r="N27" s="170"/>
      <c r="O27" s="170"/>
      <c r="P27" s="164"/>
      <c r="Q27" s="170"/>
      <c r="R27" s="164"/>
      <c r="S27" s="164"/>
      <c r="T27" s="164"/>
      <c r="U27" s="164"/>
      <c r="V27" s="164"/>
      <c r="W27" s="164"/>
      <c r="X27" s="164"/>
      <c r="Y27" s="164"/>
      <c r="Z27" s="171"/>
    </row>
    <row r="28" spans="2:26" ht="21.75" customHeight="1" x14ac:dyDescent="0.15">
      <c r="B28" s="293"/>
      <c r="C28" s="170"/>
      <c r="D28" s="164"/>
      <c r="E28" s="164"/>
      <c r="F28" s="172"/>
      <c r="G28" s="173"/>
      <c r="H28" s="173"/>
      <c r="I28" s="173"/>
      <c r="J28" s="173"/>
      <c r="K28" s="173"/>
      <c r="L28" s="164"/>
      <c r="M28" s="170"/>
      <c r="N28" s="170"/>
      <c r="O28" s="170"/>
      <c r="P28" s="164"/>
      <c r="Q28" s="173"/>
      <c r="R28" s="165"/>
      <c r="S28" s="165"/>
      <c r="T28" s="165"/>
      <c r="U28" s="165"/>
      <c r="V28" s="165"/>
      <c r="W28" s="165"/>
      <c r="X28" s="165"/>
      <c r="Y28" s="165"/>
      <c r="Z28" s="174"/>
    </row>
    <row r="29" spans="2:26" ht="47.25" customHeight="1" x14ac:dyDescent="0.15">
      <c r="B29" s="294"/>
      <c r="C29" s="175"/>
      <c r="D29" s="175"/>
      <c r="E29" s="176"/>
      <c r="F29" s="177"/>
      <c r="G29" s="175"/>
      <c r="H29" s="175"/>
      <c r="I29" s="175"/>
      <c r="J29" s="573" t="s">
        <v>240</v>
      </c>
      <c r="K29" s="573"/>
      <c r="L29" s="573"/>
      <c r="M29" s="573"/>
      <c r="N29" s="573"/>
      <c r="O29" s="573"/>
      <c r="P29" s="573"/>
      <c r="Q29" s="573" t="s">
        <v>241</v>
      </c>
      <c r="R29" s="573"/>
      <c r="S29" s="573"/>
      <c r="T29" s="573"/>
      <c r="U29" s="573"/>
      <c r="V29" s="573"/>
      <c r="W29" s="573"/>
      <c r="X29" s="573"/>
      <c r="Y29" s="573"/>
      <c r="Z29" s="178"/>
    </row>
    <row r="30" spans="2:26" ht="15" customHeight="1" x14ac:dyDescent="0.15">
      <c r="C30" s="228"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4"/>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0291F28-16E4-40AF-8B0A-322E3B534441}">
          <x14:formula1>
            <xm:f>'(参考)リスト'!$G$16:$G$19</xm:f>
          </x14:formula1>
          <xm:sqref>D7:E11</xm:sqref>
        </x14:dataValidation>
        <x14:dataValidation type="list" allowBlank="1" showInputMessage="1" showErrorMessage="1" xr:uid="{D03F4D3D-1BD0-4FB6-B375-19FE04418213}">
          <x14:formula1>
            <xm:f>'(参考)リスト'!$E$6:$E$10</xm:f>
          </x14:formula1>
          <xm:sqref>U6</xm:sqref>
        </x14:dataValidation>
        <x14:dataValidation type="list" allowBlank="1" showInputMessage="1" showErrorMessage="1" xr:uid="{C6B7FBCD-8B4C-4361-967A-BBE474269DE2}">
          <x14:formula1>
            <xm:f>'(参考)リスト'!$F$6:$F$7</xm:f>
          </x14:formula1>
          <xm:sqref>U5</xm:sqref>
        </x14:dataValidation>
        <x14:dataValidation type="list" allowBlank="1" showInputMessage="1" showErrorMessage="1" xr:uid="{B29DD460-3A4D-4697-9F26-3C9E9BEECA13}">
          <x14:formula1>
            <xm:f>'(参考)リスト'!$D$6:$D$7</xm:f>
          </x14:formula1>
          <xm:sqref>R5:R6</xm:sqref>
        </x14:dataValidation>
        <x14:dataValidation type="list" allowBlank="1" showInputMessage="1" showErrorMessage="1" xr:uid="{A77AD4F2-1F15-4CBF-9F5B-6D9E23CBC380}">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2CE9E-429C-423A-B83A-3667635C0F98}">
  <sheetPr>
    <pageSetUpPr fitToPage="1"/>
  </sheetPr>
  <dimension ref="B1:AA37"/>
  <sheetViews>
    <sheetView showGridLines="0" view="pageBreakPreview" zoomScaleNormal="70" zoomScaleSheetLayoutView="100" workbookViewId="0">
      <selection activeCell="C3" sqref="C3:J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8" t="s">
        <v>211</v>
      </c>
      <c r="C2" s="150"/>
      <c r="D2" s="150"/>
      <c r="E2" s="150"/>
      <c r="F2" s="150"/>
      <c r="G2" s="150"/>
      <c r="H2" s="150"/>
      <c r="I2" s="150"/>
      <c r="J2" s="150"/>
      <c r="K2" s="150"/>
      <c r="L2" s="150"/>
      <c r="M2" s="152"/>
      <c r="N2" s="392" t="s">
        <v>212</v>
      </c>
      <c r="O2" s="392"/>
      <c r="P2" s="550">
        <v>45919</v>
      </c>
      <c r="Q2" s="551"/>
      <c r="R2" s="552"/>
      <c r="S2" s="392" t="s">
        <v>213</v>
      </c>
      <c r="T2" s="392"/>
      <c r="U2" s="392"/>
      <c r="V2" s="553" t="s">
        <v>1050</v>
      </c>
      <c r="W2" s="553"/>
      <c r="X2" s="553"/>
      <c r="Y2" s="553"/>
      <c r="Z2" s="553"/>
    </row>
    <row r="3" spans="2:27" ht="20.100000000000001" customHeight="1" x14ac:dyDescent="0.15">
      <c r="B3" s="202" t="s">
        <v>60</v>
      </c>
      <c r="C3" s="393" t="s">
        <v>1045</v>
      </c>
      <c r="D3" s="373"/>
      <c r="E3" s="373"/>
      <c r="F3" s="374"/>
      <c r="G3" s="388" t="s">
        <v>214</v>
      </c>
      <c r="H3" s="393" t="s">
        <v>538</v>
      </c>
      <c r="I3" s="373"/>
      <c r="J3" s="374"/>
      <c r="K3" s="388" t="s">
        <v>215</v>
      </c>
      <c r="L3" s="554" t="s">
        <v>539</v>
      </c>
      <c r="M3" s="554"/>
      <c r="N3" s="554"/>
      <c r="O3" s="554"/>
      <c r="P3" s="554"/>
      <c r="Q3" s="367" t="s">
        <v>216</v>
      </c>
      <c r="R3" s="369"/>
      <c r="S3" s="303" t="s">
        <v>545</v>
      </c>
      <c r="T3" s="322"/>
      <c r="U3" s="304"/>
      <c r="V3" s="556" t="s">
        <v>217</v>
      </c>
      <c r="W3" s="153" t="s">
        <v>218</v>
      </c>
      <c r="X3" s="346" t="s">
        <v>1048</v>
      </c>
      <c r="Y3" s="356"/>
      <c r="Z3" s="357"/>
    </row>
    <row r="4" spans="2:27" ht="20.100000000000001" customHeight="1" x14ac:dyDescent="0.15">
      <c r="B4" s="199" t="s">
        <v>64</v>
      </c>
      <c r="C4" s="375" t="s">
        <v>1046</v>
      </c>
      <c r="D4" s="376"/>
      <c r="E4" s="376"/>
      <c r="F4" s="377"/>
      <c r="G4" s="397"/>
      <c r="H4" s="375"/>
      <c r="I4" s="376"/>
      <c r="J4" s="377"/>
      <c r="K4" s="397"/>
      <c r="L4" s="555"/>
      <c r="M4" s="555"/>
      <c r="N4" s="555"/>
      <c r="O4" s="555"/>
      <c r="P4" s="555"/>
      <c r="Q4" s="355"/>
      <c r="R4" s="371"/>
      <c r="S4" s="375" t="s">
        <v>547</v>
      </c>
      <c r="T4" s="376"/>
      <c r="U4" s="377"/>
      <c r="V4" s="557"/>
      <c r="W4" s="284" t="s">
        <v>219</v>
      </c>
      <c r="X4" s="346" t="s">
        <v>1049</v>
      </c>
      <c r="Y4" s="347"/>
      <c r="Z4" s="348"/>
    </row>
    <row r="5" spans="2:27" ht="20.100000000000001" customHeight="1" x14ac:dyDescent="0.15">
      <c r="B5" s="558" t="s">
        <v>66</v>
      </c>
      <c r="C5" s="206" t="s">
        <v>67</v>
      </c>
      <c r="D5" s="303" t="s">
        <v>541</v>
      </c>
      <c r="E5" s="322"/>
      <c r="F5" s="322"/>
      <c r="G5" s="295" t="s">
        <v>220</v>
      </c>
      <c r="H5" s="302"/>
      <c r="I5" s="303" t="s">
        <v>542</v>
      </c>
      <c r="J5" s="322"/>
      <c r="K5" s="304"/>
      <c r="L5" s="392" t="s">
        <v>70</v>
      </c>
      <c r="M5" s="392"/>
      <c r="N5" s="200" t="s">
        <v>71</v>
      </c>
      <c r="O5" s="154">
        <v>183.1</v>
      </c>
      <c r="P5" s="201" t="s">
        <v>72</v>
      </c>
      <c r="Q5" s="562" t="s">
        <v>221</v>
      </c>
      <c r="R5" s="560" t="s">
        <v>531</v>
      </c>
      <c r="S5" s="388" t="s">
        <v>222</v>
      </c>
      <c r="T5" s="388"/>
      <c r="U5" s="155" t="s">
        <v>548</v>
      </c>
      <c r="V5" s="367" t="s">
        <v>223</v>
      </c>
      <c r="W5" s="153" t="s">
        <v>218</v>
      </c>
      <c r="X5" s="346">
        <v>34.257770000000001</v>
      </c>
      <c r="Y5" s="347"/>
      <c r="Z5" s="348"/>
    </row>
    <row r="6" spans="2:27" ht="20.100000000000001" customHeight="1" x14ac:dyDescent="0.15">
      <c r="B6" s="559"/>
      <c r="C6" s="206" t="s">
        <v>73</v>
      </c>
      <c r="D6" s="303" t="s">
        <v>541</v>
      </c>
      <c r="E6" s="322"/>
      <c r="F6" s="322"/>
      <c r="G6" s="392" t="s">
        <v>224</v>
      </c>
      <c r="H6" s="392"/>
      <c r="I6" s="303" t="s">
        <v>543</v>
      </c>
      <c r="J6" s="322"/>
      <c r="K6" s="304"/>
      <c r="L6" s="392" t="s">
        <v>225</v>
      </c>
      <c r="M6" s="392"/>
      <c r="N6" s="200" t="s">
        <v>71</v>
      </c>
      <c r="O6" s="197">
        <v>8.1</v>
      </c>
      <c r="P6" s="201" t="s">
        <v>72</v>
      </c>
      <c r="Q6" s="371"/>
      <c r="R6" s="561"/>
      <c r="S6" s="392" t="s">
        <v>226</v>
      </c>
      <c r="T6" s="392"/>
      <c r="U6" s="156" t="s">
        <v>549</v>
      </c>
      <c r="V6" s="355"/>
      <c r="W6" s="153" t="s">
        <v>219</v>
      </c>
      <c r="X6" s="346">
        <v>130.89964000000001</v>
      </c>
      <c r="Y6" s="347"/>
      <c r="Z6" s="348"/>
    </row>
    <row r="7" spans="2:27" ht="7.5" customHeight="1" x14ac:dyDescent="0.15">
      <c r="B7" s="580" t="s">
        <v>227</v>
      </c>
      <c r="C7" s="580"/>
      <c r="D7" s="581" t="s">
        <v>602</v>
      </c>
      <c r="E7" s="581"/>
      <c r="F7" s="157"/>
      <c r="G7" s="157"/>
      <c r="H7" s="157"/>
      <c r="I7" s="157"/>
      <c r="J7" s="157"/>
      <c r="K7" s="157"/>
      <c r="L7" s="157"/>
      <c r="M7" s="157"/>
      <c r="N7" s="157"/>
      <c r="O7" s="157"/>
      <c r="P7" s="157"/>
      <c r="Q7" s="157"/>
      <c r="R7" s="157"/>
      <c r="S7" s="157"/>
      <c r="T7" s="157"/>
      <c r="U7" s="157"/>
      <c r="V7" s="157"/>
      <c r="W7" s="157"/>
      <c r="X7" s="158"/>
      <c r="Y7" s="158"/>
      <c r="Z7" s="159"/>
    </row>
    <row r="8" spans="2:27" ht="21.75" customHeight="1" x14ac:dyDescent="0.15">
      <c r="B8" s="580"/>
      <c r="C8" s="580"/>
      <c r="D8" s="581"/>
      <c r="E8" s="581"/>
      <c r="F8" s="160"/>
      <c r="G8" s="582" t="s">
        <v>228</v>
      </c>
      <c r="H8" s="562"/>
      <c r="I8" s="587" t="s">
        <v>229</v>
      </c>
      <c r="J8" s="161" t="s">
        <v>230</v>
      </c>
      <c r="K8" s="162" t="s">
        <v>231</v>
      </c>
      <c r="L8" s="571">
        <v>101</v>
      </c>
      <c r="M8" s="572"/>
      <c r="N8" s="206" t="s">
        <v>232</v>
      </c>
      <c r="O8" s="571">
        <v>1</v>
      </c>
      <c r="P8" s="572"/>
      <c r="Q8" s="206" t="s">
        <v>233</v>
      </c>
      <c r="R8" s="571">
        <v>0</v>
      </c>
      <c r="S8" s="572"/>
      <c r="T8" s="582" t="s">
        <v>234</v>
      </c>
      <c r="U8" s="562"/>
      <c r="V8" s="582" t="s">
        <v>235</v>
      </c>
      <c r="W8" s="562"/>
      <c r="X8" s="563">
        <v>0</v>
      </c>
      <c r="Y8" s="564"/>
      <c r="Z8" s="160"/>
      <c r="AA8" s="76"/>
    </row>
    <row r="9" spans="2:27" ht="10.9" customHeight="1" x14ac:dyDescent="0.15">
      <c r="B9" s="580"/>
      <c r="C9" s="580"/>
      <c r="D9" s="581"/>
      <c r="E9" s="581"/>
      <c r="F9" s="160"/>
      <c r="G9" s="583"/>
      <c r="H9" s="584"/>
      <c r="I9" s="588"/>
      <c r="J9" s="567" t="s">
        <v>236</v>
      </c>
      <c r="K9" s="569" t="s">
        <v>231</v>
      </c>
      <c r="L9" s="563">
        <v>13</v>
      </c>
      <c r="M9" s="564"/>
      <c r="N9" s="567" t="s">
        <v>232</v>
      </c>
      <c r="O9" s="563">
        <v>0</v>
      </c>
      <c r="P9" s="564"/>
      <c r="Q9" s="567" t="s">
        <v>233</v>
      </c>
      <c r="R9" s="563">
        <v>0</v>
      </c>
      <c r="S9" s="564"/>
      <c r="T9" s="583"/>
      <c r="U9" s="584"/>
      <c r="V9" s="585"/>
      <c r="W9" s="586"/>
      <c r="X9" s="565"/>
      <c r="Y9" s="566"/>
      <c r="Z9" s="160"/>
      <c r="AA9" s="76"/>
    </row>
    <row r="10" spans="2:27" ht="10.9" customHeight="1" x14ac:dyDescent="0.15">
      <c r="B10" s="580"/>
      <c r="C10" s="580"/>
      <c r="D10" s="581"/>
      <c r="E10" s="581"/>
      <c r="F10" s="160"/>
      <c r="G10" s="583"/>
      <c r="H10" s="584"/>
      <c r="I10" s="588"/>
      <c r="J10" s="568"/>
      <c r="K10" s="570"/>
      <c r="L10" s="565"/>
      <c r="M10" s="566"/>
      <c r="N10" s="568"/>
      <c r="O10" s="565"/>
      <c r="P10" s="566"/>
      <c r="Q10" s="568"/>
      <c r="R10" s="565"/>
      <c r="S10" s="566"/>
      <c r="T10" s="583"/>
      <c r="U10" s="584"/>
      <c r="V10" s="574" t="s">
        <v>237</v>
      </c>
      <c r="W10" s="575"/>
      <c r="X10" s="563">
        <v>48</v>
      </c>
      <c r="Y10" s="564"/>
      <c r="Z10" s="160"/>
      <c r="AA10" s="76"/>
    </row>
    <row r="11" spans="2:27" ht="21.75" customHeight="1" x14ac:dyDescent="0.15">
      <c r="B11" s="580"/>
      <c r="C11" s="580"/>
      <c r="D11" s="581"/>
      <c r="E11" s="581"/>
      <c r="F11" s="160"/>
      <c r="G11" s="585"/>
      <c r="H11" s="586"/>
      <c r="I11" s="589"/>
      <c r="J11" s="206" t="s">
        <v>238</v>
      </c>
      <c r="K11" s="162" t="s">
        <v>231</v>
      </c>
      <c r="L11" s="578">
        <v>1</v>
      </c>
      <c r="M11" s="579"/>
      <c r="N11" s="206" t="s">
        <v>232</v>
      </c>
      <c r="O11" s="578">
        <v>0</v>
      </c>
      <c r="P11" s="579"/>
      <c r="Q11" s="206" t="s">
        <v>233</v>
      </c>
      <c r="R11" s="578">
        <v>0</v>
      </c>
      <c r="S11" s="579"/>
      <c r="T11" s="585"/>
      <c r="U11" s="586"/>
      <c r="V11" s="576"/>
      <c r="W11" s="577"/>
      <c r="X11" s="565"/>
      <c r="Y11" s="566"/>
      <c r="Z11" s="160"/>
      <c r="AA11" s="76"/>
    </row>
    <row r="12" spans="2:27" ht="21.75" customHeight="1" x14ac:dyDescent="0.15">
      <c r="B12" s="308" t="s">
        <v>239</v>
      </c>
      <c r="C12" s="160"/>
      <c r="D12" s="163"/>
      <c r="E12" s="163"/>
      <c r="F12" s="160"/>
      <c r="G12" s="160"/>
      <c r="H12" s="160"/>
      <c r="I12" s="160"/>
      <c r="J12" s="160"/>
      <c r="K12" s="160"/>
      <c r="L12" s="160"/>
      <c r="M12" s="160"/>
      <c r="N12" s="160"/>
      <c r="O12" s="160"/>
      <c r="P12" s="160"/>
      <c r="Q12" s="160"/>
      <c r="R12" s="160"/>
      <c r="S12" s="160"/>
      <c r="T12" s="160"/>
      <c r="U12" s="160"/>
      <c r="V12" s="160"/>
      <c r="W12" s="160"/>
      <c r="X12" s="160"/>
      <c r="Y12" s="160"/>
      <c r="Z12" s="160"/>
      <c r="AA12" s="76"/>
    </row>
    <row r="13" spans="2:27" ht="21.75" customHeight="1" x14ac:dyDescent="0.15">
      <c r="B13" s="293"/>
      <c r="C13" s="160"/>
      <c r="D13" s="163"/>
      <c r="E13" s="163"/>
      <c r="F13" s="160"/>
      <c r="G13" s="160"/>
      <c r="H13" s="160"/>
      <c r="I13" s="160"/>
      <c r="J13" s="160"/>
      <c r="K13" s="160"/>
      <c r="L13" s="160"/>
      <c r="M13" s="160"/>
      <c r="N13" s="160"/>
      <c r="O13" s="160"/>
      <c r="P13" s="160"/>
      <c r="Q13" s="160"/>
      <c r="R13" s="160"/>
      <c r="S13" s="160"/>
      <c r="T13" s="160"/>
      <c r="U13" s="160"/>
      <c r="V13" s="164"/>
      <c r="W13" s="164"/>
      <c r="X13" s="164"/>
      <c r="Y13" s="164"/>
      <c r="Z13" s="160"/>
      <c r="AA13" s="76"/>
    </row>
    <row r="14" spans="2:27" ht="21.75" customHeight="1" x14ac:dyDescent="0.15">
      <c r="B14" s="293"/>
      <c r="C14" s="160"/>
      <c r="D14" s="163"/>
      <c r="E14" s="163"/>
      <c r="F14" s="160"/>
      <c r="G14" s="160"/>
      <c r="H14" s="160"/>
      <c r="I14" s="160"/>
      <c r="J14" s="160"/>
      <c r="K14" s="160"/>
      <c r="L14" s="160"/>
      <c r="M14" s="160"/>
      <c r="N14" s="160"/>
      <c r="O14" s="160"/>
      <c r="P14" s="160"/>
      <c r="Q14" s="160"/>
      <c r="R14" s="160"/>
      <c r="S14" s="160"/>
      <c r="T14" s="164"/>
      <c r="U14" s="164"/>
      <c r="V14" s="165"/>
      <c r="W14" s="165"/>
      <c r="X14" s="165"/>
      <c r="Y14" s="165"/>
      <c r="Z14" s="166"/>
      <c r="AA14" s="76"/>
    </row>
    <row r="15" spans="2:27" ht="21.75" customHeight="1" x14ac:dyDescent="0.15">
      <c r="B15" s="293"/>
      <c r="C15" s="160"/>
      <c r="D15" s="163"/>
      <c r="E15" s="163"/>
      <c r="F15" s="160"/>
      <c r="G15" s="160"/>
      <c r="H15" s="160"/>
      <c r="I15" s="160"/>
      <c r="J15" s="160"/>
      <c r="K15" s="160"/>
      <c r="L15" s="160"/>
      <c r="M15" s="160"/>
      <c r="N15" s="160"/>
      <c r="O15" s="160"/>
      <c r="P15" s="160"/>
      <c r="Q15" s="160"/>
      <c r="R15" s="160"/>
      <c r="S15" s="160"/>
      <c r="T15" s="164"/>
      <c r="U15" s="164"/>
      <c r="V15" s="160"/>
      <c r="W15" s="160"/>
      <c r="X15" s="167"/>
      <c r="Y15" s="167"/>
      <c r="Z15" s="166"/>
    </row>
    <row r="16" spans="2:27" ht="21.75" customHeight="1" x14ac:dyDescent="0.15">
      <c r="B16" s="293"/>
      <c r="C16" s="160"/>
      <c r="D16" s="163"/>
      <c r="E16" s="163"/>
      <c r="F16" s="160"/>
      <c r="G16" s="160"/>
      <c r="H16" s="160"/>
      <c r="I16" s="160"/>
      <c r="J16" s="160"/>
      <c r="K16" s="160"/>
      <c r="L16" s="160"/>
      <c r="M16" s="160"/>
      <c r="N16" s="160"/>
      <c r="O16" s="160"/>
      <c r="P16" s="160"/>
      <c r="Q16" s="160"/>
      <c r="R16" s="160"/>
      <c r="S16" s="160"/>
      <c r="T16" s="168"/>
      <c r="U16" s="168"/>
      <c r="V16" s="168"/>
      <c r="W16" s="168"/>
      <c r="X16" s="168"/>
      <c r="Y16" s="168"/>
      <c r="Z16" s="166"/>
    </row>
    <row r="17" spans="2:26" ht="21.75" customHeight="1" x14ac:dyDescent="0.15">
      <c r="B17" s="293"/>
      <c r="C17" s="160"/>
      <c r="D17" s="163"/>
      <c r="E17" s="163"/>
      <c r="F17" s="160"/>
      <c r="G17" s="160"/>
      <c r="H17" s="160"/>
      <c r="I17" s="160"/>
      <c r="J17" s="160"/>
      <c r="K17" s="160"/>
      <c r="L17" s="160"/>
      <c r="M17" s="160"/>
      <c r="N17" s="160"/>
      <c r="O17" s="160"/>
      <c r="P17" s="160"/>
      <c r="Q17" s="160"/>
      <c r="R17" s="160"/>
      <c r="S17" s="160"/>
      <c r="T17" s="160"/>
      <c r="U17" s="160"/>
      <c r="V17" s="164"/>
      <c r="W17" s="164"/>
      <c r="X17" s="164"/>
      <c r="Y17" s="164"/>
      <c r="Z17" s="166"/>
    </row>
    <row r="18" spans="2:26" ht="21.75" customHeight="1" x14ac:dyDescent="0.15">
      <c r="B18" s="293"/>
      <c r="C18" s="160"/>
      <c r="D18" s="163"/>
      <c r="E18" s="163"/>
      <c r="F18" s="160"/>
      <c r="G18" s="160"/>
      <c r="H18" s="160"/>
      <c r="I18" s="160"/>
      <c r="J18" s="160"/>
      <c r="K18" s="160"/>
      <c r="L18" s="160"/>
      <c r="M18" s="160"/>
      <c r="N18" s="160"/>
      <c r="O18" s="160"/>
      <c r="P18" s="160"/>
      <c r="Q18" s="160"/>
      <c r="R18" s="160"/>
      <c r="S18" s="160"/>
      <c r="T18" s="160"/>
      <c r="U18" s="160"/>
      <c r="V18" s="160"/>
      <c r="W18" s="160"/>
      <c r="X18" s="167"/>
      <c r="Y18" s="167"/>
      <c r="Z18" s="166"/>
    </row>
    <row r="19" spans="2:26" ht="21.75" customHeight="1" x14ac:dyDescent="0.15">
      <c r="B19" s="293"/>
      <c r="C19" s="160"/>
      <c r="D19" s="163"/>
      <c r="E19" s="163"/>
      <c r="F19" s="160"/>
      <c r="G19" s="160"/>
      <c r="H19" s="160"/>
      <c r="I19" s="160"/>
      <c r="J19" s="160"/>
      <c r="K19" s="160"/>
      <c r="L19" s="160"/>
      <c r="M19" s="160"/>
      <c r="N19" s="160"/>
      <c r="O19" s="160"/>
      <c r="P19" s="160"/>
      <c r="Q19" s="160"/>
      <c r="R19" s="160"/>
      <c r="S19" s="160"/>
      <c r="T19" s="160"/>
      <c r="U19" s="160"/>
      <c r="V19" s="160"/>
      <c r="W19" s="160"/>
      <c r="X19" s="167"/>
      <c r="Y19" s="167"/>
      <c r="Z19" s="166"/>
    </row>
    <row r="20" spans="2:26" ht="21.75" customHeight="1" x14ac:dyDescent="0.15">
      <c r="B20" s="293"/>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9"/>
    </row>
    <row r="21" spans="2:26" ht="21.75" customHeight="1" x14ac:dyDescent="0.15">
      <c r="B21" s="293"/>
      <c r="C21" s="164"/>
      <c r="D21" s="164"/>
      <c r="E21" s="164"/>
      <c r="F21" s="164"/>
      <c r="G21" s="164"/>
      <c r="H21" s="170"/>
      <c r="I21" s="164"/>
      <c r="J21" s="164"/>
      <c r="K21" s="164"/>
      <c r="L21" s="164"/>
      <c r="M21" s="170"/>
      <c r="N21" s="170"/>
      <c r="O21" s="170"/>
      <c r="P21" s="164"/>
      <c r="Q21" s="170"/>
      <c r="R21" s="164"/>
      <c r="S21" s="164"/>
      <c r="T21" s="164"/>
      <c r="U21" s="164"/>
      <c r="V21" s="164"/>
      <c r="W21" s="164"/>
      <c r="X21" s="164"/>
      <c r="Y21" s="164"/>
      <c r="Z21" s="171"/>
    </row>
    <row r="22" spans="2:26" ht="21.75" customHeight="1" x14ac:dyDescent="0.15">
      <c r="B22" s="293"/>
      <c r="C22" s="164"/>
      <c r="D22" s="164"/>
      <c r="E22" s="164"/>
      <c r="F22" s="164"/>
      <c r="G22" s="164"/>
      <c r="H22" s="170"/>
      <c r="I22" s="164"/>
      <c r="J22" s="164"/>
      <c r="K22" s="164"/>
      <c r="L22" s="164"/>
      <c r="M22" s="170"/>
      <c r="N22" s="170"/>
      <c r="O22" s="170"/>
      <c r="P22" s="164"/>
      <c r="Q22" s="170"/>
      <c r="R22" s="164"/>
      <c r="S22" s="164"/>
      <c r="T22" s="164"/>
      <c r="U22" s="164"/>
      <c r="V22" s="164"/>
      <c r="W22" s="164"/>
      <c r="X22" s="164"/>
      <c r="Y22" s="164"/>
      <c r="Z22" s="171"/>
    </row>
    <row r="23" spans="2:26" ht="21.75" customHeight="1" x14ac:dyDescent="0.15">
      <c r="B23" s="293"/>
      <c r="C23" s="170"/>
      <c r="D23" s="164"/>
      <c r="E23" s="164"/>
      <c r="F23" s="170"/>
      <c r="G23" s="170"/>
      <c r="H23" s="164"/>
      <c r="I23" s="164"/>
      <c r="J23" s="164"/>
      <c r="K23" s="164"/>
      <c r="L23" s="164"/>
      <c r="M23" s="170"/>
      <c r="N23" s="170"/>
      <c r="O23" s="170"/>
      <c r="P23" s="164"/>
      <c r="Q23" s="170"/>
      <c r="R23" s="164"/>
      <c r="S23" s="164"/>
      <c r="T23" s="164"/>
      <c r="U23" s="164"/>
      <c r="V23" s="164"/>
      <c r="W23" s="164"/>
      <c r="X23" s="164"/>
      <c r="Y23" s="164"/>
      <c r="Z23" s="171"/>
    </row>
    <row r="24" spans="2:26" ht="21.75" customHeight="1" x14ac:dyDescent="0.15">
      <c r="B24" s="293"/>
      <c r="C24" s="170"/>
      <c r="D24" s="164"/>
      <c r="E24" s="164"/>
      <c r="F24" s="170"/>
      <c r="G24" s="170"/>
      <c r="H24" s="164"/>
      <c r="I24" s="164"/>
      <c r="J24" s="164"/>
      <c r="K24" s="164"/>
      <c r="L24" s="164"/>
      <c r="M24" s="170"/>
      <c r="N24" s="170"/>
      <c r="O24" s="170"/>
      <c r="P24" s="164"/>
      <c r="Q24" s="170"/>
      <c r="R24" s="164"/>
      <c r="S24" s="164"/>
      <c r="T24" s="164"/>
      <c r="U24" s="164"/>
      <c r="V24" s="164"/>
      <c r="W24" s="164"/>
      <c r="X24" s="164"/>
      <c r="Y24" s="164"/>
      <c r="Z24" s="171"/>
    </row>
    <row r="25" spans="2:26" ht="21.75" customHeight="1" x14ac:dyDescent="0.15">
      <c r="B25" s="293"/>
      <c r="C25" s="170"/>
      <c r="D25" s="164"/>
      <c r="E25" s="164"/>
      <c r="F25" s="170"/>
      <c r="G25" s="170"/>
      <c r="H25" s="164"/>
      <c r="I25" s="164"/>
      <c r="J25" s="164"/>
      <c r="K25" s="164"/>
      <c r="L25" s="164"/>
      <c r="M25" s="170"/>
      <c r="N25" s="170"/>
      <c r="O25" s="170"/>
      <c r="P25" s="164"/>
      <c r="Q25" s="170"/>
      <c r="R25" s="164"/>
      <c r="S25" s="164"/>
      <c r="T25" s="164"/>
      <c r="U25" s="164"/>
      <c r="V25" s="164"/>
      <c r="W25" s="164"/>
      <c r="X25" s="164"/>
      <c r="Y25" s="164"/>
      <c r="Z25" s="171"/>
    </row>
    <row r="26" spans="2:26" ht="21.75" customHeight="1" x14ac:dyDescent="0.15">
      <c r="B26" s="293"/>
      <c r="C26" s="170"/>
      <c r="D26" s="164"/>
      <c r="E26" s="164"/>
      <c r="F26" s="170"/>
      <c r="G26" s="170"/>
      <c r="H26" s="164"/>
      <c r="I26" s="164"/>
      <c r="J26" s="164"/>
      <c r="K26" s="164"/>
      <c r="L26" s="164"/>
      <c r="M26" s="170"/>
      <c r="N26" s="170"/>
      <c r="O26" s="170"/>
      <c r="P26" s="164"/>
      <c r="Q26" s="170"/>
      <c r="R26" s="164"/>
      <c r="S26" s="164"/>
      <c r="T26" s="164"/>
      <c r="U26" s="164"/>
      <c r="V26" s="164"/>
      <c r="W26" s="164"/>
      <c r="X26" s="164"/>
      <c r="Y26" s="164"/>
      <c r="Z26" s="171"/>
    </row>
    <row r="27" spans="2:26" ht="21.75" customHeight="1" x14ac:dyDescent="0.15">
      <c r="B27" s="293"/>
      <c r="C27" s="170"/>
      <c r="D27" s="164"/>
      <c r="E27" s="164"/>
      <c r="F27" s="170"/>
      <c r="G27" s="170"/>
      <c r="H27" s="164"/>
      <c r="I27" s="164"/>
      <c r="J27" s="164"/>
      <c r="K27" s="164"/>
      <c r="L27" s="164"/>
      <c r="M27" s="170"/>
      <c r="N27" s="170"/>
      <c r="O27" s="170"/>
      <c r="P27" s="164"/>
      <c r="Q27" s="170"/>
      <c r="R27" s="164"/>
      <c r="S27" s="164"/>
      <c r="T27" s="164"/>
      <c r="U27" s="164"/>
      <c r="V27" s="164"/>
      <c r="W27" s="164"/>
      <c r="X27" s="164"/>
      <c r="Y27" s="164"/>
      <c r="Z27" s="171"/>
    </row>
    <row r="28" spans="2:26" ht="21.75" customHeight="1" x14ac:dyDescent="0.15">
      <c r="B28" s="293"/>
      <c r="C28" s="170"/>
      <c r="D28" s="164"/>
      <c r="E28" s="164"/>
      <c r="F28" s="172"/>
      <c r="G28" s="173"/>
      <c r="H28" s="173"/>
      <c r="I28" s="173"/>
      <c r="J28" s="173"/>
      <c r="K28" s="173"/>
      <c r="L28" s="164"/>
      <c r="M28" s="170"/>
      <c r="N28" s="170"/>
      <c r="O28" s="170"/>
      <c r="P28" s="164"/>
      <c r="Q28" s="173"/>
      <c r="R28" s="165"/>
      <c r="S28" s="165"/>
      <c r="T28" s="165"/>
      <c r="U28" s="165"/>
      <c r="V28" s="165"/>
      <c r="W28" s="165"/>
      <c r="X28" s="165"/>
      <c r="Y28" s="165"/>
      <c r="Z28" s="174"/>
    </row>
    <row r="29" spans="2:26" ht="47.25" customHeight="1" x14ac:dyDescent="0.15">
      <c r="B29" s="294"/>
      <c r="C29" s="175"/>
      <c r="D29" s="175"/>
      <c r="E29" s="176"/>
      <c r="F29" s="177"/>
      <c r="G29" s="175"/>
      <c r="H29" s="175"/>
      <c r="I29" s="175"/>
      <c r="J29" s="573" t="s">
        <v>240</v>
      </c>
      <c r="K29" s="573"/>
      <c r="L29" s="573"/>
      <c r="M29" s="573"/>
      <c r="N29" s="573"/>
      <c r="O29" s="573"/>
      <c r="P29" s="573"/>
      <c r="Q29" s="573" t="s">
        <v>241</v>
      </c>
      <c r="R29" s="573"/>
      <c r="S29" s="573"/>
      <c r="T29" s="573"/>
      <c r="U29" s="573"/>
      <c r="V29" s="573"/>
      <c r="W29" s="573"/>
      <c r="X29" s="573"/>
      <c r="Y29" s="573"/>
      <c r="Z29" s="178"/>
    </row>
    <row r="30" spans="2:26" ht="15" customHeight="1" x14ac:dyDescent="0.15">
      <c r="C30" s="228"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4"/>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C59B162-B5D7-491D-895F-4D2DE0692E30}">
          <x14:formula1>
            <xm:f>'(参考)リスト'!$G$16:$G$19</xm:f>
          </x14:formula1>
          <xm:sqref>D7:E11</xm:sqref>
        </x14:dataValidation>
        <x14:dataValidation type="list" allowBlank="1" showInputMessage="1" showErrorMessage="1" xr:uid="{898A021E-1D8C-4A9F-9455-4B3F9E88C132}">
          <x14:formula1>
            <xm:f>'(参考)リスト'!$E$6:$E$10</xm:f>
          </x14:formula1>
          <xm:sqref>U6</xm:sqref>
        </x14:dataValidation>
        <x14:dataValidation type="list" allowBlank="1" showInputMessage="1" showErrorMessage="1" xr:uid="{6C6EB796-4048-4A83-9B5F-60446A14AA28}">
          <x14:formula1>
            <xm:f>'(参考)リスト'!$F$6:$F$7</xm:f>
          </x14:formula1>
          <xm:sqref>U5</xm:sqref>
        </x14:dataValidation>
        <x14:dataValidation type="list" allowBlank="1" showInputMessage="1" showErrorMessage="1" xr:uid="{1F870FE5-FE3B-4E12-90BA-2A8E4F4A2E02}">
          <x14:formula1>
            <xm:f>'(参考)リスト'!$D$6:$D$7</xm:f>
          </x14:formula1>
          <xm:sqref>R5:R6</xm:sqref>
        </x14:dataValidation>
        <x14:dataValidation type="list" allowBlank="1" showInputMessage="1" showErrorMessage="1" xr:uid="{9A8E555B-0331-44D9-9348-51D0957E9853}">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3E7C5-F5EF-4CF5-97B1-2238D4AF981A}">
  <sheetPr>
    <pageSetUpPr fitToPage="1"/>
  </sheetPr>
  <dimension ref="B1:AA37"/>
  <sheetViews>
    <sheetView showGridLines="0" view="pageBreakPreview" zoomScaleNormal="70" zoomScaleSheetLayoutView="100" workbookViewId="0">
      <selection activeCell="C3" sqref="C3:J4"/>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38" t="s">
        <v>211</v>
      </c>
      <c r="C2" s="150"/>
      <c r="D2" s="150"/>
      <c r="E2" s="150"/>
      <c r="F2" s="150"/>
      <c r="G2" s="150"/>
      <c r="H2" s="150"/>
      <c r="I2" s="150"/>
      <c r="J2" s="150"/>
      <c r="K2" s="150"/>
      <c r="L2" s="150"/>
      <c r="M2" s="152"/>
      <c r="N2" s="392" t="s">
        <v>212</v>
      </c>
      <c r="O2" s="392"/>
      <c r="P2" s="550">
        <v>45919</v>
      </c>
      <c r="Q2" s="551"/>
      <c r="R2" s="552"/>
      <c r="S2" s="392" t="s">
        <v>213</v>
      </c>
      <c r="T2" s="392"/>
      <c r="U2" s="392"/>
      <c r="V2" s="553" t="s">
        <v>1050</v>
      </c>
      <c r="W2" s="553"/>
      <c r="X2" s="553"/>
      <c r="Y2" s="553"/>
      <c r="Z2" s="553"/>
    </row>
    <row r="3" spans="2:27" ht="20.100000000000001" customHeight="1" x14ac:dyDescent="0.15">
      <c r="B3" s="202" t="s">
        <v>60</v>
      </c>
      <c r="C3" s="393" t="s">
        <v>1045</v>
      </c>
      <c r="D3" s="373"/>
      <c r="E3" s="373"/>
      <c r="F3" s="374"/>
      <c r="G3" s="388" t="s">
        <v>214</v>
      </c>
      <c r="H3" s="393" t="s">
        <v>538</v>
      </c>
      <c r="I3" s="373"/>
      <c r="J3" s="374"/>
      <c r="K3" s="388" t="s">
        <v>215</v>
      </c>
      <c r="L3" s="554" t="s">
        <v>539</v>
      </c>
      <c r="M3" s="554"/>
      <c r="N3" s="554"/>
      <c r="O3" s="554"/>
      <c r="P3" s="554"/>
      <c r="Q3" s="367" t="s">
        <v>216</v>
      </c>
      <c r="R3" s="369"/>
      <c r="S3" s="303" t="s">
        <v>545</v>
      </c>
      <c r="T3" s="322"/>
      <c r="U3" s="304"/>
      <c r="V3" s="556" t="s">
        <v>217</v>
      </c>
      <c r="W3" s="153" t="s">
        <v>218</v>
      </c>
      <c r="X3" s="346" t="s">
        <v>1048</v>
      </c>
      <c r="Y3" s="356"/>
      <c r="Z3" s="357"/>
    </row>
    <row r="4" spans="2:27" ht="20.100000000000001" customHeight="1" x14ac:dyDescent="0.15">
      <c r="B4" s="199" t="s">
        <v>64</v>
      </c>
      <c r="C4" s="375" t="s">
        <v>1046</v>
      </c>
      <c r="D4" s="376"/>
      <c r="E4" s="376"/>
      <c r="F4" s="377"/>
      <c r="G4" s="397"/>
      <c r="H4" s="375"/>
      <c r="I4" s="376"/>
      <c r="J4" s="377"/>
      <c r="K4" s="397"/>
      <c r="L4" s="555"/>
      <c r="M4" s="555"/>
      <c r="N4" s="555"/>
      <c r="O4" s="555"/>
      <c r="P4" s="555"/>
      <c r="Q4" s="355"/>
      <c r="R4" s="371"/>
      <c r="S4" s="375" t="s">
        <v>547</v>
      </c>
      <c r="T4" s="376"/>
      <c r="U4" s="377"/>
      <c r="V4" s="557"/>
      <c r="W4" s="284" t="s">
        <v>219</v>
      </c>
      <c r="X4" s="346" t="s">
        <v>1049</v>
      </c>
      <c r="Y4" s="347"/>
      <c r="Z4" s="348"/>
    </row>
    <row r="5" spans="2:27" ht="20.100000000000001" customHeight="1" x14ac:dyDescent="0.15">
      <c r="B5" s="558" t="s">
        <v>66</v>
      </c>
      <c r="C5" s="206" t="s">
        <v>67</v>
      </c>
      <c r="D5" s="303" t="s">
        <v>541</v>
      </c>
      <c r="E5" s="322"/>
      <c r="F5" s="322"/>
      <c r="G5" s="295" t="s">
        <v>220</v>
      </c>
      <c r="H5" s="302"/>
      <c r="I5" s="303" t="s">
        <v>542</v>
      </c>
      <c r="J5" s="322"/>
      <c r="K5" s="304"/>
      <c r="L5" s="392" t="s">
        <v>70</v>
      </c>
      <c r="M5" s="392"/>
      <c r="N5" s="200" t="s">
        <v>71</v>
      </c>
      <c r="O5" s="154">
        <v>183.1</v>
      </c>
      <c r="P5" s="201" t="s">
        <v>72</v>
      </c>
      <c r="Q5" s="562" t="s">
        <v>221</v>
      </c>
      <c r="R5" s="560" t="s">
        <v>531</v>
      </c>
      <c r="S5" s="388" t="s">
        <v>222</v>
      </c>
      <c r="T5" s="388"/>
      <c r="U5" s="155" t="s">
        <v>548</v>
      </c>
      <c r="V5" s="367" t="s">
        <v>223</v>
      </c>
      <c r="W5" s="153" t="s">
        <v>218</v>
      </c>
      <c r="X5" s="346">
        <v>34.257770000000001</v>
      </c>
      <c r="Y5" s="347"/>
      <c r="Z5" s="348"/>
    </row>
    <row r="6" spans="2:27" ht="20.100000000000001" customHeight="1" x14ac:dyDescent="0.15">
      <c r="B6" s="559"/>
      <c r="C6" s="206" t="s">
        <v>73</v>
      </c>
      <c r="D6" s="303" t="s">
        <v>541</v>
      </c>
      <c r="E6" s="322"/>
      <c r="F6" s="322"/>
      <c r="G6" s="392" t="s">
        <v>224</v>
      </c>
      <c r="H6" s="392"/>
      <c r="I6" s="303" t="s">
        <v>543</v>
      </c>
      <c r="J6" s="322"/>
      <c r="K6" s="304"/>
      <c r="L6" s="392" t="s">
        <v>225</v>
      </c>
      <c r="M6" s="392"/>
      <c r="N6" s="200" t="s">
        <v>71</v>
      </c>
      <c r="O6" s="197">
        <v>8.1</v>
      </c>
      <c r="P6" s="201" t="s">
        <v>72</v>
      </c>
      <c r="Q6" s="371"/>
      <c r="R6" s="561"/>
      <c r="S6" s="392" t="s">
        <v>226</v>
      </c>
      <c r="T6" s="392"/>
      <c r="U6" s="156" t="s">
        <v>549</v>
      </c>
      <c r="V6" s="355"/>
      <c r="W6" s="153" t="s">
        <v>219</v>
      </c>
      <c r="X6" s="346">
        <v>130.89964000000001</v>
      </c>
      <c r="Y6" s="347"/>
      <c r="Z6" s="348"/>
    </row>
    <row r="7" spans="2:27" ht="7.5" customHeight="1" x14ac:dyDescent="0.15">
      <c r="B7" s="580" t="s">
        <v>227</v>
      </c>
      <c r="C7" s="580"/>
      <c r="D7" s="581" t="s">
        <v>602</v>
      </c>
      <c r="E7" s="581"/>
      <c r="F7" s="157"/>
      <c r="G7" s="157"/>
      <c r="H7" s="157"/>
      <c r="I7" s="157"/>
      <c r="J7" s="157"/>
      <c r="K7" s="157"/>
      <c r="L7" s="157"/>
      <c r="M7" s="157"/>
      <c r="N7" s="157"/>
      <c r="O7" s="157"/>
      <c r="P7" s="157"/>
      <c r="Q7" s="157"/>
      <c r="R7" s="157"/>
      <c r="S7" s="157"/>
      <c r="T7" s="157"/>
      <c r="U7" s="157"/>
      <c r="V7" s="157"/>
      <c r="W7" s="157"/>
      <c r="X7" s="158"/>
      <c r="Y7" s="158"/>
      <c r="Z7" s="159"/>
    </row>
    <row r="8" spans="2:27" ht="21.75" customHeight="1" x14ac:dyDescent="0.15">
      <c r="B8" s="580"/>
      <c r="C8" s="580"/>
      <c r="D8" s="581"/>
      <c r="E8" s="581"/>
      <c r="F8" s="160"/>
      <c r="G8" s="582" t="s">
        <v>228</v>
      </c>
      <c r="H8" s="562"/>
      <c r="I8" s="587" t="s">
        <v>229</v>
      </c>
      <c r="J8" s="161" t="s">
        <v>230</v>
      </c>
      <c r="K8" s="162" t="s">
        <v>231</v>
      </c>
      <c r="L8" s="571">
        <v>101</v>
      </c>
      <c r="M8" s="572"/>
      <c r="N8" s="206" t="s">
        <v>232</v>
      </c>
      <c r="O8" s="571">
        <v>1</v>
      </c>
      <c r="P8" s="572"/>
      <c r="Q8" s="206" t="s">
        <v>233</v>
      </c>
      <c r="R8" s="571">
        <v>0</v>
      </c>
      <c r="S8" s="572"/>
      <c r="T8" s="582" t="s">
        <v>234</v>
      </c>
      <c r="U8" s="562"/>
      <c r="V8" s="582" t="s">
        <v>235</v>
      </c>
      <c r="W8" s="562"/>
      <c r="X8" s="563">
        <v>0</v>
      </c>
      <c r="Y8" s="564"/>
      <c r="Z8" s="160"/>
      <c r="AA8" s="76"/>
    </row>
    <row r="9" spans="2:27" ht="10.9" customHeight="1" x14ac:dyDescent="0.15">
      <c r="B9" s="580"/>
      <c r="C9" s="580"/>
      <c r="D9" s="581"/>
      <c r="E9" s="581"/>
      <c r="F9" s="160"/>
      <c r="G9" s="583"/>
      <c r="H9" s="584"/>
      <c r="I9" s="588"/>
      <c r="J9" s="567" t="s">
        <v>236</v>
      </c>
      <c r="K9" s="569" t="s">
        <v>231</v>
      </c>
      <c r="L9" s="563">
        <v>13</v>
      </c>
      <c r="M9" s="564"/>
      <c r="N9" s="567" t="s">
        <v>232</v>
      </c>
      <c r="O9" s="563">
        <v>0</v>
      </c>
      <c r="P9" s="564"/>
      <c r="Q9" s="567" t="s">
        <v>233</v>
      </c>
      <c r="R9" s="563">
        <v>0</v>
      </c>
      <c r="S9" s="564"/>
      <c r="T9" s="583"/>
      <c r="U9" s="584"/>
      <c r="V9" s="585"/>
      <c r="W9" s="586"/>
      <c r="X9" s="565"/>
      <c r="Y9" s="566"/>
      <c r="Z9" s="160"/>
      <c r="AA9" s="76"/>
    </row>
    <row r="10" spans="2:27" ht="10.9" customHeight="1" x14ac:dyDescent="0.15">
      <c r="B10" s="580"/>
      <c r="C10" s="580"/>
      <c r="D10" s="581"/>
      <c r="E10" s="581"/>
      <c r="F10" s="160"/>
      <c r="G10" s="583"/>
      <c r="H10" s="584"/>
      <c r="I10" s="588"/>
      <c r="J10" s="568"/>
      <c r="K10" s="570"/>
      <c r="L10" s="565"/>
      <c r="M10" s="566"/>
      <c r="N10" s="568"/>
      <c r="O10" s="565"/>
      <c r="P10" s="566"/>
      <c r="Q10" s="568"/>
      <c r="R10" s="565"/>
      <c r="S10" s="566"/>
      <c r="T10" s="583"/>
      <c r="U10" s="584"/>
      <c r="V10" s="574" t="s">
        <v>237</v>
      </c>
      <c r="W10" s="575"/>
      <c r="X10" s="563">
        <v>48</v>
      </c>
      <c r="Y10" s="564"/>
      <c r="Z10" s="160"/>
      <c r="AA10" s="76"/>
    </row>
    <row r="11" spans="2:27" ht="21.75" customHeight="1" x14ac:dyDescent="0.15">
      <c r="B11" s="580"/>
      <c r="C11" s="580"/>
      <c r="D11" s="581"/>
      <c r="E11" s="581"/>
      <c r="F11" s="160"/>
      <c r="G11" s="585"/>
      <c r="H11" s="586"/>
      <c r="I11" s="589"/>
      <c r="J11" s="206" t="s">
        <v>238</v>
      </c>
      <c r="K11" s="162" t="s">
        <v>231</v>
      </c>
      <c r="L11" s="578">
        <v>1</v>
      </c>
      <c r="M11" s="579"/>
      <c r="N11" s="206" t="s">
        <v>232</v>
      </c>
      <c r="O11" s="578">
        <v>0</v>
      </c>
      <c r="P11" s="579"/>
      <c r="Q11" s="206" t="s">
        <v>233</v>
      </c>
      <c r="R11" s="578">
        <v>0</v>
      </c>
      <c r="S11" s="579"/>
      <c r="T11" s="585"/>
      <c r="U11" s="586"/>
      <c r="V11" s="576"/>
      <c r="W11" s="577"/>
      <c r="X11" s="565"/>
      <c r="Y11" s="566"/>
      <c r="Z11" s="160"/>
      <c r="AA11" s="76"/>
    </row>
    <row r="12" spans="2:27" ht="21.75" customHeight="1" x14ac:dyDescent="0.15">
      <c r="B12" s="308" t="s">
        <v>239</v>
      </c>
      <c r="C12" s="160"/>
      <c r="D12" s="163"/>
      <c r="E12" s="163"/>
      <c r="F12" s="160"/>
      <c r="G12" s="160"/>
      <c r="H12" s="160"/>
      <c r="I12" s="160"/>
      <c r="J12" s="160"/>
      <c r="K12" s="160"/>
      <c r="L12" s="160"/>
      <c r="M12" s="160"/>
      <c r="N12" s="160"/>
      <c r="O12" s="160"/>
      <c r="P12" s="160"/>
      <c r="Q12" s="160"/>
      <c r="R12" s="160"/>
      <c r="S12" s="160"/>
      <c r="T12" s="160"/>
      <c r="U12" s="160"/>
      <c r="V12" s="160"/>
      <c r="W12" s="160"/>
      <c r="X12" s="160"/>
      <c r="Y12" s="160"/>
      <c r="Z12" s="160"/>
      <c r="AA12" s="76"/>
    </row>
    <row r="13" spans="2:27" ht="21.75" customHeight="1" x14ac:dyDescent="0.15">
      <c r="B13" s="293"/>
      <c r="C13" s="160"/>
      <c r="D13" s="163"/>
      <c r="E13" s="163"/>
      <c r="F13" s="160"/>
      <c r="G13" s="160"/>
      <c r="H13" s="160"/>
      <c r="I13" s="160"/>
      <c r="J13" s="160"/>
      <c r="K13" s="160"/>
      <c r="L13" s="160"/>
      <c r="M13" s="160"/>
      <c r="N13" s="160"/>
      <c r="O13" s="160"/>
      <c r="P13" s="160"/>
      <c r="Q13" s="160"/>
      <c r="R13" s="160"/>
      <c r="S13" s="160"/>
      <c r="T13" s="160"/>
      <c r="U13" s="160"/>
      <c r="V13" s="164"/>
      <c r="W13" s="164"/>
      <c r="X13" s="164"/>
      <c r="Y13" s="164"/>
      <c r="Z13" s="160"/>
      <c r="AA13" s="76"/>
    </row>
    <row r="14" spans="2:27" ht="21.75" customHeight="1" x14ac:dyDescent="0.15">
      <c r="B14" s="293"/>
      <c r="C14" s="160"/>
      <c r="D14" s="163"/>
      <c r="E14" s="163"/>
      <c r="F14" s="160"/>
      <c r="G14" s="160"/>
      <c r="H14" s="160"/>
      <c r="I14" s="160"/>
      <c r="J14" s="160"/>
      <c r="K14" s="160"/>
      <c r="L14" s="160"/>
      <c r="M14" s="160"/>
      <c r="N14" s="160"/>
      <c r="O14" s="160"/>
      <c r="P14" s="160"/>
      <c r="Q14" s="160"/>
      <c r="R14" s="160"/>
      <c r="S14" s="160"/>
      <c r="T14" s="164"/>
      <c r="U14" s="164"/>
      <c r="V14" s="165"/>
      <c r="W14" s="165"/>
      <c r="X14" s="165"/>
      <c r="Y14" s="165"/>
      <c r="Z14" s="166"/>
      <c r="AA14" s="76"/>
    </row>
    <row r="15" spans="2:27" ht="21.75" customHeight="1" x14ac:dyDescent="0.15">
      <c r="B15" s="293"/>
      <c r="C15" s="160"/>
      <c r="D15" s="163"/>
      <c r="E15" s="163"/>
      <c r="F15" s="160"/>
      <c r="G15" s="160"/>
      <c r="H15" s="160"/>
      <c r="I15" s="160"/>
      <c r="J15" s="160"/>
      <c r="K15" s="160"/>
      <c r="L15" s="160"/>
      <c r="M15" s="160"/>
      <c r="N15" s="160"/>
      <c r="O15" s="160"/>
      <c r="P15" s="160"/>
      <c r="Q15" s="160"/>
      <c r="R15" s="160"/>
      <c r="S15" s="160"/>
      <c r="T15" s="164"/>
      <c r="U15" s="164"/>
      <c r="V15" s="160"/>
      <c r="W15" s="160"/>
      <c r="X15" s="167"/>
      <c r="Y15" s="167"/>
      <c r="Z15" s="166"/>
    </row>
    <row r="16" spans="2:27" ht="21.75" customHeight="1" x14ac:dyDescent="0.15">
      <c r="B16" s="293"/>
      <c r="C16" s="160"/>
      <c r="D16" s="163"/>
      <c r="E16" s="163"/>
      <c r="F16" s="160"/>
      <c r="G16" s="160"/>
      <c r="H16" s="160"/>
      <c r="I16" s="160"/>
      <c r="J16" s="160"/>
      <c r="K16" s="160"/>
      <c r="L16" s="160"/>
      <c r="M16" s="160"/>
      <c r="N16" s="160"/>
      <c r="O16" s="160"/>
      <c r="P16" s="160"/>
      <c r="Q16" s="160"/>
      <c r="R16" s="160"/>
      <c r="S16" s="160"/>
      <c r="T16" s="168"/>
      <c r="U16" s="168"/>
      <c r="V16" s="168"/>
      <c r="W16" s="168"/>
      <c r="X16" s="168"/>
      <c r="Y16" s="168"/>
      <c r="Z16" s="166"/>
    </row>
    <row r="17" spans="2:26" ht="21.75" customHeight="1" x14ac:dyDescent="0.15">
      <c r="B17" s="293"/>
      <c r="C17" s="160"/>
      <c r="D17" s="163"/>
      <c r="E17" s="163"/>
      <c r="F17" s="160"/>
      <c r="G17" s="160"/>
      <c r="H17" s="160"/>
      <c r="I17" s="160"/>
      <c r="J17" s="160"/>
      <c r="K17" s="160"/>
      <c r="L17" s="160"/>
      <c r="M17" s="160"/>
      <c r="N17" s="160"/>
      <c r="O17" s="160"/>
      <c r="P17" s="160"/>
      <c r="Q17" s="160"/>
      <c r="R17" s="160"/>
      <c r="S17" s="160"/>
      <c r="T17" s="160"/>
      <c r="U17" s="160"/>
      <c r="V17" s="164"/>
      <c r="W17" s="164"/>
      <c r="X17" s="164"/>
      <c r="Y17" s="164"/>
      <c r="Z17" s="166"/>
    </row>
    <row r="18" spans="2:26" ht="21.75" customHeight="1" x14ac:dyDescent="0.15">
      <c r="B18" s="293"/>
      <c r="C18" s="160"/>
      <c r="D18" s="163"/>
      <c r="E18" s="163"/>
      <c r="F18" s="160"/>
      <c r="G18" s="160"/>
      <c r="H18" s="160"/>
      <c r="I18" s="160"/>
      <c r="J18" s="160"/>
      <c r="K18" s="160"/>
      <c r="L18" s="160"/>
      <c r="M18" s="160"/>
      <c r="N18" s="160"/>
      <c r="O18" s="160"/>
      <c r="P18" s="160"/>
      <c r="Q18" s="160"/>
      <c r="R18" s="160"/>
      <c r="S18" s="160"/>
      <c r="T18" s="160"/>
      <c r="U18" s="160"/>
      <c r="V18" s="160"/>
      <c r="W18" s="160"/>
      <c r="X18" s="167"/>
      <c r="Y18" s="167"/>
      <c r="Z18" s="166"/>
    </row>
    <row r="19" spans="2:26" ht="21.75" customHeight="1" x14ac:dyDescent="0.15">
      <c r="B19" s="293"/>
      <c r="C19" s="160"/>
      <c r="D19" s="163"/>
      <c r="E19" s="163"/>
      <c r="F19" s="160"/>
      <c r="G19" s="160"/>
      <c r="H19" s="160"/>
      <c r="I19" s="160"/>
      <c r="J19" s="160"/>
      <c r="K19" s="160"/>
      <c r="L19" s="160"/>
      <c r="M19" s="160"/>
      <c r="N19" s="160"/>
      <c r="O19" s="160"/>
      <c r="P19" s="160"/>
      <c r="Q19" s="160"/>
      <c r="R19" s="160"/>
      <c r="S19" s="160"/>
      <c r="T19" s="160"/>
      <c r="U19" s="160"/>
      <c r="V19" s="160"/>
      <c r="W19" s="160"/>
      <c r="X19" s="167"/>
      <c r="Y19" s="167"/>
      <c r="Z19" s="166"/>
    </row>
    <row r="20" spans="2:26" ht="21.75" customHeight="1" x14ac:dyDescent="0.15">
      <c r="B20" s="293"/>
      <c r="C20" s="168"/>
      <c r="D20" s="168"/>
      <c r="E20" s="168"/>
      <c r="F20" s="168"/>
      <c r="G20" s="168"/>
      <c r="H20" s="168"/>
      <c r="I20" s="168"/>
      <c r="J20" s="168"/>
      <c r="K20" s="168"/>
      <c r="L20" s="168"/>
      <c r="M20" s="168"/>
      <c r="N20" s="168"/>
      <c r="O20" s="168"/>
      <c r="P20" s="168"/>
      <c r="Q20" s="168"/>
      <c r="R20" s="168"/>
      <c r="S20" s="168"/>
      <c r="T20" s="168"/>
      <c r="U20" s="168"/>
      <c r="V20" s="168"/>
      <c r="W20" s="168"/>
      <c r="X20" s="168"/>
      <c r="Y20" s="168"/>
      <c r="Z20" s="169"/>
    </row>
    <row r="21" spans="2:26" ht="21.75" customHeight="1" x14ac:dyDescent="0.15">
      <c r="B21" s="293"/>
      <c r="C21" s="164"/>
      <c r="D21" s="164"/>
      <c r="E21" s="164"/>
      <c r="F21" s="164"/>
      <c r="G21" s="164"/>
      <c r="H21" s="170"/>
      <c r="I21" s="164"/>
      <c r="J21" s="164"/>
      <c r="K21" s="164"/>
      <c r="L21" s="164"/>
      <c r="M21" s="170"/>
      <c r="N21" s="170"/>
      <c r="O21" s="170"/>
      <c r="P21" s="164"/>
      <c r="Q21" s="170"/>
      <c r="R21" s="164"/>
      <c r="S21" s="164"/>
      <c r="T21" s="164"/>
      <c r="U21" s="164"/>
      <c r="V21" s="164"/>
      <c r="W21" s="164"/>
      <c r="X21" s="164"/>
      <c r="Y21" s="164"/>
      <c r="Z21" s="171"/>
    </row>
    <row r="22" spans="2:26" ht="21.75" customHeight="1" x14ac:dyDescent="0.15">
      <c r="B22" s="293"/>
      <c r="C22" s="164"/>
      <c r="D22" s="164"/>
      <c r="E22" s="164"/>
      <c r="F22" s="164"/>
      <c r="G22" s="164"/>
      <c r="H22" s="170"/>
      <c r="I22" s="164"/>
      <c r="J22" s="164"/>
      <c r="K22" s="164"/>
      <c r="L22" s="164"/>
      <c r="M22" s="170"/>
      <c r="N22" s="170"/>
      <c r="O22" s="170"/>
      <c r="P22" s="164"/>
      <c r="Q22" s="170"/>
      <c r="R22" s="164"/>
      <c r="S22" s="164"/>
      <c r="T22" s="164"/>
      <c r="U22" s="164"/>
      <c r="V22" s="164"/>
      <c r="W22" s="164"/>
      <c r="X22" s="164"/>
      <c r="Y22" s="164"/>
      <c r="Z22" s="171"/>
    </row>
    <row r="23" spans="2:26" ht="21.75" customHeight="1" x14ac:dyDescent="0.15">
      <c r="B23" s="293"/>
      <c r="C23" s="170"/>
      <c r="D23" s="164"/>
      <c r="E23" s="164"/>
      <c r="F23" s="170"/>
      <c r="G23" s="170"/>
      <c r="H23" s="164"/>
      <c r="I23" s="164"/>
      <c r="J23" s="164"/>
      <c r="K23" s="164"/>
      <c r="L23" s="164"/>
      <c r="M23" s="170"/>
      <c r="N23" s="170"/>
      <c r="O23" s="170"/>
      <c r="P23" s="164"/>
      <c r="Q23" s="170"/>
      <c r="R23" s="164"/>
      <c r="S23" s="164"/>
      <c r="T23" s="164"/>
      <c r="U23" s="164"/>
      <c r="V23" s="164"/>
      <c r="W23" s="164"/>
      <c r="X23" s="164"/>
      <c r="Y23" s="164"/>
      <c r="Z23" s="171"/>
    </row>
    <row r="24" spans="2:26" ht="21.75" customHeight="1" x14ac:dyDescent="0.15">
      <c r="B24" s="293"/>
      <c r="C24" s="170"/>
      <c r="D24" s="164"/>
      <c r="E24" s="164"/>
      <c r="F24" s="170"/>
      <c r="G24" s="170"/>
      <c r="H24" s="164"/>
      <c r="I24" s="164"/>
      <c r="J24" s="164"/>
      <c r="K24" s="164"/>
      <c r="L24" s="164"/>
      <c r="M24" s="170"/>
      <c r="N24" s="170"/>
      <c r="O24" s="170"/>
      <c r="P24" s="164"/>
      <c r="Q24" s="170"/>
      <c r="R24" s="164"/>
      <c r="S24" s="164"/>
      <c r="T24" s="164"/>
      <c r="U24" s="164"/>
      <c r="V24" s="164"/>
      <c r="W24" s="164"/>
      <c r="X24" s="164"/>
      <c r="Y24" s="164"/>
      <c r="Z24" s="171"/>
    </row>
    <row r="25" spans="2:26" ht="21.75" customHeight="1" x14ac:dyDescent="0.15">
      <c r="B25" s="293"/>
      <c r="C25" s="170"/>
      <c r="D25" s="164"/>
      <c r="E25" s="164"/>
      <c r="F25" s="170"/>
      <c r="G25" s="170"/>
      <c r="H25" s="164"/>
      <c r="I25" s="164"/>
      <c r="J25" s="164"/>
      <c r="K25" s="164"/>
      <c r="L25" s="164"/>
      <c r="M25" s="170"/>
      <c r="N25" s="170"/>
      <c r="O25" s="170"/>
      <c r="P25" s="164"/>
      <c r="Q25" s="170"/>
      <c r="R25" s="164"/>
      <c r="S25" s="164"/>
      <c r="T25" s="164"/>
      <c r="U25" s="164"/>
      <c r="V25" s="164"/>
      <c r="W25" s="164"/>
      <c r="X25" s="164"/>
      <c r="Y25" s="164"/>
      <c r="Z25" s="171"/>
    </row>
    <row r="26" spans="2:26" ht="21.75" customHeight="1" x14ac:dyDescent="0.15">
      <c r="B26" s="293"/>
      <c r="C26" s="170"/>
      <c r="D26" s="164"/>
      <c r="E26" s="164"/>
      <c r="F26" s="170"/>
      <c r="G26" s="170"/>
      <c r="H26" s="164"/>
      <c r="I26" s="164"/>
      <c r="J26" s="164"/>
      <c r="K26" s="164"/>
      <c r="L26" s="164"/>
      <c r="M26" s="170"/>
      <c r="N26" s="170"/>
      <c r="O26" s="170"/>
      <c r="P26" s="164"/>
      <c r="Q26" s="170"/>
      <c r="R26" s="164"/>
      <c r="S26" s="164"/>
      <c r="T26" s="164"/>
      <c r="U26" s="164"/>
      <c r="V26" s="164"/>
      <c r="W26" s="164"/>
      <c r="X26" s="164"/>
      <c r="Y26" s="164"/>
      <c r="Z26" s="171"/>
    </row>
    <row r="27" spans="2:26" ht="21.75" customHeight="1" x14ac:dyDescent="0.15">
      <c r="B27" s="293"/>
      <c r="C27" s="170"/>
      <c r="D27" s="164"/>
      <c r="E27" s="164"/>
      <c r="F27" s="170"/>
      <c r="G27" s="170"/>
      <c r="H27" s="164"/>
      <c r="I27" s="164"/>
      <c r="J27" s="164"/>
      <c r="K27" s="164"/>
      <c r="L27" s="164"/>
      <c r="M27" s="170"/>
      <c r="N27" s="170"/>
      <c r="O27" s="170"/>
      <c r="P27" s="164"/>
      <c r="Q27" s="170"/>
      <c r="R27" s="164"/>
      <c r="S27" s="164"/>
      <c r="T27" s="164"/>
      <c r="U27" s="164"/>
      <c r="V27" s="164"/>
      <c r="W27" s="164"/>
      <c r="X27" s="164"/>
      <c r="Y27" s="164"/>
      <c r="Z27" s="171"/>
    </row>
    <row r="28" spans="2:26" ht="21.75" customHeight="1" x14ac:dyDescent="0.15">
      <c r="B28" s="293"/>
      <c r="C28" s="170"/>
      <c r="D28" s="164"/>
      <c r="E28" s="164"/>
      <c r="F28" s="172"/>
      <c r="G28" s="173"/>
      <c r="H28" s="173"/>
      <c r="I28" s="173"/>
      <c r="J28" s="173"/>
      <c r="K28" s="173"/>
      <c r="L28" s="164"/>
      <c r="M28" s="170"/>
      <c r="N28" s="170"/>
      <c r="O28" s="170"/>
      <c r="P28" s="164"/>
      <c r="Q28" s="173"/>
      <c r="R28" s="165"/>
      <c r="S28" s="165"/>
      <c r="T28" s="165"/>
      <c r="U28" s="165"/>
      <c r="V28" s="165"/>
      <c r="W28" s="165"/>
      <c r="X28" s="165"/>
      <c r="Y28" s="165"/>
      <c r="Z28" s="174"/>
    </row>
    <row r="29" spans="2:26" ht="47.25" customHeight="1" x14ac:dyDescent="0.15">
      <c r="B29" s="294"/>
      <c r="C29" s="175"/>
      <c r="D29" s="175"/>
      <c r="E29" s="176"/>
      <c r="F29" s="177"/>
      <c r="G29" s="175"/>
      <c r="H29" s="175"/>
      <c r="I29" s="175"/>
      <c r="J29" s="573" t="s">
        <v>240</v>
      </c>
      <c r="K29" s="573"/>
      <c r="L29" s="573"/>
      <c r="M29" s="573"/>
      <c r="N29" s="573"/>
      <c r="O29" s="573"/>
      <c r="P29" s="573"/>
      <c r="Q29" s="573" t="s">
        <v>241</v>
      </c>
      <c r="R29" s="573"/>
      <c r="S29" s="573"/>
      <c r="T29" s="573"/>
      <c r="U29" s="573"/>
      <c r="V29" s="573"/>
      <c r="W29" s="573"/>
      <c r="X29" s="573"/>
      <c r="Y29" s="573"/>
      <c r="Z29" s="178"/>
    </row>
    <row r="30" spans="2:26" ht="15" customHeight="1" x14ac:dyDescent="0.15">
      <c r="C30" s="228" t="s">
        <v>242</v>
      </c>
    </row>
    <row r="31" spans="2:26" ht="15" customHeight="1" x14ac:dyDescent="0.15">
      <c r="C31" s="1" t="s">
        <v>243</v>
      </c>
    </row>
    <row r="32" spans="2:26" ht="15" customHeight="1" x14ac:dyDescent="0.15">
      <c r="C32" s="1" t="s">
        <v>244</v>
      </c>
    </row>
    <row r="33" spans="3:3" ht="15" customHeight="1" x14ac:dyDescent="0.15">
      <c r="C33" s="1" t="s">
        <v>245</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4"/>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47FF98C-C80E-4BDD-BF8C-F67A8E9A0C5C}">
          <x14:formula1>
            <xm:f>'(参考)リスト'!$G$16:$G$19</xm:f>
          </x14:formula1>
          <xm:sqref>D7:E11</xm:sqref>
        </x14:dataValidation>
        <x14:dataValidation type="list" allowBlank="1" showInputMessage="1" showErrorMessage="1" xr:uid="{5D5E5A18-3461-420D-A82C-6E95CEC2D37A}">
          <x14:formula1>
            <xm:f>'(参考)リスト'!$E$6:$E$10</xm:f>
          </x14:formula1>
          <xm:sqref>U6</xm:sqref>
        </x14:dataValidation>
        <x14:dataValidation type="list" allowBlank="1" showInputMessage="1" showErrorMessage="1" xr:uid="{6D8EE07D-49D3-4806-A31F-ACE6211B47E1}">
          <x14:formula1>
            <xm:f>'(参考)リスト'!$F$6:$F$7</xm:f>
          </x14:formula1>
          <xm:sqref>U5</xm:sqref>
        </x14:dataValidation>
        <x14:dataValidation type="list" allowBlank="1" showInputMessage="1" showErrorMessage="1" xr:uid="{C3814CE9-C6F8-402F-AA2F-7EF71A97112A}">
          <x14:formula1>
            <xm:f>'(参考)リスト'!$D$6:$D$7</xm:f>
          </x14:formula1>
          <xm:sqref>R5:R6</xm:sqref>
        </x14:dataValidation>
        <x14:dataValidation type="list" allowBlank="1" showInputMessage="1" showErrorMessage="1" xr:uid="{7E7D9C44-8F14-430D-BB1D-9B767B7BC316}">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32918-592D-4A64-8FAF-6244F237DC32}">
  <sheetPr>
    <pageSetUpPr fitToPage="1"/>
  </sheetPr>
  <dimension ref="B1:Y48"/>
  <sheetViews>
    <sheetView showGridLines="0" view="pageBreakPreview" zoomScaleNormal="55"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0" t="s">
        <v>246</v>
      </c>
      <c r="C2" s="590"/>
      <c r="D2" s="590"/>
      <c r="E2" s="590"/>
      <c r="F2" s="591"/>
      <c r="G2" s="591"/>
      <c r="H2" s="591"/>
      <c r="I2" s="590"/>
      <c r="J2" s="590"/>
      <c r="K2" s="590"/>
      <c r="L2" s="590"/>
      <c r="M2" s="590"/>
      <c r="N2" s="590"/>
      <c r="O2" s="590"/>
      <c r="P2" s="590"/>
      <c r="Q2" s="590"/>
      <c r="R2" s="590"/>
      <c r="S2" s="590"/>
      <c r="T2" s="590"/>
      <c r="U2" s="590"/>
      <c r="V2" s="590"/>
      <c r="W2" s="590"/>
      <c r="X2" s="590"/>
      <c r="Y2" s="164"/>
    </row>
    <row r="3" spans="2:25" ht="20.100000000000001" customHeight="1" x14ac:dyDescent="0.15">
      <c r="B3" s="323" t="s">
        <v>60</v>
      </c>
      <c r="C3" s="327"/>
      <c r="D3" s="327"/>
      <c r="E3" s="327"/>
      <c r="F3" s="592" t="s">
        <v>1045</v>
      </c>
      <c r="G3" s="592"/>
      <c r="H3" s="592"/>
      <c r="I3" s="309" t="s">
        <v>61</v>
      </c>
      <c r="J3" s="310"/>
      <c r="K3" s="303" t="s">
        <v>538</v>
      </c>
      <c r="L3" s="322"/>
      <c r="M3" s="322"/>
      <c r="N3" s="304"/>
      <c r="O3" s="388" t="s">
        <v>247</v>
      </c>
      <c r="P3" s="372" t="s">
        <v>544</v>
      </c>
      <c r="Q3" s="554"/>
      <c r="R3" s="554"/>
      <c r="S3" s="593"/>
      <c r="T3" s="582" t="s">
        <v>248</v>
      </c>
      <c r="U3" s="594"/>
      <c r="V3" s="594"/>
      <c r="W3" s="562"/>
      <c r="X3" s="598">
        <v>45919</v>
      </c>
      <c r="Y3" s="599"/>
    </row>
    <row r="4" spans="2:25" ht="20.100000000000001" customHeight="1" x14ac:dyDescent="0.15">
      <c r="B4" s="325" t="s">
        <v>165</v>
      </c>
      <c r="C4" s="358"/>
      <c r="D4" s="358"/>
      <c r="E4" s="358"/>
      <c r="F4" s="602" t="s">
        <v>1046</v>
      </c>
      <c r="G4" s="602"/>
      <c r="H4" s="602"/>
      <c r="I4" s="603" t="s">
        <v>166</v>
      </c>
      <c r="J4" s="604"/>
      <c r="K4" s="303" t="s">
        <v>539</v>
      </c>
      <c r="L4" s="322"/>
      <c r="M4" s="322"/>
      <c r="N4" s="304"/>
      <c r="O4" s="397"/>
      <c r="P4" s="605" t="s">
        <v>546</v>
      </c>
      <c r="Q4" s="555"/>
      <c r="R4" s="555"/>
      <c r="S4" s="597"/>
      <c r="T4" s="595"/>
      <c r="U4" s="596"/>
      <c r="V4" s="596"/>
      <c r="W4" s="597"/>
      <c r="X4" s="600"/>
      <c r="Y4" s="601"/>
    </row>
    <row r="5" spans="2:25" ht="15" customHeight="1" x14ac:dyDescent="0.15">
      <c r="B5" s="293" t="s">
        <v>249</v>
      </c>
      <c r="C5" s="606" t="s">
        <v>250</v>
      </c>
      <c r="D5" s="607"/>
      <c r="E5" s="608" t="s">
        <v>251</v>
      </c>
      <c r="F5" s="608" t="s">
        <v>252</v>
      </c>
      <c r="G5" s="610" t="s">
        <v>253</v>
      </c>
      <c r="H5" s="611"/>
      <c r="I5" s="323" t="s">
        <v>254</v>
      </c>
      <c r="J5" s="327"/>
      <c r="K5" s="327"/>
      <c r="L5" s="327"/>
      <c r="M5" s="327"/>
      <c r="N5" s="324"/>
      <c r="O5" s="179" t="s">
        <v>255</v>
      </c>
      <c r="P5" s="558" t="s">
        <v>256</v>
      </c>
      <c r="Q5" s="614"/>
      <c r="R5" s="614"/>
      <c r="S5" s="615"/>
      <c r="T5" s="610" t="s">
        <v>257</v>
      </c>
      <c r="U5" s="618"/>
      <c r="V5" s="618"/>
      <c r="W5" s="618"/>
      <c r="X5" s="611"/>
      <c r="Y5" s="620" t="s">
        <v>258</v>
      </c>
    </row>
    <row r="6" spans="2:25" ht="15" customHeight="1" x14ac:dyDescent="0.15">
      <c r="B6" s="293"/>
      <c r="C6" s="606"/>
      <c r="D6" s="607"/>
      <c r="E6" s="608"/>
      <c r="F6" s="608"/>
      <c r="G6" s="612"/>
      <c r="H6" s="613"/>
      <c r="I6" s="325"/>
      <c r="J6" s="358"/>
      <c r="K6" s="358"/>
      <c r="L6" s="358"/>
      <c r="M6" s="358"/>
      <c r="N6" s="326"/>
      <c r="O6" s="180">
        <v>44228</v>
      </c>
      <c r="P6" s="559"/>
      <c r="Q6" s="616"/>
      <c r="R6" s="616"/>
      <c r="S6" s="617"/>
      <c r="T6" s="612"/>
      <c r="U6" s="619"/>
      <c r="V6" s="619"/>
      <c r="W6" s="619"/>
      <c r="X6" s="613"/>
      <c r="Y6" s="608"/>
    </row>
    <row r="7" spans="2:25" ht="16.149999999999999" customHeight="1" x14ac:dyDescent="0.15">
      <c r="B7" s="293"/>
      <c r="C7" s="606"/>
      <c r="D7" s="607"/>
      <c r="E7" s="608"/>
      <c r="F7" s="608"/>
      <c r="G7" s="580" t="s">
        <v>259</v>
      </c>
      <c r="H7" s="580" t="s">
        <v>260</v>
      </c>
      <c r="I7" s="623" t="s">
        <v>261</v>
      </c>
      <c r="J7" s="623" t="s">
        <v>262</v>
      </c>
      <c r="K7" s="624"/>
      <c r="L7" s="624"/>
      <c r="M7" s="625" t="s">
        <v>263</v>
      </c>
      <c r="N7" s="626" t="s">
        <v>264</v>
      </c>
      <c r="O7" s="623" t="s">
        <v>265</v>
      </c>
      <c r="P7" s="365" t="s">
        <v>266</v>
      </c>
      <c r="Q7" s="624"/>
      <c r="R7" s="580" t="s">
        <v>267</v>
      </c>
      <c r="S7" s="580" t="s">
        <v>268</v>
      </c>
      <c r="T7" s="630" t="s">
        <v>269</v>
      </c>
      <c r="U7" s="580" t="s">
        <v>270</v>
      </c>
      <c r="V7" s="624"/>
      <c r="W7" s="624"/>
      <c r="X7" s="624"/>
      <c r="Y7" s="608"/>
    </row>
    <row r="8" spans="2:25" ht="16.149999999999999" customHeight="1" x14ac:dyDescent="0.15">
      <c r="B8" s="293"/>
      <c r="C8" s="325"/>
      <c r="D8" s="326"/>
      <c r="E8" s="609"/>
      <c r="F8" s="609"/>
      <c r="G8" s="622"/>
      <c r="H8" s="622"/>
      <c r="I8" s="624"/>
      <c r="J8" s="624"/>
      <c r="K8" s="624"/>
      <c r="L8" s="624"/>
      <c r="M8" s="624"/>
      <c r="N8" s="624"/>
      <c r="O8" s="624"/>
      <c r="P8" s="181" t="s">
        <v>271</v>
      </c>
      <c r="Q8" s="181" t="s">
        <v>272</v>
      </c>
      <c r="R8" s="624"/>
      <c r="S8" s="624"/>
      <c r="T8" s="624"/>
      <c r="U8" s="624"/>
      <c r="V8" s="624"/>
      <c r="W8" s="624"/>
      <c r="X8" s="624"/>
      <c r="Y8" s="621"/>
    </row>
    <row r="9" spans="2:25" ht="15.75" customHeight="1" x14ac:dyDescent="0.15">
      <c r="B9" s="293"/>
      <c r="C9" s="627" t="s">
        <v>526</v>
      </c>
      <c r="D9" s="628"/>
      <c r="E9" s="145">
        <v>1</v>
      </c>
      <c r="F9" s="244">
        <v>0</v>
      </c>
      <c r="G9" s="196" t="s">
        <v>603</v>
      </c>
      <c r="H9" s="196" t="s">
        <v>604</v>
      </c>
      <c r="I9" s="196" t="s">
        <v>605</v>
      </c>
      <c r="J9" s="315" t="s">
        <v>466</v>
      </c>
      <c r="K9" s="315"/>
      <c r="L9" s="315"/>
      <c r="M9" s="196" t="s">
        <v>606</v>
      </c>
      <c r="N9" s="196" t="s">
        <v>607</v>
      </c>
      <c r="O9" s="196" t="s">
        <v>608</v>
      </c>
      <c r="P9" s="196" t="s">
        <v>512</v>
      </c>
      <c r="Q9" s="196" t="s">
        <v>609</v>
      </c>
      <c r="R9" s="207" t="s">
        <v>610</v>
      </c>
      <c r="S9" s="207" t="s">
        <v>610</v>
      </c>
      <c r="T9" s="207" t="s">
        <v>611</v>
      </c>
      <c r="U9" s="315"/>
      <c r="V9" s="624"/>
      <c r="W9" s="624"/>
      <c r="X9" s="624"/>
      <c r="Y9" s="196"/>
    </row>
    <row r="10" spans="2:25" ht="15.95" customHeight="1" x14ac:dyDescent="0.15">
      <c r="B10" s="293"/>
      <c r="C10" s="627" t="s">
        <v>526</v>
      </c>
      <c r="D10" s="628"/>
      <c r="E10" s="145">
        <v>2</v>
      </c>
      <c r="F10" s="244">
        <v>0</v>
      </c>
      <c r="G10" s="196" t="s">
        <v>603</v>
      </c>
      <c r="H10" s="196" t="s">
        <v>604</v>
      </c>
      <c r="I10" s="196" t="s">
        <v>605</v>
      </c>
      <c r="J10" s="315" t="s">
        <v>466</v>
      </c>
      <c r="K10" s="315"/>
      <c r="L10" s="315"/>
      <c r="M10" s="196" t="s">
        <v>612</v>
      </c>
      <c r="N10" s="196" t="s">
        <v>613</v>
      </c>
      <c r="O10" s="196" t="s">
        <v>614</v>
      </c>
      <c r="P10" s="196" t="s">
        <v>512</v>
      </c>
      <c r="Q10" s="196" t="s">
        <v>609</v>
      </c>
      <c r="R10" s="207" t="s">
        <v>610</v>
      </c>
      <c r="S10" s="207" t="s">
        <v>610</v>
      </c>
      <c r="T10" s="207" t="s">
        <v>611</v>
      </c>
      <c r="U10" s="315"/>
      <c r="V10" s="629"/>
      <c r="W10" s="629"/>
      <c r="X10" s="629"/>
      <c r="Y10" s="253"/>
    </row>
    <row r="11" spans="2:25" ht="15.95" customHeight="1" x14ac:dyDescent="0.15">
      <c r="B11" s="293"/>
      <c r="C11" s="627" t="s">
        <v>526</v>
      </c>
      <c r="D11" s="628"/>
      <c r="E11" s="145">
        <v>3</v>
      </c>
      <c r="F11" s="244">
        <v>0</v>
      </c>
      <c r="G11" s="196" t="s">
        <v>603</v>
      </c>
      <c r="H11" s="196" t="s">
        <v>604</v>
      </c>
      <c r="I11" s="196" t="s">
        <v>605</v>
      </c>
      <c r="J11" s="315" t="s">
        <v>432</v>
      </c>
      <c r="K11" s="315"/>
      <c r="L11" s="315"/>
      <c r="M11" s="196" t="s">
        <v>615</v>
      </c>
      <c r="N11" s="196" t="s">
        <v>615</v>
      </c>
      <c r="O11" s="196" t="s">
        <v>602</v>
      </c>
      <c r="P11" s="196" t="s">
        <v>512</v>
      </c>
      <c r="Q11" s="196" t="s">
        <v>608</v>
      </c>
      <c r="R11" s="207" t="s">
        <v>610</v>
      </c>
      <c r="S11" s="207" t="s">
        <v>616</v>
      </c>
      <c r="T11" s="207" t="s">
        <v>617</v>
      </c>
      <c r="U11" s="315" t="s">
        <v>618</v>
      </c>
      <c r="V11" s="624"/>
      <c r="W11" s="624"/>
      <c r="X11" s="624"/>
      <c r="Y11" s="196" t="s">
        <v>619</v>
      </c>
    </row>
    <row r="12" spans="2:25" ht="15.95" customHeight="1" x14ac:dyDescent="0.15">
      <c r="B12" s="293"/>
      <c r="C12" s="627" t="s">
        <v>526</v>
      </c>
      <c r="D12" s="628"/>
      <c r="E12" s="145">
        <v>4</v>
      </c>
      <c r="F12" s="244">
        <v>0</v>
      </c>
      <c r="G12" s="196" t="s">
        <v>603</v>
      </c>
      <c r="H12" s="196" t="s">
        <v>604</v>
      </c>
      <c r="I12" s="196" t="s">
        <v>605</v>
      </c>
      <c r="J12" s="315" t="s">
        <v>466</v>
      </c>
      <c r="K12" s="315"/>
      <c r="L12" s="315"/>
      <c r="M12" s="196" t="s">
        <v>620</v>
      </c>
      <c r="N12" s="196" t="s">
        <v>621</v>
      </c>
      <c r="O12" s="196" t="s">
        <v>608</v>
      </c>
      <c r="P12" s="196" t="s">
        <v>512</v>
      </c>
      <c r="Q12" s="196" t="s">
        <v>609</v>
      </c>
      <c r="R12" s="207" t="s">
        <v>610</v>
      </c>
      <c r="S12" s="207" t="s">
        <v>610</v>
      </c>
      <c r="T12" s="207" t="s">
        <v>611</v>
      </c>
      <c r="U12" s="315"/>
      <c r="V12" s="624"/>
      <c r="W12" s="624"/>
      <c r="X12" s="624"/>
      <c r="Y12" s="196"/>
    </row>
    <row r="13" spans="2:25" ht="15.95" customHeight="1" x14ac:dyDescent="0.15">
      <c r="B13" s="293"/>
      <c r="C13" s="627" t="s">
        <v>526</v>
      </c>
      <c r="D13" s="628"/>
      <c r="E13" s="145">
        <v>5</v>
      </c>
      <c r="F13" s="244">
        <v>0</v>
      </c>
      <c r="G13" s="196" t="s">
        <v>603</v>
      </c>
      <c r="H13" s="196" t="s">
        <v>604</v>
      </c>
      <c r="I13" s="196" t="s">
        <v>605</v>
      </c>
      <c r="J13" s="315" t="s">
        <v>466</v>
      </c>
      <c r="K13" s="315"/>
      <c r="L13" s="315"/>
      <c r="M13" s="196" t="s">
        <v>622</v>
      </c>
      <c r="N13" s="196" t="s">
        <v>623</v>
      </c>
      <c r="O13" s="196" t="s">
        <v>614</v>
      </c>
      <c r="P13" s="196" t="s">
        <v>512</v>
      </c>
      <c r="Q13" s="196" t="s">
        <v>609</v>
      </c>
      <c r="R13" s="207" t="s">
        <v>610</v>
      </c>
      <c r="S13" s="207" t="s">
        <v>610</v>
      </c>
      <c r="T13" s="207" t="s">
        <v>611</v>
      </c>
      <c r="U13" s="315"/>
      <c r="V13" s="624"/>
      <c r="W13" s="624"/>
      <c r="X13" s="624"/>
      <c r="Y13" s="196"/>
    </row>
    <row r="14" spans="2:25" ht="15.95" customHeight="1" x14ac:dyDescent="0.15">
      <c r="B14" s="293"/>
      <c r="C14" s="627" t="s">
        <v>526</v>
      </c>
      <c r="D14" s="628"/>
      <c r="E14" s="145">
        <v>6</v>
      </c>
      <c r="F14" s="244">
        <v>0</v>
      </c>
      <c r="G14" s="196" t="s">
        <v>603</v>
      </c>
      <c r="H14" s="196" t="s">
        <v>604</v>
      </c>
      <c r="I14" s="196" t="s">
        <v>605</v>
      </c>
      <c r="J14" s="315" t="s">
        <v>466</v>
      </c>
      <c r="K14" s="315"/>
      <c r="L14" s="315"/>
      <c r="M14" s="196" t="s">
        <v>624</v>
      </c>
      <c r="N14" s="196" t="s">
        <v>625</v>
      </c>
      <c r="O14" s="182" t="s">
        <v>602</v>
      </c>
      <c r="P14" s="182" t="s">
        <v>512</v>
      </c>
      <c r="Q14" s="182" t="s">
        <v>609</v>
      </c>
      <c r="R14" s="207" t="s">
        <v>610</v>
      </c>
      <c r="S14" s="207" t="s">
        <v>610</v>
      </c>
      <c r="T14" s="207" t="s">
        <v>611</v>
      </c>
      <c r="U14" s="315"/>
      <c r="V14" s="624"/>
      <c r="W14" s="624"/>
      <c r="X14" s="624"/>
      <c r="Y14" s="196"/>
    </row>
    <row r="15" spans="2:25" ht="15.95" customHeight="1" x14ac:dyDescent="0.15">
      <c r="B15" s="293"/>
      <c r="C15" s="627" t="s">
        <v>526</v>
      </c>
      <c r="D15" s="628"/>
      <c r="E15" s="145">
        <v>7</v>
      </c>
      <c r="F15" s="244">
        <v>0</v>
      </c>
      <c r="G15" s="196" t="s">
        <v>603</v>
      </c>
      <c r="H15" s="196" t="s">
        <v>604</v>
      </c>
      <c r="I15" s="196" t="s">
        <v>605</v>
      </c>
      <c r="J15" s="315" t="s">
        <v>466</v>
      </c>
      <c r="K15" s="315"/>
      <c r="L15" s="315"/>
      <c r="M15" s="196" t="s">
        <v>626</v>
      </c>
      <c r="N15" s="196" t="s">
        <v>627</v>
      </c>
      <c r="O15" s="182" t="s">
        <v>614</v>
      </c>
      <c r="P15" s="182" t="s">
        <v>512</v>
      </c>
      <c r="Q15" s="182" t="s">
        <v>609</v>
      </c>
      <c r="R15" s="207" t="s">
        <v>610</v>
      </c>
      <c r="S15" s="207" t="s">
        <v>610</v>
      </c>
      <c r="T15" s="207" t="s">
        <v>611</v>
      </c>
      <c r="U15" s="315"/>
      <c r="V15" s="624"/>
      <c r="W15" s="624"/>
      <c r="X15" s="624"/>
      <c r="Y15" s="196"/>
    </row>
    <row r="16" spans="2:25" ht="15.95" customHeight="1" x14ac:dyDescent="0.15">
      <c r="B16" s="293"/>
      <c r="C16" s="627" t="s">
        <v>526</v>
      </c>
      <c r="D16" s="628"/>
      <c r="E16" s="145">
        <v>8</v>
      </c>
      <c r="F16" s="244">
        <v>0</v>
      </c>
      <c r="G16" s="196" t="s">
        <v>603</v>
      </c>
      <c r="H16" s="196" t="s">
        <v>604</v>
      </c>
      <c r="I16" s="196" t="s">
        <v>605</v>
      </c>
      <c r="J16" s="315" t="s">
        <v>466</v>
      </c>
      <c r="K16" s="315"/>
      <c r="L16" s="315"/>
      <c r="M16" s="196" t="s">
        <v>628</v>
      </c>
      <c r="N16" s="196" t="s">
        <v>629</v>
      </c>
      <c r="O16" s="182" t="s">
        <v>614</v>
      </c>
      <c r="P16" s="182" t="s">
        <v>512</v>
      </c>
      <c r="Q16" s="182" t="s">
        <v>609</v>
      </c>
      <c r="R16" s="207" t="s">
        <v>610</v>
      </c>
      <c r="S16" s="207" t="s">
        <v>610</v>
      </c>
      <c r="T16" s="207" t="s">
        <v>611</v>
      </c>
      <c r="U16" s="315"/>
      <c r="V16" s="624"/>
      <c r="W16" s="624"/>
      <c r="X16" s="624"/>
      <c r="Y16" s="196"/>
    </row>
    <row r="17" spans="2:25" ht="15.95" customHeight="1" x14ac:dyDescent="0.15">
      <c r="B17" s="293"/>
      <c r="C17" s="627" t="s">
        <v>526</v>
      </c>
      <c r="D17" s="628"/>
      <c r="E17" s="145">
        <v>9</v>
      </c>
      <c r="F17" s="244">
        <v>0</v>
      </c>
      <c r="G17" s="196" t="s">
        <v>603</v>
      </c>
      <c r="H17" s="196" t="s">
        <v>604</v>
      </c>
      <c r="I17" s="196" t="s">
        <v>605</v>
      </c>
      <c r="J17" s="331" t="s">
        <v>466</v>
      </c>
      <c r="K17" s="631"/>
      <c r="L17" s="332"/>
      <c r="M17" s="196" t="s">
        <v>512</v>
      </c>
      <c r="N17" s="196" t="s">
        <v>630</v>
      </c>
      <c r="O17" s="182" t="s">
        <v>614</v>
      </c>
      <c r="P17" s="182" t="s">
        <v>512</v>
      </c>
      <c r="Q17" s="182" t="s">
        <v>609</v>
      </c>
      <c r="R17" s="207" t="s">
        <v>610</v>
      </c>
      <c r="S17" s="207" t="s">
        <v>610</v>
      </c>
      <c r="T17" s="207" t="s">
        <v>631</v>
      </c>
      <c r="U17" s="331"/>
      <c r="V17" s="631"/>
      <c r="W17" s="631"/>
      <c r="X17" s="332"/>
      <c r="Y17" s="196" t="s">
        <v>619</v>
      </c>
    </row>
    <row r="18" spans="2:25" ht="15.95" customHeight="1" x14ac:dyDescent="0.15">
      <c r="B18" s="293"/>
      <c r="C18" s="627" t="s">
        <v>526</v>
      </c>
      <c r="D18" s="628"/>
      <c r="E18" s="145">
        <v>10</v>
      </c>
      <c r="F18" s="244">
        <v>0</v>
      </c>
      <c r="G18" s="196" t="s">
        <v>603</v>
      </c>
      <c r="H18" s="196" t="s">
        <v>604</v>
      </c>
      <c r="I18" s="196" t="s">
        <v>605</v>
      </c>
      <c r="J18" s="331" t="s">
        <v>466</v>
      </c>
      <c r="K18" s="631"/>
      <c r="L18" s="332"/>
      <c r="M18" s="196" t="s">
        <v>632</v>
      </c>
      <c r="N18" s="196" t="s">
        <v>633</v>
      </c>
      <c r="O18" s="182" t="s">
        <v>602</v>
      </c>
      <c r="P18" s="182" t="s">
        <v>512</v>
      </c>
      <c r="Q18" s="182" t="s">
        <v>609</v>
      </c>
      <c r="R18" s="207" t="s">
        <v>610</v>
      </c>
      <c r="S18" s="207" t="s">
        <v>610</v>
      </c>
      <c r="T18" s="207" t="s">
        <v>611</v>
      </c>
      <c r="U18" s="331"/>
      <c r="V18" s="631"/>
      <c r="W18" s="631"/>
      <c r="X18" s="332"/>
      <c r="Y18" s="196"/>
    </row>
    <row r="19" spans="2:25" ht="15.95" customHeight="1" x14ac:dyDescent="0.15">
      <c r="B19" s="293"/>
      <c r="C19" s="627" t="s">
        <v>526</v>
      </c>
      <c r="D19" s="628"/>
      <c r="E19" s="145">
        <v>11</v>
      </c>
      <c r="F19" s="244">
        <v>0</v>
      </c>
      <c r="G19" s="196" t="s">
        <v>603</v>
      </c>
      <c r="H19" s="196" t="s">
        <v>604</v>
      </c>
      <c r="I19" s="196" t="s">
        <v>605</v>
      </c>
      <c r="J19" s="331" t="s">
        <v>466</v>
      </c>
      <c r="K19" s="631"/>
      <c r="L19" s="332"/>
      <c r="M19" s="196" t="s">
        <v>634</v>
      </c>
      <c r="N19" s="196" t="s">
        <v>635</v>
      </c>
      <c r="O19" s="182" t="s">
        <v>614</v>
      </c>
      <c r="P19" s="182" t="s">
        <v>512</v>
      </c>
      <c r="Q19" s="182" t="s">
        <v>609</v>
      </c>
      <c r="R19" s="207" t="s">
        <v>610</v>
      </c>
      <c r="S19" s="207" t="s">
        <v>610</v>
      </c>
      <c r="T19" s="207" t="s">
        <v>611</v>
      </c>
      <c r="U19" s="331"/>
      <c r="V19" s="631"/>
      <c r="W19" s="631"/>
      <c r="X19" s="332"/>
      <c r="Y19" s="196"/>
    </row>
    <row r="20" spans="2:25" ht="15.95" customHeight="1" x14ac:dyDescent="0.15">
      <c r="B20" s="293"/>
      <c r="C20" s="627" t="s">
        <v>526</v>
      </c>
      <c r="D20" s="628"/>
      <c r="E20" s="145">
        <v>12</v>
      </c>
      <c r="F20" s="244">
        <v>0</v>
      </c>
      <c r="G20" s="196" t="s">
        <v>603</v>
      </c>
      <c r="H20" s="196" t="s">
        <v>604</v>
      </c>
      <c r="I20" s="196" t="s">
        <v>605</v>
      </c>
      <c r="J20" s="331" t="s">
        <v>466</v>
      </c>
      <c r="K20" s="631"/>
      <c r="L20" s="332"/>
      <c r="M20" s="196" t="s">
        <v>636</v>
      </c>
      <c r="N20" s="196" t="s">
        <v>637</v>
      </c>
      <c r="O20" s="182" t="s">
        <v>614</v>
      </c>
      <c r="P20" s="182" t="s">
        <v>512</v>
      </c>
      <c r="Q20" s="182" t="s">
        <v>609</v>
      </c>
      <c r="R20" s="207" t="s">
        <v>610</v>
      </c>
      <c r="S20" s="207" t="s">
        <v>610</v>
      </c>
      <c r="T20" s="207" t="s">
        <v>611</v>
      </c>
      <c r="U20" s="315"/>
      <c r="V20" s="624"/>
      <c r="W20" s="624"/>
      <c r="X20" s="624"/>
      <c r="Y20" s="196"/>
    </row>
    <row r="21" spans="2:25" ht="15.95" customHeight="1" x14ac:dyDescent="0.15">
      <c r="B21" s="293"/>
      <c r="C21" s="627" t="s">
        <v>526</v>
      </c>
      <c r="D21" s="628"/>
      <c r="E21" s="145">
        <v>13</v>
      </c>
      <c r="F21" s="244">
        <v>0</v>
      </c>
      <c r="G21" s="196" t="s">
        <v>603</v>
      </c>
      <c r="H21" s="196" t="s">
        <v>604</v>
      </c>
      <c r="I21" s="196" t="s">
        <v>605</v>
      </c>
      <c r="J21" s="315" t="s">
        <v>432</v>
      </c>
      <c r="K21" s="315"/>
      <c r="L21" s="315"/>
      <c r="M21" s="196" t="s">
        <v>638</v>
      </c>
      <c r="N21" s="196" t="s">
        <v>515</v>
      </c>
      <c r="O21" s="182" t="s">
        <v>515</v>
      </c>
      <c r="P21" s="182" t="s">
        <v>512</v>
      </c>
      <c r="Q21" s="182" t="s">
        <v>608</v>
      </c>
      <c r="R21" s="207" t="s">
        <v>610</v>
      </c>
      <c r="S21" s="207" t="s">
        <v>616</v>
      </c>
      <c r="T21" s="207" t="s">
        <v>631</v>
      </c>
      <c r="U21" s="315" t="s">
        <v>512</v>
      </c>
      <c r="V21" s="624"/>
      <c r="W21" s="624"/>
      <c r="X21" s="624"/>
      <c r="Y21" s="196"/>
    </row>
    <row r="22" spans="2:25" ht="15.95" customHeight="1" x14ac:dyDescent="0.15">
      <c r="B22" s="293"/>
      <c r="C22" s="627" t="s">
        <v>526</v>
      </c>
      <c r="D22" s="628"/>
      <c r="E22" s="145">
        <v>14</v>
      </c>
      <c r="F22" s="244">
        <v>0</v>
      </c>
      <c r="G22" s="196" t="s">
        <v>603</v>
      </c>
      <c r="H22" s="196" t="s">
        <v>604</v>
      </c>
      <c r="I22" s="196" t="s">
        <v>605</v>
      </c>
      <c r="J22" s="315" t="s">
        <v>432</v>
      </c>
      <c r="K22" s="315"/>
      <c r="L22" s="315"/>
      <c r="M22" s="196" t="s">
        <v>639</v>
      </c>
      <c r="N22" s="196" t="s">
        <v>515</v>
      </c>
      <c r="O22" s="196" t="s">
        <v>515</v>
      </c>
      <c r="P22" s="196" t="s">
        <v>512</v>
      </c>
      <c r="Q22" s="196" t="s">
        <v>608</v>
      </c>
      <c r="R22" s="207" t="s">
        <v>610</v>
      </c>
      <c r="S22" s="207" t="s">
        <v>616</v>
      </c>
      <c r="T22" s="207" t="s">
        <v>631</v>
      </c>
      <c r="U22" s="315" t="s">
        <v>512</v>
      </c>
      <c r="V22" s="624"/>
      <c r="W22" s="624"/>
      <c r="X22" s="624"/>
      <c r="Y22" s="196"/>
    </row>
    <row r="23" spans="2:25" ht="15.95" customHeight="1" x14ac:dyDescent="0.15">
      <c r="B23" s="293"/>
      <c r="C23" s="627" t="s">
        <v>526</v>
      </c>
      <c r="D23" s="628"/>
      <c r="E23" s="145">
        <v>15</v>
      </c>
      <c r="F23" s="244">
        <v>0</v>
      </c>
      <c r="G23" s="196" t="s">
        <v>603</v>
      </c>
      <c r="H23" s="196" t="s">
        <v>604</v>
      </c>
      <c r="I23" s="196" t="s">
        <v>605</v>
      </c>
      <c r="J23" s="315" t="s">
        <v>432</v>
      </c>
      <c r="K23" s="315"/>
      <c r="L23" s="315"/>
      <c r="M23" s="196" t="s">
        <v>640</v>
      </c>
      <c r="N23" s="196" t="s">
        <v>515</v>
      </c>
      <c r="O23" s="196" t="s">
        <v>515</v>
      </c>
      <c r="P23" s="196" t="s">
        <v>512</v>
      </c>
      <c r="Q23" s="196" t="s">
        <v>608</v>
      </c>
      <c r="R23" s="207" t="s">
        <v>610</v>
      </c>
      <c r="S23" s="207" t="s">
        <v>616</v>
      </c>
      <c r="T23" s="207" t="s">
        <v>631</v>
      </c>
      <c r="U23" s="315" t="s">
        <v>512</v>
      </c>
      <c r="V23" s="624"/>
      <c r="W23" s="624"/>
      <c r="X23" s="624"/>
      <c r="Y23" s="196"/>
    </row>
    <row r="24" spans="2:25" ht="15.95" customHeight="1" x14ac:dyDescent="0.15">
      <c r="B24" s="293"/>
      <c r="C24" s="627" t="s">
        <v>526</v>
      </c>
      <c r="D24" s="628"/>
      <c r="E24" s="145">
        <v>16</v>
      </c>
      <c r="F24" s="244">
        <v>0</v>
      </c>
      <c r="G24" s="196" t="s">
        <v>603</v>
      </c>
      <c r="H24" s="196" t="s">
        <v>604</v>
      </c>
      <c r="I24" s="196" t="s">
        <v>605</v>
      </c>
      <c r="J24" s="315" t="s">
        <v>424</v>
      </c>
      <c r="K24" s="315"/>
      <c r="L24" s="315"/>
      <c r="M24" s="196" t="s">
        <v>641</v>
      </c>
      <c r="N24" s="196" t="s">
        <v>515</v>
      </c>
      <c r="O24" s="196" t="s">
        <v>515</v>
      </c>
      <c r="P24" s="196" t="s">
        <v>512</v>
      </c>
      <c r="Q24" s="196" t="s">
        <v>608</v>
      </c>
      <c r="R24" s="207" t="s">
        <v>610</v>
      </c>
      <c r="S24" s="207" t="s">
        <v>616</v>
      </c>
      <c r="T24" s="207" t="s">
        <v>631</v>
      </c>
      <c r="U24" s="315" t="s">
        <v>512</v>
      </c>
      <c r="V24" s="624"/>
      <c r="W24" s="624"/>
      <c r="X24" s="624"/>
      <c r="Y24" s="196"/>
    </row>
    <row r="25" spans="2:25" ht="15.95" customHeight="1" x14ac:dyDescent="0.15">
      <c r="B25" s="293"/>
      <c r="C25" s="627" t="s">
        <v>526</v>
      </c>
      <c r="D25" s="628"/>
      <c r="E25" s="145">
        <v>17</v>
      </c>
      <c r="F25" s="244">
        <v>0</v>
      </c>
      <c r="G25" s="196" t="s">
        <v>603</v>
      </c>
      <c r="H25" s="196" t="s">
        <v>604</v>
      </c>
      <c r="I25" s="196" t="s">
        <v>605</v>
      </c>
      <c r="J25" s="315" t="s">
        <v>424</v>
      </c>
      <c r="K25" s="315"/>
      <c r="L25" s="315"/>
      <c r="M25" s="196" t="s">
        <v>642</v>
      </c>
      <c r="N25" s="196" t="s">
        <v>515</v>
      </c>
      <c r="O25" s="196" t="s">
        <v>515</v>
      </c>
      <c r="P25" s="196" t="s">
        <v>512</v>
      </c>
      <c r="Q25" s="196" t="s">
        <v>608</v>
      </c>
      <c r="R25" s="207" t="s">
        <v>610</v>
      </c>
      <c r="S25" s="207" t="s">
        <v>616</v>
      </c>
      <c r="T25" s="207" t="s">
        <v>631</v>
      </c>
      <c r="U25" s="315" t="s">
        <v>512</v>
      </c>
      <c r="V25" s="624"/>
      <c r="W25" s="624"/>
      <c r="X25" s="624"/>
      <c r="Y25" s="196"/>
    </row>
    <row r="26" spans="2:25" ht="15.95" customHeight="1" x14ac:dyDescent="0.15">
      <c r="B26" s="293"/>
      <c r="C26" s="627">
        <v>1</v>
      </c>
      <c r="D26" s="628"/>
      <c r="E26" s="145">
        <v>1</v>
      </c>
      <c r="F26" s="244">
        <v>0.12</v>
      </c>
      <c r="G26" s="196" t="s">
        <v>603</v>
      </c>
      <c r="H26" s="196" t="s">
        <v>643</v>
      </c>
      <c r="I26" s="196" t="s">
        <v>605</v>
      </c>
      <c r="J26" s="315" t="s">
        <v>466</v>
      </c>
      <c r="K26" s="315"/>
      <c r="L26" s="315"/>
      <c r="M26" s="196" t="s">
        <v>1040</v>
      </c>
      <c r="N26" s="196" t="s">
        <v>644</v>
      </c>
      <c r="O26" s="196" t="s">
        <v>609</v>
      </c>
      <c r="P26" s="196" t="s">
        <v>512</v>
      </c>
      <c r="Q26" s="196" t="s">
        <v>609</v>
      </c>
      <c r="R26" s="207" t="s">
        <v>610</v>
      </c>
      <c r="S26" s="207" t="s">
        <v>610</v>
      </c>
      <c r="T26" s="207" t="s">
        <v>611</v>
      </c>
      <c r="U26" s="315"/>
      <c r="V26" s="624"/>
      <c r="W26" s="624"/>
      <c r="X26" s="624"/>
      <c r="Y26" s="196"/>
    </row>
    <row r="27" spans="2:25" ht="15.95" customHeight="1" x14ac:dyDescent="0.15">
      <c r="B27" s="293"/>
      <c r="C27" s="627">
        <v>1</v>
      </c>
      <c r="D27" s="628"/>
      <c r="E27" s="145">
        <v>2</v>
      </c>
      <c r="F27" s="244">
        <v>1.02</v>
      </c>
      <c r="G27" s="196" t="s">
        <v>603</v>
      </c>
      <c r="H27" s="196" t="s">
        <v>645</v>
      </c>
      <c r="I27" s="196" t="s">
        <v>605</v>
      </c>
      <c r="J27" s="315" t="s">
        <v>432</v>
      </c>
      <c r="K27" s="315"/>
      <c r="L27" s="315"/>
      <c r="M27" s="196" t="s">
        <v>646</v>
      </c>
      <c r="N27" s="196" t="s">
        <v>647</v>
      </c>
      <c r="O27" s="196" t="s">
        <v>614</v>
      </c>
      <c r="P27" s="196" t="s">
        <v>512</v>
      </c>
      <c r="Q27" s="196" t="s">
        <v>608</v>
      </c>
      <c r="R27" s="207" t="s">
        <v>610</v>
      </c>
      <c r="S27" s="207" t="s">
        <v>616</v>
      </c>
      <c r="T27" s="207" t="s">
        <v>617</v>
      </c>
      <c r="U27" s="315" t="s">
        <v>618</v>
      </c>
      <c r="V27" s="624"/>
      <c r="W27" s="624"/>
      <c r="X27" s="624"/>
      <c r="Y27" s="196" t="s">
        <v>648</v>
      </c>
    </row>
    <row r="28" spans="2:25" ht="15.95" customHeight="1" x14ac:dyDescent="0.15">
      <c r="B28" s="293"/>
      <c r="C28" s="627">
        <v>1</v>
      </c>
      <c r="D28" s="628"/>
      <c r="E28" s="145">
        <v>3</v>
      </c>
      <c r="F28" s="244">
        <v>0.11</v>
      </c>
      <c r="G28" s="196" t="s">
        <v>603</v>
      </c>
      <c r="H28" s="196" t="s">
        <v>645</v>
      </c>
      <c r="I28" s="196" t="s">
        <v>605</v>
      </c>
      <c r="J28" s="315" t="s">
        <v>424</v>
      </c>
      <c r="K28" s="315"/>
      <c r="L28" s="315"/>
      <c r="M28" s="196" t="s">
        <v>649</v>
      </c>
      <c r="N28" s="196" t="s">
        <v>649</v>
      </c>
      <c r="O28" s="196" t="s">
        <v>614</v>
      </c>
      <c r="P28" s="196" t="s">
        <v>512</v>
      </c>
      <c r="Q28" s="196" t="s">
        <v>614</v>
      </c>
      <c r="R28" s="207" t="s">
        <v>610</v>
      </c>
      <c r="S28" s="207" t="s">
        <v>616</v>
      </c>
      <c r="T28" s="207" t="s">
        <v>617</v>
      </c>
      <c r="U28" s="315" t="s">
        <v>650</v>
      </c>
      <c r="V28" s="624"/>
      <c r="W28" s="624"/>
      <c r="X28" s="624"/>
      <c r="Y28" s="196"/>
    </row>
    <row r="29" spans="2:25" ht="15.95" customHeight="1" x14ac:dyDescent="0.15">
      <c r="B29" s="293"/>
      <c r="C29" s="627">
        <v>1</v>
      </c>
      <c r="D29" s="628"/>
      <c r="E29" s="145">
        <v>4</v>
      </c>
      <c r="F29" s="244">
        <v>0.55000000000000004</v>
      </c>
      <c r="G29" s="196" t="s">
        <v>603</v>
      </c>
      <c r="H29" s="196" t="s">
        <v>645</v>
      </c>
      <c r="I29" s="196" t="s">
        <v>605</v>
      </c>
      <c r="J29" s="315" t="s">
        <v>432</v>
      </c>
      <c r="K29" s="315"/>
      <c r="L29" s="315"/>
      <c r="M29" s="196" t="s">
        <v>651</v>
      </c>
      <c r="N29" s="196" t="s">
        <v>651</v>
      </c>
      <c r="O29" s="196" t="s">
        <v>602</v>
      </c>
      <c r="P29" s="196" t="s">
        <v>512</v>
      </c>
      <c r="Q29" s="196" t="s">
        <v>608</v>
      </c>
      <c r="R29" s="207" t="s">
        <v>610</v>
      </c>
      <c r="S29" s="207" t="s">
        <v>616</v>
      </c>
      <c r="T29" s="207" t="s">
        <v>617</v>
      </c>
      <c r="U29" s="315" t="s">
        <v>618</v>
      </c>
      <c r="V29" s="624"/>
      <c r="W29" s="624"/>
      <c r="X29" s="624"/>
      <c r="Y29" s="196" t="s">
        <v>619</v>
      </c>
    </row>
    <row r="30" spans="2:25" ht="15.95" customHeight="1" x14ac:dyDescent="0.15">
      <c r="B30" s="293"/>
      <c r="C30" s="627">
        <v>1</v>
      </c>
      <c r="D30" s="628"/>
      <c r="E30" s="145">
        <v>5</v>
      </c>
      <c r="F30" s="244">
        <v>3.66</v>
      </c>
      <c r="G30" s="196" t="s">
        <v>603</v>
      </c>
      <c r="H30" s="196" t="s">
        <v>645</v>
      </c>
      <c r="I30" s="196" t="s">
        <v>460</v>
      </c>
      <c r="J30" s="315" t="s">
        <v>460</v>
      </c>
      <c r="K30" s="315"/>
      <c r="L30" s="315"/>
      <c r="M30" s="196" t="s">
        <v>652</v>
      </c>
      <c r="N30" s="196" t="s">
        <v>653</v>
      </c>
      <c r="O30" s="196" t="s">
        <v>614</v>
      </c>
      <c r="P30" s="196" t="s">
        <v>512</v>
      </c>
      <c r="Q30" s="196" t="s">
        <v>608</v>
      </c>
      <c r="R30" s="207" t="s">
        <v>610</v>
      </c>
      <c r="S30" s="207" t="s">
        <v>616</v>
      </c>
      <c r="T30" s="207" t="s">
        <v>617</v>
      </c>
      <c r="U30" s="315" t="s">
        <v>618</v>
      </c>
      <c r="V30" s="624"/>
      <c r="W30" s="624"/>
      <c r="X30" s="624"/>
      <c r="Y30" s="196" t="s">
        <v>648</v>
      </c>
    </row>
    <row r="31" spans="2:25" ht="15.95" customHeight="1" x14ac:dyDescent="0.15">
      <c r="B31" s="293"/>
      <c r="C31" s="627">
        <v>1</v>
      </c>
      <c r="D31" s="628"/>
      <c r="E31" s="145">
        <v>6</v>
      </c>
      <c r="F31" s="244">
        <v>6.04</v>
      </c>
      <c r="G31" s="196" t="s">
        <v>603</v>
      </c>
      <c r="H31" s="196" t="s">
        <v>654</v>
      </c>
      <c r="I31" s="196" t="s">
        <v>605</v>
      </c>
      <c r="J31" s="315" t="s">
        <v>424</v>
      </c>
      <c r="K31" s="315"/>
      <c r="L31" s="315"/>
      <c r="M31" s="196" t="s">
        <v>655</v>
      </c>
      <c r="N31" s="196" t="s">
        <v>656</v>
      </c>
      <c r="O31" s="196" t="s">
        <v>614</v>
      </c>
      <c r="P31" s="196" t="s">
        <v>512</v>
      </c>
      <c r="Q31" s="196" t="s">
        <v>614</v>
      </c>
      <c r="R31" s="207" t="s">
        <v>610</v>
      </c>
      <c r="S31" s="207" t="s">
        <v>616</v>
      </c>
      <c r="T31" s="207" t="s">
        <v>617</v>
      </c>
      <c r="U31" s="315" t="s">
        <v>650</v>
      </c>
      <c r="V31" s="624"/>
      <c r="W31" s="624"/>
      <c r="X31" s="624"/>
      <c r="Y31" s="196" t="s">
        <v>657</v>
      </c>
    </row>
    <row r="32" spans="2:25" ht="15.95" customHeight="1" x14ac:dyDescent="0.15">
      <c r="B32" s="293"/>
      <c r="C32" s="627">
        <v>1</v>
      </c>
      <c r="D32" s="628"/>
      <c r="E32" s="145">
        <v>7</v>
      </c>
      <c r="F32" s="244">
        <v>2.73</v>
      </c>
      <c r="G32" s="196" t="s">
        <v>603</v>
      </c>
      <c r="H32" s="196" t="s">
        <v>654</v>
      </c>
      <c r="I32" s="196" t="s">
        <v>605</v>
      </c>
      <c r="J32" s="315" t="s">
        <v>466</v>
      </c>
      <c r="K32" s="315"/>
      <c r="L32" s="315"/>
      <c r="M32" s="196" t="s">
        <v>1040</v>
      </c>
      <c r="N32" s="196" t="s">
        <v>644</v>
      </c>
      <c r="O32" s="196" t="s">
        <v>609</v>
      </c>
      <c r="P32" s="196" t="s">
        <v>512</v>
      </c>
      <c r="Q32" s="196" t="s">
        <v>609</v>
      </c>
      <c r="R32" s="207" t="s">
        <v>610</v>
      </c>
      <c r="S32" s="207" t="s">
        <v>610</v>
      </c>
      <c r="T32" s="207" t="s">
        <v>611</v>
      </c>
      <c r="U32" s="315"/>
      <c r="V32" s="624"/>
      <c r="W32" s="624"/>
      <c r="X32" s="624"/>
      <c r="Y32" s="196"/>
    </row>
    <row r="33" spans="2:25" ht="15.95" customHeight="1" x14ac:dyDescent="0.15">
      <c r="B33" s="293"/>
      <c r="C33" s="627">
        <v>1</v>
      </c>
      <c r="D33" s="628"/>
      <c r="E33" s="145">
        <v>8</v>
      </c>
      <c r="F33" s="244">
        <v>0.46</v>
      </c>
      <c r="G33" s="196" t="s">
        <v>603</v>
      </c>
      <c r="H33" s="196" t="s">
        <v>658</v>
      </c>
      <c r="I33" s="196" t="s">
        <v>605</v>
      </c>
      <c r="J33" s="315" t="s">
        <v>432</v>
      </c>
      <c r="K33" s="315"/>
      <c r="L33" s="315"/>
      <c r="M33" s="196" t="s">
        <v>659</v>
      </c>
      <c r="N33" s="196" t="s">
        <v>660</v>
      </c>
      <c r="O33" s="196" t="s">
        <v>614</v>
      </c>
      <c r="P33" s="196" t="s">
        <v>512</v>
      </c>
      <c r="Q33" s="196" t="s">
        <v>614</v>
      </c>
      <c r="R33" s="207" t="s">
        <v>610</v>
      </c>
      <c r="S33" s="207" t="s">
        <v>616</v>
      </c>
      <c r="T33" s="207" t="s">
        <v>617</v>
      </c>
      <c r="U33" s="315" t="s">
        <v>650</v>
      </c>
      <c r="V33" s="624"/>
      <c r="W33" s="624"/>
      <c r="X33" s="624"/>
      <c r="Y33" s="196" t="s">
        <v>657</v>
      </c>
    </row>
    <row r="34" spans="2:25" ht="15.95" customHeight="1" x14ac:dyDescent="0.15">
      <c r="B34" s="293"/>
      <c r="C34" s="627">
        <v>1</v>
      </c>
      <c r="D34" s="628"/>
      <c r="E34" s="145">
        <v>9</v>
      </c>
      <c r="F34" s="244">
        <v>1.26</v>
      </c>
      <c r="G34" s="196" t="s">
        <v>603</v>
      </c>
      <c r="H34" s="196" t="s">
        <v>658</v>
      </c>
      <c r="I34" s="196" t="s">
        <v>605</v>
      </c>
      <c r="J34" s="315" t="s">
        <v>466</v>
      </c>
      <c r="K34" s="315"/>
      <c r="L34" s="315"/>
      <c r="M34" s="196" t="s">
        <v>1040</v>
      </c>
      <c r="N34" s="196" t="s">
        <v>644</v>
      </c>
      <c r="O34" s="196" t="s">
        <v>609</v>
      </c>
      <c r="P34" s="196" t="s">
        <v>512</v>
      </c>
      <c r="Q34" s="196" t="s">
        <v>609</v>
      </c>
      <c r="R34" s="207" t="s">
        <v>610</v>
      </c>
      <c r="S34" s="207" t="s">
        <v>610</v>
      </c>
      <c r="T34" s="207" t="s">
        <v>611</v>
      </c>
      <c r="U34" s="315"/>
      <c r="V34" s="624"/>
      <c r="W34" s="624"/>
      <c r="X34" s="624"/>
      <c r="Y34" s="196"/>
    </row>
    <row r="35" spans="2:25" ht="15.95" customHeight="1" x14ac:dyDescent="0.15">
      <c r="B35" s="293"/>
      <c r="C35" s="627">
        <v>1</v>
      </c>
      <c r="D35" s="628"/>
      <c r="E35" s="145">
        <v>10</v>
      </c>
      <c r="F35" s="244">
        <v>8.39</v>
      </c>
      <c r="G35" s="196" t="s">
        <v>603</v>
      </c>
      <c r="H35" s="196" t="s">
        <v>658</v>
      </c>
      <c r="I35" s="196" t="s">
        <v>605</v>
      </c>
      <c r="J35" s="315" t="s">
        <v>424</v>
      </c>
      <c r="K35" s="315"/>
      <c r="L35" s="315"/>
      <c r="M35" s="196" t="s">
        <v>661</v>
      </c>
      <c r="N35" s="196" t="s">
        <v>661</v>
      </c>
      <c r="O35" s="196" t="s">
        <v>614</v>
      </c>
      <c r="P35" s="196" t="s">
        <v>512</v>
      </c>
      <c r="Q35" s="196" t="s">
        <v>614</v>
      </c>
      <c r="R35" s="207" t="s">
        <v>610</v>
      </c>
      <c r="S35" s="207" t="s">
        <v>616</v>
      </c>
      <c r="T35" s="207" t="s">
        <v>617</v>
      </c>
      <c r="U35" s="315" t="s">
        <v>650</v>
      </c>
      <c r="V35" s="624"/>
      <c r="W35" s="624"/>
      <c r="X35" s="624"/>
      <c r="Y35" s="196"/>
    </row>
    <row r="36" spans="2:25" ht="15.95" customHeight="1" x14ac:dyDescent="0.15">
      <c r="B36" s="293"/>
      <c r="C36" s="627">
        <v>1</v>
      </c>
      <c r="D36" s="628"/>
      <c r="E36" s="145">
        <v>11</v>
      </c>
      <c r="F36" s="244">
        <v>0.22</v>
      </c>
      <c r="G36" s="196" t="s">
        <v>662</v>
      </c>
      <c r="H36" s="196" t="s">
        <v>663</v>
      </c>
      <c r="I36" s="196" t="s">
        <v>605</v>
      </c>
      <c r="J36" s="315" t="s">
        <v>466</v>
      </c>
      <c r="K36" s="315"/>
      <c r="L36" s="315"/>
      <c r="M36" s="196" t="s">
        <v>1041</v>
      </c>
      <c r="N36" s="196" t="s">
        <v>664</v>
      </c>
      <c r="O36" s="196" t="s">
        <v>614</v>
      </c>
      <c r="P36" s="196"/>
      <c r="Q36" s="196"/>
      <c r="R36" s="207" t="s">
        <v>610</v>
      </c>
      <c r="S36" s="207" t="s">
        <v>610</v>
      </c>
      <c r="T36" s="207" t="s">
        <v>512</v>
      </c>
      <c r="U36" s="315" t="s">
        <v>512</v>
      </c>
      <c r="V36" s="624"/>
      <c r="W36" s="624"/>
      <c r="X36" s="624"/>
      <c r="Y36" s="196"/>
    </row>
    <row r="37" spans="2:25" ht="15.95" customHeight="1" x14ac:dyDescent="0.15">
      <c r="B37" s="293"/>
      <c r="C37" s="627">
        <v>1</v>
      </c>
      <c r="D37" s="628"/>
      <c r="E37" s="145">
        <v>12</v>
      </c>
      <c r="F37" s="244">
        <v>2.36</v>
      </c>
      <c r="G37" s="196" t="s">
        <v>662</v>
      </c>
      <c r="H37" s="196" t="s">
        <v>663</v>
      </c>
      <c r="I37" s="196" t="s">
        <v>605</v>
      </c>
      <c r="J37" s="315" t="s">
        <v>424</v>
      </c>
      <c r="K37" s="315"/>
      <c r="L37" s="315"/>
      <c r="M37" s="196" t="s">
        <v>665</v>
      </c>
      <c r="N37" s="196" t="s">
        <v>666</v>
      </c>
      <c r="O37" s="196" t="s">
        <v>614</v>
      </c>
      <c r="P37" s="196"/>
      <c r="Q37" s="196"/>
      <c r="R37" s="207" t="s">
        <v>610</v>
      </c>
      <c r="S37" s="207" t="s">
        <v>610</v>
      </c>
      <c r="T37" s="207" t="s">
        <v>512</v>
      </c>
      <c r="U37" s="315" t="s">
        <v>512</v>
      </c>
      <c r="V37" s="624"/>
      <c r="W37" s="624"/>
      <c r="X37" s="624"/>
      <c r="Y37" s="196"/>
    </row>
    <row r="38" spans="2:25" ht="15.95" customHeight="1" x14ac:dyDescent="0.15">
      <c r="B38" s="293"/>
      <c r="C38" s="627">
        <v>1</v>
      </c>
      <c r="D38" s="628"/>
      <c r="E38" s="145">
        <v>13</v>
      </c>
      <c r="F38" s="244">
        <v>3.39</v>
      </c>
      <c r="G38" s="196" t="s">
        <v>662</v>
      </c>
      <c r="H38" s="196" t="s">
        <v>663</v>
      </c>
      <c r="I38" s="196" t="s">
        <v>605</v>
      </c>
      <c r="J38" s="315" t="s">
        <v>424</v>
      </c>
      <c r="K38" s="315"/>
      <c r="L38" s="315"/>
      <c r="M38" s="196" t="s">
        <v>661</v>
      </c>
      <c r="N38" s="196" t="s">
        <v>661</v>
      </c>
      <c r="O38" s="196" t="s">
        <v>614</v>
      </c>
      <c r="P38" s="196"/>
      <c r="Q38" s="196"/>
      <c r="R38" s="207" t="s">
        <v>610</v>
      </c>
      <c r="S38" s="207" t="s">
        <v>610</v>
      </c>
      <c r="T38" s="207" t="s">
        <v>512</v>
      </c>
      <c r="U38" s="315" t="s">
        <v>512</v>
      </c>
      <c r="V38" s="624"/>
      <c r="W38" s="624"/>
      <c r="X38" s="624"/>
      <c r="Y38" s="196"/>
    </row>
    <row r="39" spans="2:25" ht="15.95" customHeight="1" x14ac:dyDescent="0.15">
      <c r="B39" s="293"/>
      <c r="C39" s="627">
        <v>1</v>
      </c>
      <c r="D39" s="628"/>
      <c r="E39" s="145">
        <v>14</v>
      </c>
      <c r="F39" s="244">
        <v>3.81</v>
      </c>
      <c r="G39" s="196" t="s">
        <v>662</v>
      </c>
      <c r="H39" s="196" t="s">
        <v>667</v>
      </c>
      <c r="I39" s="196" t="s">
        <v>605</v>
      </c>
      <c r="J39" s="315" t="s">
        <v>466</v>
      </c>
      <c r="K39" s="315"/>
      <c r="L39" s="315"/>
      <c r="M39" s="196" t="s">
        <v>668</v>
      </c>
      <c r="N39" s="196" t="s">
        <v>512</v>
      </c>
      <c r="O39" s="196" t="s">
        <v>614</v>
      </c>
      <c r="P39" s="196"/>
      <c r="Q39" s="196"/>
      <c r="R39" s="207" t="s">
        <v>610</v>
      </c>
      <c r="S39" s="207" t="s">
        <v>610</v>
      </c>
      <c r="T39" s="207" t="s">
        <v>512</v>
      </c>
      <c r="U39" s="315" t="s">
        <v>512</v>
      </c>
      <c r="V39" s="624"/>
      <c r="W39" s="624"/>
      <c r="X39" s="624"/>
      <c r="Y39" s="196"/>
    </row>
    <row r="40" spans="2:25" ht="15.95" customHeight="1" x14ac:dyDescent="0.15">
      <c r="B40" s="293"/>
      <c r="C40" s="627">
        <v>2</v>
      </c>
      <c r="D40" s="628"/>
      <c r="E40" s="145">
        <v>1</v>
      </c>
      <c r="F40" s="244">
        <v>9</v>
      </c>
      <c r="G40" s="196" t="s">
        <v>603</v>
      </c>
      <c r="H40" s="196" t="s">
        <v>645</v>
      </c>
      <c r="I40" s="196" t="s">
        <v>605</v>
      </c>
      <c r="J40" s="315" t="s">
        <v>466</v>
      </c>
      <c r="K40" s="315"/>
      <c r="L40" s="315"/>
      <c r="M40" s="196" t="s">
        <v>1040</v>
      </c>
      <c r="N40" s="196" t="s">
        <v>644</v>
      </c>
      <c r="O40" s="196" t="s">
        <v>609</v>
      </c>
      <c r="P40" s="196" t="s">
        <v>512</v>
      </c>
      <c r="Q40" s="196" t="s">
        <v>609</v>
      </c>
      <c r="R40" s="207" t="s">
        <v>610</v>
      </c>
      <c r="S40" s="207" t="s">
        <v>610</v>
      </c>
      <c r="T40" s="207" t="s">
        <v>611</v>
      </c>
      <c r="U40" s="315"/>
      <c r="V40" s="624"/>
      <c r="W40" s="624"/>
      <c r="X40" s="624"/>
      <c r="Y40" s="196"/>
    </row>
    <row r="41" spans="2:25" ht="15.95" customHeight="1" x14ac:dyDescent="0.15">
      <c r="B41" s="293"/>
      <c r="C41" s="627">
        <v>2</v>
      </c>
      <c r="D41" s="628"/>
      <c r="E41" s="145">
        <v>2</v>
      </c>
      <c r="F41" s="244">
        <v>10.54</v>
      </c>
      <c r="G41" s="196" t="s">
        <v>603</v>
      </c>
      <c r="H41" s="196" t="s">
        <v>643</v>
      </c>
      <c r="I41" s="196" t="s">
        <v>605</v>
      </c>
      <c r="J41" s="315" t="s">
        <v>424</v>
      </c>
      <c r="K41" s="315"/>
      <c r="L41" s="315"/>
      <c r="M41" s="196" t="s">
        <v>669</v>
      </c>
      <c r="N41" s="196" t="s">
        <v>669</v>
      </c>
      <c r="O41" s="196" t="s">
        <v>614</v>
      </c>
      <c r="P41" s="196" t="s">
        <v>512</v>
      </c>
      <c r="Q41" s="196" t="s">
        <v>614</v>
      </c>
      <c r="R41" s="207" t="s">
        <v>610</v>
      </c>
      <c r="S41" s="207" t="s">
        <v>616</v>
      </c>
      <c r="T41" s="207" t="s">
        <v>617</v>
      </c>
      <c r="U41" s="315" t="s">
        <v>650</v>
      </c>
      <c r="V41" s="624"/>
      <c r="W41" s="624"/>
      <c r="X41" s="624"/>
      <c r="Y41" s="196"/>
    </row>
    <row r="42" spans="2:25" ht="15.95" customHeight="1" x14ac:dyDescent="0.15">
      <c r="B42" s="294"/>
      <c r="C42" s="627">
        <v>2</v>
      </c>
      <c r="D42" s="628"/>
      <c r="E42" s="145">
        <v>3</v>
      </c>
      <c r="F42" s="244">
        <v>11.18</v>
      </c>
      <c r="G42" s="196" t="s">
        <v>603</v>
      </c>
      <c r="H42" s="196" t="s">
        <v>645</v>
      </c>
      <c r="I42" s="196" t="s">
        <v>605</v>
      </c>
      <c r="J42" s="315" t="s">
        <v>424</v>
      </c>
      <c r="K42" s="315"/>
      <c r="L42" s="315"/>
      <c r="M42" s="196" t="s">
        <v>670</v>
      </c>
      <c r="N42" s="196" t="s">
        <v>671</v>
      </c>
      <c r="O42" s="196" t="s">
        <v>614</v>
      </c>
      <c r="P42" s="196" t="s">
        <v>512</v>
      </c>
      <c r="Q42" s="196" t="s">
        <v>614</v>
      </c>
      <c r="R42" s="207" t="s">
        <v>610</v>
      </c>
      <c r="S42" s="207" t="s">
        <v>616</v>
      </c>
      <c r="T42" s="207" t="s">
        <v>617</v>
      </c>
      <c r="U42" s="315" t="s">
        <v>650</v>
      </c>
      <c r="V42" s="624"/>
      <c r="W42" s="624"/>
      <c r="X42" s="624"/>
      <c r="Y42" s="196" t="s">
        <v>657</v>
      </c>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28" t="s">
        <v>275</v>
      </c>
      <c r="D45" s="228"/>
      <c r="E45" s="228"/>
      <c r="F45" s="228"/>
      <c r="G45" s="228"/>
      <c r="H45" s="228"/>
      <c r="I45" s="228"/>
      <c r="J45" s="228"/>
      <c r="K45" s="228"/>
      <c r="L45" s="228"/>
      <c r="M45" s="228"/>
      <c r="N45" s="228"/>
      <c r="O45" s="228"/>
      <c r="P45" s="228"/>
      <c r="Q45" s="228"/>
      <c r="R45" s="228"/>
      <c r="S45" s="228"/>
      <c r="T45" s="228"/>
      <c r="U45" s="228"/>
      <c r="V45" s="228"/>
      <c r="W45" s="228"/>
      <c r="X45" s="228"/>
    </row>
    <row r="46" spans="2:25" ht="15.95" customHeight="1" x14ac:dyDescent="0.15">
      <c r="B46" s="228"/>
      <c r="C46" s="228" t="s">
        <v>276</v>
      </c>
      <c r="D46" s="228"/>
      <c r="E46" s="228"/>
      <c r="F46" s="228"/>
      <c r="G46" s="228"/>
      <c r="H46" s="228"/>
      <c r="I46" s="228"/>
      <c r="J46" s="228"/>
      <c r="K46" s="228"/>
      <c r="L46" s="228"/>
      <c r="M46" s="228"/>
      <c r="N46" s="228"/>
      <c r="O46" s="228"/>
      <c r="P46" s="228"/>
      <c r="Q46" s="228"/>
      <c r="R46" s="228"/>
      <c r="S46" s="228"/>
      <c r="T46" s="228"/>
      <c r="U46" s="228"/>
      <c r="V46" s="228"/>
      <c r="W46" s="228"/>
      <c r="X46" s="228"/>
    </row>
    <row r="47" spans="2:25" ht="15.95" customHeight="1" x14ac:dyDescent="0.15">
      <c r="B47" s="228"/>
      <c r="C47" s="228" t="s">
        <v>277</v>
      </c>
      <c r="D47" s="228"/>
      <c r="E47" s="228"/>
      <c r="F47" s="228"/>
      <c r="G47" s="228"/>
      <c r="H47" s="228"/>
      <c r="I47" s="228"/>
      <c r="J47" s="228"/>
      <c r="K47" s="228"/>
      <c r="L47" s="228"/>
      <c r="M47" s="228"/>
      <c r="N47" s="228"/>
      <c r="O47" s="228"/>
      <c r="P47" s="228"/>
      <c r="Q47" s="228"/>
      <c r="R47" s="228"/>
      <c r="S47" s="228"/>
      <c r="T47" s="228"/>
      <c r="U47" s="228"/>
      <c r="V47" s="228"/>
      <c r="W47" s="228"/>
      <c r="X47" s="228"/>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4"/>
  <dataValidations count="3">
    <dataValidation allowBlank="1" showInputMessage="1" showErrorMessage="1" prompt="覆工スパン毎に連番を記入。_x000a_数値で入力する。" sqref="E9:E42" xr:uid="{5497DB41-589B-4286-84A0-70678C72E2FE}"/>
    <dataValidation allowBlank="1" showInputMessage="1" showErrorMessage="1" prompt="前回の定期点検年月日を入力" sqref="O6" xr:uid="{5551770B-66BB-4937-88DB-28530EE7F5FB}"/>
    <dataValidation type="list" errorStyle="warning" allowBlank="1" showInputMessage="1" showErrorMessage="1" error="選択出来ません" sqref="H9:H42" xr:uid="{822DB012-E801-42B2-8A13-EA8A6EF376A3}">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69" fitToWidth="0" orientation="landscape" horizontalDpi="200" verticalDpi="200"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2584235B-F9EE-41A1-A7B1-E06BF4941B3C}">
          <x14:formula1>
            <xm:f>'(参考)リスト'!$E$16:$E$27</xm:f>
          </x14:formula1>
          <xm:sqref>J9:L42</xm:sqref>
        </x14:dataValidation>
        <x14:dataValidation type="list" showInputMessage="1" showErrorMessage="1" xr:uid="{948B58BE-2246-40E4-8BAF-49528CB85839}">
          <x14:formula1>
            <xm:f>'(参考)リスト'!$B$16:$B$21</xm:f>
          </x14:formula1>
          <xm:sqref>G9:G42</xm:sqref>
        </x14:dataValidation>
        <x14:dataValidation type="list" allowBlank="1" showInputMessage="1" showErrorMessage="1" xr:uid="{3D71F091-B374-4B4D-891E-7F17C40E3503}">
          <x14:formula1>
            <xm:f>'(参考)リスト'!$F$16:$F$21</xm:f>
          </x14:formula1>
          <xm:sqref>O9:Q42</xm:sqref>
        </x14:dataValidation>
        <x14:dataValidation type="list" allowBlank="1" showInputMessage="1" showErrorMessage="1" xr:uid="{0009AAA4-1F40-42D6-8B12-1A5B102E5F18}">
          <x14:formula1>
            <xm:f>'(参考)リスト'!$I$16:$I$18</xm:f>
          </x14:formula1>
          <xm:sqref>S9:S42</xm:sqref>
        </x14:dataValidation>
        <x14:dataValidation type="list" allowBlank="1" showInputMessage="1" showErrorMessage="1" xr:uid="{0A408991-934A-4129-890C-03010943AE65}">
          <x14:formula1>
            <xm:f>'(参考)リスト'!$H$16:$H$17</xm:f>
          </x14:formula1>
          <xm:sqref>R9:R42</xm:sqref>
        </x14:dataValidation>
        <x14:dataValidation type="list" allowBlank="1" showInputMessage="1" showErrorMessage="1" xr:uid="{E65DFE8A-BEAE-48F4-BFCC-9C6D19CC6E0F}">
          <x14:formula1>
            <xm:f>'(参考)リスト'!$J$16:$J$18</xm:f>
          </x14:formula1>
          <xm:sqref>T9:T42</xm:sqref>
        </x14:dataValidation>
        <x14:dataValidation type="list" allowBlank="1" showInputMessage="1" showErrorMessage="1" xr:uid="{4A9CABBF-4C0D-4E83-AFCD-ED99AF72CC02}">
          <x14:formula1>
            <xm:f>'(参考)リスト'!$D$16:$D$18</xm:f>
          </x14:formula1>
          <xm:sqref>I9:I42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2CADB-3EE6-437E-9805-CC0BECC43359}">
  <sheetPr>
    <pageSetUpPr fitToPage="1"/>
  </sheetPr>
  <dimension ref="B1:Y48"/>
  <sheetViews>
    <sheetView showGridLines="0" view="pageBreakPreview" topLeftCell="A12" zoomScaleNormal="55"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0" t="s">
        <v>246</v>
      </c>
      <c r="C2" s="590"/>
      <c r="D2" s="590"/>
      <c r="E2" s="590"/>
      <c r="F2" s="591"/>
      <c r="G2" s="591"/>
      <c r="H2" s="591"/>
      <c r="I2" s="590"/>
      <c r="J2" s="590"/>
      <c r="K2" s="590"/>
      <c r="L2" s="590"/>
      <c r="M2" s="590"/>
      <c r="N2" s="590"/>
      <c r="O2" s="590"/>
      <c r="P2" s="590"/>
      <c r="Q2" s="590"/>
      <c r="R2" s="590"/>
      <c r="S2" s="590"/>
      <c r="T2" s="590"/>
      <c r="U2" s="590"/>
      <c r="V2" s="590"/>
      <c r="W2" s="590"/>
      <c r="X2" s="590"/>
      <c r="Y2" s="164"/>
    </row>
    <row r="3" spans="2:25" ht="20.100000000000001" customHeight="1" x14ac:dyDescent="0.15">
      <c r="B3" s="323" t="s">
        <v>60</v>
      </c>
      <c r="C3" s="327"/>
      <c r="D3" s="327"/>
      <c r="E3" s="327"/>
      <c r="F3" s="592" t="s">
        <v>1045</v>
      </c>
      <c r="G3" s="592"/>
      <c r="H3" s="592"/>
      <c r="I3" s="309" t="s">
        <v>61</v>
      </c>
      <c r="J3" s="310"/>
      <c r="K3" s="303" t="s">
        <v>538</v>
      </c>
      <c r="L3" s="322"/>
      <c r="M3" s="322"/>
      <c r="N3" s="304"/>
      <c r="O3" s="388" t="s">
        <v>247</v>
      </c>
      <c r="P3" s="372" t="s">
        <v>544</v>
      </c>
      <c r="Q3" s="554"/>
      <c r="R3" s="554"/>
      <c r="S3" s="593"/>
      <c r="T3" s="582" t="s">
        <v>248</v>
      </c>
      <c r="U3" s="594"/>
      <c r="V3" s="594"/>
      <c r="W3" s="562"/>
      <c r="X3" s="598">
        <v>45919</v>
      </c>
      <c r="Y3" s="599"/>
    </row>
    <row r="4" spans="2:25" ht="20.100000000000001" customHeight="1" x14ac:dyDescent="0.15">
      <c r="B4" s="325" t="s">
        <v>165</v>
      </c>
      <c r="C4" s="358"/>
      <c r="D4" s="358"/>
      <c r="E4" s="358"/>
      <c r="F4" s="602" t="s">
        <v>1046</v>
      </c>
      <c r="G4" s="602"/>
      <c r="H4" s="602"/>
      <c r="I4" s="603" t="s">
        <v>166</v>
      </c>
      <c r="J4" s="604"/>
      <c r="K4" s="303" t="s">
        <v>539</v>
      </c>
      <c r="L4" s="322"/>
      <c r="M4" s="322"/>
      <c r="N4" s="304"/>
      <c r="O4" s="397"/>
      <c r="P4" s="605" t="s">
        <v>546</v>
      </c>
      <c r="Q4" s="555"/>
      <c r="R4" s="555"/>
      <c r="S4" s="597"/>
      <c r="T4" s="595"/>
      <c r="U4" s="596"/>
      <c r="V4" s="596"/>
      <c r="W4" s="597"/>
      <c r="X4" s="600"/>
      <c r="Y4" s="601"/>
    </row>
    <row r="5" spans="2:25" ht="15" customHeight="1" x14ac:dyDescent="0.15">
      <c r="B5" s="293" t="s">
        <v>249</v>
      </c>
      <c r="C5" s="606" t="s">
        <v>250</v>
      </c>
      <c r="D5" s="607"/>
      <c r="E5" s="608" t="s">
        <v>251</v>
      </c>
      <c r="F5" s="608" t="s">
        <v>252</v>
      </c>
      <c r="G5" s="610" t="s">
        <v>253</v>
      </c>
      <c r="H5" s="611"/>
      <c r="I5" s="323" t="s">
        <v>254</v>
      </c>
      <c r="J5" s="327"/>
      <c r="K5" s="327"/>
      <c r="L5" s="327"/>
      <c r="M5" s="327"/>
      <c r="N5" s="324"/>
      <c r="O5" s="179" t="s">
        <v>255</v>
      </c>
      <c r="P5" s="558" t="s">
        <v>256</v>
      </c>
      <c r="Q5" s="614"/>
      <c r="R5" s="614"/>
      <c r="S5" s="615"/>
      <c r="T5" s="610" t="s">
        <v>257</v>
      </c>
      <c r="U5" s="618"/>
      <c r="V5" s="618"/>
      <c r="W5" s="618"/>
      <c r="X5" s="611"/>
      <c r="Y5" s="620" t="s">
        <v>258</v>
      </c>
    </row>
    <row r="6" spans="2:25" ht="15" customHeight="1" x14ac:dyDescent="0.15">
      <c r="B6" s="293"/>
      <c r="C6" s="606"/>
      <c r="D6" s="607"/>
      <c r="E6" s="608"/>
      <c r="F6" s="608"/>
      <c r="G6" s="612"/>
      <c r="H6" s="613"/>
      <c r="I6" s="325"/>
      <c r="J6" s="358"/>
      <c r="K6" s="358"/>
      <c r="L6" s="358"/>
      <c r="M6" s="358"/>
      <c r="N6" s="326"/>
      <c r="O6" s="180">
        <v>44228</v>
      </c>
      <c r="P6" s="559"/>
      <c r="Q6" s="616"/>
      <c r="R6" s="616"/>
      <c r="S6" s="617"/>
      <c r="T6" s="612"/>
      <c r="U6" s="619"/>
      <c r="V6" s="619"/>
      <c r="W6" s="619"/>
      <c r="X6" s="613"/>
      <c r="Y6" s="608"/>
    </row>
    <row r="7" spans="2:25" ht="16.149999999999999" customHeight="1" x14ac:dyDescent="0.15">
      <c r="B7" s="293"/>
      <c r="C7" s="606"/>
      <c r="D7" s="607"/>
      <c r="E7" s="608"/>
      <c r="F7" s="608"/>
      <c r="G7" s="580" t="s">
        <v>259</v>
      </c>
      <c r="H7" s="580" t="s">
        <v>260</v>
      </c>
      <c r="I7" s="623" t="s">
        <v>261</v>
      </c>
      <c r="J7" s="623" t="s">
        <v>262</v>
      </c>
      <c r="K7" s="624"/>
      <c r="L7" s="624"/>
      <c r="M7" s="625" t="s">
        <v>263</v>
      </c>
      <c r="N7" s="626" t="s">
        <v>264</v>
      </c>
      <c r="O7" s="623" t="s">
        <v>265</v>
      </c>
      <c r="P7" s="365" t="s">
        <v>266</v>
      </c>
      <c r="Q7" s="624"/>
      <c r="R7" s="580" t="s">
        <v>267</v>
      </c>
      <c r="S7" s="580" t="s">
        <v>268</v>
      </c>
      <c r="T7" s="630" t="s">
        <v>269</v>
      </c>
      <c r="U7" s="580" t="s">
        <v>270</v>
      </c>
      <c r="V7" s="624"/>
      <c r="W7" s="624"/>
      <c r="X7" s="624"/>
      <c r="Y7" s="608"/>
    </row>
    <row r="8" spans="2:25" ht="16.149999999999999" customHeight="1" x14ac:dyDescent="0.15">
      <c r="B8" s="293"/>
      <c r="C8" s="325"/>
      <c r="D8" s="326"/>
      <c r="E8" s="609"/>
      <c r="F8" s="609"/>
      <c r="G8" s="622"/>
      <c r="H8" s="622"/>
      <c r="I8" s="624"/>
      <c r="J8" s="624"/>
      <c r="K8" s="624"/>
      <c r="L8" s="624"/>
      <c r="M8" s="624"/>
      <c r="N8" s="624"/>
      <c r="O8" s="624"/>
      <c r="P8" s="181" t="s">
        <v>271</v>
      </c>
      <c r="Q8" s="181" t="s">
        <v>272</v>
      </c>
      <c r="R8" s="624"/>
      <c r="S8" s="624"/>
      <c r="T8" s="624"/>
      <c r="U8" s="624"/>
      <c r="V8" s="624"/>
      <c r="W8" s="624"/>
      <c r="X8" s="624"/>
      <c r="Y8" s="621"/>
    </row>
    <row r="9" spans="2:25" ht="15.75" customHeight="1" x14ac:dyDescent="0.15">
      <c r="B9" s="293"/>
      <c r="C9" s="627">
        <v>2</v>
      </c>
      <c r="D9" s="628"/>
      <c r="E9" s="145">
        <v>4</v>
      </c>
      <c r="F9" s="244">
        <v>17.920000000000002</v>
      </c>
      <c r="G9" s="196" t="s">
        <v>603</v>
      </c>
      <c r="H9" s="196" t="s">
        <v>645</v>
      </c>
      <c r="I9" s="196" t="s">
        <v>605</v>
      </c>
      <c r="J9" s="315" t="s">
        <v>466</v>
      </c>
      <c r="K9" s="315"/>
      <c r="L9" s="315"/>
      <c r="M9" s="196" t="s">
        <v>672</v>
      </c>
      <c r="N9" s="196" t="s">
        <v>673</v>
      </c>
      <c r="O9" s="196" t="s">
        <v>614</v>
      </c>
      <c r="P9" s="196" t="s">
        <v>512</v>
      </c>
      <c r="Q9" s="196" t="s">
        <v>609</v>
      </c>
      <c r="R9" s="207" t="s">
        <v>610</v>
      </c>
      <c r="S9" s="207" t="s">
        <v>610</v>
      </c>
      <c r="T9" s="207" t="s">
        <v>611</v>
      </c>
      <c r="U9" s="315"/>
      <c r="V9" s="624"/>
      <c r="W9" s="624"/>
      <c r="X9" s="624"/>
      <c r="Y9" s="196"/>
    </row>
    <row r="10" spans="2:25" ht="15.95" customHeight="1" x14ac:dyDescent="0.15">
      <c r="B10" s="293"/>
      <c r="C10" s="627">
        <v>2</v>
      </c>
      <c r="D10" s="628"/>
      <c r="E10" s="145">
        <v>5</v>
      </c>
      <c r="F10" s="244">
        <v>11.29</v>
      </c>
      <c r="G10" s="196" t="s">
        <v>603</v>
      </c>
      <c r="H10" s="196" t="s">
        <v>645</v>
      </c>
      <c r="I10" s="196" t="s">
        <v>460</v>
      </c>
      <c r="J10" s="315" t="s">
        <v>460</v>
      </c>
      <c r="K10" s="315"/>
      <c r="L10" s="315"/>
      <c r="M10" s="196" t="s">
        <v>674</v>
      </c>
      <c r="N10" s="196" t="s">
        <v>674</v>
      </c>
      <c r="O10" s="196" t="s">
        <v>614</v>
      </c>
      <c r="P10" s="196" t="s">
        <v>512</v>
      </c>
      <c r="Q10" s="196" t="s">
        <v>614</v>
      </c>
      <c r="R10" s="207" t="s">
        <v>610</v>
      </c>
      <c r="S10" s="207" t="s">
        <v>616</v>
      </c>
      <c r="T10" s="207" t="s">
        <v>617</v>
      </c>
      <c r="U10" s="315" t="s">
        <v>650</v>
      </c>
      <c r="V10" s="629"/>
      <c r="W10" s="629"/>
      <c r="X10" s="629"/>
      <c r="Y10" s="253"/>
    </row>
    <row r="11" spans="2:25" ht="15.95" customHeight="1" x14ac:dyDescent="0.15">
      <c r="B11" s="293"/>
      <c r="C11" s="627">
        <v>2</v>
      </c>
      <c r="D11" s="628"/>
      <c r="E11" s="145">
        <v>6</v>
      </c>
      <c r="F11" s="244">
        <v>14.04</v>
      </c>
      <c r="G11" s="196" t="s">
        <v>603</v>
      </c>
      <c r="H11" s="196" t="s">
        <v>645</v>
      </c>
      <c r="I11" s="196" t="s">
        <v>605</v>
      </c>
      <c r="J11" s="315" t="s">
        <v>424</v>
      </c>
      <c r="K11" s="315"/>
      <c r="L11" s="315"/>
      <c r="M11" s="196" t="s">
        <v>675</v>
      </c>
      <c r="N11" s="196" t="s">
        <v>676</v>
      </c>
      <c r="O11" s="196" t="s">
        <v>614</v>
      </c>
      <c r="P11" s="196" t="s">
        <v>512</v>
      </c>
      <c r="Q11" s="196" t="s">
        <v>614</v>
      </c>
      <c r="R11" s="207" t="s">
        <v>610</v>
      </c>
      <c r="S11" s="207" t="s">
        <v>616</v>
      </c>
      <c r="T11" s="207" t="s">
        <v>617</v>
      </c>
      <c r="U11" s="315" t="s">
        <v>650</v>
      </c>
      <c r="V11" s="624"/>
      <c r="W11" s="624"/>
      <c r="X11" s="624"/>
      <c r="Y11" s="196" t="s">
        <v>657</v>
      </c>
    </row>
    <row r="12" spans="2:25" ht="15.95" customHeight="1" x14ac:dyDescent="0.15">
      <c r="B12" s="293"/>
      <c r="C12" s="627">
        <v>2</v>
      </c>
      <c r="D12" s="628"/>
      <c r="E12" s="145">
        <v>7</v>
      </c>
      <c r="F12" s="244">
        <v>17.89</v>
      </c>
      <c r="G12" s="196" t="s">
        <v>603</v>
      </c>
      <c r="H12" s="196" t="s">
        <v>645</v>
      </c>
      <c r="I12" s="196" t="s">
        <v>460</v>
      </c>
      <c r="J12" s="315" t="s">
        <v>460</v>
      </c>
      <c r="K12" s="315"/>
      <c r="L12" s="315"/>
      <c r="M12" s="196" t="s">
        <v>677</v>
      </c>
      <c r="N12" s="196" t="s">
        <v>677</v>
      </c>
      <c r="O12" s="196" t="s">
        <v>614</v>
      </c>
      <c r="P12" s="196" t="s">
        <v>512</v>
      </c>
      <c r="Q12" s="196" t="s">
        <v>614</v>
      </c>
      <c r="R12" s="207" t="s">
        <v>610</v>
      </c>
      <c r="S12" s="207" t="s">
        <v>616</v>
      </c>
      <c r="T12" s="207" t="s">
        <v>617</v>
      </c>
      <c r="U12" s="315" t="s">
        <v>650</v>
      </c>
      <c r="V12" s="624"/>
      <c r="W12" s="624"/>
      <c r="X12" s="624"/>
      <c r="Y12" s="196"/>
    </row>
    <row r="13" spans="2:25" ht="15.95" customHeight="1" x14ac:dyDescent="0.15">
      <c r="B13" s="293"/>
      <c r="C13" s="627">
        <v>2</v>
      </c>
      <c r="D13" s="628"/>
      <c r="E13" s="145">
        <v>8</v>
      </c>
      <c r="F13" s="244">
        <v>12.87</v>
      </c>
      <c r="G13" s="196" t="s">
        <v>603</v>
      </c>
      <c r="H13" s="196" t="s">
        <v>678</v>
      </c>
      <c r="I13" s="196" t="s">
        <v>605</v>
      </c>
      <c r="J13" s="315" t="s">
        <v>424</v>
      </c>
      <c r="K13" s="315"/>
      <c r="L13" s="315"/>
      <c r="M13" s="196" t="s">
        <v>679</v>
      </c>
      <c r="N13" s="196" t="s">
        <v>680</v>
      </c>
      <c r="O13" s="196" t="s">
        <v>614</v>
      </c>
      <c r="P13" s="196" t="s">
        <v>512</v>
      </c>
      <c r="Q13" s="196" t="s">
        <v>614</v>
      </c>
      <c r="R13" s="207" t="s">
        <v>610</v>
      </c>
      <c r="S13" s="207" t="s">
        <v>616</v>
      </c>
      <c r="T13" s="207" t="s">
        <v>617</v>
      </c>
      <c r="U13" s="315" t="s">
        <v>650</v>
      </c>
      <c r="V13" s="624"/>
      <c r="W13" s="624"/>
      <c r="X13" s="624"/>
      <c r="Y13" s="196" t="s">
        <v>657</v>
      </c>
    </row>
    <row r="14" spans="2:25" ht="15.95" customHeight="1" x14ac:dyDescent="0.15">
      <c r="B14" s="293"/>
      <c r="C14" s="627">
        <v>2</v>
      </c>
      <c r="D14" s="628"/>
      <c r="E14" s="145">
        <v>9</v>
      </c>
      <c r="F14" s="244">
        <v>9</v>
      </c>
      <c r="G14" s="196" t="s">
        <v>603</v>
      </c>
      <c r="H14" s="196" t="s">
        <v>678</v>
      </c>
      <c r="I14" s="196" t="s">
        <v>605</v>
      </c>
      <c r="J14" s="315" t="s">
        <v>466</v>
      </c>
      <c r="K14" s="315"/>
      <c r="L14" s="315"/>
      <c r="M14" s="196" t="s">
        <v>1040</v>
      </c>
      <c r="N14" s="196" t="s">
        <v>644</v>
      </c>
      <c r="O14" s="182" t="s">
        <v>609</v>
      </c>
      <c r="P14" s="182" t="s">
        <v>512</v>
      </c>
      <c r="Q14" s="182" t="s">
        <v>609</v>
      </c>
      <c r="R14" s="207" t="s">
        <v>610</v>
      </c>
      <c r="S14" s="207" t="s">
        <v>610</v>
      </c>
      <c r="T14" s="207" t="s">
        <v>611</v>
      </c>
      <c r="U14" s="315"/>
      <c r="V14" s="624"/>
      <c r="W14" s="624"/>
      <c r="X14" s="624"/>
      <c r="Y14" s="196"/>
    </row>
    <row r="15" spans="2:25" ht="15.95" customHeight="1" x14ac:dyDescent="0.15">
      <c r="B15" s="293"/>
      <c r="C15" s="627">
        <v>3</v>
      </c>
      <c r="D15" s="628"/>
      <c r="E15" s="145">
        <v>1</v>
      </c>
      <c r="F15" s="244">
        <v>17.98</v>
      </c>
      <c r="G15" s="196" t="s">
        <v>603</v>
      </c>
      <c r="H15" s="196" t="s">
        <v>643</v>
      </c>
      <c r="I15" s="196" t="s">
        <v>460</v>
      </c>
      <c r="J15" s="315" t="s">
        <v>460</v>
      </c>
      <c r="K15" s="315"/>
      <c r="L15" s="315"/>
      <c r="M15" s="196" t="s">
        <v>681</v>
      </c>
      <c r="N15" s="196" t="s">
        <v>681</v>
      </c>
      <c r="O15" s="182" t="s">
        <v>614</v>
      </c>
      <c r="P15" s="182" t="s">
        <v>512</v>
      </c>
      <c r="Q15" s="182" t="s">
        <v>614</v>
      </c>
      <c r="R15" s="207" t="s">
        <v>610</v>
      </c>
      <c r="S15" s="207" t="s">
        <v>616</v>
      </c>
      <c r="T15" s="207" t="s">
        <v>617</v>
      </c>
      <c r="U15" s="315" t="s">
        <v>650</v>
      </c>
      <c r="V15" s="624"/>
      <c r="W15" s="624"/>
      <c r="X15" s="624"/>
      <c r="Y15" s="196"/>
    </row>
    <row r="16" spans="2:25" ht="15.95" customHeight="1" x14ac:dyDescent="0.15">
      <c r="B16" s="293"/>
      <c r="C16" s="627">
        <v>3</v>
      </c>
      <c r="D16" s="628"/>
      <c r="E16" s="145">
        <v>2</v>
      </c>
      <c r="F16" s="244">
        <v>22.66</v>
      </c>
      <c r="G16" s="196" t="s">
        <v>603</v>
      </c>
      <c r="H16" s="196" t="s">
        <v>643</v>
      </c>
      <c r="I16" s="196" t="s">
        <v>605</v>
      </c>
      <c r="J16" s="315" t="s">
        <v>466</v>
      </c>
      <c r="K16" s="315"/>
      <c r="L16" s="315"/>
      <c r="M16" s="196" t="s">
        <v>682</v>
      </c>
      <c r="N16" s="196" t="s">
        <v>683</v>
      </c>
      <c r="O16" s="182" t="s">
        <v>602</v>
      </c>
      <c r="P16" s="182" t="s">
        <v>512</v>
      </c>
      <c r="Q16" s="182" t="s">
        <v>609</v>
      </c>
      <c r="R16" s="207" t="s">
        <v>610</v>
      </c>
      <c r="S16" s="207" t="s">
        <v>610</v>
      </c>
      <c r="T16" s="207" t="s">
        <v>611</v>
      </c>
      <c r="U16" s="315"/>
      <c r="V16" s="624"/>
      <c r="W16" s="624"/>
      <c r="X16" s="624"/>
      <c r="Y16" s="196"/>
    </row>
    <row r="17" spans="2:25" ht="15.95" customHeight="1" x14ac:dyDescent="0.15">
      <c r="B17" s="293"/>
      <c r="C17" s="627">
        <v>3</v>
      </c>
      <c r="D17" s="628"/>
      <c r="E17" s="145">
        <v>3</v>
      </c>
      <c r="F17" s="244">
        <v>18.98</v>
      </c>
      <c r="G17" s="196" t="s">
        <v>603</v>
      </c>
      <c r="H17" s="196" t="s">
        <v>645</v>
      </c>
      <c r="I17" s="196" t="s">
        <v>460</v>
      </c>
      <c r="J17" s="331" t="s">
        <v>460</v>
      </c>
      <c r="K17" s="631"/>
      <c r="L17" s="332"/>
      <c r="M17" s="196" t="s">
        <v>684</v>
      </c>
      <c r="N17" s="196" t="s">
        <v>684</v>
      </c>
      <c r="O17" s="182" t="s">
        <v>614</v>
      </c>
      <c r="P17" s="182" t="s">
        <v>512</v>
      </c>
      <c r="Q17" s="182" t="s">
        <v>614</v>
      </c>
      <c r="R17" s="207" t="s">
        <v>610</v>
      </c>
      <c r="S17" s="207" t="s">
        <v>616</v>
      </c>
      <c r="T17" s="207" t="s">
        <v>617</v>
      </c>
      <c r="U17" s="331" t="s">
        <v>650</v>
      </c>
      <c r="V17" s="631"/>
      <c r="W17" s="631"/>
      <c r="X17" s="332"/>
      <c r="Y17" s="196"/>
    </row>
    <row r="18" spans="2:25" ht="15.95" customHeight="1" x14ac:dyDescent="0.15">
      <c r="B18" s="293"/>
      <c r="C18" s="627">
        <v>3</v>
      </c>
      <c r="D18" s="628"/>
      <c r="E18" s="145">
        <v>4</v>
      </c>
      <c r="F18" s="244">
        <v>24.64</v>
      </c>
      <c r="G18" s="196" t="s">
        <v>603</v>
      </c>
      <c r="H18" s="196" t="s">
        <v>645</v>
      </c>
      <c r="I18" s="196" t="s">
        <v>605</v>
      </c>
      <c r="J18" s="331" t="s">
        <v>432</v>
      </c>
      <c r="K18" s="631"/>
      <c r="L18" s="332"/>
      <c r="M18" s="196" t="s">
        <v>651</v>
      </c>
      <c r="N18" s="196" t="s">
        <v>651</v>
      </c>
      <c r="O18" s="182" t="s">
        <v>602</v>
      </c>
      <c r="P18" s="182" t="s">
        <v>512</v>
      </c>
      <c r="Q18" s="182" t="s">
        <v>608</v>
      </c>
      <c r="R18" s="207" t="s">
        <v>610</v>
      </c>
      <c r="S18" s="207" t="s">
        <v>616</v>
      </c>
      <c r="T18" s="207" t="s">
        <v>617</v>
      </c>
      <c r="U18" s="331" t="s">
        <v>618</v>
      </c>
      <c r="V18" s="631"/>
      <c r="W18" s="631"/>
      <c r="X18" s="332"/>
      <c r="Y18" s="196" t="s">
        <v>619</v>
      </c>
    </row>
    <row r="19" spans="2:25" ht="15.95" customHeight="1" x14ac:dyDescent="0.15">
      <c r="B19" s="293"/>
      <c r="C19" s="627">
        <v>3</v>
      </c>
      <c r="D19" s="628"/>
      <c r="E19" s="145">
        <v>5</v>
      </c>
      <c r="F19" s="244">
        <v>20.260000000000002</v>
      </c>
      <c r="G19" s="196" t="s">
        <v>603</v>
      </c>
      <c r="H19" s="196" t="s">
        <v>678</v>
      </c>
      <c r="I19" s="196" t="s">
        <v>605</v>
      </c>
      <c r="J19" s="331" t="s">
        <v>424</v>
      </c>
      <c r="K19" s="631"/>
      <c r="L19" s="332"/>
      <c r="M19" s="196" t="s">
        <v>685</v>
      </c>
      <c r="N19" s="196" t="s">
        <v>685</v>
      </c>
      <c r="O19" s="182" t="s">
        <v>614</v>
      </c>
      <c r="P19" s="182" t="s">
        <v>512</v>
      </c>
      <c r="Q19" s="182" t="s">
        <v>614</v>
      </c>
      <c r="R19" s="207" t="s">
        <v>610</v>
      </c>
      <c r="S19" s="207" t="s">
        <v>616</v>
      </c>
      <c r="T19" s="207" t="s">
        <v>617</v>
      </c>
      <c r="U19" s="331" t="s">
        <v>650</v>
      </c>
      <c r="V19" s="631"/>
      <c r="W19" s="631"/>
      <c r="X19" s="332"/>
      <c r="Y19" s="196"/>
    </row>
    <row r="20" spans="2:25" ht="15.95" customHeight="1" x14ac:dyDescent="0.15">
      <c r="B20" s="293"/>
      <c r="C20" s="627">
        <v>3</v>
      </c>
      <c r="D20" s="628"/>
      <c r="E20" s="145">
        <v>6</v>
      </c>
      <c r="F20" s="244">
        <v>25.28</v>
      </c>
      <c r="G20" s="196" t="s">
        <v>603</v>
      </c>
      <c r="H20" s="196" t="s">
        <v>678</v>
      </c>
      <c r="I20" s="196" t="s">
        <v>605</v>
      </c>
      <c r="J20" s="331" t="s">
        <v>424</v>
      </c>
      <c r="K20" s="631"/>
      <c r="L20" s="332"/>
      <c r="M20" s="196" t="s">
        <v>686</v>
      </c>
      <c r="N20" s="196" t="s">
        <v>686</v>
      </c>
      <c r="O20" s="182" t="s">
        <v>614</v>
      </c>
      <c r="P20" s="182" t="s">
        <v>512</v>
      </c>
      <c r="Q20" s="182" t="s">
        <v>614</v>
      </c>
      <c r="R20" s="207" t="s">
        <v>610</v>
      </c>
      <c r="S20" s="207" t="s">
        <v>616</v>
      </c>
      <c r="T20" s="207" t="s">
        <v>617</v>
      </c>
      <c r="U20" s="315" t="s">
        <v>650</v>
      </c>
      <c r="V20" s="624"/>
      <c r="W20" s="624"/>
      <c r="X20" s="624"/>
      <c r="Y20" s="196"/>
    </row>
    <row r="21" spans="2:25" ht="15.95" customHeight="1" x14ac:dyDescent="0.15">
      <c r="B21" s="293"/>
      <c r="C21" s="627">
        <v>3</v>
      </c>
      <c r="D21" s="628"/>
      <c r="E21" s="145">
        <v>7</v>
      </c>
      <c r="F21" s="244">
        <v>22.23</v>
      </c>
      <c r="G21" s="196" t="s">
        <v>662</v>
      </c>
      <c r="H21" s="196" t="s">
        <v>663</v>
      </c>
      <c r="I21" s="196" t="s">
        <v>605</v>
      </c>
      <c r="J21" s="315" t="s">
        <v>424</v>
      </c>
      <c r="K21" s="315"/>
      <c r="L21" s="315"/>
      <c r="M21" s="196" t="s">
        <v>687</v>
      </c>
      <c r="N21" s="196" t="s">
        <v>675</v>
      </c>
      <c r="O21" s="182" t="s">
        <v>614</v>
      </c>
      <c r="P21" s="182"/>
      <c r="Q21" s="182"/>
      <c r="R21" s="207" t="s">
        <v>610</v>
      </c>
      <c r="S21" s="207" t="s">
        <v>610</v>
      </c>
      <c r="T21" s="207" t="s">
        <v>512</v>
      </c>
      <c r="U21" s="315" t="s">
        <v>512</v>
      </c>
      <c r="V21" s="624"/>
      <c r="W21" s="624"/>
      <c r="X21" s="624"/>
      <c r="Y21" s="196"/>
    </row>
    <row r="22" spans="2:25" ht="15.95" customHeight="1" x14ac:dyDescent="0.15">
      <c r="B22" s="293"/>
      <c r="C22" s="627">
        <v>3</v>
      </c>
      <c r="D22" s="628"/>
      <c r="E22" s="145">
        <v>8</v>
      </c>
      <c r="F22" s="244">
        <v>22.17</v>
      </c>
      <c r="G22" s="196" t="s">
        <v>662</v>
      </c>
      <c r="H22" s="196" t="s">
        <v>663</v>
      </c>
      <c r="I22" s="196" t="s">
        <v>605</v>
      </c>
      <c r="J22" s="315" t="s">
        <v>424</v>
      </c>
      <c r="K22" s="315"/>
      <c r="L22" s="315"/>
      <c r="M22" s="196" t="s">
        <v>688</v>
      </c>
      <c r="N22" s="196" t="s">
        <v>688</v>
      </c>
      <c r="O22" s="196" t="s">
        <v>614</v>
      </c>
      <c r="P22" s="196"/>
      <c r="Q22" s="196"/>
      <c r="R22" s="207" t="s">
        <v>610</v>
      </c>
      <c r="S22" s="207" t="s">
        <v>610</v>
      </c>
      <c r="T22" s="207" t="s">
        <v>512</v>
      </c>
      <c r="U22" s="315" t="s">
        <v>512</v>
      </c>
      <c r="V22" s="624"/>
      <c r="W22" s="624"/>
      <c r="X22" s="624"/>
      <c r="Y22" s="196"/>
    </row>
    <row r="23" spans="2:25" ht="15.95" customHeight="1" x14ac:dyDescent="0.15">
      <c r="B23" s="293"/>
      <c r="C23" s="627">
        <v>3</v>
      </c>
      <c r="D23" s="628"/>
      <c r="E23" s="145">
        <v>9</v>
      </c>
      <c r="F23" s="244">
        <v>18.059999999999999</v>
      </c>
      <c r="G23" s="196" t="s">
        <v>603</v>
      </c>
      <c r="H23" s="196" t="s">
        <v>645</v>
      </c>
      <c r="I23" s="196" t="s">
        <v>605</v>
      </c>
      <c r="J23" s="315" t="s">
        <v>424</v>
      </c>
      <c r="K23" s="315"/>
      <c r="L23" s="315"/>
      <c r="M23" s="196" t="s">
        <v>689</v>
      </c>
      <c r="N23" s="196" t="s">
        <v>515</v>
      </c>
      <c r="O23" s="196" t="s">
        <v>515</v>
      </c>
      <c r="P23" s="196" t="s">
        <v>512</v>
      </c>
      <c r="Q23" s="196" t="s">
        <v>614</v>
      </c>
      <c r="R23" s="207" t="s">
        <v>610</v>
      </c>
      <c r="S23" s="207" t="s">
        <v>616</v>
      </c>
      <c r="T23" s="207" t="s">
        <v>631</v>
      </c>
      <c r="U23" s="315" t="s">
        <v>512</v>
      </c>
      <c r="V23" s="624"/>
      <c r="W23" s="624"/>
      <c r="X23" s="624"/>
      <c r="Y23" s="196"/>
    </row>
    <row r="24" spans="2:25" ht="15.95" customHeight="1" x14ac:dyDescent="0.15">
      <c r="B24" s="293"/>
      <c r="C24" s="627">
        <v>4</v>
      </c>
      <c r="D24" s="628"/>
      <c r="E24" s="145">
        <v>1</v>
      </c>
      <c r="F24" s="244">
        <v>28.16</v>
      </c>
      <c r="G24" s="196" t="s">
        <v>603</v>
      </c>
      <c r="H24" s="196" t="s">
        <v>643</v>
      </c>
      <c r="I24" s="196" t="s">
        <v>605</v>
      </c>
      <c r="J24" s="315" t="s">
        <v>432</v>
      </c>
      <c r="K24" s="315"/>
      <c r="L24" s="315"/>
      <c r="M24" s="196" t="s">
        <v>628</v>
      </c>
      <c r="N24" s="196" t="s">
        <v>628</v>
      </c>
      <c r="O24" s="196" t="s">
        <v>614</v>
      </c>
      <c r="P24" s="196" t="s">
        <v>512</v>
      </c>
      <c r="Q24" s="196" t="s">
        <v>614</v>
      </c>
      <c r="R24" s="207" t="s">
        <v>610</v>
      </c>
      <c r="S24" s="207" t="s">
        <v>616</v>
      </c>
      <c r="T24" s="207" t="s">
        <v>617</v>
      </c>
      <c r="U24" s="315" t="s">
        <v>650</v>
      </c>
      <c r="V24" s="624"/>
      <c r="W24" s="624"/>
      <c r="X24" s="624"/>
      <c r="Y24" s="196"/>
    </row>
    <row r="25" spans="2:25" ht="15.95" customHeight="1" x14ac:dyDescent="0.15">
      <c r="B25" s="293"/>
      <c r="C25" s="627">
        <v>4</v>
      </c>
      <c r="D25" s="628"/>
      <c r="E25" s="145">
        <v>2</v>
      </c>
      <c r="F25" s="244">
        <v>29.61</v>
      </c>
      <c r="G25" s="196" t="s">
        <v>603</v>
      </c>
      <c r="H25" s="196" t="s">
        <v>643</v>
      </c>
      <c r="I25" s="196" t="s">
        <v>605</v>
      </c>
      <c r="J25" s="315" t="s">
        <v>466</v>
      </c>
      <c r="K25" s="315"/>
      <c r="L25" s="315"/>
      <c r="M25" s="196" t="s">
        <v>1040</v>
      </c>
      <c r="N25" s="196" t="s">
        <v>644</v>
      </c>
      <c r="O25" s="196" t="s">
        <v>609</v>
      </c>
      <c r="P25" s="196" t="s">
        <v>512</v>
      </c>
      <c r="Q25" s="196" t="s">
        <v>609</v>
      </c>
      <c r="R25" s="207" t="s">
        <v>610</v>
      </c>
      <c r="S25" s="207" t="s">
        <v>610</v>
      </c>
      <c r="T25" s="207" t="s">
        <v>611</v>
      </c>
      <c r="U25" s="315"/>
      <c r="V25" s="624"/>
      <c r="W25" s="624"/>
      <c r="X25" s="624"/>
      <c r="Y25" s="196"/>
    </row>
    <row r="26" spans="2:25" ht="15.95" customHeight="1" x14ac:dyDescent="0.15">
      <c r="B26" s="293"/>
      <c r="C26" s="627">
        <v>4</v>
      </c>
      <c r="D26" s="628"/>
      <c r="E26" s="145">
        <v>3</v>
      </c>
      <c r="F26" s="244">
        <v>30.25</v>
      </c>
      <c r="G26" s="196" t="s">
        <v>603</v>
      </c>
      <c r="H26" s="196" t="s">
        <v>645</v>
      </c>
      <c r="I26" s="196" t="s">
        <v>460</v>
      </c>
      <c r="J26" s="315" t="s">
        <v>460</v>
      </c>
      <c r="K26" s="315"/>
      <c r="L26" s="315"/>
      <c r="M26" s="196" t="s">
        <v>684</v>
      </c>
      <c r="N26" s="196" t="s">
        <v>690</v>
      </c>
      <c r="O26" s="196" t="s">
        <v>614</v>
      </c>
      <c r="P26" s="196" t="s">
        <v>512</v>
      </c>
      <c r="Q26" s="196" t="s">
        <v>614</v>
      </c>
      <c r="R26" s="207" t="s">
        <v>610</v>
      </c>
      <c r="S26" s="207" t="s">
        <v>616</v>
      </c>
      <c r="T26" s="207" t="s">
        <v>617</v>
      </c>
      <c r="U26" s="315" t="s">
        <v>650</v>
      </c>
      <c r="V26" s="624"/>
      <c r="W26" s="624"/>
      <c r="X26" s="624"/>
      <c r="Y26" s="196" t="s">
        <v>657</v>
      </c>
    </row>
    <row r="27" spans="2:25" ht="15.95" customHeight="1" x14ac:dyDescent="0.15">
      <c r="B27" s="293"/>
      <c r="C27" s="627">
        <v>4</v>
      </c>
      <c r="D27" s="628"/>
      <c r="E27" s="145">
        <v>4</v>
      </c>
      <c r="F27" s="244">
        <v>30.13</v>
      </c>
      <c r="G27" s="196" t="s">
        <v>603</v>
      </c>
      <c r="H27" s="196" t="s">
        <v>645</v>
      </c>
      <c r="I27" s="196" t="s">
        <v>605</v>
      </c>
      <c r="J27" s="315" t="s">
        <v>432</v>
      </c>
      <c r="K27" s="315"/>
      <c r="L27" s="315"/>
      <c r="M27" s="196" t="s">
        <v>691</v>
      </c>
      <c r="N27" s="196" t="s">
        <v>692</v>
      </c>
      <c r="O27" s="196" t="s">
        <v>614</v>
      </c>
      <c r="P27" s="196" t="s">
        <v>512</v>
      </c>
      <c r="Q27" s="196" t="s">
        <v>608</v>
      </c>
      <c r="R27" s="207" t="s">
        <v>610</v>
      </c>
      <c r="S27" s="207" t="s">
        <v>616</v>
      </c>
      <c r="T27" s="207" t="s">
        <v>617</v>
      </c>
      <c r="U27" s="315" t="s">
        <v>618</v>
      </c>
      <c r="V27" s="624"/>
      <c r="W27" s="624"/>
      <c r="X27" s="624"/>
      <c r="Y27" s="196" t="s">
        <v>648</v>
      </c>
    </row>
    <row r="28" spans="2:25" ht="15.95" customHeight="1" x14ac:dyDescent="0.15">
      <c r="B28" s="293"/>
      <c r="C28" s="627">
        <v>4</v>
      </c>
      <c r="D28" s="628"/>
      <c r="E28" s="145">
        <v>5</v>
      </c>
      <c r="F28" s="244">
        <v>35.65</v>
      </c>
      <c r="G28" s="196" t="s">
        <v>603</v>
      </c>
      <c r="H28" s="196" t="s">
        <v>654</v>
      </c>
      <c r="I28" s="196" t="s">
        <v>460</v>
      </c>
      <c r="J28" s="315" t="s">
        <v>460</v>
      </c>
      <c r="K28" s="315"/>
      <c r="L28" s="315"/>
      <c r="M28" s="196" t="s">
        <v>693</v>
      </c>
      <c r="N28" s="196" t="s">
        <v>684</v>
      </c>
      <c r="O28" s="196" t="s">
        <v>614</v>
      </c>
      <c r="P28" s="196" t="s">
        <v>512</v>
      </c>
      <c r="Q28" s="196" t="s">
        <v>614</v>
      </c>
      <c r="R28" s="207" t="s">
        <v>610</v>
      </c>
      <c r="S28" s="207" t="s">
        <v>616</v>
      </c>
      <c r="T28" s="207" t="s">
        <v>617</v>
      </c>
      <c r="U28" s="315" t="s">
        <v>650</v>
      </c>
      <c r="V28" s="624"/>
      <c r="W28" s="624"/>
      <c r="X28" s="624"/>
      <c r="Y28" s="196" t="s">
        <v>657</v>
      </c>
    </row>
    <row r="29" spans="2:25" ht="15.95" customHeight="1" x14ac:dyDescent="0.15">
      <c r="B29" s="293"/>
      <c r="C29" s="627">
        <v>4</v>
      </c>
      <c r="D29" s="628"/>
      <c r="E29" s="145">
        <v>6</v>
      </c>
      <c r="F29" s="244">
        <v>31.52</v>
      </c>
      <c r="G29" s="196" t="s">
        <v>603</v>
      </c>
      <c r="H29" s="196" t="s">
        <v>678</v>
      </c>
      <c r="I29" s="196" t="s">
        <v>605</v>
      </c>
      <c r="J29" s="315" t="s">
        <v>466</v>
      </c>
      <c r="K29" s="315"/>
      <c r="L29" s="315"/>
      <c r="M29" s="196" t="s">
        <v>1040</v>
      </c>
      <c r="N29" s="196" t="s">
        <v>644</v>
      </c>
      <c r="O29" s="196" t="s">
        <v>609</v>
      </c>
      <c r="P29" s="196" t="s">
        <v>512</v>
      </c>
      <c r="Q29" s="196" t="s">
        <v>609</v>
      </c>
      <c r="R29" s="207" t="s">
        <v>610</v>
      </c>
      <c r="S29" s="207" t="s">
        <v>610</v>
      </c>
      <c r="T29" s="207" t="s">
        <v>611</v>
      </c>
      <c r="U29" s="315"/>
      <c r="V29" s="624"/>
      <c r="W29" s="624"/>
      <c r="X29" s="624"/>
      <c r="Y29" s="196"/>
    </row>
    <row r="30" spans="2:25" ht="15.95" customHeight="1" x14ac:dyDescent="0.15">
      <c r="B30" s="293"/>
      <c r="C30" s="627">
        <v>4</v>
      </c>
      <c r="D30" s="628"/>
      <c r="E30" s="145">
        <v>7</v>
      </c>
      <c r="F30" s="244">
        <v>28.41</v>
      </c>
      <c r="G30" s="196" t="s">
        <v>603</v>
      </c>
      <c r="H30" s="196" t="s">
        <v>658</v>
      </c>
      <c r="I30" s="196" t="s">
        <v>605</v>
      </c>
      <c r="J30" s="315" t="s">
        <v>466</v>
      </c>
      <c r="K30" s="315"/>
      <c r="L30" s="315"/>
      <c r="M30" s="196" t="s">
        <v>1040</v>
      </c>
      <c r="N30" s="196" t="s">
        <v>644</v>
      </c>
      <c r="O30" s="196" t="s">
        <v>609</v>
      </c>
      <c r="P30" s="196" t="s">
        <v>512</v>
      </c>
      <c r="Q30" s="196" t="s">
        <v>609</v>
      </c>
      <c r="R30" s="207" t="s">
        <v>610</v>
      </c>
      <c r="S30" s="207" t="s">
        <v>610</v>
      </c>
      <c r="T30" s="207" t="s">
        <v>611</v>
      </c>
      <c r="U30" s="315"/>
      <c r="V30" s="624"/>
      <c r="W30" s="624"/>
      <c r="X30" s="624"/>
      <c r="Y30" s="196"/>
    </row>
    <row r="31" spans="2:25" ht="15.95" customHeight="1" x14ac:dyDescent="0.15">
      <c r="B31" s="293"/>
      <c r="C31" s="627">
        <v>4</v>
      </c>
      <c r="D31" s="628"/>
      <c r="E31" s="145">
        <v>8</v>
      </c>
      <c r="F31" s="244">
        <v>28.43</v>
      </c>
      <c r="G31" s="196" t="s">
        <v>662</v>
      </c>
      <c r="H31" s="196" t="s">
        <v>663</v>
      </c>
      <c r="I31" s="196" t="s">
        <v>605</v>
      </c>
      <c r="J31" s="315" t="s">
        <v>424</v>
      </c>
      <c r="K31" s="315"/>
      <c r="L31" s="315"/>
      <c r="M31" s="196" t="s">
        <v>694</v>
      </c>
      <c r="N31" s="196" t="s">
        <v>694</v>
      </c>
      <c r="O31" s="196" t="s">
        <v>614</v>
      </c>
      <c r="P31" s="196"/>
      <c r="Q31" s="196"/>
      <c r="R31" s="207" t="s">
        <v>610</v>
      </c>
      <c r="S31" s="207" t="s">
        <v>610</v>
      </c>
      <c r="T31" s="207" t="s">
        <v>512</v>
      </c>
      <c r="U31" s="315" t="s">
        <v>512</v>
      </c>
      <c r="V31" s="624"/>
      <c r="W31" s="624"/>
      <c r="X31" s="624"/>
      <c r="Y31" s="196"/>
    </row>
    <row r="32" spans="2:25" ht="15.95" customHeight="1" x14ac:dyDescent="0.15">
      <c r="B32" s="293"/>
      <c r="C32" s="627">
        <v>4</v>
      </c>
      <c r="D32" s="628"/>
      <c r="E32" s="145">
        <v>9</v>
      </c>
      <c r="F32" s="244">
        <v>28.21</v>
      </c>
      <c r="G32" s="196" t="s">
        <v>662</v>
      </c>
      <c r="H32" s="196" t="s">
        <v>663</v>
      </c>
      <c r="I32" s="196" t="s">
        <v>605</v>
      </c>
      <c r="J32" s="315" t="s">
        <v>424</v>
      </c>
      <c r="K32" s="315"/>
      <c r="L32" s="315"/>
      <c r="M32" s="196" t="s">
        <v>695</v>
      </c>
      <c r="N32" s="196" t="s">
        <v>695</v>
      </c>
      <c r="O32" s="196" t="s">
        <v>614</v>
      </c>
      <c r="P32" s="196"/>
      <c r="Q32" s="196"/>
      <c r="R32" s="207" t="s">
        <v>610</v>
      </c>
      <c r="S32" s="207" t="s">
        <v>610</v>
      </c>
      <c r="T32" s="207" t="s">
        <v>512</v>
      </c>
      <c r="U32" s="315" t="s">
        <v>512</v>
      </c>
      <c r="V32" s="624"/>
      <c r="W32" s="624"/>
      <c r="X32" s="624"/>
      <c r="Y32" s="196"/>
    </row>
    <row r="33" spans="2:25" ht="15.95" customHeight="1" x14ac:dyDescent="0.15">
      <c r="B33" s="293"/>
      <c r="C33" s="627">
        <v>4</v>
      </c>
      <c r="D33" s="628"/>
      <c r="E33" s="145">
        <v>10</v>
      </c>
      <c r="F33" s="244">
        <v>34.82</v>
      </c>
      <c r="G33" s="196" t="s">
        <v>662</v>
      </c>
      <c r="H33" s="196" t="s">
        <v>663</v>
      </c>
      <c r="I33" s="196" t="s">
        <v>696</v>
      </c>
      <c r="J33" s="315" t="s">
        <v>424</v>
      </c>
      <c r="K33" s="315"/>
      <c r="L33" s="315"/>
      <c r="M33" s="196" t="s">
        <v>697</v>
      </c>
      <c r="N33" s="196" t="s">
        <v>697</v>
      </c>
      <c r="O33" s="196" t="s">
        <v>614</v>
      </c>
      <c r="P33" s="196" t="s">
        <v>512</v>
      </c>
      <c r="Q33" s="196" t="s">
        <v>614</v>
      </c>
      <c r="R33" s="207" t="s">
        <v>610</v>
      </c>
      <c r="S33" s="207" t="s">
        <v>616</v>
      </c>
      <c r="T33" s="207" t="s">
        <v>617</v>
      </c>
      <c r="U33" s="315" t="s">
        <v>650</v>
      </c>
      <c r="V33" s="624"/>
      <c r="W33" s="624"/>
      <c r="X33" s="624"/>
      <c r="Y33" s="196"/>
    </row>
    <row r="34" spans="2:25" ht="15.95" customHeight="1" x14ac:dyDescent="0.15">
      <c r="B34" s="293"/>
      <c r="C34" s="627">
        <v>4</v>
      </c>
      <c r="D34" s="628"/>
      <c r="E34" s="145">
        <v>11</v>
      </c>
      <c r="F34" s="244">
        <v>35.159999999999997</v>
      </c>
      <c r="G34" s="196" t="s">
        <v>662</v>
      </c>
      <c r="H34" s="196" t="s">
        <v>663</v>
      </c>
      <c r="I34" s="196" t="s">
        <v>696</v>
      </c>
      <c r="J34" s="315" t="s">
        <v>424</v>
      </c>
      <c r="K34" s="315"/>
      <c r="L34" s="315"/>
      <c r="M34" s="196" t="s">
        <v>698</v>
      </c>
      <c r="N34" s="196" t="s">
        <v>698</v>
      </c>
      <c r="O34" s="196" t="s">
        <v>614</v>
      </c>
      <c r="P34" s="196" t="s">
        <v>512</v>
      </c>
      <c r="Q34" s="196" t="s">
        <v>614</v>
      </c>
      <c r="R34" s="207" t="s">
        <v>610</v>
      </c>
      <c r="S34" s="207" t="s">
        <v>616</v>
      </c>
      <c r="T34" s="207" t="s">
        <v>617</v>
      </c>
      <c r="U34" s="315" t="s">
        <v>650</v>
      </c>
      <c r="V34" s="624"/>
      <c r="W34" s="624"/>
      <c r="X34" s="624"/>
      <c r="Y34" s="196"/>
    </row>
    <row r="35" spans="2:25" ht="15.95" customHeight="1" x14ac:dyDescent="0.15">
      <c r="B35" s="293"/>
      <c r="C35" s="627">
        <v>5</v>
      </c>
      <c r="D35" s="628"/>
      <c r="E35" s="145">
        <v>1</v>
      </c>
      <c r="F35" s="244">
        <v>35.76</v>
      </c>
      <c r="G35" s="196" t="s">
        <v>603</v>
      </c>
      <c r="H35" s="196" t="s">
        <v>643</v>
      </c>
      <c r="I35" s="196" t="s">
        <v>605</v>
      </c>
      <c r="J35" s="315" t="s">
        <v>432</v>
      </c>
      <c r="K35" s="315"/>
      <c r="L35" s="315"/>
      <c r="M35" s="196" t="s">
        <v>699</v>
      </c>
      <c r="N35" s="196" t="s">
        <v>699</v>
      </c>
      <c r="O35" s="196" t="s">
        <v>614</v>
      </c>
      <c r="P35" s="196" t="s">
        <v>512</v>
      </c>
      <c r="Q35" s="196" t="s">
        <v>614</v>
      </c>
      <c r="R35" s="207" t="s">
        <v>610</v>
      </c>
      <c r="S35" s="207" t="s">
        <v>616</v>
      </c>
      <c r="T35" s="207" t="s">
        <v>617</v>
      </c>
      <c r="U35" s="315" t="s">
        <v>650</v>
      </c>
      <c r="V35" s="624"/>
      <c r="W35" s="624"/>
      <c r="X35" s="624"/>
      <c r="Y35" s="196"/>
    </row>
    <row r="36" spans="2:25" ht="15.95" customHeight="1" x14ac:dyDescent="0.15">
      <c r="B36" s="293"/>
      <c r="C36" s="627">
        <v>5</v>
      </c>
      <c r="D36" s="628"/>
      <c r="E36" s="145">
        <v>2</v>
      </c>
      <c r="F36" s="244">
        <v>39.1</v>
      </c>
      <c r="G36" s="196" t="s">
        <v>603</v>
      </c>
      <c r="H36" s="196" t="s">
        <v>645</v>
      </c>
      <c r="I36" s="196" t="s">
        <v>605</v>
      </c>
      <c r="J36" s="315" t="s">
        <v>424</v>
      </c>
      <c r="K36" s="315"/>
      <c r="L36" s="315"/>
      <c r="M36" s="196" t="s">
        <v>700</v>
      </c>
      <c r="N36" s="196" t="s">
        <v>701</v>
      </c>
      <c r="O36" s="196" t="s">
        <v>614</v>
      </c>
      <c r="P36" s="196" t="s">
        <v>512</v>
      </c>
      <c r="Q36" s="196" t="s">
        <v>614</v>
      </c>
      <c r="R36" s="207" t="s">
        <v>610</v>
      </c>
      <c r="S36" s="207" t="s">
        <v>616</v>
      </c>
      <c r="T36" s="207" t="s">
        <v>617</v>
      </c>
      <c r="U36" s="315" t="s">
        <v>650</v>
      </c>
      <c r="V36" s="624"/>
      <c r="W36" s="624"/>
      <c r="X36" s="624"/>
      <c r="Y36" s="196" t="s">
        <v>657</v>
      </c>
    </row>
    <row r="37" spans="2:25" ht="15.95" customHeight="1" x14ac:dyDescent="0.15">
      <c r="B37" s="293"/>
      <c r="C37" s="627">
        <v>5</v>
      </c>
      <c r="D37" s="628"/>
      <c r="E37" s="145">
        <v>3</v>
      </c>
      <c r="F37" s="244">
        <v>42.23</v>
      </c>
      <c r="G37" s="196" t="s">
        <v>603</v>
      </c>
      <c r="H37" s="196" t="s">
        <v>645</v>
      </c>
      <c r="I37" s="196" t="s">
        <v>605</v>
      </c>
      <c r="J37" s="315" t="s">
        <v>424</v>
      </c>
      <c r="K37" s="315"/>
      <c r="L37" s="315"/>
      <c r="M37" s="196" t="s">
        <v>702</v>
      </c>
      <c r="N37" s="196" t="s">
        <v>703</v>
      </c>
      <c r="O37" s="196" t="s">
        <v>614</v>
      </c>
      <c r="P37" s="196" t="s">
        <v>512</v>
      </c>
      <c r="Q37" s="196" t="s">
        <v>614</v>
      </c>
      <c r="R37" s="207" t="s">
        <v>610</v>
      </c>
      <c r="S37" s="207" t="s">
        <v>616</v>
      </c>
      <c r="T37" s="207" t="s">
        <v>617</v>
      </c>
      <c r="U37" s="315" t="s">
        <v>650</v>
      </c>
      <c r="V37" s="624"/>
      <c r="W37" s="624"/>
      <c r="X37" s="624"/>
      <c r="Y37" s="196" t="s">
        <v>657</v>
      </c>
    </row>
    <row r="38" spans="2:25" ht="15.95" customHeight="1" x14ac:dyDescent="0.15">
      <c r="B38" s="293"/>
      <c r="C38" s="627">
        <v>5</v>
      </c>
      <c r="D38" s="628"/>
      <c r="E38" s="145">
        <v>4</v>
      </c>
      <c r="F38" s="244">
        <v>42.97</v>
      </c>
      <c r="G38" s="196" t="s">
        <v>603</v>
      </c>
      <c r="H38" s="196" t="s">
        <v>658</v>
      </c>
      <c r="I38" s="196" t="s">
        <v>605</v>
      </c>
      <c r="J38" s="315" t="s">
        <v>466</v>
      </c>
      <c r="K38" s="315"/>
      <c r="L38" s="315"/>
      <c r="M38" s="196" t="s">
        <v>1040</v>
      </c>
      <c r="N38" s="196" t="s">
        <v>644</v>
      </c>
      <c r="O38" s="196" t="s">
        <v>609</v>
      </c>
      <c r="P38" s="196" t="s">
        <v>512</v>
      </c>
      <c r="Q38" s="196" t="s">
        <v>609</v>
      </c>
      <c r="R38" s="207" t="s">
        <v>610</v>
      </c>
      <c r="S38" s="207" t="s">
        <v>610</v>
      </c>
      <c r="T38" s="207" t="s">
        <v>611</v>
      </c>
      <c r="U38" s="315"/>
      <c r="V38" s="624"/>
      <c r="W38" s="624"/>
      <c r="X38" s="624"/>
      <c r="Y38" s="196"/>
    </row>
    <row r="39" spans="2:25" ht="15.95" customHeight="1" x14ac:dyDescent="0.15">
      <c r="B39" s="293"/>
      <c r="C39" s="627">
        <v>5</v>
      </c>
      <c r="D39" s="628"/>
      <c r="E39" s="145">
        <v>5</v>
      </c>
      <c r="F39" s="244">
        <v>40.07</v>
      </c>
      <c r="G39" s="196" t="s">
        <v>662</v>
      </c>
      <c r="H39" s="196" t="s">
        <v>663</v>
      </c>
      <c r="I39" s="196" t="s">
        <v>605</v>
      </c>
      <c r="J39" s="315" t="s">
        <v>424</v>
      </c>
      <c r="K39" s="315"/>
      <c r="L39" s="315"/>
      <c r="M39" s="196" t="s">
        <v>704</v>
      </c>
      <c r="N39" s="196" t="s">
        <v>704</v>
      </c>
      <c r="O39" s="196" t="s">
        <v>614</v>
      </c>
      <c r="P39" s="196"/>
      <c r="Q39" s="196"/>
      <c r="R39" s="207" t="s">
        <v>610</v>
      </c>
      <c r="S39" s="207" t="s">
        <v>610</v>
      </c>
      <c r="T39" s="207" t="s">
        <v>512</v>
      </c>
      <c r="U39" s="315" t="s">
        <v>512</v>
      </c>
      <c r="V39" s="624"/>
      <c r="W39" s="624"/>
      <c r="X39" s="624"/>
      <c r="Y39" s="196"/>
    </row>
    <row r="40" spans="2:25" ht="15.95" customHeight="1" x14ac:dyDescent="0.15">
      <c r="B40" s="293"/>
      <c r="C40" s="627">
        <v>6</v>
      </c>
      <c r="D40" s="628"/>
      <c r="E40" s="145">
        <v>1</v>
      </c>
      <c r="F40" s="244">
        <v>46.12</v>
      </c>
      <c r="G40" s="196" t="s">
        <v>603</v>
      </c>
      <c r="H40" s="196" t="s">
        <v>643</v>
      </c>
      <c r="I40" s="196" t="s">
        <v>605</v>
      </c>
      <c r="J40" s="315" t="s">
        <v>466</v>
      </c>
      <c r="K40" s="315"/>
      <c r="L40" s="315"/>
      <c r="M40" s="196" t="s">
        <v>1040</v>
      </c>
      <c r="N40" s="196" t="s">
        <v>644</v>
      </c>
      <c r="O40" s="196" t="s">
        <v>609</v>
      </c>
      <c r="P40" s="196" t="s">
        <v>512</v>
      </c>
      <c r="Q40" s="196" t="s">
        <v>609</v>
      </c>
      <c r="R40" s="207" t="s">
        <v>610</v>
      </c>
      <c r="S40" s="207" t="s">
        <v>610</v>
      </c>
      <c r="T40" s="207" t="s">
        <v>611</v>
      </c>
      <c r="U40" s="315"/>
      <c r="V40" s="624"/>
      <c r="W40" s="624"/>
      <c r="X40" s="624"/>
      <c r="Y40" s="196"/>
    </row>
    <row r="41" spans="2:25" ht="15.95" customHeight="1" x14ac:dyDescent="0.15">
      <c r="B41" s="293"/>
      <c r="C41" s="627">
        <v>6</v>
      </c>
      <c r="D41" s="628"/>
      <c r="E41" s="145">
        <v>2</v>
      </c>
      <c r="F41" s="244">
        <v>46.69</v>
      </c>
      <c r="G41" s="196" t="s">
        <v>603</v>
      </c>
      <c r="H41" s="196" t="s">
        <v>643</v>
      </c>
      <c r="I41" s="196" t="s">
        <v>605</v>
      </c>
      <c r="J41" s="315" t="s">
        <v>432</v>
      </c>
      <c r="K41" s="315"/>
      <c r="L41" s="315"/>
      <c r="M41" s="196" t="s">
        <v>630</v>
      </c>
      <c r="N41" s="196" t="s">
        <v>630</v>
      </c>
      <c r="O41" s="196" t="s">
        <v>614</v>
      </c>
      <c r="P41" s="196" t="s">
        <v>512</v>
      </c>
      <c r="Q41" s="196" t="s">
        <v>614</v>
      </c>
      <c r="R41" s="207" t="s">
        <v>610</v>
      </c>
      <c r="S41" s="207" t="s">
        <v>616</v>
      </c>
      <c r="T41" s="207" t="s">
        <v>617</v>
      </c>
      <c r="U41" s="315" t="s">
        <v>650</v>
      </c>
      <c r="V41" s="624"/>
      <c r="W41" s="624"/>
      <c r="X41" s="624"/>
      <c r="Y41" s="196"/>
    </row>
    <row r="42" spans="2:25" ht="15.95" customHeight="1" x14ac:dyDescent="0.15">
      <c r="B42" s="294"/>
      <c r="C42" s="627">
        <v>6</v>
      </c>
      <c r="D42" s="628"/>
      <c r="E42" s="145">
        <v>3</v>
      </c>
      <c r="F42" s="244">
        <v>52.42</v>
      </c>
      <c r="G42" s="196" t="s">
        <v>603</v>
      </c>
      <c r="H42" s="196" t="s">
        <v>643</v>
      </c>
      <c r="I42" s="196" t="s">
        <v>605</v>
      </c>
      <c r="J42" s="315" t="s">
        <v>432</v>
      </c>
      <c r="K42" s="315"/>
      <c r="L42" s="315"/>
      <c r="M42" s="196" t="s">
        <v>659</v>
      </c>
      <c r="N42" s="196" t="s">
        <v>705</v>
      </c>
      <c r="O42" s="196" t="s">
        <v>614</v>
      </c>
      <c r="P42" s="196" t="s">
        <v>512</v>
      </c>
      <c r="Q42" s="196" t="s">
        <v>614</v>
      </c>
      <c r="R42" s="207" t="s">
        <v>610</v>
      </c>
      <c r="S42" s="207" t="s">
        <v>616</v>
      </c>
      <c r="T42" s="207" t="s">
        <v>617</v>
      </c>
      <c r="U42" s="315" t="s">
        <v>650</v>
      </c>
      <c r="V42" s="624"/>
      <c r="W42" s="624"/>
      <c r="X42" s="624"/>
      <c r="Y42" s="196" t="s">
        <v>657</v>
      </c>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28" t="s">
        <v>275</v>
      </c>
      <c r="D45" s="228"/>
      <c r="E45" s="228"/>
      <c r="F45" s="228"/>
      <c r="G45" s="228"/>
      <c r="H45" s="228"/>
      <c r="I45" s="228"/>
      <c r="J45" s="228"/>
      <c r="K45" s="228"/>
      <c r="L45" s="228"/>
      <c r="M45" s="228"/>
      <c r="N45" s="228"/>
      <c r="O45" s="228"/>
      <c r="P45" s="228"/>
      <c r="Q45" s="228"/>
      <c r="R45" s="228"/>
      <c r="S45" s="228"/>
      <c r="T45" s="228"/>
      <c r="U45" s="228"/>
      <c r="V45" s="228"/>
      <c r="W45" s="228"/>
      <c r="X45" s="228"/>
    </row>
    <row r="46" spans="2:25" ht="15.95" customHeight="1" x14ac:dyDescent="0.15">
      <c r="B46" s="228"/>
      <c r="C46" s="228" t="s">
        <v>276</v>
      </c>
      <c r="D46" s="228"/>
      <c r="E46" s="228"/>
      <c r="F46" s="228"/>
      <c r="G46" s="228"/>
      <c r="H46" s="228"/>
      <c r="I46" s="228"/>
      <c r="J46" s="228"/>
      <c r="K46" s="228"/>
      <c r="L46" s="228"/>
      <c r="M46" s="228"/>
      <c r="N46" s="228"/>
      <c r="O46" s="228"/>
      <c r="P46" s="228"/>
      <c r="Q46" s="228"/>
      <c r="R46" s="228"/>
      <c r="S46" s="228"/>
      <c r="T46" s="228"/>
      <c r="U46" s="228"/>
      <c r="V46" s="228"/>
      <c r="W46" s="228"/>
      <c r="X46" s="228"/>
    </row>
    <row r="47" spans="2:25" ht="15.95" customHeight="1" x14ac:dyDescent="0.15">
      <c r="B47" s="228"/>
      <c r="C47" s="228" t="s">
        <v>277</v>
      </c>
      <c r="D47" s="228"/>
      <c r="E47" s="228"/>
      <c r="F47" s="228"/>
      <c r="G47" s="228"/>
      <c r="H47" s="228"/>
      <c r="I47" s="228"/>
      <c r="J47" s="228"/>
      <c r="K47" s="228"/>
      <c r="L47" s="228"/>
      <c r="M47" s="228"/>
      <c r="N47" s="228"/>
      <c r="O47" s="228"/>
      <c r="P47" s="228"/>
      <c r="Q47" s="228"/>
      <c r="R47" s="228"/>
      <c r="S47" s="228"/>
      <c r="T47" s="228"/>
      <c r="U47" s="228"/>
      <c r="V47" s="228"/>
      <c r="W47" s="228"/>
      <c r="X47" s="228"/>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4"/>
  <dataValidations count="3">
    <dataValidation allowBlank="1" showInputMessage="1" showErrorMessage="1" prompt="覆工スパン毎に連番を記入。_x000a_数値で入力する。" sqref="E9:E42" xr:uid="{B3811B21-AFD3-443D-B21D-8F9F65DC1994}"/>
    <dataValidation allowBlank="1" showInputMessage="1" showErrorMessage="1" prompt="前回の定期点検年月日を入力" sqref="O6" xr:uid="{E74DB368-9F7D-450C-B9FE-A06D6D0163B5}"/>
    <dataValidation type="list" errorStyle="warning" allowBlank="1" showInputMessage="1" showErrorMessage="1" error="選択出来ません" sqref="H9:H42" xr:uid="{AAF38BCF-9129-473F-913D-989E22614347}">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E0E04824-935B-4B89-A13A-45BE84FB8759}">
          <x14:formula1>
            <xm:f>'(参考)リスト'!$E$16:$E$27</xm:f>
          </x14:formula1>
          <xm:sqref>J9:L42</xm:sqref>
        </x14:dataValidation>
        <x14:dataValidation type="list" showInputMessage="1" showErrorMessage="1" xr:uid="{E1A6235E-AFB6-4622-A52E-950BB2F2A47D}">
          <x14:formula1>
            <xm:f>'(参考)リスト'!$B$16:$B$21</xm:f>
          </x14:formula1>
          <xm:sqref>G9:G42</xm:sqref>
        </x14:dataValidation>
        <x14:dataValidation type="list" allowBlank="1" showInputMessage="1" showErrorMessage="1" xr:uid="{2B6F4E7A-8159-4AE3-9942-121C7AE0C6DD}">
          <x14:formula1>
            <xm:f>'(参考)リスト'!$F$16:$F$21</xm:f>
          </x14:formula1>
          <xm:sqref>O9:Q42</xm:sqref>
        </x14:dataValidation>
        <x14:dataValidation type="list" allowBlank="1" showInputMessage="1" showErrorMessage="1" xr:uid="{97EC6499-1FBA-4BF5-B62B-5BB4654288E6}">
          <x14:formula1>
            <xm:f>'(参考)リスト'!$I$16:$I$18</xm:f>
          </x14:formula1>
          <xm:sqref>S9:S42</xm:sqref>
        </x14:dataValidation>
        <x14:dataValidation type="list" allowBlank="1" showInputMessage="1" showErrorMessage="1" xr:uid="{E5CEF157-A0FC-4FCC-9DC5-B29A812A6E83}">
          <x14:formula1>
            <xm:f>'(参考)リスト'!$H$16:$H$17</xm:f>
          </x14:formula1>
          <xm:sqref>R9:R42</xm:sqref>
        </x14:dataValidation>
        <x14:dataValidation type="list" allowBlank="1" showInputMessage="1" showErrorMessage="1" xr:uid="{F959E843-B3E2-49EA-9CAB-8C9C4998D439}">
          <x14:formula1>
            <xm:f>'(参考)リスト'!$J$16:$J$18</xm:f>
          </x14:formula1>
          <xm:sqref>T9:T42</xm:sqref>
        </x14:dataValidation>
        <x14:dataValidation type="list" allowBlank="1" showInputMessage="1" showErrorMessage="1" xr:uid="{C36F9E04-B539-492C-85BC-8CE1F3FA5F1A}">
          <x14:formula1>
            <xm:f>'(参考)リスト'!$D$16:$D$18</xm:f>
          </x14:formula1>
          <xm:sqref>I9:I42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30483-F8AB-41E9-86EA-E3134CF12EA0}">
  <sheetPr>
    <pageSetUpPr fitToPage="1"/>
  </sheetPr>
  <dimension ref="B1:Y48"/>
  <sheetViews>
    <sheetView showGridLines="0" view="pageBreakPreview" topLeftCell="A12" zoomScaleNormal="55"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0" t="s">
        <v>246</v>
      </c>
      <c r="C2" s="590"/>
      <c r="D2" s="590"/>
      <c r="E2" s="590"/>
      <c r="F2" s="591"/>
      <c r="G2" s="591"/>
      <c r="H2" s="591"/>
      <c r="I2" s="590"/>
      <c r="J2" s="590"/>
      <c r="K2" s="590"/>
      <c r="L2" s="590"/>
      <c r="M2" s="590"/>
      <c r="N2" s="590"/>
      <c r="O2" s="590"/>
      <c r="P2" s="590"/>
      <c r="Q2" s="590"/>
      <c r="R2" s="590"/>
      <c r="S2" s="590"/>
      <c r="T2" s="590"/>
      <c r="U2" s="590"/>
      <c r="V2" s="590"/>
      <c r="W2" s="590"/>
      <c r="X2" s="590"/>
      <c r="Y2" s="164"/>
    </row>
    <row r="3" spans="2:25" ht="20.100000000000001" customHeight="1" x14ac:dyDescent="0.15">
      <c r="B3" s="323" t="s">
        <v>60</v>
      </c>
      <c r="C3" s="327"/>
      <c r="D3" s="327"/>
      <c r="E3" s="327"/>
      <c r="F3" s="592" t="s">
        <v>1045</v>
      </c>
      <c r="G3" s="592"/>
      <c r="H3" s="592"/>
      <c r="I3" s="309" t="s">
        <v>61</v>
      </c>
      <c r="J3" s="310"/>
      <c r="K3" s="303" t="s">
        <v>538</v>
      </c>
      <c r="L3" s="322"/>
      <c r="M3" s="322"/>
      <c r="N3" s="304"/>
      <c r="O3" s="388" t="s">
        <v>247</v>
      </c>
      <c r="P3" s="372" t="s">
        <v>544</v>
      </c>
      <c r="Q3" s="554"/>
      <c r="R3" s="554"/>
      <c r="S3" s="593"/>
      <c r="T3" s="582" t="s">
        <v>248</v>
      </c>
      <c r="U3" s="594"/>
      <c r="V3" s="594"/>
      <c r="W3" s="562"/>
      <c r="X3" s="598">
        <v>45919</v>
      </c>
      <c r="Y3" s="599"/>
    </row>
    <row r="4" spans="2:25" ht="20.100000000000001" customHeight="1" x14ac:dyDescent="0.15">
      <c r="B4" s="325" t="s">
        <v>165</v>
      </c>
      <c r="C4" s="358"/>
      <c r="D4" s="358"/>
      <c r="E4" s="358"/>
      <c r="F4" s="602" t="s">
        <v>1046</v>
      </c>
      <c r="G4" s="602"/>
      <c r="H4" s="602"/>
      <c r="I4" s="603" t="s">
        <v>166</v>
      </c>
      <c r="J4" s="604"/>
      <c r="K4" s="303" t="s">
        <v>539</v>
      </c>
      <c r="L4" s="322"/>
      <c r="M4" s="322"/>
      <c r="N4" s="304"/>
      <c r="O4" s="397"/>
      <c r="P4" s="605" t="s">
        <v>546</v>
      </c>
      <c r="Q4" s="555"/>
      <c r="R4" s="555"/>
      <c r="S4" s="597"/>
      <c r="T4" s="595"/>
      <c r="U4" s="596"/>
      <c r="V4" s="596"/>
      <c r="W4" s="597"/>
      <c r="X4" s="600"/>
      <c r="Y4" s="601"/>
    </row>
    <row r="5" spans="2:25" ht="15" customHeight="1" x14ac:dyDescent="0.15">
      <c r="B5" s="293" t="s">
        <v>249</v>
      </c>
      <c r="C5" s="606" t="s">
        <v>250</v>
      </c>
      <c r="D5" s="607"/>
      <c r="E5" s="608" t="s">
        <v>251</v>
      </c>
      <c r="F5" s="608" t="s">
        <v>252</v>
      </c>
      <c r="G5" s="610" t="s">
        <v>253</v>
      </c>
      <c r="H5" s="611"/>
      <c r="I5" s="323" t="s">
        <v>254</v>
      </c>
      <c r="J5" s="327"/>
      <c r="K5" s="327"/>
      <c r="L5" s="327"/>
      <c r="M5" s="327"/>
      <c r="N5" s="324"/>
      <c r="O5" s="179" t="s">
        <v>255</v>
      </c>
      <c r="P5" s="558" t="s">
        <v>256</v>
      </c>
      <c r="Q5" s="614"/>
      <c r="R5" s="614"/>
      <c r="S5" s="615"/>
      <c r="T5" s="610" t="s">
        <v>257</v>
      </c>
      <c r="U5" s="618"/>
      <c r="V5" s="618"/>
      <c r="W5" s="618"/>
      <c r="X5" s="611"/>
      <c r="Y5" s="620" t="s">
        <v>258</v>
      </c>
    </row>
    <row r="6" spans="2:25" ht="15" customHeight="1" x14ac:dyDescent="0.15">
      <c r="B6" s="293"/>
      <c r="C6" s="606"/>
      <c r="D6" s="607"/>
      <c r="E6" s="608"/>
      <c r="F6" s="608"/>
      <c r="G6" s="612"/>
      <c r="H6" s="613"/>
      <c r="I6" s="325"/>
      <c r="J6" s="358"/>
      <c r="K6" s="358"/>
      <c r="L6" s="358"/>
      <c r="M6" s="358"/>
      <c r="N6" s="326"/>
      <c r="O6" s="180">
        <v>44228</v>
      </c>
      <c r="P6" s="559"/>
      <c r="Q6" s="616"/>
      <c r="R6" s="616"/>
      <c r="S6" s="617"/>
      <c r="T6" s="612"/>
      <c r="U6" s="619"/>
      <c r="V6" s="619"/>
      <c r="W6" s="619"/>
      <c r="X6" s="613"/>
      <c r="Y6" s="608"/>
    </row>
    <row r="7" spans="2:25" ht="16.149999999999999" customHeight="1" x14ac:dyDescent="0.15">
      <c r="B7" s="293"/>
      <c r="C7" s="606"/>
      <c r="D7" s="607"/>
      <c r="E7" s="608"/>
      <c r="F7" s="608"/>
      <c r="G7" s="580" t="s">
        <v>259</v>
      </c>
      <c r="H7" s="580" t="s">
        <v>260</v>
      </c>
      <c r="I7" s="623" t="s">
        <v>261</v>
      </c>
      <c r="J7" s="623" t="s">
        <v>262</v>
      </c>
      <c r="K7" s="624"/>
      <c r="L7" s="624"/>
      <c r="M7" s="625" t="s">
        <v>263</v>
      </c>
      <c r="N7" s="626" t="s">
        <v>264</v>
      </c>
      <c r="O7" s="623" t="s">
        <v>265</v>
      </c>
      <c r="P7" s="365" t="s">
        <v>266</v>
      </c>
      <c r="Q7" s="624"/>
      <c r="R7" s="580" t="s">
        <v>267</v>
      </c>
      <c r="S7" s="580" t="s">
        <v>268</v>
      </c>
      <c r="T7" s="630" t="s">
        <v>269</v>
      </c>
      <c r="U7" s="580" t="s">
        <v>270</v>
      </c>
      <c r="V7" s="624"/>
      <c r="W7" s="624"/>
      <c r="X7" s="624"/>
      <c r="Y7" s="608"/>
    </row>
    <row r="8" spans="2:25" ht="16.149999999999999" customHeight="1" x14ac:dyDescent="0.15">
      <c r="B8" s="293"/>
      <c r="C8" s="325"/>
      <c r="D8" s="326"/>
      <c r="E8" s="609"/>
      <c r="F8" s="609"/>
      <c r="G8" s="622"/>
      <c r="H8" s="622"/>
      <c r="I8" s="624"/>
      <c r="J8" s="624"/>
      <c r="K8" s="624"/>
      <c r="L8" s="624"/>
      <c r="M8" s="624"/>
      <c r="N8" s="624"/>
      <c r="O8" s="624"/>
      <c r="P8" s="181" t="s">
        <v>271</v>
      </c>
      <c r="Q8" s="181" t="s">
        <v>272</v>
      </c>
      <c r="R8" s="624"/>
      <c r="S8" s="624"/>
      <c r="T8" s="624"/>
      <c r="U8" s="624"/>
      <c r="V8" s="624"/>
      <c r="W8" s="624"/>
      <c r="X8" s="624"/>
      <c r="Y8" s="621"/>
    </row>
    <row r="9" spans="2:25" ht="15.75" customHeight="1" x14ac:dyDescent="0.15">
      <c r="B9" s="293"/>
      <c r="C9" s="627">
        <v>6</v>
      </c>
      <c r="D9" s="628"/>
      <c r="E9" s="145">
        <v>4</v>
      </c>
      <c r="F9" s="244">
        <v>44.74</v>
      </c>
      <c r="G9" s="196" t="s">
        <v>603</v>
      </c>
      <c r="H9" s="196" t="s">
        <v>645</v>
      </c>
      <c r="I9" s="196" t="s">
        <v>605</v>
      </c>
      <c r="J9" s="315" t="s">
        <v>424</v>
      </c>
      <c r="K9" s="315"/>
      <c r="L9" s="315"/>
      <c r="M9" s="196" t="s">
        <v>706</v>
      </c>
      <c r="N9" s="196" t="s">
        <v>706</v>
      </c>
      <c r="O9" s="196" t="s">
        <v>614</v>
      </c>
      <c r="P9" s="196" t="s">
        <v>512</v>
      </c>
      <c r="Q9" s="196" t="s">
        <v>614</v>
      </c>
      <c r="R9" s="207" t="s">
        <v>610</v>
      </c>
      <c r="S9" s="207" t="s">
        <v>616</v>
      </c>
      <c r="T9" s="207" t="s">
        <v>617</v>
      </c>
      <c r="U9" s="315" t="s">
        <v>650</v>
      </c>
      <c r="V9" s="624"/>
      <c r="W9" s="624"/>
      <c r="X9" s="624"/>
      <c r="Y9" s="196"/>
    </row>
    <row r="10" spans="2:25" ht="15.95" customHeight="1" x14ac:dyDescent="0.15">
      <c r="B10" s="293"/>
      <c r="C10" s="627">
        <v>6</v>
      </c>
      <c r="D10" s="628"/>
      <c r="E10" s="145">
        <v>5</v>
      </c>
      <c r="F10" s="244">
        <v>50.78</v>
      </c>
      <c r="G10" s="196" t="s">
        <v>603</v>
      </c>
      <c r="H10" s="196" t="s">
        <v>645</v>
      </c>
      <c r="I10" s="196" t="s">
        <v>605</v>
      </c>
      <c r="J10" s="315" t="s">
        <v>424</v>
      </c>
      <c r="K10" s="315"/>
      <c r="L10" s="315"/>
      <c r="M10" s="196" t="s">
        <v>707</v>
      </c>
      <c r="N10" s="196" t="s">
        <v>708</v>
      </c>
      <c r="O10" s="196" t="s">
        <v>614</v>
      </c>
      <c r="P10" s="196" t="s">
        <v>512</v>
      </c>
      <c r="Q10" s="196" t="s">
        <v>614</v>
      </c>
      <c r="R10" s="207" t="s">
        <v>610</v>
      </c>
      <c r="S10" s="207" t="s">
        <v>616</v>
      </c>
      <c r="T10" s="207" t="s">
        <v>617</v>
      </c>
      <c r="U10" s="315" t="s">
        <v>650</v>
      </c>
      <c r="V10" s="629"/>
      <c r="W10" s="629"/>
      <c r="X10" s="629"/>
      <c r="Y10" s="253" t="s">
        <v>657</v>
      </c>
    </row>
    <row r="11" spans="2:25" ht="15.95" customHeight="1" x14ac:dyDescent="0.15">
      <c r="B11" s="293"/>
      <c r="C11" s="627">
        <v>6</v>
      </c>
      <c r="D11" s="628"/>
      <c r="E11" s="145">
        <v>6</v>
      </c>
      <c r="F11" s="244">
        <v>50.67</v>
      </c>
      <c r="G11" s="196" t="s">
        <v>603</v>
      </c>
      <c r="H11" s="196" t="s">
        <v>645</v>
      </c>
      <c r="I11" s="196" t="s">
        <v>605</v>
      </c>
      <c r="J11" s="315" t="s">
        <v>432</v>
      </c>
      <c r="K11" s="315"/>
      <c r="L11" s="315"/>
      <c r="M11" s="196" t="s">
        <v>709</v>
      </c>
      <c r="N11" s="196" t="s">
        <v>709</v>
      </c>
      <c r="O11" s="196" t="s">
        <v>602</v>
      </c>
      <c r="P11" s="196" t="s">
        <v>512</v>
      </c>
      <c r="Q11" s="196" t="s">
        <v>608</v>
      </c>
      <c r="R11" s="207" t="s">
        <v>610</v>
      </c>
      <c r="S11" s="207" t="s">
        <v>616</v>
      </c>
      <c r="T11" s="207" t="s">
        <v>617</v>
      </c>
      <c r="U11" s="315" t="s">
        <v>618</v>
      </c>
      <c r="V11" s="624"/>
      <c r="W11" s="624"/>
      <c r="X11" s="624"/>
      <c r="Y11" s="196" t="s">
        <v>619</v>
      </c>
    </row>
    <row r="12" spans="2:25" ht="15.95" customHeight="1" x14ac:dyDescent="0.15">
      <c r="B12" s="293"/>
      <c r="C12" s="627">
        <v>6</v>
      </c>
      <c r="D12" s="628"/>
      <c r="E12" s="145">
        <v>7</v>
      </c>
      <c r="F12" s="244">
        <v>47.03</v>
      </c>
      <c r="G12" s="196" t="s">
        <v>603</v>
      </c>
      <c r="H12" s="196" t="s">
        <v>678</v>
      </c>
      <c r="I12" s="196" t="s">
        <v>605</v>
      </c>
      <c r="J12" s="315" t="s">
        <v>424</v>
      </c>
      <c r="K12" s="315"/>
      <c r="L12" s="315"/>
      <c r="M12" s="196" t="s">
        <v>710</v>
      </c>
      <c r="N12" s="196" t="s">
        <v>685</v>
      </c>
      <c r="O12" s="196" t="s">
        <v>614</v>
      </c>
      <c r="P12" s="196" t="s">
        <v>512</v>
      </c>
      <c r="Q12" s="196" t="s">
        <v>614</v>
      </c>
      <c r="R12" s="207" t="s">
        <v>610</v>
      </c>
      <c r="S12" s="207" t="s">
        <v>616</v>
      </c>
      <c r="T12" s="207" t="s">
        <v>617</v>
      </c>
      <c r="U12" s="315" t="s">
        <v>650</v>
      </c>
      <c r="V12" s="624"/>
      <c r="W12" s="624"/>
      <c r="X12" s="624"/>
      <c r="Y12" s="196" t="s">
        <v>657</v>
      </c>
    </row>
    <row r="13" spans="2:25" ht="15.95" customHeight="1" x14ac:dyDescent="0.15">
      <c r="B13" s="293"/>
      <c r="C13" s="627">
        <v>6</v>
      </c>
      <c r="D13" s="628"/>
      <c r="E13" s="145">
        <v>8</v>
      </c>
      <c r="F13" s="244">
        <v>46.09</v>
      </c>
      <c r="G13" s="196" t="s">
        <v>662</v>
      </c>
      <c r="H13" s="196" t="s">
        <v>663</v>
      </c>
      <c r="I13" s="196" t="s">
        <v>605</v>
      </c>
      <c r="J13" s="315" t="s">
        <v>424</v>
      </c>
      <c r="K13" s="315"/>
      <c r="L13" s="315"/>
      <c r="M13" s="196" t="s">
        <v>711</v>
      </c>
      <c r="N13" s="196" t="s">
        <v>711</v>
      </c>
      <c r="O13" s="196" t="s">
        <v>614</v>
      </c>
      <c r="P13" s="196"/>
      <c r="Q13" s="196"/>
      <c r="R13" s="207" t="s">
        <v>610</v>
      </c>
      <c r="S13" s="207" t="s">
        <v>610</v>
      </c>
      <c r="T13" s="207" t="s">
        <v>512</v>
      </c>
      <c r="U13" s="315" t="s">
        <v>512</v>
      </c>
      <c r="V13" s="624"/>
      <c r="W13" s="624"/>
      <c r="X13" s="624"/>
      <c r="Y13" s="196"/>
    </row>
    <row r="14" spans="2:25" ht="15.95" customHeight="1" x14ac:dyDescent="0.15">
      <c r="B14" s="293"/>
      <c r="C14" s="627">
        <v>6</v>
      </c>
      <c r="D14" s="628"/>
      <c r="E14" s="145">
        <v>9</v>
      </c>
      <c r="F14" s="244">
        <v>52.17</v>
      </c>
      <c r="G14" s="196" t="s">
        <v>662</v>
      </c>
      <c r="H14" s="196" t="s">
        <v>663</v>
      </c>
      <c r="I14" s="196" t="s">
        <v>605</v>
      </c>
      <c r="J14" s="315" t="s">
        <v>424</v>
      </c>
      <c r="K14" s="315"/>
      <c r="L14" s="315"/>
      <c r="M14" s="196" t="s">
        <v>666</v>
      </c>
      <c r="N14" s="196" t="s">
        <v>666</v>
      </c>
      <c r="O14" s="182" t="s">
        <v>614</v>
      </c>
      <c r="P14" s="182"/>
      <c r="Q14" s="182"/>
      <c r="R14" s="207" t="s">
        <v>610</v>
      </c>
      <c r="S14" s="207" t="s">
        <v>610</v>
      </c>
      <c r="T14" s="207" t="s">
        <v>512</v>
      </c>
      <c r="U14" s="315" t="s">
        <v>512</v>
      </c>
      <c r="V14" s="624"/>
      <c r="W14" s="624"/>
      <c r="X14" s="624"/>
      <c r="Y14" s="196"/>
    </row>
    <row r="15" spans="2:25" ht="15.95" customHeight="1" x14ac:dyDescent="0.15">
      <c r="B15" s="293"/>
      <c r="C15" s="627">
        <v>6</v>
      </c>
      <c r="D15" s="628"/>
      <c r="E15" s="145">
        <v>10</v>
      </c>
      <c r="F15" s="244">
        <v>52.52</v>
      </c>
      <c r="G15" s="196" t="s">
        <v>662</v>
      </c>
      <c r="H15" s="196" t="s">
        <v>663</v>
      </c>
      <c r="I15" s="196" t="s">
        <v>605</v>
      </c>
      <c r="J15" s="315" t="s">
        <v>424</v>
      </c>
      <c r="K15" s="315"/>
      <c r="L15" s="315"/>
      <c r="M15" s="196" t="s">
        <v>698</v>
      </c>
      <c r="N15" s="196" t="s">
        <v>698</v>
      </c>
      <c r="O15" s="182" t="s">
        <v>614</v>
      </c>
      <c r="P15" s="182"/>
      <c r="Q15" s="182"/>
      <c r="R15" s="207" t="s">
        <v>610</v>
      </c>
      <c r="S15" s="207" t="s">
        <v>610</v>
      </c>
      <c r="T15" s="207" t="s">
        <v>512</v>
      </c>
      <c r="U15" s="315" t="s">
        <v>512</v>
      </c>
      <c r="V15" s="624"/>
      <c r="W15" s="624"/>
      <c r="X15" s="624"/>
      <c r="Y15" s="196"/>
    </row>
    <row r="16" spans="2:25" ht="15.95" customHeight="1" x14ac:dyDescent="0.15">
      <c r="B16" s="293"/>
      <c r="C16" s="627">
        <v>6</v>
      </c>
      <c r="D16" s="628"/>
      <c r="E16" s="145">
        <v>11</v>
      </c>
      <c r="F16" s="244">
        <v>45.13</v>
      </c>
      <c r="G16" s="196" t="s">
        <v>662</v>
      </c>
      <c r="H16" s="196" t="s">
        <v>667</v>
      </c>
      <c r="I16" s="196" t="s">
        <v>605</v>
      </c>
      <c r="J16" s="315" t="s">
        <v>466</v>
      </c>
      <c r="K16" s="315"/>
      <c r="L16" s="315"/>
      <c r="M16" s="196" t="s">
        <v>712</v>
      </c>
      <c r="N16" s="196" t="s">
        <v>512</v>
      </c>
      <c r="O16" s="182" t="s">
        <v>614</v>
      </c>
      <c r="P16" s="182"/>
      <c r="Q16" s="182"/>
      <c r="R16" s="207" t="s">
        <v>610</v>
      </c>
      <c r="S16" s="207" t="s">
        <v>610</v>
      </c>
      <c r="T16" s="207" t="s">
        <v>512</v>
      </c>
      <c r="U16" s="315" t="s">
        <v>512</v>
      </c>
      <c r="V16" s="624"/>
      <c r="W16" s="624"/>
      <c r="X16" s="624"/>
      <c r="Y16" s="196"/>
    </row>
    <row r="17" spans="2:25" ht="15.95" customHeight="1" x14ac:dyDescent="0.15">
      <c r="B17" s="293"/>
      <c r="C17" s="627">
        <v>6</v>
      </c>
      <c r="D17" s="628"/>
      <c r="E17" s="145">
        <v>12</v>
      </c>
      <c r="F17" s="244">
        <v>47.63</v>
      </c>
      <c r="G17" s="196" t="s">
        <v>662</v>
      </c>
      <c r="H17" s="196" t="s">
        <v>667</v>
      </c>
      <c r="I17" s="196" t="s">
        <v>605</v>
      </c>
      <c r="J17" s="331" t="s">
        <v>466</v>
      </c>
      <c r="K17" s="631"/>
      <c r="L17" s="332"/>
      <c r="M17" s="196" t="s">
        <v>713</v>
      </c>
      <c r="N17" s="196" t="s">
        <v>512</v>
      </c>
      <c r="O17" s="182" t="s">
        <v>614</v>
      </c>
      <c r="P17" s="182"/>
      <c r="Q17" s="182"/>
      <c r="R17" s="207" t="s">
        <v>610</v>
      </c>
      <c r="S17" s="207" t="s">
        <v>610</v>
      </c>
      <c r="T17" s="207" t="s">
        <v>512</v>
      </c>
      <c r="U17" s="331" t="s">
        <v>512</v>
      </c>
      <c r="V17" s="631"/>
      <c r="W17" s="631"/>
      <c r="X17" s="332"/>
      <c r="Y17" s="196"/>
    </row>
    <row r="18" spans="2:25" ht="15.95" customHeight="1" x14ac:dyDescent="0.15">
      <c r="B18" s="293"/>
      <c r="C18" s="627">
        <v>7</v>
      </c>
      <c r="D18" s="628"/>
      <c r="E18" s="145">
        <v>1</v>
      </c>
      <c r="F18" s="244">
        <v>53.8</v>
      </c>
      <c r="G18" s="196" t="s">
        <v>603</v>
      </c>
      <c r="H18" s="196" t="s">
        <v>643</v>
      </c>
      <c r="I18" s="196" t="s">
        <v>605</v>
      </c>
      <c r="J18" s="331" t="s">
        <v>432</v>
      </c>
      <c r="K18" s="631"/>
      <c r="L18" s="332"/>
      <c r="M18" s="196" t="s">
        <v>714</v>
      </c>
      <c r="N18" s="196" t="s">
        <v>714</v>
      </c>
      <c r="O18" s="182" t="s">
        <v>614</v>
      </c>
      <c r="P18" s="182" t="s">
        <v>512</v>
      </c>
      <c r="Q18" s="182" t="s">
        <v>614</v>
      </c>
      <c r="R18" s="207" t="s">
        <v>610</v>
      </c>
      <c r="S18" s="207" t="s">
        <v>616</v>
      </c>
      <c r="T18" s="207" t="s">
        <v>617</v>
      </c>
      <c r="U18" s="331" t="s">
        <v>650</v>
      </c>
      <c r="V18" s="631"/>
      <c r="W18" s="631"/>
      <c r="X18" s="332"/>
      <c r="Y18" s="196"/>
    </row>
    <row r="19" spans="2:25" ht="15.95" customHeight="1" x14ac:dyDescent="0.15">
      <c r="B19" s="293"/>
      <c r="C19" s="627">
        <v>7</v>
      </c>
      <c r="D19" s="628"/>
      <c r="E19" s="145">
        <v>2</v>
      </c>
      <c r="F19" s="244">
        <v>58.33</v>
      </c>
      <c r="G19" s="196" t="s">
        <v>603</v>
      </c>
      <c r="H19" s="196" t="s">
        <v>643</v>
      </c>
      <c r="I19" s="196" t="s">
        <v>605</v>
      </c>
      <c r="J19" s="331" t="s">
        <v>466</v>
      </c>
      <c r="K19" s="631"/>
      <c r="L19" s="332"/>
      <c r="M19" s="196" t="s">
        <v>1040</v>
      </c>
      <c r="N19" s="196" t="s">
        <v>644</v>
      </c>
      <c r="O19" s="182" t="s">
        <v>609</v>
      </c>
      <c r="P19" s="182" t="s">
        <v>512</v>
      </c>
      <c r="Q19" s="182" t="s">
        <v>609</v>
      </c>
      <c r="R19" s="207" t="s">
        <v>610</v>
      </c>
      <c r="S19" s="207" t="s">
        <v>610</v>
      </c>
      <c r="T19" s="207" t="s">
        <v>611</v>
      </c>
      <c r="U19" s="331"/>
      <c r="V19" s="631"/>
      <c r="W19" s="631"/>
      <c r="X19" s="332"/>
      <c r="Y19" s="196"/>
    </row>
    <row r="20" spans="2:25" ht="15.95" customHeight="1" x14ac:dyDescent="0.15">
      <c r="B20" s="293"/>
      <c r="C20" s="627">
        <v>7</v>
      </c>
      <c r="D20" s="628"/>
      <c r="E20" s="145">
        <v>3</v>
      </c>
      <c r="F20" s="244">
        <v>61.14</v>
      </c>
      <c r="G20" s="196" t="s">
        <v>603</v>
      </c>
      <c r="H20" s="196" t="s">
        <v>643</v>
      </c>
      <c r="I20" s="196" t="s">
        <v>605</v>
      </c>
      <c r="J20" s="331" t="s">
        <v>466</v>
      </c>
      <c r="K20" s="631"/>
      <c r="L20" s="332"/>
      <c r="M20" s="196" t="s">
        <v>715</v>
      </c>
      <c r="N20" s="196" t="s">
        <v>716</v>
      </c>
      <c r="O20" s="182" t="s">
        <v>614</v>
      </c>
      <c r="P20" s="182" t="s">
        <v>512</v>
      </c>
      <c r="Q20" s="182" t="s">
        <v>609</v>
      </c>
      <c r="R20" s="207" t="s">
        <v>610</v>
      </c>
      <c r="S20" s="207" t="s">
        <v>610</v>
      </c>
      <c r="T20" s="207" t="s">
        <v>611</v>
      </c>
      <c r="U20" s="315"/>
      <c r="V20" s="624"/>
      <c r="W20" s="624"/>
      <c r="X20" s="624"/>
      <c r="Y20" s="196"/>
    </row>
    <row r="21" spans="2:25" ht="15.95" customHeight="1" x14ac:dyDescent="0.15">
      <c r="B21" s="293"/>
      <c r="C21" s="627">
        <v>7</v>
      </c>
      <c r="D21" s="628"/>
      <c r="E21" s="145">
        <v>4</v>
      </c>
      <c r="F21" s="244">
        <v>60.75</v>
      </c>
      <c r="G21" s="196" t="s">
        <v>603</v>
      </c>
      <c r="H21" s="196" t="s">
        <v>643</v>
      </c>
      <c r="I21" s="196" t="s">
        <v>605</v>
      </c>
      <c r="J21" s="315" t="s">
        <v>432</v>
      </c>
      <c r="K21" s="315"/>
      <c r="L21" s="315"/>
      <c r="M21" s="196" t="s">
        <v>717</v>
      </c>
      <c r="N21" s="196" t="s">
        <v>717</v>
      </c>
      <c r="O21" s="182" t="s">
        <v>614</v>
      </c>
      <c r="P21" s="182" t="s">
        <v>512</v>
      </c>
      <c r="Q21" s="182" t="s">
        <v>614</v>
      </c>
      <c r="R21" s="207" t="s">
        <v>610</v>
      </c>
      <c r="S21" s="207" t="s">
        <v>616</v>
      </c>
      <c r="T21" s="207" t="s">
        <v>617</v>
      </c>
      <c r="U21" s="315" t="s">
        <v>650</v>
      </c>
      <c r="V21" s="624"/>
      <c r="W21" s="624"/>
      <c r="X21" s="624"/>
      <c r="Y21" s="196"/>
    </row>
    <row r="22" spans="2:25" ht="15.95" customHeight="1" x14ac:dyDescent="0.15">
      <c r="B22" s="293"/>
      <c r="C22" s="627">
        <v>7</v>
      </c>
      <c r="D22" s="628"/>
      <c r="E22" s="145">
        <v>5</v>
      </c>
      <c r="F22" s="244">
        <v>53.88</v>
      </c>
      <c r="G22" s="196" t="s">
        <v>603</v>
      </c>
      <c r="H22" s="196" t="s">
        <v>678</v>
      </c>
      <c r="I22" s="196" t="s">
        <v>605</v>
      </c>
      <c r="J22" s="315" t="s">
        <v>424</v>
      </c>
      <c r="K22" s="315"/>
      <c r="L22" s="315"/>
      <c r="M22" s="196" t="s">
        <v>718</v>
      </c>
      <c r="N22" s="196" t="s">
        <v>718</v>
      </c>
      <c r="O22" s="196" t="s">
        <v>614</v>
      </c>
      <c r="P22" s="196" t="s">
        <v>512</v>
      </c>
      <c r="Q22" s="196" t="s">
        <v>614</v>
      </c>
      <c r="R22" s="207" t="s">
        <v>610</v>
      </c>
      <c r="S22" s="207" t="s">
        <v>616</v>
      </c>
      <c r="T22" s="207" t="s">
        <v>617</v>
      </c>
      <c r="U22" s="315" t="s">
        <v>650</v>
      </c>
      <c r="V22" s="624"/>
      <c r="W22" s="624"/>
      <c r="X22" s="624"/>
      <c r="Y22" s="196"/>
    </row>
    <row r="23" spans="2:25" ht="15.95" customHeight="1" x14ac:dyDescent="0.15">
      <c r="B23" s="293"/>
      <c r="C23" s="627">
        <v>7</v>
      </c>
      <c r="D23" s="628"/>
      <c r="E23" s="145">
        <v>6</v>
      </c>
      <c r="F23" s="244">
        <v>53.87</v>
      </c>
      <c r="G23" s="196" t="s">
        <v>603</v>
      </c>
      <c r="H23" s="196" t="s">
        <v>678</v>
      </c>
      <c r="I23" s="196" t="s">
        <v>605</v>
      </c>
      <c r="J23" s="315" t="s">
        <v>466</v>
      </c>
      <c r="K23" s="315"/>
      <c r="L23" s="315"/>
      <c r="M23" s="196" t="s">
        <v>1040</v>
      </c>
      <c r="N23" s="196" t="s">
        <v>644</v>
      </c>
      <c r="O23" s="196" t="s">
        <v>609</v>
      </c>
      <c r="P23" s="196" t="s">
        <v>512</v>
      </c>
      <c r="Q23" s="196" t="s">
        <v>609</v>
      </c>
      <c r="R23" s="207" t="s">
        <v>610</v>
      </c>
      <c r="S23" s="207" t="s">
        <v>610</v>
      </c>
      <c r="T23" s="207" t="s">
        <v>611</v>
      </c>
      <c r="U23" s="315"/>
      <c r="V23" s="624"/>
      <c r="W23" s="624"/>
      <c r="X23" s="624"/>
      <c r="Y23" s="196"/>
    </row>
    <row r="24" spans="2:25" ht="15.95" customHeight="1" x14ac:dyDescent="0.15">
      <c r="B24" s="293"/>
      <c r="C24" s="627">
        <v>7</v>
      </c>
      <c r="D24" s="628"/>
      <c r="E24" s="145">
        <v>7</v>
      </c>
      <c r="F24" s="244">
        <v>53.86</v>
      </c>
      <c r="G24" s="196" t="s">
        <v>603</v>
      </c>
      <c r="H24" s="196" t="s">
        <v>658</v>
      </c>
      <c r="I24" s="196" t="s">
        <v>605</v>
      </c>
      <c r="J24" s="315" t="s">
        <v>432</v>
      </c>
      <c r="K24" s="315"/>
      <c r="L24" s="315"/>
      <c r="M24" s="196" t="s">
        <v>630</v>
      </c>
      <c r="N24" s="196" t="s">
        <v>630</v>
      </c>
      <c r="O24" s="196" t="s">
        <v>614</v>
      </c>
      <c r="P24" s="196" t="s">
        <v>512</v>
      </c>
      <c r="Q24" s="196" t="s">
        <v>614</v>
      </c>
      <c r="R24" s="207" t="s">
        <v>610</v>
      </c>
      <c r="S24" s="207" t="s">
        <v>616</v>
      </c>
      <c r="T24" s="207" t="s">
        <v>617</v>
      </c>
      <c r="U24" s="315" t="s">
        <v>650</v>
      </c>
      <c r="V24" s="624"/>
      <c r="W24" s="624"/>
      <c r="X24" s="624"/>
      <c r="Y24" s="196"/>
    </row>
    <row r="25" spans="2:25" ht="15.95" customHeight="1" x14ac:dyDescent="0.15">
      <c r="B25" s="293"/>
      <c r="C25" s="627">
        <v>7</v>
      </c>
      <c r="D25" s="628"/>
      <c r="E25" s="145">
        <v>8</v>
      </c>
      <c r="F25" s="244">
        <v>58.47</v>
      </c>
      <c r="G25" s="196" t="s">
        <v>662</v>
      </c>
      <c r="H25" s="196" t="s">
        <v>663</v>
      </c>
      <c r="I25" s="196" t="s">
        <v>605</v>
      </c>
      <c r="J25" s="315" t="s">
        <v>424</v>
      </c>
      <c r="K25" s="315"/>
      <c r="L25" s="315"/>
      <c r="M25" s="196" t="s">
        <v>688</v>
      </c>
      <c r="N25" s="196" t="s">
        <v>688</v>
      </c>
      <c r="O25" s="196" t="s">
        <v>614</v>
      </c>
      <c r="P25" s="196"/>
      <c r="Q25" s="196"/>
      <c r="R25" s="207" t="s">
        <v>610</v>
      </c>
      <c r="S25" s="207" t="s">
        <v>610</v>
      </c>
      <c r="T25" s="207" t="s">
        <v>512</v>
      </c>
      <c r="U25" s="315" t="s">
        <v>512</v>
      </c>
      <c r="V25" s="624"/>
      <c r="W25" s="624"/>
      <c r="X25" s="624"/>
      <c r="Y25" s="196"/>
    </row>
    <row r="26" spans="2:25" ht="15.95" customHeight="1" x14ac:dyDescent="0.15">
      <c r="B26" s="293"/>
      <c r="C26" s="627">
        <v>7</v>
      </c>
      <c r="D26" s="628"/>
      <c r="E26" s="145">
        <v>9</v>
      </c>
      <c r="F26" s="244">
        <v>58.63</v>
      </c>
      <c r="G26" s="196" t="s">
        <v>662</v>
      </c>
      <c r="H26" s="196" t="s">
        <v>663</v>
      </c>
      <c r="I26" s="196" t="s">
        <v>605</v>
      </c>
      <c r="J26" s="315" t="s">
        <v>424</v>
      </c>
      <c r="K26" s="315"/>
      <c r="L26" s="315"/>
      <c r="M26" s="196" t="s">
        <v>695</v>
      </c>
      <c r="N26" s="196" t="s">
        <v>688</v>
      </c>
      <c r="O26" s="196" t="s">
        <v>614</v>
      </c>
      <c r="P26" s="196"/>
      <c r="Q26" s="196"/>
      <c r="R26" s="207" t="s">
        <v>610</v>
      </c>
      <c r="S26" s="207" t="s">
        <v>610</v>
      </c>
      <c r="T26" s="207" t="s">
        <v>512</v>
      </c>
      <c r="U26" s="315" t="s">
        <v>512</v>
      </c>
      <c r="V26" s="624"/>
      <c r="W26" s="624"/>
      <c r="X26" s="624"/>
      <c r="Y26" s="196"/>
    </row>
    <row r="27" spans="2:25" ht="15.95" customHeight="1" x14ac:dyDescent="0.15">
      <c r="B27" s="293"/>
      <c r="C27" s="627">
        <v>8</v>
      </c>
      <c r="D27" s="628"/>
      <c r="E27" s="145">
        <v>1</v>
      </c>
      <c r="F27" s="244">
        <v>62.9</v>
      </c>
      <c r="G27" s="196" t="s">
        <v>603</v>
      </c>
      <c r="H27" s="196" t="s">
        <v>643</v>
      </c>
      <c r="I27" s="196" t="s">
        <v>605</v>
      </c>
      <c r="J27" s="315" t="s">
        <v>466</v>
      </c>
      <c r="K27" s="315"/>
      <c r="L27" s="315"/>
      <c r="M27" s="196" t="s">
        <v>719</v>
      </c>
      <c r="N27" s="196" t="s">
        <v>720</v>
      </c>
      <c r="O27" s="196" t="s">
        <v>614</v>
      </c>
      <c r="P27" s="196" t="s">
        <v>512</v>
      </c>
      <c r="Q27" s="196" t="s">
        <v>609</v>
      </c>
      <c r="R27" s="207" t="s">
        <v>610</v>
      </c>
      <c r="S27" s="207" t="s">
        <v>610</v>
      </c>
      <c r="T27" s="207" t="s">
        <v>611</v>
      </c>
      <c r="U27" s="315"/>
      <c r="V27" s="624"/>
      <c r="W27" s="624"/>
      <c r="X27" s="624"/>
      <c r="Y27" s="196"/>
    </row>
    <row r="28" spans="2:25" ht="15.95" customHeight="1" x14ac:dyDescent="0.15">
      <c r="B28" s="293"/>
      <c r="C28" s="627">
        <v>8</v>
      </c>
      <c r="D28" s="628"/>
      <c r="E28" s="145">
        <v>2</v>
      </c>
      <c r="F28" s="244">
        <v>69.83</v>
      </c>
      <c r="G28" s="196" t="s">
        <v>603</v>
      </c>
      <c r="H28" s="196" t="s">
        <v>643</v>
      </c>
      <c r="I28" s="196" t="s">
        <v>605</v>
      </c>
      <c r="J28" s="315" t="s">
        <v>432</v>
      </c>
      <c r="K28" s="315"/>
      <c r="L28" s="315"/>
      <c r="M28" s="196" t="s">
        <v>721</v>
      </c>
      <c r="N28" s="196" t="s">
        <v>721</v>
      </c>
      <c r="O28" s="196" t="s">
        <v>614</v>
      </c>
      <c r="P28" s="196" t="s">
        <v>512</v>
      </c>
      <c r="Q28" s="196" t="s">
        <v>614</v>
      </c>
      <c r="R28" s="207" t="s">
        <v>610</v>
      </c>
      <c r="S28" s="207" t="s">
        <v>616</v>
      </c>
      <c r="T28" s="207" t="s">
        <v>617</v>
      </c>
      <c r="U28" s="315" t="s">
        <v>650</v>
      </c>
      <c r="V28" s="624"/>
      <c r="W28" s="624"/>
      <c r="X28" s="624"/>
      <c r="Y28" s="196"/>
    </row>
    <row r="29" spans="2:25" ht="15.95" customHeight="1" x14ac:dyDescent="0.15">
      <c r="B29" s="293"/>
      <c r="C29" s="627">
        <v>8</v>
      </c>
      <c r="D29" s="628"/>
      <c r="E29" s="145">
        <v>3</v>
      </c>
      <c r="F29" s="244">
        <v>62.9</v>
      </c>
      <c r="G29" s="196" t="s">
        <v>603</v>
      </c>
      <c r="H29" s="196" t="s">
        <v>643</v>
      </c>
      <c r="I29" s="196" t="s">
        <v>605</v>
      </c>
      <c r="J29" s="315" t="s">
        <v>432</v>
      </c>
      <c r="K29" s="315"/>
      <c r="L29" s="315"/>
      <c r="M29" s="196" t="s">
        <v>720</v>
      </c>
      <c r="N29" s="196" t="s">
        <v>720</v>
      </c>
      <c r="O29" s="196" t="s">
        <v>614</v>
      </c>
      <c r="P29" s="196" t="s">
        <v>512</v>
      </c>
      <c r="Q29" s="196" t="s">
        <v>614</v>
      </c>
      <c r="R29" s="207" t="s">
        <v>610</v>
      </c>
      <c r="S29" s="207" t="s">
        <v>616</v>
      </c>
      <c r="T29" s="207" t="s">
        <v>617</v>
      </c>
      <c r="U29" s="315" t="s">
        <v>650</v>
      </c>
      <c r="V29" s="624"/>
      <c r="W29" s="624"/>
      <c r="X29" s="624"/>
      <c r="Y29" s="196"/>
    </row>
    <row r="30" spans="2:25" ht="15.95" customHeight="1" x14ac:dyDescent="0.15">
      <c r="B30" s="293"/>
      <c r="C30" s="627">
        <v>8</v>
      </c>
      <c r="D30" s="628"/>
      <c r="E30" s="145">
        <v>4</v>
      </c>
      <c r="F30" s="244">
        <v>65.95</v>
      </c>
      <c r="G30" s="196" t="s">
        <v>603</v>
      </c>
      <c r="H30" s="196" t="s">
        <v>643</v>
      </c>
      <c r="I30" s="196" t="s">
        <v>605</v>
      </c>
      <c r="J30" s="315" t="s">
        <v>432</v>
      </c>
      <c r="K30" s="315"/>
      <c r="L30" s="315"/>
      <c r="M30" s="196" t="s">
        <v>722</v>
      </c>
      <c r="N30" s="196" t="s">
        <v>722</v>
      </c>
      <c r="O30" s="196" t="s">
        <v>614</v>
      </c>
      <c r="P30" s="196" t="s">
        <v>512</v>
      </c>
      <c r="Q30" s="196" t="s">
        <v>614</v>
      </c>
      <c r="R30" s="207" t="s">
        <v>610</v>
      </c>
      <c r="S30" s="207" t="s">
        <v>616</v>
      </c>
      <c r="T30" s="207" t="s">
        <v>617</v>
      </c>
      <c r="U30" s="315" t="s">
        <v>650</v>
      </c>
      <c r="V30" s="624"/>
      <c r="W30" s="624"/>
      <c r="X30" s="624"/>
      <c r="Y30" s="196"/>
    </row>
    <row r="31" spans="2:25" ht="15.95" customHeight="1" x14ac:dyDescent="0.15">
      <c r="B31" s="293"/>
      <c r="C31" s="627">
        <v>8</v>
      </c>
      <c r="D31" s="628"/>
      <c r="E31" s="145">
        <v>5</v>
      </c>
      <c r="F31" s="244">
        <v>67.97</v>
      </c>
      <c r="G31" s="196" t="s">
        <v>603</v>
      </c>
      <c r="H31" s="196" t="s">
        <v>645</v>
      </c>
      <c r="I31" s="196" t="s">
        <v>605</v>
      </c>
      <c r="J31" s="315" t="s">
        <v>424</v>
      </c>
      <c r="K31" s="315"/>
      <c r="L31" s="315"/>
      <c r="M31" s="196" t="s">
        <v>723</v>
      </c>
      <c r="N31" s="196" t="s">
        <v>685</v>
      </c>
      <c r="O31" s="196" t="s">
        <v>614</v>
      </c>
      <c r="P31" s="196" t="s">
        <v>512</v>
      </c>
      <c r="Q31" s="196" t="s">
        <v>614</v>
      </c>
      <c r="R31" s="207" t="s">
        <v>610</v>
      </c>
      <c r="S31" s="207" t="s">
        <v>616</v>
      </c>
      <c r="T31" s="207" t="s">
        <v>617</v>
      </c>
      <c r="U31" s="315" t="s">
        <v>650</v>
      </c>
      <c r="V31" s="624"/>
      <c r="W31" s="624"/>
      <c r="X31" s="624"/>
      <c r="Y31" s="196" t="s">
        <v>657</v>
      </c>
    </row>
    <row r="32" spans="2:25" ht="15.95" customHeight="1" x14ac:dyDescent="0.15">
      <c r="B32" s="293"/>
      <c r="C32" s="627">
        <v>8</v>
      </c>
      <c r="D32" s="628"/>
      <c r="E32" s="145">
        <v>6</v>
      </c>
      <c r="F32" s="244">
        <v>66.58</v>
      </c>
      <c r="G32" s="196" t="s">
        <v>603</v>
      </c>
      <c r="H32" s="196" t="s">
        <v>678</v>
      </c>
      <c r="I32" s="196" t="s">
        <v>605</v>
      </c>
      <c r="J32" s="315" t="s">
        <v>466</v>
      </c>
      <c r="K32" s="315"/>
      <c r="L32" s="315"/>
      <c r="M32" s="196" t="s">
        <v>1040</v>
      </c>
      <c r="N32" s="196" t="s">
        <v>644</v>
      </c>
      <c r="O32" s="196" t="s">
        <v>609</v>
      </c>
      <c r="P32" s="196" t="s">
        <v>512</v>
      </c>
      <c r="Q32" s="196" t="s">
        <v>609</v>
      </c>
      <c r="R32" s="207" t="s">
        <v>610</v>
      </c>
      <c r="S32" s="207" t="s">
        <v>610</v>
      </c>
      <c r="T32" s="207" t="s">
        <v>611</v>
      </c>
      <c r="U32" s="315"/>
      <c r="V32" s="624"/>
      <c r="W32" s="624"/>
      <c r="X32" s="624"/>
      <c r="Y32" s="196"/>
    </row>
    <row r="33" spans="2:25" ht="15.95" customHeight="1" x14ac:dyDescent="0.15">
      <c r="B33" s="293"/>
      <c r="C33" s="627">
        <v>8</v>
      </c>
      <c r="D33" s="628"/>
      <c r="E33" s="145">
        <v>7</v>
      </c>
      <c r="F33" s="244">
        <v>69.75</v>
      </c>
      <c r="G33" s="196" t="s">
        <v>603</v>
      </c>
      <c r="H33" s="196" t="s">
        <v>658</v>
      </c>
      <c r="I33" s="196" t="s">
        <v>605</v>
      </c>
      <c r="J33" s="315" t="s">
        <v>466</v>
      </c>
      <c r="K33" s="315"/>
      <c r="L33" s="315"/>
      <c r="M33" s="196" t="s">
        <v>1040</v>
      </c>
      <c r="N33" s="196" t="s">
        <v>644</v>
      </c>
      <c r="O33" s="196" t="s">
        <v>609</v>
      </c>
      <c r="P33" s="196" t="s">
        <v>512</v>
      </c>
      <c r="Q33" s="196" t="s">
        <v>609</v>
      </c>
      <c r="R33" s="207" t="s">
        <v>610</v>
      </c>
      <c r="S33" s="207" t="s">
        <v>610</v>
      </c>
      <c r="T33" s="207" t="s">
        <v>611</v>
      </c>
      <c r="U33" s="315"/>
      <c r="V33" s="624"/>
      <c r="W33" s="624"/>
      <c r="X33" s="624"/>
      <c r="Y33" s="196"/>
    </row>
    <row r="34" spans="2:25" ht="15.95" customHeight="1" x14ac:dyDescent="0.15">
      <c r="B34" s="293"/>
      <c r="C34" s="627">
        <v>8</v>
      </c>
      <c r="D34" s="628"/>
      <c r="E34" s="145">
        <v>8</v>
      </c>
      <c r="F34" s="244">
        <v>63.92</v>
      </c>
      <c r="G34" s="196" t="s">
        <v>662</v>
      </c>
      <c r="H34" s="196" t="s">
        <v>663</v>
      </c>
      <c r="I34" s="196" t="s">
        <v>605</v>
      </c>
      <c r="J34" s="315" t="s">
        <v>424</v>
      </c>
      <c r="K34" s="315"/>
      <c r="L34" s="315"/>
      <c r="M34" s="196" t="s">
        <v>688</v>
      </c>
      <c r="N34" s="196" t="s">
        <v>688</v>
      </c>
      <c r="O34" s="196" t="s">
        <v>614</v>
      </c>
      <c r="P34" s="196"/>
      <c r="Q34" s="196"/>
      <c r="R34" s="207" t="s">
        <v>610</v>
      </c>
      <c r="S34" s="207" t="s">
        <v>610</v>
      </c>
      <c r="T34" s="207" t="s">
        <v>512</v>
      </c>
      <c r="U34" s="315" t="s">
        <v>512</v>
      </c>
      <c r="V34" s="624"/>
      <c r="W34" s="624"/>
      <c r="X34" s="624"/>
      <c r="Y34" s="196"/>
    </row>
    <row r="35" spans="2:25" ht="15.95" customHeight="1" x14ac:dyDescent="0.15">
      <c r="B35" s="293"/>
      <c r="C35" s="627">
        <v>8</v>
      </c>
      <c r="D35" s="628"/>
      <c r="E35" s="145">
        <v>9</v>
      </c>
      <c r="F35" s="244">
        <v>70.62</v>
      </c>
      <c r="G35" s="196" t="s">
        <v>662</v>
      </c>
      <c r="H35" s="196" t="s">
        <v>663</v>
      </c>
      <c r="I35" s="196" t="s">
        <v>605</v>
      </c>
      <c r="J35" s="315" t="s">
        <v>424</v>
      </c>
      <c r="K35" s="315"/>
      <c r="L35" s="315"/>
      <c r="M35" s="196" t="s">
        <v>688</v>
      </c>
      <c r="N35" s="196" t="s">
        <v>688</v>
      </c>
      <c r="O35" s="196" t="s">
        <v>614</v>
      </c>
      <c r="P35" s="196"/>
      <c r="Q35" s="196"/>
      <c r="R35" s="207" t="s">
        <v>610</v>
      </c>
      <c r="S35" s="207" t="s">
        <v>610</v>
      </c>
      <c r="T35" s="207" t="s">
        <v>512</v>
      </c>
      <c r="U35" s="315" t="s">
        <v>512</v>
      </c>
      <c r="V35" s="624"/>
      <c r="W35" s="624"/>
      <c r="X35" s="624"/>
      <c r="Y35" s="196"/>
    </row>
    <row r="36" spans="2:25" ht="15.95" customHeight="1" x14ac:dyDescent="0.15">
      <c r="B36" s="293"/>
      <c r="C36" s="627">
        <v>8</v>
      </c>
      <c r="D36" s="628"/>
      <c r="E36" s="145">
        <v>10</v>
      </c>
      <c r="F36" s="244">
        <v>64.040000000000006</v>
      </c>
      <c r="G36" s="196" t="s">
        <v>662</v>
      </c>
      <c r="H36" s="196" t="s">
        <v>663</v>
      </c>
      <c r="I36" s="196" t="s">
        <v>605</v>
      </c>
      <c r="J36" s="315" t="s">
        <v>424</v>
      </c>
      <c r="K36" s="315"/>
      <c r="L36" s="315"/>
      <c r="M36" s="196" t="s">
        <v>694</v>
      </c>
      <c r="N36" s="196" t="s">
        <v>694</v>
      </c>
      <c r="O36" s="196" t="s">
        <v>614</v>
      </c>
      <c r="P36" s="196"/>
      <c r="Q36" s="196"/>
      <c r="R36" s="207" t="s">
        <v>610</v>
      </c>
      <c r="S36" s="207" t="s">
        <v>610</v>
      </c>
      <c r="T36" s="207" t="s">
        <v>512</v>
      </c>
      <c r="U36" s="315" t="s">
        <v>512</v>
      </c>
      <c r="V36" s="624"/>
      <c r="W36" s="624"/>
      <c r="X36" s="624"/>
      <c r="Y36" s="196"/>
    </row>
    <row r="37" spans="2:25" ht="15.95" customHeight="1" x14ac:dyDescent="0.15">
      <c r="B37" s="293"/>
      <c r="C37" s="627">
        <v>8</v>
      </c>
      <c r="D37" s="628"/>
      <c r="E37" s="145">
        <v>11</v>
      </c>
      <c r="F37" s="244">
        <v>70.42</v>
      </c>
      <c r="G37" s="196" t="s">
        <v>662</v>
      </c>
      <c r="H37" s="196" t="s">
        <v>663</v>
      </c>
      <c r="I37" s="196" t="s">
        <v>605</v>
      </c>
      <c r="J37" s="315" t="s">
        <v>424</v>
      </c>
      <c r="K37" s="315"/>
      <c r="L37" s="315"/>
      <c r="M37" s="196" t="s">
        <v>665</v>
      </c>
      <c r="N37" s="196" t="s">
        <v>665</v>
      </c>
      <c r="O37" s="196" t="s">
        <v>614</v>
      </c>
      <c r="P37" s="196"/>
      <c r="Q37" s="196"/>
      <c r="R37" s="207" t="s">
        <v>610</v>
      </c>
      <c r="S37" s="207" t="s">
        <v>610</v>
      </c>
      <c r="T37" s="207" t="s">
        <v>512</v>
      </c>
      <c r="U37" s="315" t="s">
        <v>512</v>
      </c>
      <c r="V37" s="624"/>
      <c r="W37" s="624"/>
      <c r="X37" s="624"/>
      <c r="Y37" s="196"/>
    </row>
    <row r="38" spans="2:25" ht="15.95" customHeight="1" x14ac:dyDescent="0.15">
      <c r="B38" s="293"/>
      <c r="C38" s="627">
        <v>8</v>
      </c>
      <c r="D38" s="628"/>
      <c r="E38" s="145">
        <v>12</v>
      </c>
      <c r="F38" s="244">
        <v>69.37</v>
      </c>
      <c r="G38" s="196" t="s">
        <v>603</v>
      </c>
      <c r="H38" s="196" t="s">
        <v>645</v>
      </c>
      <c r="I38" s="196" t="s">
        <v>605</v>
      </c>
      <c r="J38" s="315" t="s">
        <v>432</v>
      </c>
      <c r="K38" s="315"/>
      <c r="L38" s="315"/>
      <c r="M38" s="196" t="s">
        <v>651</v>
      </c>
      <c r="N38" s="196" t="s">
        <v>515</v>
      </c>
      <c r="O38" s="196" t="s">
        <v>515</v>
      </c>
      <c r="P38" s="196" t="s">
        <v>512</v>
      </c>
      <c r="Q38" s="196" t="s">
        <v>608</v>
      </c>
      <c r="R38" s="207" t="s">
        <v>610</v>
      </c>
      <c r="S38" s="207" t="s">
        <v>616</v>
      </c>
      <c r="T38" s="207" t="s">
        <v>631</v>
      </c>
      <c r="U38" s="315" t="s">
        <v>512</v>
      </c>
      <c r="V38" s="624"/>
      <c r="W38" s="624"/>
      <c r="X38" s="624"/>
      <c r="Y38" s="196"/>
    </row>
    <row r="39" spans="2:25" ht="15.95" customHeight="1" x14ac:dyDescent="0.15">
      <c r="B39" s="293"/>
      <c r="C39" s="627">
        <v>9</v>
      </c>
      <c r="D39" s="628"/>
      <c r="E39" s="145">
        <v>1</v>
      </c>
      <c r="F39" s="244">
        <v>78.98</v>
      </c>
      <c r="G39" s="196" t="s">
        <v>603</v>
      </c>
      <c r="H39" s="196" t="s">
        <v>643</v>
      </c>
      <c r="I39" s="196" t="s">
        <v>605</v>
      </c>
      <c r="J39" s="315" t="s">
        <v>432</v>
      </c>
      <c r="K39" s="315"/>
      <c r="L39" s="315"/>
      <c r="M39" s="196" t="s">
        <v>628</v>
      </c>
      <c r="N39" s="196" t="s">
        <v>630</v>
      </c>
      <c r="O39" s="196" t="s">
        <v>614</v>
      </c>
      <c r="P39" s="196" t="s">
        <v>512</v>
      </c>
      <c r="Q39" s="196" t="s">
        <v>614</v>
      </c>
      <c r="R39" s="207" t="s">
        <v>610</v>
      </c>
      <c r="S39" s="207" t="s">
        <v>616</v>
      </c>
      <c r="T39" s="207" t="s">
        <v>617</v>
      </c>
      <c r="U39" s="315" t="s">
        <v>650</v>
      </c>
      <c r="V39" s="624"/>
      <c r="W39" s="624"/>
      <c r="X39" s="624"/>
      <c r="Y39" s="196" t="s">
        <v>657</v>
      </c>
    </row>
    <row r="40" spans="2:25" ht="15.95" customHeight="1" x14ac:dyDescent="0.15">
      <c r="B40" s="293"/>
      <c r="C40" s="627">
        <v>9</v>
      </c>
      <c r="D40" s="628"/>
      <c r="E40" s="145">
        <v>2</v>
      </c>
      <c r="F40" s="244">
        <v>73.459999999999994</v>
      </c>
      <c r="G40" s="196" t="s">
        <v>603</v>
      </c>
      <c r="H40" s="196" t="s">
        <v>678</v>
      </c>
      <c r="I40" s="196" t="s">
        <v>605</v>
      </c>
      <c r="J40" s="315" t="s">
        <v>466</v>
      </c>
      <c r="K40" s="315"/>
      <c r="L40" s="315"/>
      <c r="M40" s="196" t="s">
        <v>1040</v>
      </c>
      <c r="N40" s="196" t="s">
        <v>644</v>
      </c>
      <c r="O40" s="196" t="s">
        <v>609</v>
      </c>
      <c r="P40" s="196" t="s">
        <v>512</v>
      </c>
      <c r="Q40" s="196" t="s">
        <v>609</v>
      </c>
      <c r="R40" s="207" t="s">
        <v>610</v>
      </c>
      <c r="S40" s="207" t="s">
        <v>610</v>
      </c>
      <c r="T40" s="207" t="s">
        <v>611</v>
      </c>
      <c r="U40" s="315"/>
      <c r="V40" s="624"/>
      <c r="W40" s="624"/>
      <c r="X40" s="624"/>
      <c r="Y40" s="196"/>
    </row>
    <row r="41" spans="2:25" ht="15.95" customHeight="1" x14ac:dyDescent="0.15">
      <c r="B41" s="293"/>
      <c r="C41" s="627">
        <v>9</v>
      </c>
      <c r="D41" s="628"/>
      <c r="E41" s="145">
        <v>3</v>
      </c>
      <c r="F41" s="244">
        <v>75.790000000000006</v>
      </c>
      <c r="G41" s="196" t="s">
        <v>603</v>
      </c>
      <c r="H41" s="196" t="s">
        <v>658</v>
      </c>
      <c r="I41" s="196" t="s">
        <v>605</v>
      </c>
      <c r="J41" s="315" t="s">
        <v>466</v>
      </c>
      <c r="K41" s="315"/>
      <c r="L41" s="315"/>
      <c r="M41" s="196" t="s">
        <v>1040</v>
      </c>
      <c r="N41" s="196" t="s">
        <v>644</v>
      </c>
      <c r="O41" s="196" t="s">
        <v>609</v>
      </c>
      <c r="P41" s="196" t="s">
        <v>512</v>
      </c>
      <c r="Q41" s="196" t="s">
        <v>609</v>
      </c>
      <c r="R41" s="207" t="s">
        <v>610</v>
      </c>
      <c r="S41" s="207" t="s">
        <v>610</v>
      </c>
      <c r="T41" s="207" t="s">
        <v>611</v>
      </c>
      <c r="U41" s="315"/>
      <c r="V41" s="624"/>
      <c r="W41" s="624"/>
      <c r="X41" s="624"/>
      <c r="Y41" s="196"/>
    </row>
    <row r="42" spans="2:25" ht="15.95" customHeight="1" x14ac:dyDescent="0.15">
      <c r="B42" s="294"/>
      <c r="C42" s="627">
        <v>9</v>
      </c>
      <c r="D42" s="628"/>
      <c r="E42" s="145">
        <v>4</v>
      </c>
      <c r="F42" s="244">
        <v>77.45</v>
      </c>
      <c r="G42" s="196" t="s">
        <v>603</v>
      </c>
      <c r="H42" s="196" t="s">
        <v>658</v>
      </c>
      <c r="I42" s="196" t="s">
        <v>460</v>
      </c>
      <c r="J42" s="315" t="s">
        <v>460</v>
      </c>
      <c r="K42" s="315"/>
      <c r="L42" s="315"/>
      <c r="M42" s="196" t="s">
        <v>724</v>
      </c>
      <c r="N42" s="196" t="s">
        <v>725</v>
      </c>
      <c r="O42" s="196" t="s">
        <v>614</v>
      </c>
      <c r="P42" s="196" t="s">
        <v>512</v>
      </c>
      <c r="Q42" s="196" t="s">
        <v>614</v>
      </c>
      <c r="R42" s="207" t="s">
        <v>610</v>
      </c>
      <c r="S42" s="207" t="s">
        <v>616</v>
      </c>
      <c r="T42" s="207" t="s">
        <v>617</v>
      </c>
      <c r="U42" s="315" t="s">
        <v>650</v>
      </c>
      <c r="V42" s="624"/>
      <c r="W42" s="624"/>
      <c r="X42" s="624"/>
      <c r="Y42" s="196" t="s">
        <v>657</v>
      </c>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28" t="s">
        <v>275</v>
      </c>
      <c r="D45" s="228"/>
      <c r="E45" s="228"/>
      <c r="F45" s="228"/>
      <c r="G45" s="228"/>
      <c r="H45" s="228"/>
      <c r="I45" s="228"/>
      <c r="J45" s="228"/>
      <c r="K45" s="228"/>
      <c r="L45" s="228"/>
      <c r="M45" s="228"/>
      <c r="N45" s="228"/>
      <c r="O45" s="228"/>
      <c r="P45" s="228"/>
      <c r="Q45" s="228"/>
      <c r="R45" s="228"/>
      <c r="S45" s="228"/>
      <c r="T45" s="228"/>
      <c r="U45" s="228"/>
      <c r="V45" s="228"/>
      <c r="W45" s="228"/>
      <c r="X45" s="228"/>
    </row>
    <row r="46" spans="2:25" ht="15.95" customHeight="1" x14ac:dyDescent="0.15">
      <c r="B46" s="228"/>
      <c r="C46" s="228" t="s">
        <v>276</v>
      </c>
      <c r="D46" s="228"/>
      <c r="E46" s="228"/>
      <c r="F46" s="228"/>
      <c r="G46" s="228"/>
      <c r="H46" s="228"/>
      <c r="I46" s="228"/>
      <c r="J46" s="228"/>
      <c r="K46" s="228"/>
      <c r="L46" s="228"/>
      <c r="M46" s="228"/>
      <c r="N46" s="228"/>
      <c r="O46" s="228"/>
      <c r="P46" s="228"/>
      <c r="Q46" s="228"/>
      <c r="R46" s="228"/>
      <c r="S46" s="228"/>
      <c r="T46" s="228"/>
      <c r="U46" s="228"/>
      <c r="V46" s="228"/>
      <c r="W46" s="228"/>
      <c r="X46" s="228"/>
    </row>
    <row r="47" spans="2:25" ht="15.95" customHeight="1" x14ac:dyDescent="0.15">
      <c r="B47" s="228"/>
      <c r="C47" s="228" t="s">
        <v>277</v>
      </c>
      <c r="D47" s="228"/>
      <c r="E47" s="228"/>
      <c r="F47" s="228"/>
      <c r="G47" s="228"/>
      <c r="H47" s="228"/>
      <c r="I47" s="228"/>
      <c r="J47" s="228"/>
      <c r="K47" s="228"/>
      <c r="L47" s="228"/>
      <c r="M47" s="228"/>
      <c r="N47" s="228"/>
      <c r="O47" s="228"/>
      <c r="P47" s="228"/>
      <c r="Q47" s="228"/>
      <c r="R47" s="228"/>
      <c r="S47" s="228"/>
      <c r="T47" s="228"/>
      <c r="U47" s="228"/>
      <c r="V47" s="228"/>
      <c r="W47" s="228"/>
      <c r="X47" s="228"/>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4"/>
  <dataValidations count="3">
    <dataValidation allowBlank="1" showInputMessage="1" showErrorMessage="1" prompt="覆工スパン毎に連番を記入。_x000a_数値で入力する。" sqref="E9:E42" xr:uid="{33A0AD67-439B-4B28-B163-A56802622E94}"/>
    <dataValidation allowBlank="1" showInputMessage="1" showErrorMessage="1" prompt="前回の定期点検年月日を入力" sqref="O6" xr:uid="{72320D5C-5845-4C2D-A55A-D770182C8269}"/>
    <dataValidation type="list" errorStyle="warning" allowBlank="1" showInputMessage="1" showErrorMessage="1" error="選択出来ません" sqref="H9:H42" xr:uid="{7CAD5215-9E31-4C50-B7C7-0CBAD79199DB}">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DA68B493-19CB-4CE3-91CC-004439B3D75D}">
          <x14:formula1>
            <xm:f>'(参考)リスト'!$E$16:$E$27</xm:f>
          </x14:formula1>
          <xm:sqref>J9:L42</xm:sqref>
        </x14:dataValidation>
        <x14:dataValidation type="list" showInputMessage="1" showErrorMessage="1" xr:uid="{4EA82BCE-3C2B-41C5-9E3C-B27ED7A70CA0}">
          <x14:formula1>
            <xm:f>'(参考)リスト'!$B$16:$B$21</xm:f>
          </x14:formula1>
          <xm:sqref>G9:G42</xm:sqref>
        </x14:dataValidation>
        <x14:dataValidation type="list" allowBlank="1" showInputMessage="1" showErrorMessage="1" xr:uid="{94C6D8D8-D22B-419E-BA46-E9A1261E66F1}">
          <x14:formula1>
            <xm:f>'(参考)リスト'!$F$16:$F$21</xm:f>
          </x14:formula1>
          <xm:sqref>O9:Q42</xm:sqref>
        </x14:dataValidation>
        <x14:dataValidation type="list" allowBlank="1" showInputMessage="1" showErrorMessage="1" xr:uid="{9E5A58FB-DBB3-417E-92B0-AFAE8719C24B}">
          <x14:formula1>
            <xm:f>'(参考)リスト'!$I$16:$I$18</xm:f>
          </x14:formula1>
          <xm:sqref>S9:S42</xm:sqref>
        </x14:dataValidation>
        <x14:dataValidation type="list" allowBlank="1" showInputMessage="1" showErrorMessage="1" xr:uid="{A6DB0519-61B7-4A6F-9A8E-602B65238F47}">
          <x14:formula1>
            <xm:f>'(参考)リスト'!$H$16:$H$17</xm:f>
          </x14:formula1>
          <xm:sqref>R9:R42</xm:sqref>
        </x14:dataValidation>
        <x14:dataValidation type="list" allowBlank="1" showInputMessage="1" showErrorMessage="1" xr:uid="{DE025EDA-AD97-4390-A875-A7373EAFF796}">
          <x14:formula1>
            <xm:f>'(参考)リスト'!$J$16:$J$18</xm:f>
          </x14:formula1>
          <xm:sqref>T9:T42</xm:sqref>
        </x14:dataValidation>
        <x14:dataValidation type="list" allowBlank="1" showInputMessage="1" showErrorMessage="1" xr:uid="{CD5B8EF4-51F9-4792-A0F7-A9AD42019B5C}">
          <x14:formula1>
            <xm:f>'(参考)リスト'!$D$16:$D$18</xm:f>
          </x14:formula1>
          <xm:sqref>I9:I42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9454-5A49-4B64-B96C-19C5C8BA690F}">
  <sheetPr>
    <pageSetUpPr fitToPage="1"/>
  </sheetPr>
  <dimension ref="B1:Y48"/>
  <sheetViews>
    <sheetView showGridLines="0" view="pageBreakPreview" topLeftCell="A6" zoomScaleNormal="55"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0" t="s">
        <v>246</v>
      </c>
      <c r="C2" s="590"/>
      <c r="D2" s="590"/>
      <c r="E2" s="590"/>
      <c r="F2" s="591"/>
      <c r="G2" s="591"/>
      <c r="H2" s="591"/>
      <c r="I2" s="590"/>
      <c r="J2" s="590"/>
      <c r="K2" s="590"/>
      <c r="L2" s="590"/>
      <c r="M2" s="590"/>
      <c r="N2" s="590"/>
      <c r="O2" s="590"/>
      <c r="P2" s="590"/>
      <c r="Q2" s="590"/>
      <c r="R2" s="590"/>
      <c r="S2" s="590"/>
      <c r="T2" s="590"/>
      <c r="U2" s="590"/>
      <c r="V2" s="590"/>
      <c r="W2" s="590"/>
      <c r="X2" s="590"/>
      <c r="Y2" s="164"/>
    </row>
    <row r="3" spans="2:25" ht="20.100000000000001" customHeight="1" x14ac:dyDescent="0.15">
      <c r="B3" s="323" t="s">
        <v>60</v>
      </c>
      <c r="C3" s="327"/>
      <c r="D3" s="327"/>
      <c r="E3" s="327"/>
      <c r="F3" s="592" t="s">
        <v>1045</v>
      </c>
      <c r="G3" s="592"/>
      <c r="H3" s="592"/>
      <c r="I3" s="309" t="s">
        <v>61</v>
      </c>
      <c r="J3" s="310"/>
      <c r="K3" s="303" t="s">
        <v>538</v>
      </c>
      <c r="L3" s="322"/>
      <c r="M3" s="322"/>
      <c r="N3" s="304"/>
      <c r="O3" s="388" t="s">
        <v>247</v>
      </c>
      <c r="P3" s="372" t="s">
        <v>544</v>
      </c>
      <c r="Q3" s="554"/>
      <c r="R3" s="554"/>
      <c r="S3" s="593"/>
      <c r="T3" s="582" t="s">
        <v>248</v>
      </c>
      <c r="U3" s="594"/>
      <c r="V3" s="594"/>
      <c r="W3" s="562"/>
      <c r="X3" s="598">
        <v>45919</v>
      </c>
      <c r="Y3" s="599"/>
    </row>
    <row r="4" spans="2:25" ht="20.100000000000001" customHeight="1" x14ac:dyDescent="0.15">
      <c r="B4" s="325" t="s">
        <v>165</v>
      </c>
      <c r="C4" s="358"/>
      <c r="D4" s="358"/>
      <c r="E4" s="358"/>
      <c r="F4" s="602" t="s">
        <v>1046</v>
      </c>
      <c r="G4" s="602"/>
      <c r="H4" s="602"/>
      <c r="I4" s="603" t="s">
        <v>166</v>
      </c>
      <c r="J4" s="604"/>
      <c r="K4" s="303" t="s">
        <v>539</v>
      </c>
      <c r="L4" s="322"/>
      <c r="M4" s="322"/>
      <c r="N4" s="304"/>
      <c r="O4" s="397"/>
      <c r="P4" s="605" t="s">
        <v>546</v>
      </c>
      <c r="Q4" s="555"/>
      <c r="R4" s="555"/>
      <c r="S4" s="597"/>
      <c r="T4" s="595"/>
      <c r="U4" s="596"/>
      <c r="V4" s="596"/>
      <c r="W4" s="597"/>
      <c r="X4" s="600"/>
      <c r="Y4" s="601"/>
    </row>
    <row r="5" spans="2:25" ht="15" customHeight="1" x14ac:dyDescent="0.15">
      <c r="B5" s="293" t="s">
        <v>249</v>
      </c>
      <c r="C5" s="606" t="s">
        <v>250</v>
      </c>
      <c r="D5" s="607"/>
      <c r="E5" s="608" t="s">
        <v>251</v>
      </c>
      <c r="F5" s="608" t="s">
        <v>252</v>
      </c>
      <c r="G5" s="610" t="s">
        <v>253</v>
      </c>
      <c r="H5" s="611"/>
      <c r="I5" s="323" t="s">
        <v>254</v>
      </c>
      <c r="J5" s="327"/>
      <c r="K5" s="327"/>
      <c r="L5" s="327"/>
      <c r="M5" s="327"/>
      <c r="N5" s="324"/>
      <c r="O5" s="179" t="s">
        <v>255</v>
      </c>
      <c r="P5" s="558" t="s">
        <v>256</v>
      </c>
      <c r="Q5" s="614"/>
      <c r="R5" s="614"/>
      <c r="S5" s="615"/>
      <c r="T5" s="610" t="s">
        <v>257</v>
      </c>
      <c r="U5" s="618"/>
      <c r="V5" s="618"/>
      <c r="W5" s="618"/>
      <c r="X5" s="611"/>
      <c r="Y5" s="620" t="s">
        <v>258</v>
      </c>
    </row>
    <row r="6" spans="2:25" ht="15" customHeight="1" x14ac:dyDescent="0.15">
      <c r="B6" s="293"/>
      <c r="C6" s="606"/>
      <c r="D6" s="607"/>
      <c r="E6" s="608"/>
      <c r="F6" s="608"/>
      <c r="G6" s="612"/>
      <c r="H6" s="613"/>
      <c r="I6" s="325"/>
      <c r="J6" s="358"/>
      <c r="K6" s="358"/>
      <c r="L6" s="358"/>
      <c r="M6" s="358"/>
      <c r="N6" s="326"/>
      <c r="O6" s="180">
        <v>44228</v>
      </c>
      <c r="P6" s="559"/>
      <c r="Q6" s="616"/>
      <c r="R6" s="616"/>
      <c r="S6" s="617"/>
      <c r="T6" s="612"/>
      <c r="U6" s="619"/>
      <c r="V6" s="619"/>
      <c r="W6" s="619"/>
      <c r="X6" s="613"/>
      <c r="Y6" s="608"/>
    </row>
    <row r="7" spans="2:25" ht="16.149999999999999" customHeight="1" x14ac:dyDescent="0.15">
      <c r="B7" s="293"/>
      <c r="C7" s="606"/>
      <c r="D7" s="607"/>
      <c r="E7" s="608"/>
      <c r="F7" s="608"/>
      <c r="G7" s="580" t="s">
        <v>259</v>
      </c>
      <c r="H7" s="580" t="s">
        <v>260</v>
      </c>
      <c r="I7" s="623" t="s">
        <v>261</v>
      </c>
      <c r="J7" s="623" t="s">
        <v>262</v>
      </c>
      <c r="K7" s="624"/>
      <c r="L7" s="624"/>
      <c r="M7" s="625" t="s">
        <v>263</v>
      </c>
      <c r="N7" s="626" t="s">
        <v>264</v>
      </c>
      <c r="O7" s="623" t="s">
        <v>265</v>
      </c>
      <c r="P7" s="365" t="s">
        <v>266</v>
      </c>
      <c r="Q7" s="624"/>
      <c r="R7" s="580" t="s">
        <v>267</v>
      </c>
      <c r="S7" s="580" t="s">
        <v>268</v>
      </c>
      <c r="T7" s="630" t="s">
        <v>269</v>
      </c>
      <c r="U7" s="580" t="s">
        <v>270</v>
      </c>
      <c r="V7" s="624"/>
      <c r="W7" s="624"/>
      <c r="X7" s="624"/>
      <c r="Y7" s="608"/>
    </row>
    <row r="8" spans="2:25" ht="16.149999999999999" customHeight="1" x14ac:dyDescent="0.15">
      <c r="B8" s="293"/>
      <c r="C8" s="325"/>
      <c r="D8" s="326"/>
      <c r="E8" s="609"/>
      <c r="F8" s="609"/>
      <c r="G8" s="622"/>
      <c r="H8" s="622"/>
      <c r="I8" s="624"/>
      <c r="J8" s="624"/>
      <c r="K8" s="624"/>
      <c r="L8" s="624"/>
      <c r="M8" s="624"/>
      <c r="N8" s="624"/>
      <c r="O8" s="624"/>
      <c r="P8" s="181" t="s">
        <v>271</v>
      </c>
      <c r="Q8" s="181" t="s">
        <v>272</v>
      </c>
      <c r="R8" s="624"/>
      <c r="S8" s="624"/>
      <c r="T8" s="624"/>
      <c r="U8" s="624"/>
      <c r="V8" s="624"/>
      <c r="W8" s="624"/>
      <c r="X8" s="624"/>
      <c r="Y8" s="621"/>
    </row>
    <row r="9" spans="2:25" ht="15.75" customHeight="1" x14ac:dyDescent="0.15">
      <c r="B9" s="293"/>
      <c r="C9" s="627">
        <v>9</v>
      </c>
      <c r="D9" s="628"/>
      <c r="E9" s="145">
        <v>5</v>
      </c>
      <c r="F9" s="244">
        <v>77.349999999999994</v>
      </c>
      <c r="G9" s="196" t="s">
        <v>603</v>
      </c>
      <c r="H9" s="196" t="s">
        <v>658</v>
      </c>
      <c r="I9" s="196" t="s">
        <v>605</v>
      </c>
      <c r="J9" s="315" t="s">
        <v>432</v>
      </c>
      <c r="K9" s="315"/>
      <c r="L9" s="315"/>
      <c r="M9" s="196" t="s">
        <v>726</v>
      </c>
      <c r="N9" s="196" t="s">
        <v>726</v>
      </c>
      <c r="O9" s="196" t="s">
        <v>614</v>
      </c>
      <c r="P9" s="196" t="s">
        <v>512</v>
      </c>
      <c r="Q9" s="196" t="s">
        <v>614</v>
      </c>
      <c r="R9" s="207" t="s">
        <v>610</v>
      </c>
      <c r="S9" s="207" t="s">
        <v>616</v>
      </c>
      <c r="T9" s="207" t="s">
        <v>617</v>
      </c>
      <c r="U9" s="315" t="s">
        <v>650</v>
      </c>
      <c r="V9" s="624"/>
      <c r="W9" s="624"/>
      <c r="X9" s="624"/>
      <c r="Y9" s="196"/>
    </row>
    <row r="10" spans="2:25" ht="15.95" customHeight="1" x14ac:dyDescent="0.15">
      <c r="B10" s="293"/>
      <c r="C10" s="627">
        <v>9</v>
      </c>
      <c r="D10" s="628"/>
      <c r="E10" s="145">
        <v>6</v>
      </c>
      <c r="F10" s="244">
        <v>73.81</v>
      </c>
      <c r="G10" s="196" t="s">
        <v>662</v>
      </c>
      <c r="H10" s="196" t="s">
        <v>663</v>
      </c>
      <c r="I10" s="196" t="s">
        <v>605</v>
      </c>
      <c r="J10" s="315" t="s">
        <v>432</v>
      </c>
      <c r="K10" s="315"/>
      <c r="L10" s="315"/>
      <c r="M10" s="196" t="s">
        <v>727</v>
      </c>
      <c r="N10" s="196" t="s">
        <v>727</v>
      </c>
      <c r="O10" s="196" t="s">
        <v>614</v>
      </c>
      <c r="P10" s="196"/>
      <c r="Q10" s="196"/>
      <c r="R10" s="207" t="s">
        <v>610</v>
      </c>
      <c r="S10" s="207" t="s">
        <v>610</v>
      </c>
      <c r="T10" s="207" t="s">
        <v>512</v>
      </c>
      <c r="U10" s="315" t="s">
        <v>512</v>
      </c>
      <c r="V10" s="629"/>
      <c r="W10" s="629"/>
      <c r="X10" s="629"/>
      <c r="Y10" s="253"/>
    </row>
    <row r="11" spans="2:25" ht="15.95" customHeight="1" x14ac:dyDescent="0.15">
      <c r="B11" s="293"/>
      <c r="C11" s="627">
        <v>9</v>
      </c>
      <c r="D11" s="628"/>
      <c r="E11" s="145">
        <v>7</v>
      </c>
      <c r="F11" s="244">
        <v>77.97</v>
      </c>
      <c r="G11" s="196" t="s">
        <v>603</v>
      </c>
      <c r="H11" s="196" t="s">
        <v>645</v>
      </c>
      <c r="I11" s="196" t="s">
        <v>605</v>
      </c>
      <c r="J11" s="315" t="s">
        <v>432</v>
      </c>
      <c r="K11" s="315"/>
      <c r="L11" s="315"/>
      <c r="M11" s="196" t="s">
        <v>651</v>
      </c>
      <c r="N11" s="196" t="s">
        <v>515</v>
      </c>
      <c r="O11" s="196" t="s">
        <v>515</v>
      </c>
      <c r="P11" s="196" t="s">
        <v>512</v>
      </c>
      <c r="Q11" s="196" t="s">
        <v>608</v>
      </c>
      <c r="R11" s="207" t="s">
        <v>610</v>
      </c>
      <c r="S11" s="207" t="s">
        <v>616</v>
      </c>
      <c r="T11" s="207" t="s">
        <v>631</v>
      </c>
      <c r="U11" s="315" t="s">
        <v>512</v>
      </c>
      <c r="V11" s="624"/>
      <c r="W11" s="624"/>
      <c r="X11" s="624"/>
      <c r="Y11" s="196"/>
    </row>
    <row r="12" spans="2:25" ht="15.95" customHeight="1" x14ac:dyDescent="0.15">
      <c r="B12" s="293"/>
      <c r="C12" s="627">
        <v>10</v>
      </c>
      <c r="D12" s="628"/>
      <c r="E12" s="145">
        <v>1</v>
      </c>
      <c r="F12" s="244">
        <v>80.5</v>
      </c>
      <c r="G12" s="196" t="s">
        <v>603</v>
      </c>
      <c r="H12" s="196" t="s">
        <v>643</v>
      </c>
      <c r="I12" s="196" t="s">
        <v>605</v>
      </c>
      <c r="J12" s="315" t="s">
        <v>432</v>
      </c>
      <c r="K12" s="315"/>
      <c r="L12" s="315"/>
      <c r="M12" s="196" t="s">
        <v>726</v>
      </c>
      <c r="N12" s="196" t="s">
        <v>726</v>
      </c>
      <c r="O12" s="196" t="s">
        <v>614</v>
      </c>
      <c r="P12" s="196" t="s">
        <v>512</v>
      </c>
      <c r="Q12" s="196" t="s">
        <v>614</v>
      </c>
      <c r="R12" s="207" t="s">
        <v>610</v>
      </c>
      <c r="S12" s="207" t="s">
        <v>616</v>
      </c>
      <c r="T12" s="207" t="s">
        <v>617</v>
      </c>
      <c r="U12" s="315" t="s">
        <v>650</v>
      </c>
      <c r="V12" s="624"/>
      <c r="W12" s="624"/>
      <c r="X12" s="624"/>
      <c r="Y12" s="196"/>
    </row>
    <row r="13" spans="2:25" ht="15.95" customHeight="1" x14ac:dyDescent="0.15">
      <c r="B13" s="293"/>
      <c r="C13" s="627">
        <v>10</v>
      </c>
      <c r="D13" s="628"/>
      <c r="E13" s="145">
        <v>2</v>
      </c>
      <c r="F13" s="244">
        <v>84.24</v>
      </c>
      <c r="G13" s="196" t="s">
        <v>603</v>
      </c>
      <c r="H13" s="196" t="s">
        <v>643</v>
      </c>
      <c r="I13" s="196" t="s">
        <v>605</v>
      </c>
      <c r="J13" s="315" t="s">
        <v>466</v>
      </c>
      <c r="K13" s="315"/>
      <c r="L13" s="315"/>
      <c r="M13" s="196" t="s">
        <v>1040</v>
      </c>
      <c r="N13" s="196" t="s">
        <v>644</v>
      </c>
      <c r="O13" s="196" t="s">
        <v>609</v>
      </c>
      <c r="P13" s="196" t="s">
        <v>512</v>
      </c>
      <c r="Q13" s="196" t="s">
        <v>609</v>
      </c>
      <c r="R13" s="207" t="s">
        <v>610</v>
      </c>
      <c r="S13" s="207" t="s">
        <v>610</v>
      </c>
      <c r="T13" s="207" t="s">
        <v>611</v>
      </c>
      <c r="U13" s="315"/>
      <c r="V13" s="624"/>
      <c r="W13" s="624"/>
      <c r="X13" s="624"/>
      <c r="Y13" s="196"/>
    </row>
    <row r="14" spans="2:25" ht="15.95" customHeight="1" x14ac:dyDescent="0.15">
      <c r="B14" s="293"/>
      <c r="C14" s="627">
        <v>10</v>
      </c>
      <c r="D14" s="628"/>
      <c r="E14" s="145">
        <v>3</v>
      </c>
      <c r="F14" s="244">
        <v>80.5</v>
      </c>
      <c r="G14" s="196" t="s">
        <v>603</v>
      </c>
      <c r="H14" s="196" t="s">
        <v>658</v>
      </c>
      <c r="I14" s="196" t="s">
        <v>605</v>
      </c>
      <c r="J14" s="315" t="s">
        <v>432</v>
      </c>
      <c r="K14" s="315"/>
      <c r="L14" s="315"/>
      <c r="M14" s="196" t="s">
        <v>606</v>
      </c>
      <c r="N14" s="196" t="s">
        <v>606</v>
      </c>
      <c r="O14" s="182" t="s">
        <v>614</v>
      </c>
      <c r="P14" s="182" t="s">
        <v>512</v>
      </c>
      <c r="Q14" s="182" t="s">
        <v>614</v>
      </c>
      <c r="R14" s="207" t="s">
        <v>610</v>
      </c>
      <c r="S14" s="207" t="s">
        <v>616</v>
      </c>
      <c r="T14" s="207" t="s">
        <v>617</v>
      </c>
      <c r="U14" s="315" t="s">
        <v>650</v>
      </c>
      <c r="V14" s="624"/>
      <c r="W14" s="624"/>
      <c r="X14" s="624"/>
      <c r="Y14" s="196"/>
    </row>
    <row r="15" spans="2:25" ht="15.95" customHeight="1" x14ac:dyDescent="0.15">
      <c r="B15" s="293"/>
      <c r="C15" s="627">
        <v>10</v>
      </c>
      <c r="D15" s="628"/>
      <c r="E15" s="145">
        <v>4</v>
      </c>
      <c r="F15" s="244">
        <v>84.94</v>
      </c>
      <c r="G15" s="196" t="s">
        <v>603</v>
      </c>
      <c r="H15" s="196" t="s">
        <v>678</v>
      </c>
      <c r="I15" s="196" t="s">
        <v>605</v>
      </c>
      <c r="J15" s="315" t="s">
        <v>466</v>
      </c>
      <c r="K15" s="315"/>
      <c r="L15" s="315"/>
      <c r="M15" s="196" t="s">
        <v>1040</v>
      </c>
      <c r="N15" s="196" t="s">
        <v>644</v>
      </c>
      <c r="O15" s="182" t="s">
        <v>609</v>
      </c>
      <c r="P15" s="182" t="s">
        <v>512</v>
      </c>
      <c r="Q15" s="182" t="s">
        <v>609</v>
      </c>
      <c r="R15" s="207" t="s">
        <v>610</v>
      </c>
      <c r="S15" s="207" t="s">
        <v>610</v>
      </c>
      <c r="T15" s="207" t="s">
        <v>611</v>
      </c>
      <c r="U15" s="315"/>
      <c r="V15" s="624"/>
      <c r="W15" s="624"/>
      <c r="X15" s="624"/>
      <c r="Y15" s="196"/>
    </row>
    <row r="16" spans="2:25" ht="15.95" customHeight="1" x14ac:dyDescent="0.15">
      <c r="B16" s="293"/>
      <c r="C16" s="627">
        <v>10</v>
      </c>
      <c r="D16" s="628"/>
      <c r="E16" s="145">
        <v>5</v>
      </c>
      <c r="F16" s="244">
        <v>81.91</v>
      </c>
      <c r="G16" s="196" t="s">
        <v>662</v>
      </c>
      <c r="H16" s="196" t="s">
        <v>663</v>
      </c>
      <c r="I16" s="196" t="s">
        <v>605</v>
      </c>
      <c r="J16" s="315" t="s">
        <v>424</v>
      </c>
      <c r="K16" s="315"/>
      <c r="L16" s="315"/>
      <c r="M16" s="196" t="s">
        <v>694</v>
      </c>
      <c r="N16" s="196" t="s">
        <v>694</v>
      </c>
      <c r="O16" s="182" t="s">
        <v>614</v>
      </c>
      <c r="P16" s="182"/>
      <c r="Q16" s="182"/>
      <c r="R16" s="207" t="s">
        <v>610</v>
      </c>
      <c r="S16" s="207" t="s">
        <v>610</v>
      </c>
      <c r="T16" s="207" t="s">
        <v>512</v>
      </c>
      <c r="U16" s="315" t="s">
        <v>512</v>
      </c>
      <c r="V16" s="624"/>
      <c r="W16" s="624"/>
      <c r="X16" s="624"/>
      <c r="Y16" s="196"/>
    </row>
    <row r="17" spans="2:25" ht="15.95" customHeight="1" x14ac:dyDescent="0.15">
      <c r="B17" s="293"/>
      <c r="C17" s="627">
        <v>10</v>
      </c>
      <c r="D17" s="628"/>
      <c r="E17" s="145">
        <v>6</v>
      </c>
      <c r="F17" s="244">
        <v>87.42</v>
      </c>
      <c r="G17" s="196" t="s">
        <v>662</v>
      </c>
      <c r="H17" s="196" t="s">
        <v>663</v>
      </c>
      <c r="I17" s="196" t="s">
        <v>605</v>
      </c>
      <c r="J17" s="331" t="s">
        <v>424</v>
      </c>
      <c r="K17" s="631"/>
      <c r="L17" s="332"/>
      <c r="M17" s="196" t="s">
        <v>697</v>
      </c>
      <c r="N17" s="196" t="s">
        <v>697</v>
      </c>
      <c r="O17" s="182" t="s">
        <v>614</v>
      </c>
      <c r="P17" s="182"/>
      <c r="Q17" s="182"/>
      <c r="R17" s="207" t="s">
        <v>610</v>
      </c>
      <c r="S17" s="207" t="s">
        <v>610</v>
      </c>
      <c r="T17" s="207" t="s">
        <v>512</v>
      </c>
      <c r="U17" s="331" t="s">
        <v>512</v>
      </c>
      <c r="V17" s="631"/>
      <c r="W17" s="631"/>
      <c r="X17" s="332"/>
      <c r="Y17" s="196"/>
    </row>
    <row r="18" spans="2:25" ht="15.95" customHeight="1" x14ac:dyDescent="0.15">
      <c r="B18" s="293"/>
      <c r="C18" s="627">
        <v>10</v>
      </c>
      <c r="D18" s="628"/>
      <c r="E18" s="145">
        <v>7</v>
      </c>
      <c r="F18" s="244">
        <v>82.27</v>
      </c>
      <c r="G18" s="196" t="s">
        <v>662</v>
      </c>
      <c r="H18" s="196" t="s">
        <v>663</v>
      </c>
      <c r="I18" s="196" t="s">
        <v>605</v>
      </c>
      <c r="J18" s="331" t="s">
        <v>424</v>
      </c>
      <c r="K18" s="631"/>
      <c r="L18" s="332"/>
      <c r="M18" s="196" t="s">
        <v>698</v>
      </c>
      <c r="N18" s="196" t="s">
        <v>666</v>
      </c>
      <c r="O18" s="182" t="s">
        <v>614</v>
      </c>
      <c r="P18" s="182"/>
      <c r="Q18" s="182"/>
      <c r="R18" s="207" t="s">
        <v>610</v>
      </c>
      <c r="S18" s="207" t="s">
        <v>610</v>
      </c>
      <c r="T18" s="207" t="s">
        <v>512</v>
      </c>
      <c r="U18" s="331" t="s">
        <v>512</v>
      </c>
      <c r="V18" s="631"/>
      <c r="W18" s="631"/>
      <c r="X18" s="332"/>
      <c r="Y18" s="196"/>
    </row>
    <row r="19" spans="2:25" ht="15.95" customHeight="1" x14ac:dyDescent="0.15">
      <c r="B19" s="293"/>
      <c r="C19" s="627">
        <v>10</v>
      </c>
      <c r="D19" s="628"/>
      <c r="E19" s="145">
        <v>8</v>
      </c>
      <c r="F19" s="244">
        <v>87.63</v>
      </c>
      <c r="G19" s="196" t="s">
        <v>662</v>
      </c>
      <c r="H19" s="196" t="s">
        <v>663</v>
      </c>
      <c r="I19" s="196" t="s">
        <v>605</v>
      </c>
      <c r="J19" s="331" t="s">
        <v>424</v>
      </c>
      <c r="K19" s="631"/>
      <c r="L19" s="332"/>
      <c r="M19" s="196" t="s">
        <v>688</v>
      </c>
      <c r="N19" s="196" t="s">
        <v>665</v>
      </c>
      <c r="O19" s="182" t="s">
        <v>614</v>
      </c>
      <c r="P19" s="182"/>
      <c r="Q19" s="182"/>
      <c r="R19" s="207" t="s">
        <v>610</v>
      </c>
      <c r="S19" s="207" t="s">
        <v>610</v>
      </c>
      <c r="T19" s="207" t="s">
        <v>512</v>
      </c>
      <c r="U19" s="331" t="s">
        <v>512</v>
      </c>
      <c r="V19" s="631"/>
      <c r="W19" s="631"/>
      <c r="X19" s="332"/>
      <c r="Y19" s="196"/>
    </row>
    <row r="20" spans="2:25" ht="15.95" customHeight="1" x14ac:dyDescent="0.15">
      <c r="B20" s="293"/>
      <c r="C20" s="627">
        <v>10</v>
      </c>
      <c r="D20" s="628"/>
      <c r="E20" s="145">
        <v>9</v>
      </c>
      <c r="F20" s="244">
        <v>87.97</v>
      </c>
      <c r="G20" s="196" t="s">
        <v>603</v>
      </c>
      <c r="H20" s="196" t="s">
        <v>643</v>
      </c>
      <c r="I20" s="196" t="s">
        <v>605</v>
      </c>
      <c r="J20" s="331" t="s">
        <v>432</v>
      </c>
      <c r="K20" s="631"/>
      <c r="L20" s="332"/>
      <c r="M20" s="196" t="s">
        <v>728</v>
      </c>
      <c r="N20" s="196" t="s">
        <v>515</v>
      </c>
      <c r="O20" s="182" t="s">
        <v>515</v>
      </c>
      <c r="P20" s="182" t="s">
        <v>512</v>
      </c>
      <c r="Q20" s="182" t="s">
        <v>614</v>
      </c>
      <c r="R20" s="207" t="s">
        <v>610</v>
      </c>
      <c r="S20" s="207" t="s">
        <v>616</v>
      </c>
      <c r="T20" s="207" t="s">
        <v>631</v>
      </c>
      <c r="U20" s="315" t="s">
        <v>512</v>
      </c>
      <c r="V20" s="624"/>
      <c r="W20" s="624"/>
      <c r="X20" s="624"/>
      <c r="Y20" s="196"/>
    </row>
    <row r="21" spans="2:25" ht="15.95" customHeight="1" x14ac:dyDescent="0.15">
      <c r="B21" s="293"/>
      <c r="C21" s="627">
        <v>10</v>
      </c>
      <c r="D21" s="628"/>
      <c r="E21" s="145">
        <v>10</v>
      </c>
      <c r="F21" s="244">
        <v>86.39</v>
      </c>
      <c r="G21" s="196" t="s">
        <v>603</v>
      </c>
      <c r="H21" s="196" t="s">
        <v>643</v>
      </c>
      <c r="I21" s="196" t="s">
        <v>605</v>
      </c>
      <c r="J21" s="315" t="s">
        <v>432</v>
      </c>
      <c r="K21" s="315"/>
      <c r="L21" s="315"/>
      <c r="M21" s="196" t="s">
        <v>726</v>
      </c>
      <c r="N21" s="196" t="s">
        <v>515</v>
      </c>
      <c r="O21" s="182" t="s">
        <v>515</v>
      </c>
      <c r="P21" s="182" t="s">
        <v>512</v>
      </c>
      <c r="Q21" s="182" t="s">
        <v>614</v>
      </c>
      <c r="R21" s="207" t="s">
        <v>610</v>
      </c>
      <c r="S21" s="207" t="s">
        <v>616</v>
      </c>
      <c r="T21" s="207" t="s">
        <v>631</v>
      </c>
      <c r="U21" s="315" t="s">
        <v>512</v>
      </c>
      <c r="V21" s="624"/>
      <c r="W21" s="624"/>
      <c r="X21" s="624"/>
      <c r="Y21" s="196"/>
    </row>
    <row r="22" spans="2:25" ht="15.95" customHeight="1" x14ac:dyDescent="0.15">
      <c r="B22" s="293"/>
      <c r="C22" s="627">
        <v>10</v>
      </c>
      <c r="D22" s="628"/>
      <c r="E22" s="145">
        <v>11</v>
      </c>
      <c r="F22" s="244">
        <v>81.180000000000007</v>
      </c>
      <c r="G22" s="196" t="s">
        <v>603</v>
      </c>
      <c r="H22" s="196" t="s">
        <v>678</v>
      </c>
      <c r="I22" s="196" t="s">
        <v>605</v>
      </c>
      <c r="J22" s="315" t="s">
        <v>432</v>
      </c>
      <c r="K22" s="315"/>
      <c r="L22" s="315"/>
      <c r="M22" s="196" t="s">
        <v>651</v>
      </c>
      <c r="N22" s="196" t="s">
        <v>515</v>
      </c>
      <c r="O22" s="196" t="s">
        <v>515</v>
      </c>
      <c r="P22" s="196" t="s">
        <v>512</v>
      </c>
      <c r="Q22" s="196" t="s">
        <v>608</v>
      </c>
      <c r="R22" s="207" t="s">
        <v>610</v>
      </c>
      <c r="S22" s="207" t="s">
        <v>616</v>
      </c>
      <c r="T22" s="207" t="s">
        <v>631</v>
      </c>
      <c r="U22" s="315" t="s">
        <v>512</v>
      </c>
      <c r="V22" s="624"/>
      <c r="W22" s="624"/>
      <c r="X22" s="624"/>
      <c r="Y22" s="196"/>
    </row>
    <row r="23" spans="2:25" ht="15.95" customHeight="1" x14ac:dyDescent="0.15">
      <c r="B23" s="293"/>
      <c r="C23" s="627">
        <v>10</v>
      </c>
      <c r="D23" s="628"/>
      <c r="E23" s="145">
        <v>12</v>
      </c>
      <c r="F23" s="244">
        <v>85.19</v>
      </c>
      <c r="G23" s="196" t="s">
        <v>603</v>
      </c>
      <c r="H23" s="196" t="s">
        <v>658</v>
      </c>
      <c r="I23" s="196" t="s">
        <v>605</v>
      </c>
      <c r="J23" s="315" t="s">
        <v>458</v>
      </c>
      <c r="K23" s="315"/>
      <c r="L23" s="315"/>
      <c r="M23" s="196" t="s">
        <v>651</v>
      </c>
      <c r="N23" s="196" t="s">
        <v>515</v>
      </c>
      <c r="O23" s="196" t="s">
        <v>515</v>
      </c>
      <c r="P23" s="196" t="s">
        <v>512</v>
      </c>
      <c r="Q23" s="196" t="s">
        <v>614</v>
      </c>
      <c r="R23" s="207" t="s">
        <v>610</v>
      </c>
      <c r="S23" s="207" t="s">
        <v>616</v>
      </c>
      <c r="T23" s="207" t="s">
        <v>631</v>
      </c>
      <c r="U23" s="315" t="s">
        <v>512</v>
      </c>
      <c r="V23" s="624"/>
      <c r="W23" s="624"/>
      <c r="X23" s="624"/>
      <c r="Y23" s="196"/>
    </row>
    <row r="24" spans="2:25" ht="15.95" customHeight="1" x14ac:dyDescent="0.15">
      <c r="B24" s="293"/>
      <c r="C24" s="627">
        <v>10</v>
      </c>
      <c r="D24" s="628"/>
      <c r="E24" s="145">
        <v>13</v>
      </c>
      <c r="F24" s="244">
        <v>88</v>
      </c>
      <c r="G24" s="196" t="s">
        <v>603</v>
      </c>
      <c r="H24" s="196" t="s">
        <v>658</v>
      </c>
      <c r="I24" s="196" t="s">
        <v>605</v>
      </c>
      <c r="J24" s="315" t="s">
        <v>432</v>
      </c>
      <c r="K24" s="315"/>
      <c r="L24" s="315"/>
      <c r="M24" s="196" t="s">
        <v>659</v>
      </c>
      <c r="N24" s="196" t="s">
        <v>515</v>
      </c>
      <c r="O24" s="196" t="s">
        <v>515</v>
      </c>
      <c r="P24" s="196" t="s">
        <v>512</v>
      </c>
      <c r="Q24" s="196" t="s">
        <v>614</v>
      </c>
      <c r="R24" s="207" t="s">
        <v>610</v>
      </c>
      <c r="S24" s="207" t="s">
        <v>616</v>
      </c>
      <c r="T24" s="207" t="s">
        <v>631</v>
      </c>
      <c r="U24" s="315" t="s">
        <v>512</v>
      </c>
      <c r="V24" s="624"/>
      <c r="W24" s="624"/>
      <c r="X24" s="624"/>
      <c r="Y24" s="196"/>
    </row>
    <row r="25" spans="2:25" ht="15.95" customHeight="1" x14ac:dyDescent="0.15">
      <c r="B25" s="293"/>
      <c r="C25" s="627">
        <v>11</v>
      </c>
      <c r="D25" s="628"/>
      <c r="E25" s="145">
        <v>1</v>
      </c>
      <c r="F25" s="244">
        <v>90.48</v>
      </c>
      <c r="G25" s="196" t="s">
        <v>603</v>
      </c>
      <c r="H25" s="196" t="s">
        <v>643</v>
      </c>
      <c r="I25" s="196" t="s">
        <v>605</v>
      </c>
      <c r="J25" s="315" t="s">
        <v>424</v>
      </c>
      <c r="K25" s="315"/>
      <c r="L25" s="315"/>
      <c r="M25" s="196" t="s">
        <v>729</v>
      </c>
      <c r="N25" s="196" t="s">
        <v>729</v>
      </c>
      <c r="O25" s="196" t="s">
        <v>614</v>
      </c>
      <c r="P25" s="196" t="s">
        <v>512</v>
      </c>
      <c r="Q25" s="196" t="s">
        <v>614</v>
      </c>
      <c r="R25" s="207" t="s">
        <v>610</v>
      </c>
      <c r="S25" s="207" t="s">
        <v>616</v>
      </c>
      <c r="T25" s="207" t="s">
        <v>617</v>
      </c>
      <c r="U25" s="315" t="s">
        <v>650</v>
      </c>
      <c r="V25" s="624"/>
      <c r="W25" s="624"/>
      <c r="X25" s="624"/>
      <c r="Y25" s="196"/>
    </row>
    <row r="26" spans="2:25" ht="15.95" customHeight="1" x14ac:dyDescent="0.15">
      <c r="B26" s="293"/>
      <c r="C26" s="627">
        <v>11</v>
      </c>
      <c r="D26" s="628"/>
      <c r="E26" s="145">
        <v>2</v>
      </c>
      <c r="F26" s="244">
        <v>89.5</v>
      </c>
      <c r="G26" s="196" t="s">
        <v>603</v>
      </c>
      <c r="H26" s="196" t="s">
        <v>643</v>
      </c>
      <c r="I26" s="196" t="s">
        <v>460</v>
      </c>
      <c r="J26" s="315" t="s">
        <v>460</v>
      </c>
      <c r="K26" s="315"/>
      <c r="L26" s="315"/>
      <c r="M26" s="196" t="s">
        <v>724</v>
      </c>
      <c r="N26" s="196" t="s">
        <v>724</v>
      </c>
      <c r="O26" s="196" t="s">
        <v>614</v>
      </c>
      <c r="P26" s="196" t="s">
        <v>512</v>
      </c>
      <c r="Q26" s="196" t="s">
        <v>614</v>
      </c>
      <c r="R26" s="207" t="s">
        <v>610</v>
      </c>
      <c r="S26" s="207" t="s">
        <v>616</v>
      </c>
      <c r="T26" s="207" t="s">
        <v>617</v>
      </c>
      <c r="U26" s="315" t="s">
        <v>650</v>
      </c>
      <c r="V26" s="624"/>
      <c r="W26" s="624"/>
      <c r="X26" s="624"/>
      <c r="Y26" s="196"/>
    </row>
    <row r="27" spans="2:25" ht="15.95" customHeight="1" x14ac:dyDescent="0.15">
      <c r="B27" s="293"/>
      <c r="C27" s="627">
        <v>11</v>
      </c>
      <c r="D27" s="628"/>
      <c r="E27" s="145">
        <v>3</v>
      </c>
      <c r="F27" s="244">
        <v>95.32</v>
      </c>
      <c r="G27" s="196" t="s">
        <v>603</v>
      </c>
      <c r="H27" s="196" t="s">
        <v>678</v>
      </c>
      <c r="I27" s="196" t="s">
        <v>605</v>
      </c>
      <c r="J27" s="315" t="s">
        <v>466</v>
      </c>
      <c r="K27" s="315"/>
      <c r="L27" s="315"/>
      <c r="M27" s="196" t="s">
        <v>1040</v>
      </c>
      <c r="N27" s="196" t="s">
        <v>644</v>
      </c>
      <c r="O27" s="196" t="s">
        <v>609</v>
      </c>
      <c r="P27" s="196" t="s">
        <v>512</v>
      </c>
      <c r="Q27" s="196" t="s">
        <v>609</v>
      </c>
      <c r="R27" s="207" t="s">
        <v>610</v>
      </c>
      <c r="S27" s="207" t="s">
        <v>610</v>
      </c>
      <c r="T27" s="207" t="s">
        <v>611</v>
      </c>
      <c r="U27" s="315"/>
      <c r="V27" s="624"/>
      <c r="W27" s="624"/>
      <c r="X27" s="624"/>
      <c r="Y27" s="196"/>
    </row>
    <row r="28" spans="2:25" ht="15.95" customHeight="1" x14ac:dyDescent="0.15">
      <c r="B28" s="293"/>
      <c r="C28" s="627">
        <v>11</v>
      </c>
      <c r="D28" s="628"/>
      <c r="E28" s="145">
        <v>4</v>
      </c>
      <c r="F28" s="244">
        <v>94.22</v>
      </c>
      <c r="G28" s="196" t="s">
        <v>603</v>
      </c>
      <c r="H28" s="196" t="s">
        <v>658</v>
      </c>
      <c r="I28" s="196" t="s">
        <v>605</v>
      </c>
      <c r="J28" s="315" t="s">
        <v>432</v>
      </c>
      <c r="K28" s="315"/>
      <c r="L28" s="315"/>
      <c r="M28" s="196" t="s">
        <v>612</v>
      </c>
      <c r="N28" s="196" t="s">
        <v>612</v>
      </c>
      <c r="O28" s="196" t="s">
        <v>614</v>
      </c>
      <c r="P28" s="196" t="s">
        <v>512</v>
      </c>
      <c r="Q28" s="196" t="s">
        <v>614</v>
      </c>
      <c r="R28" s="207" t="s">
        <v>610</v>
      </c>
      <c r="S28" s="207" t="s">
        <v>616</v>
      </c>
      <c r="T28" s="207" t="s">
        <v>617</v>
      </c>
      <c r="U28" s="315" t="s">
        <v>650</v>
      </c>
      <c r="V28" s="624"/>
      <c r="W28" s="624"/>
      <c r="X28" s="624"/>
      <c r="Y28" s="196"/>
    </row>
    <row r="29" spans="2:25" ht="15.95" customHeight="1" x14ac:dyDescent="0.15">
      <c r="B29" s="293"/>
      <c r="C29" s="627">
        <v>11</v>
      </c>
      <c r="D29" s="628"/>
      <c r="E29" s="145">
        <v>5</v>
      </c>
      <c r="F29" s="244">
        <v>94.83</v>
      </c>
      <c r="G29" s="196" t="s">
        <v>662</v>
      </c>
      <c r="H29" s="196" t="s">
        <v>663</v>
      </c>
      <c r="I29" s="196" t="s">
        <v>605</v>
      </c>
      <c r="J29" s="315" t="s">
        <v>424</v>
      </c>
      <c r="K29" s="315"/>
      <c r="L29" s="315"/>
      <c r="M29" s="196" t="s">
        <v>688</v>
      </c>
      <c r="N29" s="196" t="s">
        <v>688</v>
      </c>
      <c r="O29" s="196" t="s">
        <v>614</v>
      </c>
      <c r="P29" s="196"/>
      <c r="Q29" s="196"/>
      <c r="R29" s="207" t="s">
        <v>610</v>
      </c>
      <c r="S29" s="207" t="s">
        <v>610</v>
      </c>
      <c r="T29" s="207" t="s">
        <v>512</v>
      </c>
      <c r="U29" s="315" t="s">
        <v>512</v>
      </c>
      <c r="V29" s="624"/>
      <c r="W29" s="624"/>
      <c r="X29" s="624"/>
      <c r="Y29" s="196"/>
    </row>
    <row r="30" spans="2:25" ht="15.95" customHeight="1" x14ac:dyDescent="0.15">
      <c r="B30" s="293"/>
      <c r="C30" s="627">
        <v>11</v>
      </c>
      <c r="D30" s="628"/>
      <c r="E30" s="145">
        <v>6</v>
      </c>
      <c r="F30" s="244">
        <v>94.77</v>
      </c>
      <c r="G30" s="196" t="s">
        <v>662</v>
      </c>
      <c r="H30" s="196" t="s">
        <v>663</v>
      </c>
      <c r="I30" s="196" t="s">
        <v>605</v>
      </c>
      <c r="J30" s="315" t="s">
        <v>424</v>
      </c>
      <c r="K30" s="315"/>
      <c r="L30" s="315"/>
      <c r="M30" s="196" t="s">
        <v>694</v>
      </c>
      <c r="N30" s="196" t="s">
        <v>694</v>
      </c>
      <c r="O30" s="196" t="s">
        <v>614</v>
      </c>
      <c r="P30" s="196"/>
      <c r="Q30" s="196"/>
      <c r="R30" s="207" t="s">
        <v>610</v>
      </c>
      <c r="S30" s="207" t="s">
        <v>610</v>
      </c>
      <c r="T30" s="207" t="s">
        <v>512</v>
      </c>
      <c r="U30" s="315" t="s">
        <v>512</v>
      </c>
      <c r="V30" s="624"/>
      <c r="W30" s="624"/>
      <c r="X30" s="624"/>
      <c r="Y30" s="196"/>
    </row>
    <row r="31" spans="2:25" ht="15.95" customHeight="1" x14ac:dyDescent="0.15">
      <c r="B31" s="293"/>
      <c r="C31" s="627">
        <v>12</v>
      </c>
      <c r="D31" s="628"/>
      <c r="E31" s="145">
        <v>1</v>
      </c>
      <c r="F31" s="244">
        <v>98.79</v>
      </c>
      <c r="G31" s="196" t="s">
        <v>603</v>
      </c>
      <c r="H31" s="196" t="s">
        <v>643</v>
      </c>
      <c r="I31" s="196" t="s">
        <v>605</v>
      </c>
      <c r="J31" s="315" t="s">
        <v>432</v>
      </c>
      <c r="K31" s="315"/>
      <c r="L31" s="315"/>
      <c r="M31" s="196" t="s">
        <v>730</v>
      </c>
      <c r="N31" s="196" t="s">
        <v>730</v>
      </c>
      <c r="O31" s="196" t="s">
        <v>614</v>
      </c>
      <c r="P31" s="196" t="s">
        <v>512</v>
      </c>
      <c r="Q31" s="196" t="s">
        <v>614</v>
      </c>
      <c r="R31" s="207" t="s">
        <v>610</v>
      </c>
      <c r="S31" s="207" t="s">
        <v>616</v>
      </c>
      <c r="T31" s="207" t="s">
        <v>617</v>
      </c>
      <c r="U31" s="315" t="s">
        <v>650</v>
      </c>
      <c r="V31" s="624"/>
      <c r="W31" s="624"/>
      <c r="X31" s="624"/>
      <c r="Y31" s="196"/>
    </row>
    <row r="32" spans="2:25" ht="15.95" customHeight="1" x14ac:dyDescent="0.15">
      <c r="B32" s="293"/>
      <c r="C32" s="627">
        <v>12</v>
      </c>
      <c r="D32" s="628"/>
      <c r="E32" s="145">
        <v>2</v>
      </c>
      <c r="F32" s="244">
        <v>101.59</v>
      </c>
      <c r="G32" s="196" t="s">
        <v>603</v>
      </c>
      <c r="H32" s="196" t="s">
        <v>643</v>
      </c>
      <c r="I32" s="196" t="s">
        <v>605</v>
      </c>
      <c r="J32" s="315" t="s">
        <v>432</v>
      </c>
      <c r="K32" s="315"/>
      <c r="L32" s="315"/>
      <c r="M32" s="196" t="s">
        <v>731</v>
      </c>
      <c r="N32" s="196" t="s">
        <v>731</v>
      </c>
      <c r="O32" s="196" t="s">
        <v>614</v>
      </c>
      <c r="P32" s="196" t="s">
        <v>512</v>
      </c>
      <c r="Q32" s="196" t="s">
        <v>614</v>
      </c>
      <c r="R32" s="207" t="s">
        <v>610</v>
      </c>
      <c r="S32" s="207" t="s">
        <v>616</v>
      </c>
      <c r="T32" s="207" t="s">
        <v>617</v>
      </c>
      <c r="U32" s="315" t="s">
        <v>650</v>
      </c>
      <c r="V32" s="624"/>
      <c r="W32" s="624"/>
      <c r="X32" s="624"/>
      <c r="Y32" s="196"/>
    </row>
    <row r="33" spans="2:25" ht="15.95" customHeight="1" x14ac:dyDescent="0.15">
      <c r="B33" s="293"/>
      <c r="C33" s="627">
        <v>12</v>
      </c>
      <c r="D33" s="628"/>
      <c r="E33" s="145">
        <v>3</v>
      </c>
      <c r="F33" s="244">
        <v>105.94</v>
      </c>
      <c r="G33" s="196" t="s">
        <v>603</v>
      </c>
      <c r="H33" s="196" t="s">
        <v>643</v>
      </c>
      <c r="I33" s="196" t="s">
        <v>605</v>
      </c>
      <c r="J33" s="315" t="s">
        <v>432</v>
      </c>
      <c r="K33" s="315"/>
      <c r="L33" s="315"/>
      <c r="M33" s="196" t="s">
        <v>720</v>
      </c>
      <c r="N33" s="196" t="s">
        <v>720</v>
      </c>
      <c r="O33" s="196" t="s">
        <v>614</v>
      </c>
      <c r="P33" s="196" t="s">
        <v>512</v>
      </c>
      <c r="Q33" s="196" t="s">
        <v>614</v>
      </c>
      <c r="R33" s="207" t="s">
        <v>610</v>
      </c>
      <c r="S33" s="207" t="s">
        <v>616</v>
      </c>
      <c r="T33" s="207" t="s">
        <v>617</v>
      </c>
      <c r="U33" s="315" t="s">
        <v>650</v>
      </c>
      <c r="V33" s="624"/>
      <c r="W33" s="624"/>
      <c r="X33" s="624"/>
      <c r="Y33" s="196"/>
    </row>
    <row r="34" spans="2:25" ht="15.95" customHeight="1" x14ac:dyDescent="0.15">
      <c r="B34" s="293"/>
      <c r="C34" s="627">
        <v>12</v>
      </c>
      <c r="D34" s="628"/>
      <c r="E34" s="145">
        <v>4</v>
      </c>
      <c r="F34" s="244">
        <v>105.27</v>
      </c>
      <c r="G34" s="196" t="s">
        <v>603</v>
      </c>
      <c r="H34" s="196" t="s">
        <v>645</v>
      </c>
      <c r="I34" s="196" t="s">
        <v>605</v>
      </c>
      <c r="J34" s="315" t="s">
        <v>424</v>
      </c>
      <c r="K34" s="315"/>
      <c r="L34" s="315"/>
      <c r="M34" s="196" t="s">
        <v>732</v>
      </c>
      <c r="N34" s="196" t="s">
        <v>733</v>
      </c>
      <c r="O34" s="196" t="s">
        <v>614</v>
      </c>
      <c r="P34" s="196" t="s">
        <v>512</v>
      </c>
      <c r="Q34" s="196" t="s">
        <v>614</v>
      </c>
      <c r="R34" s="207" t="s">
        <v>610</v>
      </c>
      <c r="S34" s="207" t="s">
        <v>616</v>
      </c>
      <c r="T34" s="207" t="s">
        <v>617</v>
      </c>
      <c r="U34" s="315" t="s">
        <v>650</v>
      </c>
      <c r="V34" s="624"/>
      <c r="W34" s="624"/>
      <c r="X34" s="624"/>
      <c r="Y34" s="196" t="s">
        <v>657</v>
      </c>
    </row>
    <row r="35" spans="2:25" ht="15.95" customHeight="1" x14ac:dyDescent="0.15">
      <c r="B35" s="293"/>
      <c r="C35" s="627">
        <v>12</v>
      </c>
      <c r="D35" s="628"/>
      <c r="E35" s="145">
        <v>5</v>
      </c>
      <c r="F35" s="244">
        <v>98.67</v>
      </c>
      <c r="G35" s="196" t="s">
        <v>603</v>
      </c>
      <c r="H35" s="196" t="s">
        <v>658</v>
      </c>
      <c r="I35" s="196" t="s">
        <v>605</v>
      </c>
      <c r="J35" s="315" t="s">
        <v>432</v>
      </c>
      <c r="K35" s="315"/>
      <c r="L35" s="315"/>
      <c r="M35" s="196" t="s">
        <v>734</v>
      </c>
      <c r="N35" s="196" t="s">
        <v>735</v>
      </c>
      <c r="O35" s="196" t="s">
        <v>614</v>
      </c>
      <c r="P35" s="196" t="s">
        <v>512</v>
      </c>
      <c r="Q35" s="196" t="s">
        <v>614</v>
      </c>
      <c r="R35" s="207" t="s">
        <v>610</v>
      </c>
      <c r="S35" s="207" t="s">
        <v>616</v>
      </c>
      <c r="T35" s="207" t="s">
        <v>617</v>
      </c>
      <c r="U35" s="315" t="s">
        <v>650</v>
      </c>
      <c r="V35" s="624"/>
      <c r="W35" s="624"/>
      <c r="X35" s="624"/>
      <c r="Y35" s="196" t="s">
        <v>657</v>
      </c>
    </row>
    <row r="36" spans="2:25" ht="15.95" customHeight="1" x14ac:dyDescent="0.15">
      <c r="B36" s="293"/>
      <c r="C36" s="627">
        <v>12</v>
      </c>
      <c r="D36" s="628"/>
      <c r="E36" s="145">
        <v>6</v>
      </c>
      <c r="F36" s="244">
        <v>99.46</v>
      </c>
      <c r="G36" s="196" t="s">
        <v>662</v>
      </c>
      <c r="H36" s="196" t="s">
        <v>663</v>
      </c>
      <c r="I36" s="196" t="s">
        <v>605</v>
      </c>
      <c r="J36" s="315" t="s">
        <v>424</v>
      </c>
      <c r="K36" s="315"/>
      <c r="L36" s="315"/>
      <c r="M36" s="196" t="s">
        <v>695</v>
      </c>
      <c r="N36" s="196" t="s">
        <v>695</v>
      </c>
      <c r="O36" s="196" t="s">
        <v>614</v>
      </c>
      <c r="P36" s="196"/>
      <c r="Q36" s="196"/>
      <c r="R36" s="207" t="s">
        <v>610</v>
      </c>
      <c r="S36" s="207" t="s">
        <v>610</v>
      </c>
      <c r="T36" s="207" t="s">
        <v>512</v>
      </c>
      <c r="U36" s="315" t="s">
        <v>512</v>
      </c>
      <c r="V36" s="624"/>
      <c r="W36" s="624"/>
      <c r="X36" s="624"/>
      <c r="Y36" s="196"/>
    </row>
    <row r="37" spans="2:25" ht="15.95" customHeight="1" x14ac:dyDescent="0.15">
      <c r="B37" s="293"/>
      <c r="C37" s="627">
        <v>12</v>
      </c>
      <c r="D37" s="628"/>
      <c r="E37" s="145">
        <v>7</v>
      </c>
      <c r="F37" s="244">
        <v>99.21</v>
      </c>
      <c r="G37" s="196" t="s">
        <v>662</v>
      </c>
      <c r="H37" s="196" t="s">
        <v>663</v>
      </c>
      <c r="I37" s="196" t="s">
        <v>605</v>
      </c>
      <c r="J37" s="315" t="s">
        <v>424</v>
      </c>
      <c r="K37" s="315"/>
      <c r="L37" s="315"/>
      <c r="M37" s="196" t="s">
        <v>694</v>
      </c>
      <c r="N37" s="196" t="s">
        <v>694</v>
      </c>
      <c r="O37" s="196" t="s">
        <v>614</v>
      </c>
      <c r="P37" s="196"/>
      <c r="Q37" s="196"/>
      <c r="R37" s="207" t="s">
        <v>610</v>
      </c>
      <c r="S37" s="207" t="s">
        <v>610</v>
      </c>
      <c r="T37" s="207" t="s">
        <v>512</v>
      </c>
      <c r="U37" s="315" t="s">
        <v>512</v>
      </c>
      <c r="V37" s="624"/>
      <c r="W37" s="624"/>
      <c r="X37" s="624"/>
      <c r="Y37" s="196"/>
    </row>
    <row r="38" spans="2:25" ht="15.95" customHeight="1" x14ac:dyDescent="0.15">
      <c r="B38" s="293"/>
      <c r="C38" s="627">
        <v>12</v>
      </c>
      <c r="D38" s="628"/>
      <c r="E38" s="145">
        <v>8</v>
      </c>
      <c r="F38" s="244">
        <v>104.77</v>
      </c>
      <c r="G38" s="196" t="s">
        <v>603</v>
      </c>
      <c r="H38" s="196" t="s">
        <v>645</v>
      </c>
      <c r="I38" s="196" t="s">
        <v>605</v>
      </c>
      <c r="J38" s="315" t="s">
        <v>432</v>
      </c>
      <c r="K38" s="315"/>
      <c r="L38" s="315"/>
      <c r="M38" s="196" t="s">
        <v>651</v>
      </c>
      <c r="N38" s="196" t="s">
        <v>515</v>
      </c>
      <c r="O38" s="196" t="s">
        <v>515</v>
      </c>
      <c r="P38" s="196" t="s">
        <v>512</v>
      </c>
      <c r="Q38" s="196" t="s">
        <v>608</v>
      </c>
      <c r="R38" s="207" t="s">
        <v>610</v>
      </c>
      <c r="S38" s="207" t="s">
        <v>616</v>
      </c>
      <c r="T38" s="207" t="s">
        <v>631</v>
      </c>
      <c r="U38" s="315" t="s">
        <v>512</v>
      </c>
      <c r="V38" s="624"/>
      <c r="W38" s="624"/>
      <c r="X38" s="624"/>
      <c r="Y38" s="196"/>
    </row>
    <row r="39" spans="2:25" ht="15.95" customHeight="1" x14ac:dyDescent="0.15">
      <c r="B39" s="293"/>
      <c r="C39" s="627">
        <v>13</v>
      </c>
      <c r="D39" s="628"/>
      <c r="E39" s="145">
        <v>1</v>
      </c>
      <c r="F39" s="244">
        <v>112.91</v>
      </c>
      <c r="G39" s="196" t="s">
        <v>603</v>
      </c>
      <c r="H39" s="196" t="s">
        <v>643</v>
      </c>
      <c r="I39" s="196" t="s">
        <v>605</v>
      </c>
      <c r="J39" s="315" t="s">
        <v>432</v>
      </c>
      <c r="K39" s="315"/>
      <c r="L39" s="315"/>
      <c r="M39" s="196" t="s">
        <v>736</v>
      </c>
      <c r="N39" s="196" t="s">
        <v>737</v>
      </c>
      <c r="O39" s="196" t="s">
        <v>614</v>
      </c>
      <c r="P39" s="196" t="s">
        <v>512</v>
      </c>
      <c r="Q39" s="196" t="s">
        <v>614</v>
      </c>
      <c r="R39" s="207" t="s">
        <v>610</v>
      </c>
      <c r="S39" s="207" t="s">
        <v>616</v>
      </c>
      <c r="T39" s="207" t="s">
        <v>617</v>
      </c>
      <c r="U39" s="315" t="s">
        <v>650</v>
      </c>
      <c r="V39" s="624"/>
      <c r="W39" s="624"/>
      <c r="X39" s="624"/>
      <c r="Y39" s="196" t="s">
        <v>657</v>
      </c>
    </row>
    <row r="40" spans="2:25" ht="15.95" customHeight="1" x14ac:dyDescent="0.15">
      <c r="B40" s="293"/>
      <c r="C40" s="627">
        <v>13</v>
      </c>
      <c r="D40" s="628"/>
      <c r="E40" s="145">
        <v>2</v>
      </c>
      <c r="F40" s="244">
        <v>112.54</v>
      </c>
      <c r="G40" s="196" t="s">
        <v>603</v>
      </c>
      <c r="H40" s="196" t="s">
        <v>645</v>
      </c>
      <c r="I40" s="196" t="s">
        <v>605</v>
      </c>
      <c r="J40" s="315" t="s">
        <v>466</v>
      </c>
      <c r="K40" s="315"/>
      <c r="L40" s="315"/>
      <c r="M40" s="196" t="s">
        <v>1040</v>
      </c>
      <c r="N40" s="196" t="s">
        <v>644</v>
      </c>
      <c r="O40" s="196" t="s">
        <v>609</v>
      </c>
      <c r="P40" s="196" t="s">
        <v>512</v>
      </c>
      <c r="Q40" s="196" t="s">
        <v>609</v>
      </c>
      <c r="R40" s="207" t="s">
        <v>610</v>
      </c>
      <c r="S40" s="207" t="s">
        <v>610</v>
      </c>
      <c r="T40" s="207" t="s">
        <v>611</v>
      </c>
      <c r="U40" s="315"/>
      <c r="V40" s="624"/>
      <c r="W40" s="624"/>
      <c r="X40" s="624"/>
      <c r="Y40" s="196"/>
    </row>
    <row r="41" spans="2:25" ht="15.95" customHeight="1" x14ac:dyDescent="0.15">
      <c r="B41" s="293"/>
      <c r="C41" s="627">
        <v>13</v>
      </c>
      <c r="D41" s="628"/>
      <c r="E41" s="145">
        <v>3</v>
      </c>
      <c r="F41" s="244">
        <v>110.85</v>
      </c>
      <c r="G41" s="196" t="s">
        <v>603</v>
      </c>
      <c r="H41" s="196" t="s">
        <v>678</v>
      </c>
      <c r="I41" s="196" t="s">
        <v>605</v>
      </c>
      <c r="J41" s="315" t="s">
        <v>424</v>
      </c>
      <c r="K41" s="315"/>
      <c r="L41" s="315"/>
      <c r="M41" s="196" t="s">
        <v>738</v>
      </c>
      <c r="N41" s="196" t="s">
        <v>738</v>
      </c>
      <c r="O41" s="196" t="s">
        <v>614</v>
      </c>
      <c r="P41" s="196" t="s">
        <v>512</v>
      </c>
      <c r="Q41" s="196" t="s">
        <v>614</v>
      </c>
      <c r="R41" s="207" t="s">
        <v>610</v>
      </c>
      <c r="S41" s="207" t="s">
        <v>616</v>
      </c>
      <c r="T41" s="207" t="s">
        <v>617</v>
      </c>
      <c r="U41" s="315" t="s">
        <v>650</v>
      </c>
      <c r="V41" s="624"/>
      <c r="W41" s="624"/>
      <c r="X41" s="624"/>
      <c r="Y41" s="196"/>
    </row>
    <row r="42" spans="2:25" ht="15.95" customHeight="1" x14ac:dyDescent="0.15">
      <c r="B42" s="294"/>
      <c r="C42" s="627">
        <v>13</v>
      </c>
      <c r="D42" s="628"/>
      <c r="E42" s="145">
        <v>4</v>
      </c>
      <c r="F42" s="244">
        <v>114.62</v>
      </c>
      <c r="G42" s="196" t="s">
        <v>603</v>
      </c>
      <c r="H42" s="196" t="s">
        <v>678</v>
      </c>
      <c r="I42" s="196" t="s">
        <v>605</v>
      </c>
      <c r="J42" s="315" t="s">
        <v>424</v>
      </c>
      <c r="K42" s="315"/>
      <c r="L42" s="315"/>
      <c r="M42" s="196" t="s">
        <v>656</v>
      </c>
      <c r="N42" s="196" t="s">
        <v>656</v>
      </c>
      <c r="O42" s="196" t="s">
        <v>614</v>
      </c>
      <c r="P42" s="196" t="s">
        <v>512</v>
      </c>
      <c r="Q42" s="196" t="s">
        <v>614</v>
      </c>
      <c r="R42" s="207" t="s">
        <v>610</v>
      </c>
      <c r="S42" s="207" t="s">
        <v>616</v>
      </c>
      <c r="T42" s="207" t="s">
        <v>617</v>
      </c>
      <c r="U42" s="315" t="s">
        <v>650</v>
      </c>
      <c r="V42" s="624"/>
      <c r="W42" s="624"/>
      <c r="X42" s="624"/>
      <c r="Y42" s="196"/>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28" t="s">
        <v>275</v>
      </c>
      <c r="D45" s="228"/>
      <c r="E45" s="228"/>
      <c r="F45" s="228"/>
      <c r="G45" s="228"/>
      <c r="H45" s="228"/>
      <c r="I45" s="228"/>
      <c r="J45" s="228"/>
      <c r="K45" s="228"/>
      <c r="L45" s="228"/>
      <c r="M45" s="228"/>
      <c r="N45" s="228"/>
      <c r="O45" s="228"/>
      <c r="P45" s="228"/>
      <c r="Q45" s="228"/>
      <c r="R45" s="228"/>
      <c r="S45" s="228"/>
      <c r="T45" s="228"/>
      <c r="U45" s="228"/>
      <c r="V45" s="228"/>
      <c r="W45" s="228"/>
      <c r="X45" s="228"/>
    </row>
    <row r="46" spans="2:25" ht="15.95" customHeight="1" x14ac:dyDescent="0.15">
      <c r="B46" s="228"/>
      <c r="C46" s="228" t="s">
        <v>276</v>
      </c>
      <c r="D46" s="228"/>
      <c r="E46" s="228"/>
      <c r="F46" s="228"/>
      <c r="G46" s="228"/>
      <c r="H46" s="228"/>
      <c r="I46" s="228"/>
      <c r="J46" s="228"/>
      <c r="K46" s="228"/>
      <c r="L46" s="228"/>
      <c r="M46" s="228"/>
      <c r="N46" s="228"/>
      <c r="O46" s="228"/>
      <c r="P46" s="228"/>
      <c r="Q46" s="228"/>
      <c r="R46" s="228"/>
      <c r="S46" s="228"/>
      <c r="T46" s="228"/>
      <c r="U46" s="228"/>
      <c r="V46" s="228"/>
      <c r="W46" s="228"/>
      <c r="X46" s="228"/>
    </row>
    <row r="47" spans="2:25" ht="15.95" customHeight="1" x14ac:dyDescent="0.15">
      <c r="B47" s="228"/>
      <c r="C47" s="228" t="s">
        <v>277</v>
      </c>
      <c r="D47" s="228"/>
      <c r="E47" s="228"/>
      <c r="F47" s="228"/>
      <c r="G47" s="228"/>
      <c r="H47" s="228"/>
      <c r="I47" s="228"/>
      <c r="J47" s="228"/>
      <c r="K47" s="228"/>
      <c r="L47" s="228"/>
      <c r="M47" s="228"/>
      <c r="N47" s="228"/>
      <c r="O47" s="228"/>
      <c r="P47" s="228"/>
      <c r="Q47" s="228"/>
      <c r="R47" s="228"/>
      <c r="S47" s="228"/>
      <c r="T47" s="228"/>
      <c r="U47" s="228"/>
      <c r="V47" s="228"/>
      <c r="W47" s="228"/>
      <c r="X47" s="228"/>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4"/>
  <dataValidations count="3">
    <dataValidation allowBlank="1" showInputMessage="1" showErrorMessage="1" prompt="覆工スパン毎に連番を記入。_x000a_数値で入力する。" sqref="E9:E42" xr:uid="{A6FABE69-70E3-4D7E-BB67-61F8F7324458}"/>
    <dataValidation allowBlank="1" showInputMessage="1" showErrorMessage="1" prompt="前回の定期点検年月日を入力" sqref="O6" xr:uid="{9A2AEE15-79EF-4AA2-B012-9429446407AB}"/>
    <dataValidation type="list" errorStyle="warning" allowBlank="1" showInputMessage="1" showErrorMessage="1" error="選択出来ません" sqref="H9:H42" xr:uid="{5500AF30-7B87-4357-9A66-CD6481ECA404}">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13207B26-6915-403B-A2D5-03ED68132DCF}">
          <x14:formula1>
            <xm:f>'(参考)リスト'!$E$16:$E$27</xm:f>
          </x14:formula1>
          <xm:sqref>J9:L42</xm:sqref>
        </x14:dataValidation>
        <x14:dataValidation type="list" showInputMessage="1" showErrorMessage="1" xr:uid="{9C475779-6E10-4C21-8009-5241411311EC}">
          <x14:formula1>
            <xm:f>'(参考)リスト'!$B$16:$B$21</xm:f>
          </x14:formula1>
          <xm:sqref>G9:G42</xm:sqref>
        </x14:dataValidation>
        <x14:dataValidation type="list" allowBlank="1" showInputMessage="1" showErrorMessage="1" xr:uid="{BB7504D3-E4BD-43E9-87D1-5B4B3D434A79}">
          <x14:formula1>
            <xm:f>'(参考)リスト'!$F$16:$F$21</xm:f>
          </x14:formula1>
          <xm:sqref>O9:Q42</xm:sqref>
        </x14:dataValidation>
        <x14:dataValidation type="list" allowBlank="1" showInputMessage="1" showErrorMessage="1" xr:uid="{626436A8-2A68-4B2A-8159-A334A98FCC9E}">
          <x14:formula1>
            <xm:f>'(参考)リスト'!$I$16:$I$18</xm:f>
          </x14:formula1>
          <xm:sqref>S9:S42</xm:sqref>
        </x14:dataValidation>
        <x14:dataValidation type="list" allowBlank="1" showInputMessage="1" showErrorMessage="1" xr:uid="{1AA83910-87DB-4E44-9422-C5848ED9B7ED}">
          <x14:formula1>
            <xm:f>'(参考)リスト'!$H$16:$H$17</xm:f>
          </x14:formula1>
          <xm:sqref>R9:R42</xm:sqref>
        </x14:dataValidation>
        <x14:dataValidation type="list" allowBlank="1" showInputMessage="1" showErrorMessage="1" xr:uid="{552E32D5-7CBB-430B-9C80-9FCCD06A05F1}">
          <x14:formula1>
            <xm:f>'(参考)リスト'!$J$16:$J$18</xm:f>
          </x14:formula1>
          <xm:sqref>T9:T42</xm:sqref>
        </x14:dataValidation>
        <x14:dataValidation type="list" allowBlank="1" showInputMessage="1" showErrorMessage="1" xr:uid="{EBE41D71-D40A-4E35-8217-839D085A15F9}">
          <x14:formula1>
            <xm:f>'(参考)リスト'!$D$16:$D$18</xm:f>
          </x14:formula1>
          <xm:sqref>I9:I42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7FEDD-9CA2-4D4D-ACA5-DE851CF7BDFF}">
  <sheetPr>
    <pageSetUpPr fitToPage="1"/>
  </sheetPr>
  <dimension ref="B1:Y48"/>
  <sheetViews>
    <sheetView showGridLines="0" view="pageBreakPreview" topLeftCell="A6" zoomScaleNormal="55"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0" t="s">
        <v>246</v>
      </c>
      <c r="C2" s="590"/>
      <c r="D2" s="590"/>
      <c r="E2" s="590"/>
      <c r="F2" s="591"/>
      <c r="G2" s="591"/>
      <c r="H2" s="591"/>
      <c r="I2" s="590"/>
      <c r="J2" s="590"/>
      <c r="K2" s="590"/>
      <c r="L2" s="590"/>
      <c r="M2" s="590"/>
      <c r="N2" s="590"/>
      <c r="O2" s="590"/>
      <c r="P2" s="590"/>
      <c r="Q2" s="590"/>
      <c r="R2" s="590"/>
      <c r="S2" s="590"/>
      <c r="T2" s="590"/>
      <c r="U2" s="590"/>
      <c r="V2" s="590"/>
      <c r="W2" s="590"/>
      <c r="X2" s="590"/>
      <c r="Y2" s="164"/>
    </row>
    <row r="3" spans="2:25" ht="20.100000000000001" customHeight="1" x14ac:dyDescent="0.15">
      <c r="B3" s="323" t="s">
        <v>60</v>
      </c>
      <c r="C3" s="327"/>
      <c r="D3" s="327"/>
      <c r="E3" s="327"/>
      <c r="F3" s="592" t="s">
        <v>1045</v>
      </c>
      <c r="G3" s="592"/>
      <c r="H3" s="592"/>
      <c r="I3" s="309" t="s">
        <v>61</v>
      </c>
      <c r="J3" s="310"/>
      <c r="K3" s="303" t="s">
        <v>538</v>
      </c>
      <c r="L3" s="322"/>
      <c r="M3" s="322"/>
      <c r="N3" s="304"/>
      <c r="O3" s="388" t="s">
        <v>247</v>
      </c>
      <c r="P3" s="372" t="s">
        <v>544</v>
      </c>
      <c r="Q3" s="554"/>
      <c r="R3" s="554"/>
      <c r="S3" s="593"/>
      <c r="T3" s="582" t="s">
        <v>248</v>
      </c>
      <c r="U3" s="594"/>
      <c r="V3" s="594"/>
      <c r="W3" s="562"/>
      <c r="X3" s="598">
        <v>45919</v>
      </c>
      <c r="Y3" s="599"/>
    </row>
    <row r="4" spans="2:25" ht="20.100000000000001" customHeight="1" x14ac:dyDescent="0.15">
      <c r="B4" s="325" t="s">
        <v>165</v>
      </c>
      <c r="C4" s="358"/>
      <c r="D4" s="358"/>
      <c r="E4" s="358"/>
      <c r="F4" s="602" t="s">
        <v>1046</v>
      </c>
      <c r="G4" s="602"/>
      <c r="H4" s="602"/>
      <c r="I4" s="603" t="s">
        <v>166</v>
      </c>
      <c r="J4" s="604"/>
      <c r="K4" s="303" t="s">
        <v>539</v>
      </c>
      <c r="L4" s="322"/>
      <c r="M4" s="322"/>
      <c r="N4" s="304"/>
      <c r="O4" s="397"/>
      <c r="P4" s="605" t="s">
        <v>546</v>
      </c>
      <c r="Q4" s="555"/>
      <c r="R4" s="555"/>
      <c r="S4" s="597"/>
      <c r="T4" s="595"/>
      <c r="U4" s="596"/>
      <c r="V4" s="596"/>
      <c r="W4" s="597"/>
      <c r="X4" s="600"/>
      <c r="Y4" s="601"/>
    </row>
    <row r="5" spans="2:25" ht="15" customHeight="1" x14ac:dyDescent="0.15">
      <c r="B5" s="293" t="s">
        <v>249</v>
      </c>
      <c r="C5" s="606" t="s">
        <v>250</v>
      </c>
      <c r="D5" s="607"/>
      <c r="E5" s="608" t="s">
        <v>251</v>
      </c>
      <c r="F5" s="608" t="s">
        <v>252</v>
      </c>
      <c r="G5" s="610" t="s">
        <v>253</v>
      </c>
      <c r="H5" s="611"/>
      <c r="I5" s="323" t="s">
        <v>254</v>
      </c>
      <c r="J5" s="327"/>
      <c r="K5" s="327"/>
      <c r="L5" s="327"/>
      <c r="M5" s="327"/>
      <c r="N5" s="324"/>
      <c r="O5" s="179" t="s">
        <v>255</v>
      </c>
      <c r="P5" s="558" t="s">
        <v>256</v>
      </c>
      <c r="Q5" s="614"/>
      <c r="R5" s="614"/>
      <c r="S5" s="615"/>
      <c r="T5" s="610" t="s">
        <v>257</v>
      </c>
      <c r="U5" s="618"/>
      <c r="V5" s="618"/>
      <c r="W5" s="618"/>
      <c r="X5" s="611"/>
      <c r="Y5" s="620" t="s">
        <v>258</v>
      </c>
    </row>
    <row r="6" spans="2:25" ht="15" customHeight="1" x14ac:dyDescent="0.15">
      <c r="B6" s="293"/>
      <c r="C6" s="606"/>
      <c r="D6" s="607"/>
      <c r="E6" s="608"/>
      <c r="F6" s="608"/>
      <c r="G6" s="612"/>
      <c r="H6" s="613"/>
      <c r="I6" s="325"/>
      <c r="J6" s="358"/>
      <c r="K6" s="358"/>
      <c r="L6" s="358"/>
      <c r="M6" s="358"/>
      <c r="N6" s="326"/>
      <c r="O6" s="180">
        <v>44228</v>
      </c>
      <c r="P6" s="559"/>
      <c r="Q6" s="616"/>
      <c r="R6" s="616"/>
      <c r="S6" s="617"/>
      <c r="T6" s="612"/>
      <c r="U6" s="619"/>
      <c r="V6" s="619"/>
      <c r="W6" s="619"/>
      <c r="X6" s="613"/>
      <c r="Y6" s="608"/>
    </row>
    <row r="7" spans="2:25" ht="16.149999999999999" customHeight="1" x14ac:dyDescent="0.15">
      <c r="B7" s="293"/>
      <c r="C7" s="606"/>
      <c r="D7" s="607"/>
      <c r="E7" s="608"/>
      <c r="F7" s="608"/>
      <c r="G7" s="580" t="s">
        <v>259</v>
      </c>
      <c r="H7" s="580" t="s">
        <v>260</v>
      </c>
      <c r="I7" s="623" t="s">
        <v>261</v>
      </c>
      <c r="J7" s="623" t="s">
        <v>262</v>
      </c>
      <c r="K7" s="624"/>
      <c r="L7" s="624"/>
      <c r="M7" s="625" t="s">
        <v>263</v>
      </c>
      <c r="N7" s="626" t="s">
        <v>264</v>
      </c>
      <c r="O7" s="623" t="s">
        <v>265</v>
      </c>
      <c r="P7" s="365" t="s">
        <v>266</v>
      </c>
      <c r="Q7" s="624"/>
      <c r="R7" s="580" t="s">
        <v>267</v>
      </c>
      <c r="S7" s="580" t="s">
        <v>268</v>
      </c>
      <c r="T7" s="630" t="s">
        <v>269</v>
      </c>
      <c r="U7" s="580" t="s">
        <v>270</v>
      </c>
      <c r="V7" s="624"/>
      <c r="W7" s="624"/>
      <c r="X7" s="624"/>
      <c r="Y7" s="608"/>
    </row>
    <row r="8" spans="2:25" ht="16.149999999999999" customHeight="1" x14ac:dyDescent="0.15">
      <c r="B8" s="293"/>
      <c r="C8" s="325"/>
      <c r="D8" s="326"/>
      <c r="E8" s="609"/>
      <c r="F8" s="609"/>
      <c r="G8" s="622"/>
      <c r="H8" s="622"/>
      <c r="I8" s="624"/>
      <c r="J8" s="624"/>
      <c r="K8" s="624"/>
      <c r="L8" s="624"/>
      <c r="M8" s="624"/>
      <c r="N8" s="624"/>
      <c r="O8" s="624"/>
      <c r="P8" s="181" t="s">
        <v>271</v>
      </c>
      <c r="Q8" s="181" t="s">
        <v>272</v>
      </c>
      <c r="R8" s="624"/>
      <c r="S8" s="624"/>
      <c r="T8" s="624"/>
      <c r="U8" s="624"/>
      <c r="V8" s="624"/>
      <c r="W8" s="624"/>
      <c r="X8" s="624"/>
      <c r="Y8" s="621"/>
    </row>
    <row r="9" spans="2:25" ht="15.75" customHeight="1" x14ac:dyDescent="0.15">
      <c r="B9" s="293"/>
      <c r="C9" s="627">
        <v>13</v>
      </c>
      <c r="D9" s="628"/>
      <c r="E9" s="145">
        <v>5</v>
      </c>
      <c r="F9" s="244">
        <v>112.14</v>
      </c>
      <c r="G9" s="196" t="s">
        <v>603</v>
      </c>
      <c r="H9" s="196" t="s">
        <v>658</v>
      </c>
      <c r="I9" s="196" t="s">
        <v>605</v>
      </c>
      <c r="J9" s="315" t="s">
        <v>432</v>
      </c>
      <c r="K9" s="315"/>
      <c r="L9" s="315"/>
      <c r="M9" s="196" t="s">
        <v>739</v>
      </c>
      <c r="N9" s="196" t="s">
        <v>739</v>
      </c>
      <c r="O9" s="196" t="s">
        <v>614</v>
      </c>
      <c r="P9" s="196" t="s">
        <v>512</v>
      </c>
      <c r="Q9" s="196" t="s">
        <v>614</v>
      </c>
      <c r="R9" s="207" t="s">
        <v>610</v>
      </c>
      <c r="S9" s="207" t="s">
        <v>616</v>
      </c>
      <c r="T9" s="207" t="s">
        <v>617</v>
      </c>
      <c r="U9" s="315" t="s">
        <v>650</v>
      </c>
      <c r="V9" s="624"/>
      <c r="W9" s="624"/>
      <c r="X9" s="624"/>
      <c r="Y9" s="196"/>
    </row>
    <row r="10" spans="2:25" ht="15.95" customHeight="1" x14ac:dyDescent="0.15">
      <c r="B10" s="293"/>
      <c r="C10" s="627">
        <v>13</v>
      </c>
      <c r="D10" s="628"/>
      <c r="E10" s="145">
        <v>6</v>
      </c>
      <c r="F10" s="244">
        <v>107.4</v>
      </c>
      <c r="G10" s="196" t="s">
        <v>662</v>
      </c>
      <c r="H10" s="196" t="s">
        <v>667</v>
      </c>
      <c r="I10" s="196" t="s">
        <v>605</v>
      </c>
      <c r="J10" s="315" t="s">
        <v>466</v>
      </c>
      <c r="K10" s="315"/>
      <c r="L10" s="315"/>
      <c r="M10" s="196" t="s">
        <v>740</v>
      </c>
      <c r="N10" s="196" t="s">
        <v>512</v>
      </c>
      <c r="O10" s="196" t="s">
        <v>614</v>
      </c>
      <c r="P10" s="196"/>
      <c r="Q10" s="196"/>
      <c r="R10" s="207" t="s">
        <v>610</v>
      </c>
      <c r="S10" s="207" t="s">
        <v>610</v>
      </c>
      <c r="T10" s="207" t="s">
        <v>512</v>
      </c>
      <c r="U10" s="315" t="s">
        <v>512</v>
      </c>
      <c r="V10" s="629"/>
      <c r="W10" s="629"/>
      <c r="X10" s="629"/>
      <c r="Y10" s="253"/>
    </row>
    <row r="11" spans="2:25" ht="15.95" customHeight="1" x14ac:dyDescent="0.15">
      <c r="B11" s="293"/>
      <c r="C11" s="627">
        <v>13</v>
      </c>
      <c r="D11" s="628"/>
      <c r="E11" s="145">
        <v>7</v>
      </c>
      <c r="F11" s="244">
        <v>111.14</v>
      </c>
      <c r="G11" s="196" t="s">
        <v>662</v>
      </c>
      <c r="H11" s="196" t="s">
        <v>663</v>
      </c>
      <c r="I11" s="196" t="s">
        <v>605</v>
      </c>
      <c r="J11" s="315" t="s">
        <v>424</v>
      </c>
      <c r="K11" s="315"/>
      <c r="L11" s="315"/>
      <c r="M11" s="196" t="s">
        <v>687</v>
      </c>
      <c r="N11" s="196" t="s">
        <v>704</v>
      </c>
      <c r="O11" s="196" t="s">
        <v>614</v>
      </c>
      <c r="P11" s="196"/>
      <c r="Q11" s="196"/>
      <c r="R11" s="207" t="s">
        <v>610</v>
      </c>
      <c r="S11" s="207" t="s">
        <v>610</v>
      </c>
      <c r="T11" s="207" t="s">
        <v>512</v>
      </c>
      <c r="U11" s="315" t="s">
        <v>512</v>
      </c>
      <c r="V11" s="624"/>
      <c r="W11" s="624"/>
      <c r="X11" s="624"/>
      <c r="Y11" s="196"/>
    </row>
    <row r="12" spans="2:25" ht="15.95" customHeight="1" x14ac:dyDescent="0.15">
      <c r="B12" s="293"/>
      <c r="C12" s="627">
        <v>13</v>
      </c>
      <c r="D12" s="628"/>
      <c r="E12" s="145">
        <v>8</v>
      </c>
      <c r="F12" s="244">
        <v>111.49</v>
      </c>
      <c r="G12" s="196" t="s">
        <v>662</v>
      </c>
      <c r="H12" s="196" t="s">
        <v>663</v>
      </c>
      <c r="I12" s="196" t="s">
        <v>605</v>
      </c>
      <c r="J12" s="315" t="s">
        <v>424</v>
      </c>
      <c r="K12" s="315"/>
      <c r="L12" s="315"/>
      <c r="M12" s="196" t="s">
        <v>711</v>
      </c>
      <c r="N12" s="196" t="s">
        <v>711</v>
      </c>
      <c r="O12" s="196" t="s">
        <v>614</v>
      </c>
      <c r="P12" s="196"/>
      <c r="Q12" s="196"/>
      <c r="R12" s="207" t="s">
        <v>610</v>
      </c>
      <c r="S12" s="207" t="s">
        <v>610</v>
      </c>
      <c r="T12" s="207" t="s">
        <v>512</v>
      </c>
      <c r="U12" s="315" t="s">
        <v>512</v>
      </c>
      <c r="V12" s="624"/>
      <c r="W12" s="624"/>
      <c r="X12" s="624"/>
      <c r="Y12" s="196"/>
    </row>
    <row r="13" spans="2:25" ht="15.95" customHeight="1" x14ac:dyDescent="0.15">
      <c r="B13" s="293"/>
      <c r="C13" s="627">
        <v>14</v>
      </c>
      <c r="D13" s="628"/>
      <c r="E13" s="145">
        <v>1</v>
      </c>
      <c r="F13" s="244">
        <v>116.4</v>
      </c>
      <c r="G13" s="196" t="s">
        <v>603</v>
      </c>
      <c r="H13" s="196" t="s">
        <v>643</v>
      </c>
      <c r="I13" s="196" t="s">
        <v>605</v>
      </c>
      <c r="J13" s="315" t="s">
        <v>432</v>
      </c>
      <c r="K13" s="315"/>
      <c r="L13" s="315"/>
      <c r="M13" s="196" t="s">
        <v>628</v>
      </c>
      <c r="N13" s="196" t="s">
        <v>628</v>
      </c>
      <c r="O13" s="196" t="s">
        <v>614</v>
      </c>
      <c r="P13" s="196" t="s">
        <v>512</v>
      </c>
      <c r="Q13" s="196" t="s">
        <v>614</v>
      </c>
      <c r="R13" s="207" t="s">
        <v>610</v>
      </c>
      <c r="S13" s="207" t="s">
        <v>616</v>
      </c>
      <c r="T13" s="207" t="s">
        <v>617</v>
      </c>
      <c r="U13" s="315" t="s">
        <v>650</v>
      </c>
      <c r="V13" s="624"/>
      <c r="W13" s="624"/>
      <c r="X13" s="624"/>
      <c r="Y13" s="196"/>
    </row>
    <row r="14" spans="2:25" ht="15.95" customHeight="1" x14ac:dyDescent="0.15">
      <c r="B14" s="293"/>
      <c r="C14" s="627">
        <v>14</v>
      </c>
      <c r="D14" s="628"/>
      <c r="E14" s="145">
        <v>2</v>
      </c>
      <c r="F14" s="244">
        <v>117.95</v>
      </c>
      <c r="G14" s="196" t="s">
        <v>603</v>
      </c>
      <c r="H14" s="196" t="s">
        <v>643</v>
      </c>
      <c r="I14" s="196" t="s">
        <v>605</v>
      </c>
      <c r="J14" s="315" t="s">
        <v>432</v>
      </c>
      <c r="K14" s="315"/>
      <c r="L14" s="315"/>
      <c r="M14" s="196" t="s">
        <v>628</v>
      </c>
      <c r="N14" s="196" t="s">
        <v>628</v>
      </c>
      <c r="O14" s="182" t="s">
        <v>614</v>
      </c>
      <c r="P14" s="182" t="s">
        <v>512</v>
      </c>
      <c r="Q14" s="182" t="s">
        <v>614</v>
      </c>
      <c r="R14" s="207" t="s">
        <v>610</v>
      </c>
      <c r="S14" s="207" t="s">
        <v>616</v>
      </c>
      <c r="T14" s="207" t="s">
        <v>617</v>
      </c>
      <c r="U14" s="315" t="s">
        <v>650</v>
      </c>
      <c r="V14" s="624"/>
      <c r="W14" s="624"/>
      <c r="X14" s="624"/>
      <c r="Y14" s="196"/>
    </row>
    <row r="15" spans="2:25" ht="15.95" customHeight="1" x14ac:dyDescent="0.15">
      <c r="B15" s="293"/>
      <c r="C15" s="627">
        <v>14</v>
      </c>
      <c r="D15" s="628"/>
      <c r="E15" s="145">
        <v>3</v>
      </c>
      <c r="F15" s="244">
        <v>123.62</v>
      </c>
      <c r="G15" s="196" t="s">
        <v>603</v>
      </c>
      <c r="H15" s="196" t="s">
        <v>643</v>
      </c>
      <c r="I15" s="196" t="s">
        <v>605</v>
      </c>
      <c r="J15" s="315" t="s">
        <v>466</v>
      </c>
      <c r="K15" s="315"/>
      <c r="L15" s="315"/>
      <c r="M15" s="196" t="s">
        <v>1040</v>
      </c>
      <c r="N15" s="196" t="s">
        <v>644</v>
      </c>
      <c r="O15" s="182" t="s">
        <v>609</v>
      </c>
      <c r="P15" s="182" t="s">
        <v>512</v>
      </c>
      <c r="Q15" s="182" t="s">
        <v>609</v>
      </c>
      <c r="R15" s="207" t="s">
        <v>610</v>
      </c>
      <c r="S15" s="207" t="s">
        <v>610</v>
      </c>
      <c r="T15" s="207" t="s">
        <v>611</v>
      </c>
      <c r="U15" s="315"/>
      <c r="V15" s="624"/>
      <c r="W15" s="624"/>
      <c r="X15" s="624"/>
      <c r="Y15" s="196"/>
    </row>
    <row r="16" spans="2:25" ht="15.95" customHeight="1" x14ac:dyDescent="0.15">
      <c r="B16" s="293"/>
      <c r="C16" s="627">
        <v>14</v>
      </c>
      <c r="D16" s="628"/>
      <c r="E16" s="145">
        <v>4</v>
      </c>
      <c r="F16" s="244">
        <v>122.14</v>
      </c>
      <c r="G16" s="196" t="s">
        <v>603</v>
      </c>
      <c r="H16" s="196" t="s">
        <v>645</v>
      </c>
      <c r="I16" s="196" t="s">
        <v>605</v>
      </c>
      <c r="J16" s="315" t="s">
        <v>432</v>
      </c>
      <c r="K16" s="315"/>
      <c r="L16" s="315"/>
      <c r="M16" s="196" t="s">
        <v>741</v>
      </c>
      <c r="N16" s="196" t="s">
        <v>741</v>
      </c>
      <c r="O16" s="182" t="s">
        <v>602</v>
      </c>
      <c r="P16" s="182" t="s">
        <v>512</v>
      </c>
      <c r="Q16" s="182" t="s">
        <v>608</v>
      </c>
      <c r="R16" s="207" t="s">
        <v>610</v>
      </c>
      <c r="S16" s="207" t="s">
        <v>616</v>
      </c>
      <c r="T16" s="207" t="s">
        <v>617</v>
      </c>
      <c r="U16" s="315" t="s">
        <v>618</v>
      </c>
      <c r="V16" s="624"/>
      <c r="W16" s="624"/>
      <c r="X16" s="624"/>
      <c r="Y16" s="196" t="s">
        <v>619</v>
      </c>
    </row>
    <row r="17" spans="2:25" ht="15.95" customHeight="1" x14ac:dyDescent="0.15">
      <c r="B17" s="293"/>
      <c r="C17" s="627">
        <v>14</v>
      </c>
      <c r="D17" s="628"/>
      <c r="E17" s="145">
        <v>5</v>
      </c>
      <c r="F17" s="244">
        <v>123.98</v>
      </c>
      <c r="G17" s="196" t="s">
        <v>603</v>
      </c>
      <c r="H17" s="196" t="s">
        <v>678</v>
      </c>
      <c r="I17" s="196" t="s">
        <v>605</v>
      </c>
      <c r="J17" s="331" t="s">
        <v>424</v>
      </c>
      <c r="K17" s="631"/>
      <c r="L17" s="332"/>
      <c r="M17" s="196" t="s">
        <v>742</v>
      </c>
      <c r="N17" s="196" t="s">
        <v>743</v>
      </c>
      <c r="O17" s="182" t="s">
        <v>614</v>
      </c>
      <c r="P17" s="182" t="s">
        <v>512</v>
      </c>
      <c r="Q17" s="182" t="s">
        <v>614</v>
      </c>
      <c r="R17" s="207" t="s">
        <v>610</v>
      </c>
      <c r="S17" s="207" t="s">
        <v>616</v>
      </c>
      <c r="T17" s="207" t="s">
        <v>617</v>
      </c>
      <c r="U17" s="331" t="s">
        <v>650</v>
      </c>
      <c r="V17" s="631"/>
      <c r="W17" s="631"/>
      <c r="X17" s="332"/>
      <c r="Y17" s="196" t="s">
        <v>657</v>
      </c>
    </row>
    <row r="18" spans="2:25" ht="15.95" customHeight="1" x14ac:dyDescent="0.15">
      <c r="B18" s="293"/>
      <c r="C18" s="627">
        <v>14</v>
      </c>
      <c r="D18" s="628"/>
      <c r="E18" s="145">
        <v>6</v>
      </c>
      <c r="F18" s="244">
        <v>121.11</v>
      </c>
      <c r="G18" s="196" t="s">
        <v>603</v>
      </c>
      <c r="H18" s="196" t="s">
        <v>678</v>
      </c>
      <c r="I18" s="196" t="s">
        <v>605</v>
      </c>
      <c r="J18" s="331" t="s">
        <v>466</v>
      </c>
      <c r="K18" s="631"/>
      <c r="L18" s="332"/>
      <c r="M18" s="196" t="s">
        <v>1040</v>
      </c>
      <c r="N18" s="196" t="s">
        <v>644</v>
      </c>
      <c r="O18" s="182" t="s">
        <v>609</v>
      </c>
      <c r="P18" s="182" t="s">
        <v>512</v>
      </c>
      <c r="Q18" s="182" t="s">
        <v>609</v>
      </c>
      <c r="R18" s="207" t="s">
        <v>610</v>
      </c>
      <c r="S18" s="207" t="s">
        <v>610</v>
      </c>
      <c r="T18" s="207" t="s">
        <v>611</v>
      </c>
      <c r="U18" s="331"/>
      <c r="V18" s="631"/>
      <c r="W18" s="631"/>
      <c r="X18" s="332"/>
      <c r="Y18" s="196"/>
    </row>
    <row r="19" spans="2:25" ht="15.95" customHeight="1" x14ac:dyDescent="0.15">
      <c r="B19" s="293"/>
      <c r="C19" s="627">
        <v>14</v>
      </c>
      <c r="D19" s="628"/>
      <c r="E19" s="145">
        <v>7</v>
      </c>
      <c r="F19" s="244">
        <v>117.95</v>
      </c>
      <c r="G19" s="196" t="s">
        <v>603</v>
      </c>
      <c r="H19" s="196" t="s">
        <v>658</v>
      </c>
      <c r="I19" s="196" t="s">
        <v>605</v>
      </c>
      <c r="J19" s="331" t="s">
        <v>432</v>
      </c>
      <c r="K19" s="631"/>
      <c r="L19" s="332"/>
      <c r="M19" s="196" t="s">
        <v>744</v>
      </c>
      <c r="N19" s="196" t="s">
        <v>744</v>
      </c>
      <c r="O19" s="182" t="s">
        <v>614</v>
      </c>
      <c r="P19" s="182" t="s">
        <v>512</v>
      </c>
      <c r="Q19" s="182" t="s">
        <v>614</v>
      </c>
      <c r="R19" s="207" t="s">
        <v>610</v>
      </c>
      <c r="S19" s="207" t="s">
        <v>616</v>
      </c>
      <c r="T19" s="207" t="s">
        <v>617</v>
      </c>
      <c r="U19" s="331" t="s">
        <v>650</v>
      </c>
      <c r="V19" s="631"/>
      <c r="W19" s="631"/>
      <c r="X19" s="332"/>
      <c r="Y19" s="196"/>
    </row>
    <row r="20" spans="2:25" ht="15.95" customHeight="1" x14ac:dyDescent="0.15">
      <c r="B20" s="293"/>
      <c r="C20" s="627">
        <v>14</v>
      </c>
      <c r="D20" s="628"/>
      <c r="E20" s="145">
        <v>8</v>
      </c>
      <c r="F20" s="244">
        <v>123.71</v>
      </c>
      <c r="G20" s="196" t="s">
        <v>603</v>
      </c>
      <c r="H20" s="196" t="s">
        <v>658</v>
      </c>
      <c r="I20" s="196" t="s">
        <v>605</v>
      </c>
      <c r="J20" s="331" t="s">
        <v>432</v>
      </c>
      <c r="K20" s="631"/>
      <c r="L20" s="332"/>
      <c r="M20" s="196" t="s">
        <v>628</v>
      </c>
      <c r="N20" s="196" t="s">
        <v>628</v>
      </c>
      <c r="O20" s="182" t="s">
        <v>614</v>
      </c>
      <c r="P20" s="182" t="s">
        <v>512</v>
      </c>
      <c r="Q20" s="182" t="s">
        <v>614</v>
      </c>
      <c r="R20" s="207" t="s">
        <v>610</v>
      </c>
      <c r="S20" s="207" t="s">
        <v>616</v>
      </c>
      <c r="T20" s="207" t="s">
        <v>617</v>
      </c>
      <c r="U20" s="315" t="s">
        <v>650</v>
      </c>
      <c r="V20" s="624"/>
      <c r="W20" s="624"/>
      <c r="X20" s="624"/>
      <c r="Y20" s="196"/>
    </row>
    <row r="21" spans="2:25" ht="15.95" customHeight="1" x14ac:dyDescent="0.15">
      <c r="B21" s="293"/>
      <c r="C21" s="627">
        <v>14</v>
      </c>
      <c r="D21" s="628"/>
      <c r="E21" s="145">
        <v>9</v>
      </c>
      <c r="F21" s="244">
        <v>123.27</v>
      </c>
      <c r="G21" s="196" t="s">
        <v>662</v>
      </c>
      <c r="H21" s="196" t="s">
        <v>663</v>
      </c>
      <c r="I21" s="196" t="s">
        <v>605</v>
      </c>
      <c r="J21" s="315" t="s">
        <v>424</v>
      </c>
      <c r="K21" s="315"/>
      <c r="L21" s="315"/>
      <c r="M21" s="196" t="s">
        <v>745</v>
      </c>
      <c r="N21" s="196" t="s">
        <v>745</v>
      </c>
      <c r="O21" s="182" t="s">
        <v>614</v>
      </c>
      <c r="P21" s="182"/>
      <c r="Q21" s="182"/>
      <c r="R21" s="207" t="s">
        <v>610</v>
      </c>
      <c r="S21" s="207" t="s">
        <v>610</v>
      </c>
      <c r="T21" s="207" t="s">
        <v>512</v>
      </c>
      <c r="U21" s="315" t="s">
        <v>512</v>
      </c>
      <c r="V21" s="624"/>
      <c r="W21" s="624"/>
      <c r="X21" s="624"/>
      <c r="Y21" s="196"/>
    </row>
    <row r="22" spans="2:25" ht="15.95" customHeight="1" x14ac:dyDescent="0.15">
      <c r="B22" s="293"/>
      <c r="C22" s="627">
        <v>15</v>
      </c>
      <c r="D22" s="628"/>
      <c r="E22" s="145">
        <v>1</v>
      </c>
      <c r="F22" s="244">
        <v>129.6</v>
      </c>
      <c r="G22" s="196" t="s">
        <v>603</v>
      </c>
      <c r="H22" s="196" t="s">
        <v>643</v>
      </c>
      <c r="I22" s="196" t="s">
        <v>605</v>
      </c>
      <c r="J22" s="315" t="s">
        <v>466</v>
      </c>
      <c r="K22" s="315"/>
      <c r="L22" s="315"/>
      <c r="M22" s="196" t="s">
        <v>1040</v>
      </c>
      <c r="N22" s="196" t="s">
        <v>644</v>
      </c>
      <c r="O22" s="196" t="s">
        <v>609</v>
      </c>
      <c r="P22" s="196" t="s">
        <v>512</v>
      </c>
      <c r="Q22" s="196" t="s">
        <v>609</v>
      </c>
      <c r="R22" s="207" t="s">
        <v>610</v>
      </c>
      <c r="S22" s="207" t="s">
        <v>610</v>
      </c>
      <c r="T22" s="207" t="s">
        <v>611</v>
      </c>
      <c r="U22" s="315"/>
      <c r="V22" s="624"/>
      <c r="W22" s="624"/>
      <c r="X22" s="624"/>
      <c r="Y22" s="196"/>
    </row>
    <row r="23" spans="2:25" ht="15.95" customHeight="1" x14ac:dyDescent="0.15">
      <c r="B23" s="293"/>
      <c r="C23" s="627">
        <v>15</v>
      </c>
      <c r="D23" s="628"/>
      <c r="E23" s="145">
        <v>2</v>
      </c>
      <c r="F23" s="244">
        <v>132.4</v>
      </c>
      <c r="G23" s="196" t="s">
        <v>603</v>
      </c>
      <c r="H23" s="196" t="s">
        <v>643</v>
      </c>
      <c r="I23" s="196" t="s">
        <v>605</v>
      </c>
      <c r="J23" s="315" t="s">
        <v>432</v>
      </c>
      <c r="K23" s="315"/>
      <c r="L23" s="315"/>
      <c r="M23" s="196" t="s">
        <v>512</v>
      </c>
      <c r="N23" s="196" t="s">
        <v>746</v>
      </c>
      <c r="O23" s="196" t="s">
        <v>614</v>
      </c>
      <c r="P23" s="196" t="s">
        <v>512</v>
      </c>
      <c r="Q23" s="196" t="s">
        <v>609</v>
      </c>
      <c r="R23" s="207" t="s">
        <v>610</v>
      </c>
      <c r="S23" s="207" t="s">
        <v>610</v>
      </c>
      <c r="T23" s="207" t="s">
        <v>631</v>
      </c>
      <c r="U23" s="315"/>
      <c r="V23" s="624"/>
      <c r="W23" s="624"/>
      <c r="X23" s="624"/>
      <c r="Y23" s="196" t="s">
        <v>619</v>
      </c>
    </row>
    <row r="24" spans="2:25" ht="15.95" customHeight="1" x14ac:dyDescent="0.15">
      <c r="B24" s="293"/>
      <c r="C24" s="627">
        <v>15</v>
      </c>
      <c r="D24" s="628"/>
      <c r="E24" s="145">
        <v>3</v>
      </c>
      <c r="F24" s="244">
        <v>130.28</v>
      </c>
      <c r="G24" s="196" t="s">
        <v>603</v>
      </c>
      <c r="H24" s="196" t="s">
        <v>643</v>
      </c>
      <c r="I24" s="196" t="s">
        <v>605</v>
      </c>
      <c r="J24" s="315" t="s">
        <v>432</v>
      </c>
      <c r="K24" s="315"/>
      <c r="L24" s="315"/>
      <c r="M24" s="196" t="s">
        <v>747</v>
      </c>
      <c r="N24" s="196" t="s">
        <v>747</v>
      </c>
      <c r="O24" s="196" t="s">
        <v>614</v>
      </c>
      <c r="P24" s="196" t="s">
        <v>512</v>
      </c>
      <c r="Q24" s="196" t="s">
        <v>614</v>
      </c>
      <c r="R24" s="207" t="s">
        <v>610</v>
      </c>
      <c r="S24" s="207" t="s">
        <v>616</v>
      </c>
      <c r="T24" s="207" t="s">
        <v>617</v>
      </c>
      <c r="U24" s="315" t="s">
        <v>650</v>
      </c>
      <c r="V24" s="624"/>
      <c r="W24" s="624"/>
      <c r="X24" s="624"/>
      <c r="Y24" s="196"/>
    </row>
    <row r="25" spans="2:25" ht="15.95" customHeight="1" x14ac:dyDescent="0.15">
      <c r="B25" s="293"/>
      <c r="C25" s="627">
        <v>15</v>
      </c>
      <c r="D25" s="628"/>
      <c r="E25" s="145">
        <v>4</v>
      </c>
      <c r="F25" s="244">
        <v>127.25</v>
      </c>
      <c r="G25" s="196" t="s">
        <v>603</v>
      </c>
      <c r="H25" s="196" t="s">
        <v>645</v>
      </c>
      <c r="I25" s="196" t="s">
        <v>605</v>
      </c>
      <c r="J25" s="315" t="s">
        <v>424</v>
      </c>
      <c r="K25" s="315"/>
      <c r="L25" s="315"/>
      <c r="M25" s="196" t="s">
        <v>748</v>
      </c>
      <c r="N25" s="196" t="s">
        <v>685</v>
      </c>
      <c r="O25" s="196" t="s">
        <v>614</v>
      </c>
      <c r="P25" s="196" t="s">
        <v>512</v>
      </c>
      <c r="Q25" s="196" t="s">
        <v>614</v>
      </c>
      <c r="R25" s="207" t="s">
        <v>610</v>
      </c>
      <c r="S25" s="207" t="s">
        <v>616</v>
      </c>
      <c r="T25" s="207" t="s">
        <v>617</v>
      </c>
      <c r="U25" s="315" t="s">
        <v>650</v>
      </c>
      <c r="V25" s="624"/>
      <c r="W25" s="624"/>
      <c r="X25" s="624"/>
      <c r="Y25" s="196" t="s">
        <v>657</v>
      </c>
    </row>
    <row r="26" spans="2:25" ht="15.95" customHeight="1" x14ac:dyDescent="0.15">
      <c r="B26" s="293"/>
      <c r="C26" s="627">
        <v>15</v>
      </c>
      <c r="D26" s="628"/>
      <c r="E26" s="145">
        <v>5</v>
      </c>
      <c r="F26" s="244">
        <v>131.13</v>
      </c>
      <c r="G26" s="196" t="s">
        <v>603</v>
      </c>
      <c r="H26" s="196" t="s">
        <v>678</v>
      </c>
      <c r="I26" s="196" t="s">
        <v>605</v>
      </c>
      <c r="J26" s="315" t="s">
        <v>424</v>
      </c>
      <c r="K26" s="315"/>
      <c r="L26" s="315"/>
      <c r="M26" s="196" t="s">
        <v>749</v>
      </c>
      <c r="N26" s="196" t="s">
        <v>680</v>
      </c>
      <c r="O26" s="196" t="s">
        <v>614</v>
      </c>
      <c r="P26" s="196" t="s">
        <v>512</v>
      </c>
      <c r="Q26" s="196" t="s">
        <v>614</v>
      </c>
      <c r="R26" s="207" t="s">
        <v>610</v>
      </c>
      <c r="S26" s="207" t="s">
        <v>616</v>
      </c>
      <c r="T26" s="207" t="s">
        <v>617</v>
      </c>
      <c r="U26" s="315" t="s">
        <v>650</v>
      </c>
      <c r="V26" s="624"/>
      <c r="W26" s="624"/>
      <c r="X26" s="624"/>
      <c r="Y26" s="196" t="s">
        <v>657</v>
      </c>
    </row>
    <row r="27" spans="2:25" ht="15.95" customHeight="1" x14ac:dyDescent="0.15">
      <c r="B27" s="293"/>
      <c r="C27" s="627">
        <v>15</v>
      </c>
      <c r="D27" s="628"/>
      <c r="E27" s="145">
        <v>6</v>
      </c>
      <c r="F27" s="244">
        <v>128.28</v>
      </c>
      <c r="G27" s="196" t="s">
        <v>603</v>
      </c>
      <c r="H27" s="196" t="s">
        <v>678</v>
      </c>
      <c r="I27" s="196" t="s">
        <v>605</v>
      </c>
      <c r="J27" s="315" t="s">
        <v>424</v>
      </c>
      <c r="K27" s="315"/>
      <c r="L27" s="315"/>
      <c r="M27" s="196" t="s">
        <v>750</v>
      </c>
      <c r="N27" s="196" t="s">
        <v>738</v>
      </c>
      <c r="O27" s="196" t="s">
        <v>614</v>
      </c>
      <c r="P27" s="196" t="s">
        <v>512</v>
      </c>
      <c r="Q27" s="196" t="s">
        <v>614</v>
      </c>
      <c r="R27" s="207" t="s">
        <v>610</v>
      </c>
      <c r="S27" s="207" t="s">
        <v>616</v>
      </c>
      <c r="T27" s="207" t="s">
        <v>617</v>
      </c>
      <c r="U27" s="315" t="s">
        <v>650</v>
      </c>
      <c r="V27" s="624"/>
      <c r="W27" s="624"/>
      <c r="X27" s="624"/>
      <c r="Y27" s="196" t="s">
        <v>657</v>
      </c>
    </row>
    <row r="28" spans="2:25" ht="15.95" customHeight="1" x14ac:dyDescent="0.15">
      <c r="B28" s="293"/>
      <c r="C28" s="627">
        <v>15</v>
      </c>
      <c r="D28" s="628"/>
      <c r="E28" s="145">
        <v>7</v>
      </c>
      <c r="F28" s="244">
        <v>125.2</v>
      </c>
      <c r="G28" s="196" t="s">
        <v>603</v>
      </c>
      <c r="H28" s="196" t="s">
        <v>658</v>
      </c>
      <c r="I28" s="196" t="s">
        <v>605</v>
      </c>
      <c r="J28" s="315" t="s">
        <v>432</v>
      </c>
      <c r="K28" s="315"/>
      <c r="L28" s="315"/>
      <c r="M28" s="196" t="s">
        <v>751</v>
      </c>
      <c r="N28" s="196" t="s">
        <v>751</v>
      </c>
      <c r="O28" s="196" t="s">
        <v>614</v>
      </c>
      <c r="P28" s="196" t="s">
        <v>512</v>
      </c>
      <c r="Q28" s="196" t="s">
        <v>614</v>
      </c>
      <c r="R28" s="207" t="s">
        <v>610</v>
      </c>
      <c r="S28" s="207" t="s">
        <v>616</v>
      </c>
      <c r="T28" s="207" t="s">
        <v>617</v>
      </c>
      <c r="U28" s="315" t="s">
        <v>650</v>
      </c>
      <c r="V28" s="624"/>
      <c r="W28" s="624"/>
      <c r="X28" s="624"/>
      <c r="Y28" s="196"/>
    </row>
    <row r="29" spans="2:25" ht="15.95" customHeight="1" x14ac:dyDescent="0.15">
      <c r="B29" s="293"/>
      <c r="C29" s="627">
        <v>15</v>
      </c>
      <c r="D29" s="628"/>
      <c r="E29" s="145">
        <v>8</v>
      </c>
      <c r="F29" s="244">
        <v>125.59</v>
      </c>
      <c r="G29" s="196" t="s">
        <v>603</v>
      </c>
      <c r="H29" s="196" t="s">
        <v>658</v>
      </c>
      <c r="I29" s="196" t="s">
        <v>605</v>
      </c>
      <c r="J29" s="315" t="s">
        <v>424</v>
      </c>
      <c r="K29" s="315"/>
      <c r="L29" s="315"/>
      <c r="M29" s="196" t="s">
        <v>752</v>
      </c>
      <c r="N29" s="196" t="s">
        <v>752</v>
      </c>
      <c r="O29" s="196" t="s">
        <v>614</v>
      </c>
      <c r="P29" s="196" t="s">
        <v>512</v>
      </c>
      <c r="Q29" s="196" t="s">
        <v>614</v>
      </c>
      <c r="R29" s="207" t="s">
        <v>610</v>
      </c>
      <c r="S29" s="207" t="s">
        <v>616</v>
      </c>
      <c r="T29" s="207" t="s">
        <v>617</v>
      </c>
      <c r="U29" s="315" t="s">
        <v>650</v>
      </c>
      <c r="V29" s="624"/>
      <c r="W29" s="624"/>
      <c r="X29" s="624"/>
      <c r="Y29" s="196"/>
    </row>
    <row r="30" spans="2:25" ht="15.95" customHeight="1" x14ac:dyDescent="0.15">
      <c r="B30" s="293"/>
      <c r="C30" s="627">
        <v>15</v>
      </c>
      <c r="D30" s="628"/>
      <c r="E30" s="145">
        <v>9</v>
      </c>
      <c r="F30" s="244">
        <v>129.71</v>
      </c>
      <c r="G30" s="196" t="s">
        <v>603</v>
      </c>
      <c r="H30" s="196" t="s">
        <v>658</v>
      </c>
      <c r="I30" s="196" t="s">
        <v>605</v>
      </c>
      <c r="J30" s="315" t="s">
        <v>432</v>
      </c>
      <c r="K30" s="315"/>
      <c r="L30" s="315"/>
      <c r="M30" s="196" t="s">
        <v>753</v>
      </c>
      <c r="N30" s="196" t="s">
        <v>753</v>
      </c>
      <c r="O30" s="196" t="s">
        <v>614</v>
      </c>
      <c r="P30" s="196" t="s">
        <v>512</v>
      </c>
      <c r="Q30" s="196" t="s">
        <v>614</v>
      </c>
      <c r="R30" s="207" t="s">
        <v>610</v>
      </c>
      <c r="S30" s="207" t="s">
        <v>616</v>
      </c>
      <c r="T30" s="207" t="s">
        <v>617</v>
      </c>
      <c r="U30" s="315" t="s">
        <v>650</v>
      </c>
      <c r="V30" s="624"/>
      <c r="W30" s="624"/>
      <c r="X30" s="624"/>
      <c r="Y30" s="196"/>
    </row>
    <row r="31" spans="2:25" ht="15.95" customHeight="1" x14ac:dyDescent="0.15">
      <c r="B31" s="293"/>
      <c r="C31" s="627">
        <v>15</v>
      </c>
      <c r="D31" s="628"/>
      <c r="E31" s="145">
        <v>10</v>
      </c>
      <c r="F31" s="244">
        <v>129.13</v>
      </c>
      <c r="G31" s="196" t="s">
        <v>662</v>
      </c>
      <c r="H31" s="196" t="s">
        <v>663</v>
      </c>
      <c r="I31" s="196" t="s">
        <v>605</v>
      </c>
      <c r="J31" s="315" t="s">
        <v>424</v>
      </c>
      <c r="K31" s="315"/>
      <c r="L31" s="315"/>
      <c r="M31" s="196" t="s">
        <v>665</v>
      </c>
      <c r="N31" s="196" t="s">
        <v>754</v>
      </c>
      <c r="O31" s="196" t="s">
        <v>614</v>
      </c>
      <c r="P31" s="196"/>
      <c r="Q31" s="196"/>
      <c r="R31" s="207" t="s">
        <v>610</v>
      </c>
      <c r="S31" s="207" t="s">
        <v>610</v>
      </c>
      <c r="T31" s="207" t="s">
        <v>512</v>
      </c>
      <c r="U31" s="315" t="s">
        <v>512</v>
      </c>
      <c r="V31" s="624"/>
      <c r="W31" s="624"/>
      <c r="X31" s="624"/>
      <c r="Y31" s="196"/>
    </row>
    <row r="32" spans="2:25" ht="15.95" customHeight="1" x14ac:dyDescent="0.15">
      <c r="B32" s="293"/>
      <c r="C32" s="627">
        <v>15</v>
      </c>
      <c r="D32" s="628"/>
      <c r="E32" s="145">
        <v>11</v>
      </c>
      <c r="F32" s="244">
        <v>127.36</v>
      </c>
      <c r="G32" s="196" t="s">
        <v>662</v>
      </c>
      <c r="H32" s="196" t="s">
        <v>663</v>
      </c>
      <c r="I32" s="196" t="s">
        <v>605</v>
      </c>
      <c r="J32" s="315" t="s">
        <v>432</v>
      </c>
      <c r="K32" s="315"/>
      <c r="L32" s="315"/>
      <c r="M32" s="196" t="s">
        <v>755</v>
      </c>
      <c r="N32" s="196" t="s">
        <v>756</v>
      </c>
      <c r="O32" s="196" t="s">
        <v>614</v>
      </c>
      <c r="P32" s="196"/>
      <c r="Q32" s="196"/>
      <c r="R32" s="207" t="s">
        <v>610</v>
      </c>
      <c r="S32" s="207" t="s">
        <v>610</v>
      </c>
      <c r="T32" s="207" t="s">
        <v>512</v>
      </c>
      <c r="U32" s="315" t="s">
        <v>512</v>
      </c>
      <c r="V32" s="624"/>
      <c r="W32" s="624"/>
      <c r="X32" s="624"/>
      <c r="Y32" s="196"/>
    </row>
    <row r="33" spans="2:25" ht="15.95" customHeight="1" x14ac:dyDescent="0.15">
      <c r="B33" s="293"/>
      <c r="C33" s="627">
        <v>15</v>
      </c>
      <c r="D33" s="628"/>
      <c r="E33" s="145">
        <v>12</v>
      </c>
      <c r="F33" s="244">
        <v>127.41</v>
      </c>
      <c r="G33" s="196" t="s">
        <v>662</v>
      </c>
      <c r="H33" s="196" t="s">
        <v>757</v>
      </c>
      <c r="I33" s="196" t="s">
        <v>605</v>
      </c>
      <c r="J33" s="315" t="s">
        <v>466</v>
      </c>
      <c r="K33" s="315"/>
      <c r="L33" s="315"/>
      <c r="M33" s="196" t="s">
        <v>758</v>
      </c>
      <c r="N33" s="196" t="s">
        <v>759</v>
      </c>
      <c r="O33" s="196" t="s">
        <v>614</v>
      </c>
      <c r="P33" s="196"/>
      <c r="Q33" s="196"/>
      <c r="R33" s="207" t="s">
        <v>610</v>
      </c>
      <c r="S33" s="207" t="s">
        <v>610</v>
      </c>
      <c r="T33" s="207" t="s">
        <v>512</v>
      </c>
      <c r="U33" s="315" t="s">
        <v>512</v>
      </c>
      <c r="V33" s="624"/>
      <c r="W33" s="624"/>
      <c r="X33" s="624"/>
      <c r="Y33" s="196"/>
    </row>
    <row r="34" spans="2:25" ht="15.95" customHeight="1" x14ac:dyDescent="0.15">
      <c r="B34" s="293"/>
      <c r="C34" s="627">
        <v>16</v>
      </c>
      <c r="D34" s="628"/>
      <c r="E34" s="145">
        <v>1</v>
      </c>
      <c r="F34" s="244">
        <v>141.59</v>
      </c>
      <c r="G34" s="196" t="s">
        <v>603</v>
      </c>
      <c r="H34" s="196" t="s">
        <v>643</v>
      </c>
      <c r="I34" s="196" t="s">
        <v>605</v>
      </c>
      <c r="J34" s="315" t="s">
        <v>466</v>
      </c>
      <c r="K34" s="315"/>
      <c r="L34" s="315"/>
      <c r="M34" s="196" t="s">
        <v>1040</v>
      </c>
      <c r="N34" s="196" t="s">
        <v>644</v>
      </c>
      <c r="O34" s="196" t="s">
        <v>609</v>
      </c>
      <c r="P34" s="196" t="s">
        <v>512</v>
      </c>
      <c r="Q34" s="196" t="s">
        <v>609</v>
      </c>
      <c r="R34" s="207" t="s">
        <v>610</v>
      </c>
      <c r="S34" s="207" t="s">
        <v>610</v>
      </c>
      <c r="T34" s="207" t="s">
        <v>611</v>
      </c>
      <c r="U34" s="315"/>
      <c r="V34" s="624"/>
      <c r="W34" s="624"/>
      <c r="X34" s="624"/>
      <c r="Y34" s="196"/>
    </row>
    <row r="35" spans="2:25" ht="15.95" customHeight="1" x14ac:dyDescent="0.15">
      <c r="B35" s="293"/>
      <c r="C35" s="627">
        <v>16</v>
      </c>
      <c r="D35" s="628"/>
      <c r="E35" s="145">
        <v>2</v>
      </c>
      <c r="F35" s="244">
        <v>136.88999999999999</v>
      </c>
      <c r="G35" s="196" t="s">
        <v>603</v>
      </c>
      <c r="H35" s="196" t="s">
        <v>643</v>
      </c>
      <c r="I35" s="196" t="s">
        <v>605</v>
      </c>
      <c r="J35" s="315" t="s">
        <v>432</v>
      </c>
      <c r="K35" s="315"/>
      <c r="L35" s="315"/>
      <c r="M35" s="196" t="s">
        <v>760</v>
      </c>
      <c r="N35" s="196" t="s">
        <v>760</v>
      </c>
      <c r="O35" s="196" t="s">
        <v>614</v>
      </c>
      <c r="P35" s="196" t="s">
        <v>512</v>
      </c>
      <c r="Q35" s="196" t="s">
        <v>614</v>
      </c>
      <c r="R35" s="207" t="s">
        <v>610</v>
      </c>
      <c r="S35" s="207" t="s">
        <v>616</v>
      </c>
      <c r="T35" s="207" t="s">
        <v>617</v>
      </c>
      <c r="U35" s="315" t="s">
        <v>650</v>
      </c>
      <c r="V35" s="624"/>
      <c r="W35" s="624"/>
      <c r="X35" s="624"/>
      <c r="Y35" s="196"/>
    </row>
    <row r="36" spans="2:25" ht="15.95" customHeight="1" x14ac:dyDescent="0.15">
      <c r="B36" s="293"/>
      <c r="C36" s="627">
        <v>16</v>
      </c>
      <c r="D36" s="628"/>
      <c r="E36" s="145">
        <v>3</v>
      </c>
      <c r="F36" s="244">
        <v>140.38999999999999</v>
      </c>
      <c r="G36" s="196" t="s">
        <v>603</v>
      </c>
      <c r="H36" s="196" t="s">
        <v>678</v>
      </c>
      <c r="I36" s="196" t="s">
        <v>605</v>
      </c>
      <c r="J36" s="315" t="s">
        <v>424</v>
      </c>
      <c r="K36" s="315"/>
      <c r="L36" s="315"/>
      <c r="M36" s="196" t="s">
        <v>761</v>
      </c>
      <c r="N36" s="196" t="s">
        <v>679</v>
      </c>
      <c r="O36" s="196" t="s">
        <v>614</v>
      </c>
      <c r="P36" s="196" t="s">
        <v>512</v>
      </c>
      <c r="Q36" s="196" t="s">
        <v>614</v>
      </c>
      <c r="R36" s="207" t="s">
        <v>610</v>
      </c>
      <c r="S36" s="207" t="s">
        <v>616</v>
      </c>
      <c r="T36" s="207" t="s">
        <v>617</v>
      </c>
      <c r="U36" s="315" t="s">
        <v>650</v>
      </c>
      <c r="V36" s="624"/>
      <c r="W36" s="624"/>
      <c r="X36" s="624"/>
      <c r="Y36" s="196" t="s">
        <v>657</v>
      </c>
    </row>
    <row r="37" spans="2:25" ht="15.95" customHeight="1" x14ac:dyDescent="0.15">
      <c r="B37" s="293"/>
      <c r="C37" s="627">
        <v>16</v>
      </c>
      <c r="D37" s="628"/>
      <c r="E37" s="145">
        <v>4</v>
      </c>
      <c r="F37" s="244">
        <v>134.19999999999999</v>
      </c>
      <c r="G37" s="196" t="s">
        <v>603</v>
      </c>
      <c r="H37" s="196" t="s">
        <v>658</v>
      </c>
      <c r="I37" s="196" t="s">
        <v>605</v>
      </c>
      <c r="J37" s="315" t="s">
        <v>432</v>
      </c>
      <c r="K37" s="315"/>
      <c r="L37" s="315"/>
      <c r="M37" s="196" t="s">
        <v>628</v>
      </c>
      <c r="N37" s="196" t="s">
        <v>628</v>
      </c>
      <c r="O37" s="196" t="s">
        <v>614</v>
      </c>
      <c r="P37" s="196" t="s">
        <v>512</v>
      </c>
      <c r="Q37" s="196" t="s">
        <v>614</v>
      </c>
      <c r="R37" s="207" t="s">
        <v>610</v>
      </c>
      <c r="S37" s="207" t="s">
        <v>616</v>
      </c>
      <c r="T37" s="207" t="s">
        <v>617</v>
      </c>
      <c r="U37" s="315" t="s">
        <v>650</v>
      </c>
      <c r="V37" s="624"/>
      <c r="W37" s="624"/>
      <c r="X37" s="624"/>
      <c r="Y37" s="196"/>
    </row>
    <row r="38" spans="2:25" ht="15.95" customHeight="1" x14ac:dyDescent="0.15">
      <c r="B38" s="293"/>
      <c r="C38" s="627">
        <v>16</v>
      </c>
      <c r="D38" s="628"/>
      <c r="E38" s="145">
        <v>5</v>
      </c>
      <c r="F38" s="244">
        <v>137.37</v>
      </c>
      <c r="G38" s="196" t="s">
        <v>603</v>
      </c>
      <c r="H38" s="196" t="s">
        <v>658</v>
      </c>
      <c r="I38" s="196" t="s">
        <v>605</v>
      </c>
      <c r="J38" s="315" t="s">
        <v>432</v>
      </c>
      <c r="K38" s="315"/>
      <c r="L38" s="315"/>
      <c r="M38" s="196" t="s">
        <v>739</v>
      </c>
      <c r="N38" s="196" t="s">
        <v>739</v>
      </c>
      <c r="O38" s="196" t="s">
        <v>614</v>
      </c>
      <c r="P38" s="196" t="s">
        <v>512</v>
      </c>
      <c r="Q38" s="196" t="s">
        <v>614</v>
      </c>
      <c r="R38" s="207" t="s">
        <v>610</v>
      </c>
      <c r="S38" s="207" t="s">
        <v>616</v>
      </c>
      <c r="T38" s="207" t="s">
        <v>617</v>
      </c>
      <c r="U38" s="315" t="s">
        <v>650</v>
      </c>
      <c r="V38" s="624"/>
      <c r="W38" s="624"/>
      <c r="X38" s="624"/>
      <c r="Y38" s="196"/>
    </row>
    <row r="39" spans="2:25" ht="15.95" customHeight="1" x14ac:dyDescent="0.15">
      <c r="B39" s="293"/>
      <c r="C39" s="627">
        <v>16</v>
      </c>
      <c r="D39" s="628"/>
      <c r="E39" s="145">
        <v>6</v>
      </c>
      <c r="F39" s="244">
        <v>141.52000000000001</v>
      </c>
      <c r="G39" s="196" t="s">
        <v>603</v>
      </c>
      <c r="H39" s="196" t="s">
        <v>658</v>
      </c>
      <c r="I39" s="196" t="s">
        <v>605</v>
      </c>
      <c r="J39" s="315" t="s">
        <v>466</v>
      </c>
      <c r="K39" s="315"/>
      <c r="L39" s="315"/>
      <c r="M39" s="196" t="s">
        <v>1040</v>
      </c>
      <c r="N39" s="196" t="s">
        <v>644</v>
      </c>
      <c r="O39" s="196" t="s">
        <v>609</v>
      </c>
      <c r="P39" s="196" t="s">
        <v>512</v>
      </c>
      <c r="Q39" s="196" t="s">
        <v>609</v>
      </c>
      <c r="R39" s="207" t="s">
        <v>610</v>
      </c>
      <c r="S39" s="207" t="s">
        <v>610</v>
      </c>
      <c r="T39" s="207" t="s">
        <v>611</v>
      </c>
      <c r="U39" s="315"/>
      <c r="V39" s="624"/>
      <c r="W39" s="624"/>
      <c r="X39" s="624"/>
      <c r="Y39" s="196"/>
    </row>
    <row r="40" spans="2:25" ht="15.95" customHeight="1" x14ac:dyDescent="0.15">
      <c r="B40" s="293"/>
      <c r="C40" s="627">
        <v>16</v>
      </c>
      <c r="D40" s="628"/>
      <c r="E40" s="145">
        <v>7</v>
      </c>
      <c r="F40" s="244">
        <v>134.66999999999999</v>
      </c>
      <c r="G40" s="196" t="s">
        <v>662</v>
      </c>
      <c r="H40" s="196" t="s">
        <v>667</v>
      </c>
      <c r="I40" s="196" t="s">
        <v>605</v>
      </c>
      <c r="J40" s="315" t="s">
        <v>466</v>
      </c>
      <c r="K40" s="315"/>
      <c r="L40" s="315"/>
      <c r="M40" s="196" t="s">
        <v>762</v>
      </c>
      <c r="N40" s="196" t="s">
        <v>512</v>
      </c>
      <c r="O40" s="196" t="s">
        <v>614</v>
      </c>
      <c r="P40" s="196"/>
      <c r="Q40" s="196"/>
      <c r="R40" s="207" t="s">
        <v>610</v>
      </c>
      <c r="S40" s="207" t="s">
        <v>610</v>
      </c>
      <c r="T40" s="207" t="s">
        <v>512</v>
      </c>
      <c r="U40" s="315" t="s">
        <v>512</v>
      </c>
      <c r="V40" s="624"/>
      <c r="W40" s="624"/>
      <c r="X40" s="624"/>
      <c r="Y40" s="196"/>
    </row>
    <row r="41" spans="2:25" ht="15.95" customHeight="1" x14ac:dyDescent="0.15">
      <c r="B41" s="293"/>
      <c r="C41" s="627">
        <v>16</v>
      </c>
      <c r="D41" s="628"/>
      <c r="E41" s="145">
        <v>8</v>
      </c>
      <c r="F41" s="244">
        <v>138.16999999999999</v>
      </c>
      <c r="G41" s="196" t="s">
        <v>662</v>
      </c>
      <c r="H41" s="196" t="s">
        <v>667</v>
      </c>
      <c r="I41" s="196" t="s">
        <v>605</v>
      </c>
      <c r="J41" s="315" t="s">
        <v>466</v>
      </c>
      <c r="K41" s="315"/>
      <c r="L41" s="315"/>
      <c r="M41" s="196" t="s">
        <v>668</v>
      </c>
      <c r="N41" s="196" t="s">
        <v>512</v>
      </c>
      <c r="O41" s="196" t="s">
        <v>614</v>
      </c>
      <c r="P41" s="196"/>
      <c r="Q41" s="196"/>
      <c r="R41" s="207" t="s">
        <v>610</v>
      </c>
      <c r="S41" s="207" t="s">
        <v>610</v>
      </c>
      <c r="T41" s="207" t="s">
        <v>512</v>
      </c>
      <c r="U41" s="315" t="s">
        <v>512</v>
      </c>
      <c r="V41" s="624"/>
      <c r="W41" s="624"/>
      <c r="X41" s="624"/>
      <c r="Y41" s="196"/>
    </row>
    <row r="42" spans="2:25" ht="15.95" customHeight="1" x14ac:dyDescent="0.15">
      <c r="B42" s="294"/>
      <c r="C42" s="627">
        <v>16</v>
      </c>
      <c r="D42" s="628"/>
      <c r="E42" s="145">
        <v>9</v>
      </c>
      <c r="F42" s="244">
        <v>135.82</v>
      </c>
      <c r="G42" s="196" t="s">
        <v>662</v>
      </c>
      <c r="H42" s="196" t="s">
        <v>663</v>
      </c>
      <c r="I42" s="196" t="s">
        <v>605</v>
      </c>
      <c r="J42" s="315" t="s">
        <v>424</v>
      </c>
      <c r="K42" s="315"/>
      <c r="L42" s="315"/>
      <c r="M42" s="196" t="s">
        <v>688</v>
      </c>
      <c r="N42" s="196" t="s">
        <v>665</v>
      </c>
      <c r="O42" s="196" t="s">
        <v>614</v>
      </c>
      <c r="P42" s="196"/>
      <c r="Q42" s="196"/>
      <c r="R42" s="207" t="s">
        <v>610</v>
      </c>
      <c r="S42" s="207" t="s">
        <v>610</v>
      </c>
      <c r="T42" s="207" t="s">
        <v>512</v>
      </c>
      <c r="U42" s="315" t="s">
        <v>512</v>
      </c>
      <c r="V42" s="624"/>
      <c r="W42" s="624"/>
      <c r="X42" s="624"/>
      <c r="Y42" s="196"/>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28" t="s">
        <v>275</v>
      </c>
      <c r="D45" s="228"/>
      <c r="E45" s="228"/>
      <c r="F45" s="228"/>
      <c r="G45" s="228"/>
      <c r="H45" s="228"/>
      <c r="I45" s="228"/>
      <c r="J45" s="228"/>
      <c r="K45" s="228"/>
      <c r="L45" s="228"/>
      <c r="M45" s="228"/>
      <c r="N45" s="228"/>
      <c r="O45" s="228"/>
      <c r="P45" s="228"/>
      <c r="Q45" s="228"/>
      <c r="R45" s="228"/>
      <c r="S45" s="228"/>
      <c r="T45" s="228"/>
      <c r="U45" s="228"/>
      <c r="V45" s="228"/>
      <c r="W45" s="228"/>
      <c r="X45" s="228"/>
    </row>
    <row r="46" spans="2:25" ht="15.95" customHeight="1" x14ac:dyDescent="0.15">
      <c r="B46" s="228"/>
      <c r="C46" s="228" t="s">
        <v>276</v>
      </c>
      <c r="D46" s="228"/>
      <c r="E46" s="228"/>
      <c r="F46" s="228"/>
      <c r="G46" s="228"/>
      <c r="H46" s="228"/>
      <c r="I46" s="228"/>
      <c r="J46" s="228"/>
      <c r="K46" s="228"/>
      <c r="L46" s="228"/>
      <c r="M46" s="228"/>
      <c r="N46" s="228"/>
      <c r="O46" s="228"/>
      <c r="P46" s="228"/>
      <c r="Q46" s="228"/>
      <c r="R46" s="228"/>
      <c r="S46" s="228"/>
      <c r="T46" s="228"/>
      <c r="U46" s="228"/>
      <c r="V46" s="228"/>
      <c r="W46" s="228"/>
      <c r="X46" s="228"/>
    </row>
    <row r="47" spans="2:25" ht="15.95" customHeight="1" x14ac:dyDescent="0.15">
      <c r="B47" s="228"/>
      <c r="C47" s="228" t="s">
        <v>277</v>
      </c>
      <c r="D47" s="228"/>
      <c r="E47" s="228"/>
      <c r="F47" s="228"/>
      <c r="G47" s="228"/>
      <c r="H47" s="228"/>
      <c r="I47" s="228"/>
      <c r="J47" s="228"/>
      <c r="K47" s="228"/>
      <c r="L47" s="228"/>
      <c r="M47" s="228"/>
      <c r="N47" s="228"/>
      <c r="O47" s="228"/>
      <c r="P47" s="228"/>
      <c r="Q47" s="228"/>
      <c r="R47" s="228"/>
      <c r="S47" s="228"/>
      <c r="T47" s="228"/>
      <c r="U47" s="228"/>
      <c r="V47" s="228"/>
      <c r="W47" s="228"/>
      <c r="X47" s="228"/>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4"/>
  <dataValidations count="3">
    <dataValidation allowBlank="1" showInputMessage="1" showErrorMessage="1" prompt="覆工スパン毎に連番を記入。_x000a_数値で入力する。" sqref="E9:E42" xr:uid="{F6F41721-3104-4303-9928-A458547C9C85}"/>
    <dataValidation allowBlank="1" showInputMessage="1" showErrorMessage="1" prompt="前回の定期点検年月日を入力" sqref="O6" xr:uid="{19D065F0-56C4-445C-97D8-43B2BE9B73E1}"/>
    <dataValidation type="list" errorStyle="warning" allowBlank="1" showInputMessage="1" showErrorMessage="1" error="選択出来ません" sqref="H9:H42" xr:uid="{20FCC764-F36F-47AA-A18B-773788816203}">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F2AB565F-3CB3-4DC3-999D-887953BECBA9}">
          <x14:formula1>
            <xm:f>'(参考)リスト'!$E$16:$E$27</xm:f>
          </x14:formula1>
          <xm:sqref>J9:L42</xm:sqref>
        </x14:dataValidation>
        <x14:dataValidation type="list" showInputMessage="1" showErrorMessage="1" xr:uid="{8C21FBED-CB5B-4E55-9933-2DE363E440A8}">
          <x14:formula1>
            <xm:f>'(参考)リスト'!$B$16:$B$21</xm:f>
          </x14:formula1>
          <xm:sqref>G9:G42</xm:sqref>
        </x14:dataValidation>
        <x14:dataValidation type="list" allowBlank="1" showInputMessage="1" showErrorMessage="1" xr:uid="{23509FBE-2F62-4091-8335-95C2DA807ACE}">
          <x14:formula1>
            <xm:f>'(参考)リスト'!$F$16:$F$21</xm:f>
          </x14:formula1>
          <xm:sqref>O9:Q42</xm:sqref>
        </x14:dataValidation>
        <x14:dataValidation type="list" allowBlank="1" showInputMessage="1" showErrorMessage="1" xr:uid="{AE5C0666-962E-4BE0-A3EB-57495D058448}">
          <x14:formula1>
            <xm:f>'(参考)リスト'!$I$16:$I$18</xm:f>
          </x14:formula1>
          <xm:sqref>S9:S42</xm:sqref>
        </x14:dataValidation>
        <x14:dataValidation type="list" allowBlank="1" showInputMessage="1" showErrorMessage="1" xr:uid="{F308B67B-1CF7-4739-8F47-042E10EDBC71}">
          <x14:formula1>
            <xm:f>'(参考)リスト'!$H$16:$H$17</xm:f>
          </x14:formula1>
          <xm:sqref>R9:R42</xm:sqref>
        </x14:dataValidation>
        <x14:dataValidation type="list" allowBlank="1" showInputMessage="1" showErrorMessage="1" xr:uid="{00E1CFD9-EFA3-493D-ABE3-7937961524C6}">
          <x14:formula1>
            <xm:f>'(参考)リスト'!$J$16:$J$18</xm:f>
          </x14:formula1>
          <xm:sqref>T9:T42</xm:sqref>
        </x14:dataValidation>
        <x14:dataValidation type="list" allowBlank="1" showInputMessage="1" showErrorMessage="1" xr:uid="{D80DC43C-02F6-460F-8ECB-0BBBDAA59826}">
          <x14:formula1>
            <xm:f>'(参考)リスト'!$D$16:$D$18</xm:f>
          </x14:formula1>
          <xm:sqref>I9:I42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E949-D54B-4619-AD9F-AE322C168034}">
  <sheetPr>
    <pageSetUpPr fitToPage="1"/>
  </sheetPr>
  <dimension ref="B1:Y48"/>
  <sheetViews>
    <sheetView showGridLines="0" view="pageBreakPreview" topLeftCell="A6" zoomScaleNormal="55"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0" t="s">
        <v>246</v>
      </c>
      <c r="C2" s="590"/>
      <c r="D2" s="590"/>
      <c r="E2" s="590"/>
      <c r="F2" s="591"/>
      <c r="G2" s="591"/>
      <c r="H2" s="591"/>
      <c r="I2" s="590"/>
      <c r="J2" s="590"/>
      <c r="K2" s="590"/>
      <c r="L2" s="590"/>
      <c r="M2" s="590"/>
      <c r="N2" s="590"/>
      <c r="O2" s="590"/>
      <c r="P2" s="590"/>
      <c r="Q2" s="590"/>
      <c r="R2" s="590"/>
      <c r="S2" s="590"/>
      <c r="T2" s="590"/>
      <c r="U2" s="590"/>
      <c r="V2" s="590"/>
      <c r="W2" s="590"/>
      <c r="X2" s="590"/>
      <c r="Y2" s="164"/>
    </row>
    <row r="3" spans="2:25" ht="20.100000000000001" customHeight="1" x14ac:dyDescent="0.15">
      <c r="B3" s="323" t="s">
        <v>60</v>
      </c>
      <c r="C3" s="327"/>
      <c r="D3" s="327"/>
      <c r="E3" s="327"/>
      <c r="F3" s="592" t="s">
        <v>1045</v>
      </c>
      <c r="G3" s="592"/>
      <c r="H3" s="592"/>
      <c r="I3" s="309" t="s">
        <v>61</v>
      </c>
      <c r="J3" s="310"/>
      <c r="K3" s="303" t="s">
        <v>538</v>
      </c>
      <c r="L3" s="322"/>
      <c r="M3" s="322"/>
      <c r="N3" s="304"/>
      <c r="O3" s="388" t="s">
        <v>247</v>
      </c>
      <c r="P3" s="372" t="s">
        <v>544</v>
      </c>
      <c r="Q3" s="554"/>
      <c r="R3" s="554"/>
      <c r="S3" s="593"/>
      <c r="T3" s="582" t="s">
        <v>248</v>
      </c>
      <c r="U3" s="594"/>
      <c r="V3" s="594"/>
      <c r="W3" s="562"/>
      <c r="X3" s="598">
        <v>45919</v>
      </c>
      <c r="Y3" s="599"/>
    </row>
    <row r="4" spans="2:25" ht="20.100000000000001" customHeight="1" x14ac:dyDescent="0.15">
      <c r="B4" s="325" t="s">
        <v>165</v>
      </c>
      <c r="C4" s="358"/>
      <c r="D4" s="358"/>
      <c r="E4" s="358"/>
      <c r="F4" s="602" t="s">
        <v>1046</v>
      </c>
      <c r="G4" s="602"/>
      <c r="H4" s="602"/>
      <c r="I4" s="603" t="s">
        <v>166</v>
      </c>
      <c r="J4" s="604"/>
      <c r="K4" s="303" t="s">
        <v>539</v>
      </c>
      <c r="L4" s="322"/>
      <c r="M4" s="322"/>
      <c r="N4" s="304"/>
      <c r="O4" s="397"/>
      <c r="P4" s="605" t="s">
        <v>546</v>
      </c>
      <c r="Q4" s="555"/>
      <c r="R4" s="555"/>
      <c r="S4" s="597"/>
      <c r="T4" s="595"/>
      <c r="U4" s="596"/>
      <c r="V4" s="596"/>
      <c r="W4" s="597"/>
      <c r="X4" s="600"/>
      <c r="Y4" s="601"/>
    </row>
    <row r="5" spans="2:25" ht="15" customHeight="1" x14ac:dyDescent="0.15">
      <c r="B5" s="293" t="s">
        <v>249</v>
      </c>
      <c r="C5" s="606" t="s">
        <v>250</v>
      </c>
      <c r="D5" s="607"/>
      <c r="E5" s="608" t="s">
        <v>251</v>
      </c>
      <c r="F5" s="608" t="s">
        <v>252</v>
      </c>
      <c r="G5" s="610" t="s">
        <v>253</v>
      </c>
      <c r="H5" s="611"/>
      <c r="I5" s="323" t="s">
        <v>254</v>
      </c>
      <c r="J5" s="327"/>
      <c r="K5" s="327"/>
      <c r="L5" s="327"/>
      <c r="M5" s="327"/>
      <c r="N5" s="324"/>
      <c r="O5" s="179" t="s">
        <v>255</v>
      </c>
      <c r="P5" s="558" t="s">
        <v>256</v>
      </c>
      <c r="Q5" s="614"/>
      <c r="R5" s="614"/>
      <c r="S5" s="615"/>
      <c r="T5" s="610" t="s">
        <v>257</v>
      </c>
      <c r="U5" s="618"/>
      <c r="V5" s="618"/>
      <c r="W5" s="618"/>
      <c r="X5" s="611"/>
      <c r="Y5" s="620" t="s">
        <v>258</v>
      </c>
    </row>
    <row r="6" spans="2:25" ht="15" customHeight="1" x14ac:dyDescent="0.15">
      <c r="B6" s="293"/>
      <c r="C6" s="606"/>
      <c r="D6" s="607"/>
      <c r="E6" s="608"/>
      <c r="F6" s="608"/>
      <c r="G6" s="612"/>
      <c r="H6" s="613"/>
      <c r="I6" s="325"/>
      <c r="J6" s="358"/>
      <c r="K6" s="358"/>
      <c r="L6" s="358"/>
      <c r="M6" s="358"/>
      <c r="N6" s="326"/>
      <c r="O6" s="180">
        <v>44228</v>
      </c>
      <c r="P6" s="559"/>
      <c r="Q6" s="616"/>
      <c r="R6" s="616"/>
      <c r="S6" s="617"/>
      <c r="T6" s="612"/>
      <c r="U6" s="619"/>
      <c r="V6" s="619"/>
      <c r="W6" s="619"/>
      <c r="X6" s="613"/>
      <c r="Y6" s="608"/>
    </row>
    <row r="7" spans="2:25" ht="16.149999999999999" customHeight="1" x14ac:dyDescent="0.15">
      <c r="B7" s="293"/>
      <c r="C7" s="606"/>
      <c r="D7" s="607"/>
      <c r="E7" s="608"/>
      <c r="F7" s="608"/>
      <c r="G7" s="580" t="s">
        <v>259</v>
      </c>
      <c r="H7" s="580" t="s">
        <v>260</v>
      </c>
      <c r="I7" s="623" t="s">
        <v>261</v>
      </c>
      <c r="J7" s="623" t="s">
        <v>262</v>
      </c>
      <c r="K7" s="624"/>
      <c r="L7" s="624"/>
      <c r="M7" s="625" t="s">
        <v>263</v>
      </c>
      <c r="N7" s="626" t="s">
        <v>264</v>
      </c>
      <c r="O7" s="623" t="s">
        <v>265</v>
      </c>
      <c r="P7" s="365" t="s">
        <v>266</v>
      </c>
      <c r="Q7" s="624"/>
      <c r="R7" s="580" t="s">
        <v>267</v>
      </c>
      <c r="S7" s="580" t="s">
        <v>268</v>
      </c>
      <c r="T7" s="630" t="s">
        <v>269</v>
      </c>
      <c r="U7" s="580" t="s">
        <v>270</v>
      </c>
      <c r="V7" s="624"/>
      <c r="W7" s="624"/>
      <c r="X7" s="624"/>
      <c r="Y7" s="608"/>
    </row>
    <row r="8" spans="2:25" ht="16.149999999999999" customHeight="1" x14ac:dyDescent="0.15">
      <c r="B8" s="293"/>
      <c r="C8" s="325"/>
      <c r="D8" s="326"/>
      <c r="E8" s="609"/>
      <c r="F8" s="609"/>
      <c r="G8" s="622"/>
      <c r="H8" s="622"/>
      <c r="I8" s="624"/>
      <c r="J8" s="624"/>
      <c r="K8" s="624"/>
      <c r="L8" s="624"/>
      <c r="M8" s="624"/>
      <c r="N8" s="624"/>
      <c r="O8" s="624"/>
      <c r="P8" s="181" t="s">
        <v>271</v>
      </c>
      <c r="Q8" s="181" t="s">
        <v>272</v>
      </c>
      <c r="R8" s="624"/>
      <c r="S8" s="624"/>
      <c r="T8" s="624"/>
      <c r="U8" s="624"/>
      <c r="V8" s="624"/>
      <c r="W8" s="624"/>
      <c r="X8" s="624"/>
      <c r="Y8" s="621"/>
    </row>
    <row r="9" spans="2:25" ht="15.75" customHeight="1" x14ac:dyDescent="0.15">
      <c r="B9" s="293"/>
      <c r="C9" s="627">
        <v>16</v>
      </c>
      <c r="D9" s="628"/>
      <c r="E9" s="145">
        <v>10</v>
      </c>
      <c r="F9" s="244">
        <v>142.1</v>
      </c>
      <c r="G9" s="196" t="s">
        <v>662</v>
      </c>
      <c r="H9" s="196" t="s">
        <v>663</v>
      </c>
      <c r="I9" s="196" t="s">
        <v>605</v>
      </c>
      <c r="J9" s="315" t="s">
        <v>424</v>
      </c>
      <c r="K9" s="315"/>
      <c r="L9" s="315"/>
      <c r="M9" s="196" t="s">
        <v>711</v>
      </c>
      <c r="N9" s="196" t="s">
        <v>711</v>
      </c>
      <c r="O9" s="196" t="s">
        <v>614</v>
      </c>
      <c r="P9" s="196"/>
      <c r="Q9" s="196"/>
      <c r="R9" s="207" t="s">
        <v>610</v>
      </c>
      <c r="S9" s="207" t="s">
        <v>610</v>
      </c>
      <c r="T9" s="207" t="s">
        <v>512</v>
      </c>
      <c r="U9" s="315" t="s">
        <v>512</v>
      </c>
      <c r="V9" s="624"/>
      <c r="W9" s="624"/>
      <c r="X9" s="624"/>
      <c r="Y9" s="196"/>
    </row>
    <row r="10" spans="2:25" ht="15.95" customHeight="1" x14ac:dyDescent="0.15">
      <c r="B10" s="293"/>
      <c r="C10" s="627">
        <v>16</v>
      </c>
      <c r="D10" s="628"/>
      <c r="E10" s="145">
        <v>11</v>
      </c>
      <c r="F10" s="244">
        <v>136.03</v>
      </c>
      <c r="G10" s="196" t="s">
        <v>662</v>
      </c>
      <c r="H10" s="196" t="s">
        <v>663</v>
      </c>
      <c r="I10" s="196" t="s">
        <v>605</v>
      </c>
      <c r="J10" s="315" t="s">
        <v>424</v>
      </c>
      <c r="K10" s="315"/>
      <c r="L10" s="315"/>
      <c r="M10" s="196" t="s">
        <v>698</v>
      </c>
      <c r="N10" s="196" t="s">
        <v>698</v>
      </c>
      <c r="O10" s="196" t="s">
        <v>614</v>
      </c>
      <c r="P10" s="196"/>
      <c r="Q10" s="196"/>
      <c r="R10" s="207" t="s">
        <v>610</v>
      </c>
      <c r="S10" s="207" t="s">
        <v>610</v>
      </c>
      <c r="T10" s="207" t="s">
        <v>512</v>
      </c>
      <c r="U10" s="315" t="s">
        <v>512</v>
      </c>
      <c r="V10" s="629"/>
      <c r="W10" s="629"/>
      <c r="X10" s="629"/>
      <c r="Y10" s="253"/>
    </row>
    <row r="11" spans="2:25" ht="15.95" customHeight="1" x14ac:dyDescent="0.15">
      <c r="B11" s="293"/>
      <c r="C11" s="627">
        <v>16</v>
      </c>
      <c r="D11" s="628"/>
      <c r="E11" s="145">
        <v>12</v>
      </c>
      <c r="F11" s="244">
        <v>139.87</v>
      </c>
      <c r="G11" s="196" t="s">
        <v>662</v>
      </c>
      <c r="H11" s="196" t="s">
        <v>663</v>
      </c>
      <c r="I11" s="196" t="s">
        <v>605</v>
      </c>
      <c r="J11" s="315" t="s">
        <v>424</v>
      </c>
      <c r="K11" s="315"/>
      <c r="L11" s="315"/>
      <c r="M11" s="196" t="s">
        <v>763</v>
      </c>
      <c r="N11" s="196" t="s">
        <v>764</v>
      </c>
      <c r="O11" s="196" t="s">
        <v>614</v>
      </c>
      <c r="P11" s="196"/>
      <c r="Q11" s="196"/>
      <c r="R11" s="207" t="s">
        <v>610</v>
      </c>
      <c r="S11" s="207" t="s">
        <v>610</v>
      </c>
      <c r="T11" s="207" t="s">
        <v>512</v>
      </c>
      <c r="U11" s="315" t="s">
        <v>512</v>
      </c>
      <c r="V11" s="624"/>
      <c r="W11" s="624"/>
      <c r="X11" s="624"/>
      <c r="Y11" s="196"/>
    </row>
    <row r="12" spans="2:25" ht="15.95" customHeight="1" x14ac:dyDescent="0.15">
      <c r="B12" s="293"/>
      <c r="C12" s="627">
        <v>16</v>
      </c>
      <c r="D12" s="628"/>
      <c r="E12" s="145">
        <v>13</v>
      </c>
      <c r="F12" s="244">
        <v>142.12</v>
      </c>
      <c r="G12" s="196" t="s">
        <v>662</v>
      </c>
      <c r="H12" s="196" t="s">
        <v>663</v>
      </c>
      <c r="I12" s="196" t="s">
        <v>605</v>
      </c>
      <c r="J12" s="315" t="s">
        <v>424</v>
      </c>
      <c r="K12" s="315"/>
      <c r="L12" s="315"/>
      <c r="M12" s="196" t="s">
        <v>711</v>
      </c>
      <c r="N12" s="196" t="s">
        <v>711</v>
      </c>
      <c r="O12" s="196" t="s">
        <v>614</v>
      </c>
      <c r="P12" s="196"/>
      <c r="Q12" s="196"/>
      <c r="R12" s="207" t="s">
        <v>610</v>
      </c>
      <c r="S12" s="207" t="s">
        <v>610</v>
      </c>
      <c r="T12" s="207" t="s">
        <v>512</v>
      </c>
      <c r="U12" s="315" t="s">
        <v>512</v>
      </c>
      <c r="V12" s="624"/>
      <c r="W12" s="624"/>
      <c r="X12" s="624"/>
      <c r="Y12" s="196"/>
    </row>
    <row r="13" spans="2:25" ht="15.95" customHeight="1" x14ac:dyDescent="0.15">
      <c r="B13" s="293"/>
      <c r="C13" s="627">
        <v>16</v>
      </c>
      <c r="D13" s="628"/>
      <c r="E13" s="145">
        <v>14</v>
      </c>
      <c r="F13" s="244">
        <v>134.19999999999999</v>
      </c>
      <c r="G13" s="196" t="s">
        <v>603</v>
      </c>
      <c r="H13" s="196" t="s">
        <v>643</v>
      </c>
      <c r="I13" s="196" t="s">
        <v>605</v>
      </c>
      <c r="J13" s="315" t="s">
        <v>432</v>
      </c>
      <c r="K13" s="315"/>
      <c r="L13" s="315"/>
      <c r="M13" s="196" t="s">
        <v>628</v>
      </c>
      <c r="N13" s="196" t="s">
        <v>515</v>
      </c>
      <c r="O13" s="196" t="s">
        <v>515</v>
      </c>
      <c r="P13" s="196" t="s">
        <v>512</v>
      </c>
      <c r="Q13" s="196" t="s">
        <v>614</v>
      </c>
      <c r="R13" s="207" t="s">
        <v>610</v>
      </c>
      <c r="S13" s="207" t="s">
        <v>616</v>
      </c>
      <c r="T13" s="207" t="s">
        <v>631</v>
      </c>
      <c r="U13" s="315" t="s">
        <v>512</v>
      </c>
      <c r="V13" s="624"/>
      <c r="W13" s="624"/>
      <c r="X13" s="624"/>
      <c r="Y13" s="196"/>
    </row>
    <row r="14" spans="2:25" ht="15.95" customHeight="1" x14ac:dyDescent="0.15">
      <c r="B14" s="293"/>
      <c r="C14" s="627">
        <v>17</v>
      </c>
      <c r="D14" s="628"/>
      <c r="E14" s="145">
        <v>1</v>
      </c>
      <c r="F14" s="244">
        <v>143.26</v>
      </c>
      <c r="G14" s="196" t="s">
        <v>603</v>
      </c>
      <c r="H14" s="196" t="s">
        <v>643</v>
      </c>
      <c r="I14" s="196" t="s">
        <v>605</v>
      </c>
      <c r="J14" s="315" t="s">
        <v>432</v>
      </c>
      <c r="K14" s="315"/>
      <c r="L14" s="315"/>
      <c r="M14" s="196" t="s">
        <v>736</v>
      </c>
      <c r="N14" s="196" t="s">
        <v>736</v>
      </c>
      <c r="O14" s="182" t="s">
        <v>614</v>
      </c>
      <c r="P14" s="182" t="s">
        <v>512</v>
      </c>
      <c r="Q14" s="182" t="s">
        <v>614</v>
      </c>
      <c r="R14" s="207" t="s">
        <v>610</v>
      </c>
      <c r="S14" s="207" t="s">
        <v>616</v>
      </c>
      <c r="T14" s="207" t="s">
        <v>617</v>
      </c>
      <c r="U14" s="315" t="s">
        <v>650</v>
      </c>
      <c r="V14" s="624"/>
      <c r="W14" s="624"/>
      <c r="X14" s="624"/>
      <c r="Y14" s="196"/>
    </row>
    <row r="15" spans="2:25" ht="15.95" customHeight="1" x14ac:dyDescent="0.15">
      <c r="B15" s="293"/>
      <c r="C15" s="627">
        <v>17</v>
      </c>
      <c r="D15" s="628"/>
      <c r="E15" s="145">
        <v>2</v>
      </c>
      <c r="F15" s="244">
        <v>147.68</v>
      </c>
      <c r="G15" s="196" t="s">
        <v>603</v>
      </c>
      <c r="H15" s="196" t="s">
        <v>643</v>
      </c>
      <c r="I15" s="196" t="s">
        <v>605</v>
      </c>
      <c r="J15" s="315" t="s">
        <v>432</v>
      </c>
      <c r="K15" s="315"/>
      <c r="L15" s="315"/>
      <c r="M15" s="196" t="s">
        <v>751</v>
      </c>
      <c r="N15" s="196" t="s">
        <v>751</v>
      </c>
      <c r="O15" s="182" t="s">
        <v>614</v>
      </c>
      <c r="P15" s="182" t="s">
        <v>512</v>
      </c>
      <c r="Q15" s="182" t="s">
        <v>614</v>
      </c>
      <c r="R15" s="207" t="s">
        <v>610</v>
      </c>
      <c r="S15" s="207" t="s">
        <v>616</v>
      </c>
      <c r="T15" s="207" t="s">
        <v>617</v>
      </c>
      <c r="U15" s="315" t="s">
        <v>650</v>
      </c>
      <c r="V15" s="624"/>
      <c r="W15" s="624"/>
      <c r="X15" s="624"/>
      <c r="Y15" s="196"/>
    </row>
    <row r="16" spans="2:25" ht="15.95" customHeight="1" x14ac:dyDescent="0.15">
      <c r="B16" s="293"/>
      <c r="C16" s="627">
        <v>17</v>
      </c>
      <c r="D16" s="628"/>
      <c r="E16" s="145">
        <v>3</v>
      </c>
      <c r="F16" s="244">
        <v>143.26</v>
      </c>
      <c r="G16" s="196" t="s">
        <v>603</v>
      </c>
      <c r="H16" s="196" t="s">
        <v>678</v>
      </c>
      <c r="I16" s="196" t="s">
        <v>605</v>
      </c>
      <c r="J16" s="315" t="s">
        <v>466</v>
      </c>
      <c r="K16" s="315"/>
      <c r="L16" s="315"/>
      <c r="M16" s="196" t="s">
        <v>1040</v>
      </c>
      <c r="N16" s="196" t="s">
        <v>644</v>
      </c>
      <c r="O16" s="182" t="s">
        <v>609</v>
      </c>
      <c r="P16" s="182" t="s">
        <v>512</v>
      </c>
      <c r="Q16" s="182" t="s">
        <v>609</v>
      </c>
      <c r="R16" s="207" t="s">
        <v>610</v>
      </c>
      <c r="S16" s="207" t="s">
        <v>610</v>
      </c>
      <c r="T16" s="207" t="s">
        <v>611</v>
      </c>
      <c r="U16" s="315"/>
      <c r="V16" s="624"/>
      <c r="W16" s="624"/>
      <c r="X16" s="624"/>
      <c r="Y16" s="196"/>
    </row>
    <row r="17" spans="2:25" ht="15.95" customHeight="1" x14ac:dyDescent="0.15">
      <c r="B17" s="293"/>
      <c r="C17" s="627">
        <v>17</v>
      </c>
      <c r="D17" s="628"/>
      <c r="E17" s="145">
        <v>4</v>
      </c>
      <c r="F17" s="244">
        <v>147.59</v>
      </c>
      <c r="G17" s="196" t="s">
        <v>603</v>
      </c>
      <c r="H17" s="196" t="s">
        <v>658</v>
      </c>
      <c r="I17" s="196" t="s">
        <v>605</v>
      </c>
      <c r="J17" s="331" t="s">
        <v>432</v>
      </c>
      <c r="K17" s="631"/>
      <c r="L17" s="332"/>
      <c r="M17" s="196" t="s">
        <v>739</v>
      </c>
      <c r="N17" s="196" t="s">
        <v>739</v>
      </c>
      <c r="O17" s="182" t="s">
        <v>614</v>
      </c>
      <c r="P17" s="182" t="s">
        <v>512</v>
      </c>
      <c r="Q17" s="182" t="s">
        <v>614</v>
      </c>
      <c r="R17" s="207" t="s">
        <v>610</v>
      </c>
      <c r="S17" s="207" t="s">
        <v>616</v>
      </c>
      <c r="T17" s="207" t="s">
        <v>617</v>
      </c>
      <c r="U17" s="331" t="s">
        <v>650</v>
      </c>
      <c r="V17" s="631"/>
      <c r="W17" s="631"/>
      <c r="X17" s="332"/>
      <c r="Y17" s="196"/>
    </row>
    <row r="18" spans="2:25" ht="15.95" customHeight="1" x14ac:dyDescent="0.15">
      <c r="B18" s="293"/>
      <c r="C18" s="627">
        <v>17</v>
      </c>
      <c r="D18" s="628"/>
      <c r="E18" s="145">
        <v>5</v>
      </c>
      <c r="F18" s="244">
        <v>144.66999999999999</v>
      </c>
      <c r="G18" s="196" t="s">
        <v>662</v>
      </c>
      <c r="H18" s="196" t="s">
        <v>667</v>
      </c>
      <c r="I18" s="196" t="s">
        <v>605</v>
      </c>
      <c r="J18" s="331" t="s">
        <v>466</v>
      </c>
      <c r="K18" s="631"/>
      <c r="L18" s="332"/>
      <c r="M18" s="196" t="s">
        <v>765</v>
      </c>
      <c r="N18" s="196" t="s">
        <v>512</v>
      </c>
      <c r="O18" s="182" t="s">
        <v>614</v>
      </c>
      <c r="P18" s="182"/>
      <c r="Q18" s="182"/>
      <c r="R18" s="207" t="s">
        <v>610</v>
      </c>
      <c r="S18" s="207" t="s">
        <v>610</v>
      </c>
      <c r="T18" s="207" t="s">
        <v>512</v>
      </c>
      <c r="U18" s="331" t="s">
        <v>512</v>
      </c>
      <c r="V18" s="631"/>
      <c r="W18" s="631"/>
      <c r="X18" s="332"/>
      <c r="Y18" s="196"/>
    </row>
    <row r="19" spans="2:25" ht="15.95" customHeight="1" x14ac:dyDescent="0.15">
      <c r="B19" s="293"/>
      <c r="C19" s="627">
        <v>17</v>
      </c>
      <c r="D19" s="628"/>
      <c r="E19" s="145">
        <v>6</v>
      </c>
      <c r="F19" s="244">
        <v>148.65</v>
      </c>
      <c r="G19" s="196" t="s">
        <v>603</v>
      </c>
      <c r="H19" s="196" t="s">
        <v>678</v>
      </c>
      <c r="I19" s="196" t="s">
        <v>605</v>
      </c>
      <c r="J19" s="331" t="s">
        <v>432</v>
      </c>
      <c r="K19" s="631"/>
      <c r="L19" s="332"/>
      <c r="M19" s="196" t="s">
        <v>651</v>
      </c>
      <c r="N19" s="196" t="s">
        <v>515</v>
      </c>
      <c r="O19" s="182" t="s">
        <v>515</v>
      </c>
      <c r="P19" s="182" t="s">
        <v>512</v>
      </c>
      <c r="Q19" s="182" t="s">
        <v>608</v>
      </c>
      <c r="R19" s="207" t="s">
        <v>610</v>
      </c>
      <c r="S19" s="207" t="s">
        <v>616</v>
      </c>
      <c r="T19" s="207" t="s">
        <v>631</v>
      </c>
      <c r="U19" s="331" t="s">
        <v>512</v>
      </c>
      <c r="V19" s="631"/>
      <c r="W19" s="631"/>
      <c r="X19" s="332"/>
      <c r="Y19" s="196"/>
    </row>
    <row r="20" spans="2:25" ht="15.95" customHeight="1" x14ac:dyDescent="0.15">
      <c r="B20" s="293"/>
      <c r="C20" s="627">
        <v>18</v>
      </c>
      <c r="D20" s="628"/>
      <c r="E20" s="145">
        <v>1</v>
      </c>
      <c r="F20" s="244">
        <v>152.1</v>
      </c>
      <c r="G20" s="196" t="s">
        <v>603</v>
      </c>
      <c r="H20" s="196" t="s">
        <v>643</v>
      </c>
      <c r="I20" s="196" t="s">
        <v>605</v>
      </c>
      <c r="J20" s="331" t="s">
        <v>432</v>
      </c>
      <c r="K20" s="631"/>
      <c r="L20" s="332"/>
      <c r="M20" s="196" t="s">
        <v>628</v>
      </c>
      <c r="N20" s="196" t="s">
        <v>628</v>
      </c>
      <c r="O20" s="182" t="s">
        <v>614</v>
      </c>
      <c r="P20" s="182" t="s">
        <v>512</v>
      </c>
      <c r="Q20" s="182" t="s">
        <v>614</v>
      </c>
      <c r="R20" s="207" t="s">
        <v>610</v>
      </c>
      <c r="S20" s="207" t="s">
        <v>616</v>
      </c>
      <c r="T20" s="207" t="s">
        <v>617</v>
      </c>
      <c r="U20" s="315" t="s">
        <v>650</v>
      </c>
      <c r="V20" s="624"/>
      <c r="W20" s="624"/>
      <c r="X20" s="624"/>
      <c r="Y20" s="196"/>
    </row>
    <row r="21" spans="2:25" ht="15.95" customHeight="1" x14ac:dyDescent="0.15">
      <c r="B21" s="293"/>
      <c r="C21" s="627">
        <v>18</v>
      </c>
      <c r="D21" s="628"/>
      <c r="E21" s="145">
        <v>2</v>
      </c>
      <c r="F21" s="244">
        <v>154.91999999999999</v>
      </c>
      <c r="G21" s="196" t="s">
        <v>603</v>
      </c>
      <c r="H21" s="196" t="s">
        <v>643</v>
      </c>
      <c r="I21" s="196" t="s">
        <v>605</v>
      </c>
      <c r="J21" s="315" t="s">
        <v>432</v>
      </c>
      <c r="K21" s="315"/>
      <c r="L21" s="315"/>
      <c r="M21" s="196" t="s">
        <v>766</v>
      </c>
      <c r="N21" s="196" t="s">
        <v>766</v>
      </c>
      <c r="O21" s="182" t="s">
        <v>614</v>
      </c>
      <c r="P21" s="182" t="s">
        <v>512</v>
      </c>
      <c r="Q21" s="182" t="s">
        <v>614</v>
      </c>
      <c r="R21" s="207" t="s">
        <v>610</v>
      </c>
      <c r="S21" s="207" t="s">
        <v>616</v>
      </c>
      <c r="T21" s="207" t="s">
        <v>617</v>
      </c>
      <c r="U21" s="315" t="s">
        <v>650</v>
      </c>
      <c r="V21" s="624"/>
      <c r="W21" s="624"/>
      <c r="X21" s="624"/>
      <c r="Y21" s="196"/>
    </row>
    <row r="22" spans="2:25" ht="15.95" customHeight="1" x14ac:dyDescent="0.15">
      <c r="B22" s="293"/>
      <c r="C22" s="627">
        <v>18</v>
      </c>
      <c r="D22" s="628"/>
      <c r="E22" s="145">
        <v>3</v>
      </c>
      <c r="F22" s="244">
        <v>152.13999999999999</v>
      </c>
      <c r="G22" s="196" t="s">
        <v>603</v>
      </c>
      <c r="H22" s="196" t="s">
        <v>678</v>
      </c>
      <c r="I22" s="196" t="s">
        <v>605</v>
      </c>
      <c r="J22" s="315" t="s">
        <v>466</v>
      </c>
      <c r="K22" s="315"/>
      <c r="L22" s="315"/>
      <c r="M22" s="196" t="s">
        <v>1040</v>
      </c>
      <c r="N22" s="196" t="s">
        <v>644</v>
      </c>
      <c r="O22" s="196" t="s">
        <v>609</v>
      </c>
      <c r="P22" s="196" t="s">
        <v>512</v>
      </c>
      <c r="Q22" s="196" t="s">
        <v>609</v>
      </c>
      <c r="R22" s="207" t="s">
        <v>610</v>
      </c>
      <c r="S22" s="207" t="s">
        <v>610</v>
      </c>
      <c r="T22" s="207" t="s">
        <v>611</v>
      </c>
      <c r="U22" s="315"/>
      <c r="V22" s="624"/>
      <c r="W22" s="624"/>
      <c r="X22" s="624"/>
      <c r="Y22" s="196"/>
    </row>
    <row r="23" spans="2:25" ht="15.95" customHeight="1" x14ac:dyDescent="0.15">
      <c r="B23" s="293"/>
      <c r="C23" s="627">
        <v>18</v>
      </c>
      <c r="D23" s="628"/>
      <c r="E23" s="145">
        <v>4</v>
      </c>
      <c r="F23" s="244">
        <v>152.13</v>
      </c>
      <c r="G23" s="196" t="s">
        <v>603</v>
      </c>
      <c r="H23" s="196" t="s">
        <v>678</v>
      </c>
      <c r="I23" s="196" t="s">
        <v>605</v>
      </c>
      <c r="J23" s="315" t="s">
        <v>466</v>
      </c>
      <c r="K23" s="315"/>
      <c r="L23" s="315"/>
      <c r="M23" s="196" t="s">
        <v>767</v>
      </c>
      <c r="N23" s="196" t="s">
        <v>768</v>
      </c>
      <c r="O23" s="196" t="s">
        <v>614</v>
      </c>
      <c r="P23" s="196" t="s">
        <v>512</v>
      </c>
      <c r="Q23" s="196" t="s">
        <v>609</v>
      </c>
      <c r="R23" s="207" t="s">
        <v>610</v>
      </c>
      <c r="S23" s="207" t="s">
        <v>610</v>
      </c>
      <c r="T23" s="207" t="s">
        <v>611</v>
      </c>
      <c r="U23" s="315"/>
      <c r="V23" s="624"/>
      <c r="W23" s="624"/>
      <c r="X23" s="624"/>
      <c r="Y23" s="196"/>
    </row>
    <row r="24" spans="2:25" ht="15.95" customHeight="1" x14ac:dyDescent="0.15">
      <c r="B24" s="293"/>
      <c r="C24" s="627">
        <v>18</v>
      </c>
      <c r="D24" s="628"/>
      <c r="E24" s="145">
        <v>5</v>
      </c>
      <c r="F24" s="244">
        <v>155.12</v>
      </c>
      <c r="G24" s="196" t="s">
        <v>603</v>
      </c>
      <c r="H24" s="196" t="s">
        <v>678</v>
      </c>
      <c r="I24" s="196" t="s">
        <v>605</v>
      </c>
      <c r="J24" s="315" t="s">
        <v>466</v>
      </c>
      <c r="K24" s="315"/>
      <c r="L24" s="315"/>
      <c r="M24" s="196" t="s">
        <v>769</v>
      </c>
      <c r="N24" s="196" t="s">
        <v>770</v>
      </c>
      <c r="O24" s="196" t="s">
        <v>614</v>
      </c>
      <c r="P24" s="196" t="s">
        <v>512</v>
      </c>
      <c r="Q24" s="196" t="s">
        <v>609</v>
      </c>
      <c r="R24" s="207" t="s">
        <v>610</v>
      </c>
      <c r="S24" s="207" t="s">
        <v>610</v>
      </c>
      <c r="T24" s="207" t="s">
        <v>611</v>
      </c>
      <c r="U24" s="315"/>
      <c r="V24" s="624"/>
      <c r="W24" s="624"/>
      <c r="X24" s="624"/>
      <c r="Y24" s="196"/>
    </row>
    <row r="25" spans="2:25" ht="15.95" customHeight="1" x14ac:dyDescent="0.15">
      <c r="B25" s="293"/>
      <c r="C25" s="627">
        <v>18</v>
      </c>
      <c r="D25" s="628"/>
      <c r="E25" s="145">
        <v>6</v>
      </c>
      <c r="F25" s="244">
        <v>153.65</v>
      </c>
      <c r="G25" s="196" t="s">
        <v>603</v>
      </c>
      <c r="H25" s="196" t="s">
        <v>658</v>
      </c>
      <c r="I25" s="196" t="s">
        <v>605</v>
      </c>
      <c r="J25" s="315" t="s">
        <v>432</v>
      </c>
      <c r="K25" s="315"/>
      <c r="L25" s="315"/>
      <c r="M25" s="196" t="s">
        <v>751</v>
      </c>
      <c r="N25" s="196" t="s">
        <v>751</v>
      </c>
      <c r="O25" s="196" t="s">
        <v>614</v>
      </c>
      <c r="P25" s="196" t="s">
        <v>512</v>
      </c>
      <c r="Q25" s="196" t="s">
        <v>614</v>
      </c>
      <c r="R25" s="207" t="s">
        <v>610</v>
      </c>
      <c r="S25" s="207" t="s">
        <v>616</v>
      </c>
      <c r="T25" s="207" t="s">
        <v>617</v>
      </c>
      <c r="U25" s="315" t="s">
        <v>650</v>
      </c>
      <c r="V25" s="624"/>
      <c r="W25" s="624"/>
      <c r="X25" s="624"/>
      <c r="Y25" s="196"/>
    </row>
    <row r="26" spans="2:25" ht="15.95" customHeight="1" x14ac:dyDescent="0.15">
      <c r="B26" s="293"/>
      <c r="C26" s="627">
        <v>18</v>
      </c>
      <c r="D26" s="628"/>
      <c r="E26" s="145">
        <v>7</v>
      </c>
      <c r="F26" s="244">
        <v>158.38</v>
      </c>
      <c r="G26" s="196" t="s">
        <v>603</v>
      </c>
      <c r="H26" s="196" t="s">
        <v>658</v>
      </c>
      <c r="I26" s="196" t="s">
        <v>605</v>
      </c>
      <c r="J26" s="315" t="s">
        <v>466</v>
      </c>
      <c r="K26" s="315"/>
      <c r="L26" s="315"/>
      <c r="M26" s="196" t="s">
        <v>771</v>
      </c>
      <c r="N26" s="196" t="s">
        <v>771</v>
      </c>
      <c r="O26" s="196" t="s">
        <v>614</v>
      </c>
      <c r="P26" s="196" t="s">
        <v>512</v>
      </c>
      <c r="Q26" s="196" t="s">
        <v>609</v>
      </c>
      <c r="R26" s="207" t="s">
        <v>610</v>
      </c>
      <c r="S26" s="207" t="s">
        <v>610</v>
      </c>
      <c r="T26" s="207" t="s">
        <v>611</v>
      </c>
      <c r="U26" s="315"/>
      <c r="V26" s="624"/>
      <c r="W26" s="624"/>
      <c r="X26" s="624"/>
      <c r="Y26" s="196"/>
    </row>
    <row r="27" spans="2:25" ht="15.95" customHeight="1" x14ac:dyDescent="0.15">
      <c r="B27" s="293"/>
      <c r="C27" s="627">
        <v>18</v>
      </c>
      <c r="D27" s="628"/>
      <c r="E27" s="145">
        <v>8</v>
      </c>
      <c r="F27" s="244">
        <v>159.38</v>
      </c>
      <c r="G27" s="196" t="s">
        <v>603</v>
      </c>
      <c r="H27" s="196" t="s">
        <v>658</v>
      </c>
      <c r="I27" s="196" t="s">
        <v>605</v>
      </c>
      <c r="J27" s="315" t="s">
        <v>466</v>
      </c>
      <c r="K27" s="315"/>
      <c r="L27" s="315"/>
      <c r="M27" s="196" t="s">
        <v>1040</v>
      </c>
      <c r="N27" s="196" t="s">
        <v>644</v>
      </c>
      <c r="O27" s="196" t="s">
        <v>609</v>
      </c>
      <c r="P27" s="196" t="s">
        <v>512</v>
      </c>
      <c r="Q27" s="196" t="s">
        <v>609</v>
      </c>
      <c r="R27" s="207" t="s">
        <v>610</v>
      </c>
      <c r="S27" s="207" t="s">
        <v>610</v>
      </c>
      <c r="T27" s="207" t="s">
        <v>611</v>
      </c>
      <c r="U27" s="315"/>
      <c r="V27" s="624"/>
      <c r="W27" s="624"/>
      <c r="X27" s="624"/>
      <c r="Y27" s="196"/>
    </row>
    <row r="28" spans="2:25" ht="15.95" customHeight="1" x14ac:dyDescent="0.15">
      <c r="B28" s="293"/>
      <c r="C28" s="627">
        <v>18</v>
      </c>
      <c r="D28" s="628"/>
      <c r="E28" s="145">
        <v>9</v>
      </c>
      <c r="F28" s="244">
        <v>157.94</v>
      </c>
      <c r="G28" s="196" t="s">
        <v>662</v>
      </c>
      <c r="H28" s="196" t="s">
        <v>667</v>
      </c>
      <c r="I28" s="196" t="s">
        <v>605</v>
      </c>
      <c r="J28" s="315" t="s">
        <v>466</v>
      </c>
      <c r="K28" s="315"/>
      <c r="L28" s="315"/>
      <c r="M28" s="196" t="s">
        <v>712</v>
      </c>
      <c r="N28" s="196" t="s">
        <v>512</v>
      </c>
      <c r="O28" s="196" t="s">
        <v>614</v>
      </c>
      <c r="P28" s="196"/>
      <c r="Q28" s="196"/>
      <c r="R28" s="207" t="s">
        <v>610</v>
      </c>
      <c r="S28" s="207" t="s">
        <v>610</v>
      </c>
      <c r="T28" s="207" t="s">
        <v>512</v>
      </c>
      <c r="U28" s="315" t="s">
        <v>512</v>
      </c>
      <c r="V28" s="624"/>
      <c r="W28" s="624"/>
      <c r="X28" s="624"/>
      <c r="Y28" s="196"/>
    </row>
    <row r="29" spans="2:25" ht="15.95" customHeight="1" x14ac:dyDescent="0.15">
      <c r="B29" s="293"/>
      <c r="C29" s="627">
        <v>18</v>
      </c>
      <c r="D29" s="628"/>
      <c r="E29" s="145">
        <v>10</v>
      </c>
      <c r="F29" s="244">
        <v>155.07</v>
      </c>
      <c r="G29" s="196" t="s">
        <v>662</v>
      </c>
      <c r="H29" s="196" t="s">
        <v>663</v>
      </c>
      <c r="I29" s="196" t="s">
        <v>605</v>
      </c>
      <c r="J29" s="315" t="s">
        <v>424</v>
      </c>
      <c r="K29" s="315"/>
      <c r="L29" s="315"/>
      <c r="M29" s="196" t="s">
        <v>666</v>
      </c>
      <c r="N29" s="196" t="s">
        <v>666</v>
      </c>
      <c r="O29" s="196" t="s">
        <v>614</v>
      </c>
      <c r="P29" s="196"/>
      <c r="Q29" s="196"/>
      <c r="R29" s="207" t="s">
        <v>610</v>
      </c>
      <c r="S29" s="207" t="s">
        <v>610</v>
      </c>
      <c r="T29" s="207" t="s">
        <v>512</v>
      </c>
      <c r="U29" s="315" t="s">
        <v>512</v>
      </c>
      <c r="V29" s="624"/>
      <c r="W29" s="624"/>
      <c r="X29" s="624"/>
      <c r="Y29" s="196"/>
    </row>
    <row r="30" spans="2:25" ht="15.95" customHeight="1" x14ac:dyDescent="0.15">
      <c r="B30" s="293"/>
      <c r="C30" s="627">
        <v>18</v>
      </c>
      <c r="D30" s="628"/>
      <c r="E30" s="145">
        <v>11</v>
      </c>
      <c r="F30" s="244">
        <v>159.74</v>
      </c>
      <c r="G30" s="196" t="s">
        <v>662</v>
      </c>
      <c r="H30" s="196" t="s">
        <v>663</v>
      </c>
      <c r="I30" s="196" t="s">
        <v>605</v>
      </c>
      <c r="J30" s="315" t="s">
        <v>424</v>
      </c>
      <c r="K30" s="315"/>
      <c r="L30" s="315"/>
      <c r="M30" s="196" t="s">
        <v>772</v>
      </c>
      <c r="N30" s="196" t="s">
        <v>772</v>
      </c>
      <c r="O30" s="196" t="s">
        <v>614</v>
      </c>
      <c r="P30" s="196"/>
      <c r="Q30" s="196"/>
      <c r="R30" s="207" t="s">
        <v>610</v>
      </c>
      <c r="S30" s="207" t="s">
        <v>610</v>
      </c>
      <c r="T30" s="207" t="s">
        <v>512</v>
      </c>
      <c r="U30" s="315" t="s">
        <v>512</v>
      </c>
      <c r="V30" s="624"/>
      <c r="W30" s="624"/>
      <c r="X30" s="624"/>
      <c r="Y30" s="196"/>
    </row>
    <row r="31" spans="2:25" ht="15.95" customHeight="1" x14ac:dyDescent="0.15">
      <c r="B31" s="293"/>
      <c r="C31" s="627">
        <v>18</v>
      </c>
      <c r="D31" s="628"/>
      <c r="E31" s="145">
        <v>12</v>
      </c>
      <c r="F31" s="244">
        <v>155.09</v>
      </c>
      <c r="G31" s="196" t="s">
        <v>662</v>
      </c>
      <c r="H31" s="196" t="s">
        <v>663</v>
      </c>
      <c r="I31" s="196" t="s">
        <v>605</v>
      </c>
      <c r="J31" s="315" t="s">
        <v>424</v>
      </c>
      <c r="K31" s="315"/>
      <c r="L31" s="315"/>
      <c r="M31" s="196" t="s">
        <v>711</v>
      </c>
      <c r="N31" s="196" t="s">
        <v>773</v>
      </c>
      <c r="O31" s="196" t="s">
        <v>614</v>
      </c>
      <c r="P31" s="196"/>
      <c r="Q31" s="196"/>
      <c r="R31" s="207" t="s">
        <v>610</v>
      </c>
      <c r="S31" s="207" t="s">
        <v>610</v>
      </c>
      <c r="T31" s="207" t="s">
        <v>512</v>
      </c>
      <c r="U31" s="315" t="s">
        <v>512</v>
      </c>
      <c r="V31" s="624"/>
      <c r="W31" s="624"/>
      <c r="X31" s="624"/>
      <c r="Y31" s="196"/>
    </row>
    <row r="32" spans="2:25" ht="15.95" customHeight="1" x14ac:dyDescent="0.15">
      <c r="B32" s="293"/>
      <c r="C32" s="627">
        <v>18</v>
      </c>
      <c r="D32" s="628"/>
      <c r="E32" s="145">
        <v>13</v>
      </c>
      <c r="F32" s="244">
        <v>159.43</v>
      </c>
      <c r="G32" s="196" t="s">
        <v>662</v>
      </c>
      <c r="H32" s="196" t="s">
        <v>667</v>
      </c>
      <c r="I32" s="196" t="s">
        <v>605</v>
      </c>
      <c r="J32" s="315" t="s">
        <v>466</v>
      </c>
      <c r="K32" s="315"/>
      <c r="L32" s="315"/>
      <c r="M32" s="196" t="s">
        <v>712</v>
      </c>
      <c r="N32" s="196" t="s">
        <v>512</v>
      </c>
      <c r="O32" s="196" t="s">
        <v>614</v>
      </c>
      <c r="P32" s="196"/>
      <c r="Q32" s="196"/>
      <c r="R32" s="207" t="s">
        <v>610</v>
      </c>
      <c r="S32" s="207" t="s">
        <v>610</v>
      </c>
      <c r="T32" s="207" t="s">
        <v>512</v>
      </c>
      <c r="U32" s="315" t="s">
        <v>512</v>
      </c>
      <c r="V32" s="624"/>
      <c r="W32" s="624"/>
      <c r="X32" s="624"/>
      <c r="Y32" s="196"/>
    </row>
    <row r="33" spans="2:25" ht="15.95" customHeight="1" x14ac:dyDescent="0.15">
      <c r="B33" s="293"/>
      <c r="C33" s="627">
        <v>18</v>
      </c>
      <c r="D33" s="628"/>
      <c r="E33" s="145">
        <v>14</v>
      </c>
      <c r="F33" s="244">
        <v>154.25</v>
      </c>
      <c r="G33" s="196" t="s">
        <v>603</v>
      </c>
      <c r="H33" s="196" t="s">
        <v>645</v>
      </c>
      <c r="I33" s="196" t="s">
        <v>605</v>
      </c>
      <c r="J33" s="315" t="s">
        <v>432</v>
      </c>
      <c r="K33" s="315"/>
      <c r="L33" s="315"/>
      <c r="M33" s="196" t="s">
        <v>647</v>
      </c>
      <c r="N33" s="196" t="s">
        <v>515</v>
      </c>
      <c r="O33" s="196" t="s">
        <v>515</v>
      </c>
      <c r="P33" s="196" t="s">
        <v>512</v>
      </c>
      <c r="Q33" s="196" t="s">
        <v>608</v>
      </c>
      <c r="R33" s="207" t="s">
        <v>610</v>
      </c>
      <c r="S33" s="207" t="s">
        <v>616</v>
      </c>
      <c r="T33" s="207" t="s">
        <v>631</v>
      </c>
      <c r="U33" s="315" t="s">
        <v>512</v>
      </c>
      <c r="V33" s="624"/>
      <c r="W33" s="624"/>
      <c r="X33" s="624"/>
      <c r="Y33" s="196"/>
    </row>
    <row r="34" spans="2:25" ht="15.95" customHeight="1" x14ac:dyDescent="0.15">
      <c r="B34" s="293"/>
      <c r="C34" s="627">
        <v>19</v>
      </c>
      <c r="D34" s="628"/>
      <c r="E34" s="145">
        <v>1</v>
      </c>
      <c r="F34" s="244">
        <v>162.07</v>
      </c>
      <c r="G34" s="196" t="s">
        <v>603</v>
      </c>
      <c r="H34" s="196" t="s">
        <v>643</v>
      </c>
      <c r="I34" s="196" t="s">
        <v>605</v>
      </c>
      <c r="J34" s="315" t="s">
        <v>466</v>
      </c>
      <c r="K34" s="315"/>
      <c r="L34" s="315"/>
      <c r="M34" s="196" t="s">
        <v>774</v>
      </c>
      <c r="N34" s="196" t="s">
        <v>775</v>
      </c>
      <c r="O34" s="196" t="s">
        <v>614</v>
      </c>
      <c r="P34" s="196" t="s">
        <v>512</v>
      </c>
      <c r="Q34" s="196" t="s">
        <v>609</v>
      </c>
      <c r="R34" s="207" t="s">
        <v>610</v>
      </c>
      <c r="S34" s="207" t="s">
        <v>610</v>
      </c>
      <c r="T34" s="207" t="s">
        <v>611</v>
      </c>
      <c r="U34" s="315"/>
      <c r="V34" s="624"/>
      <c r="W34" s="624"/>
      <c r="X34" s="624"/>
      <c r="Y34" s="196"/>
    </row>
    <row r="35" spans="2:25" ht="15.95" customHeight="1" x14ac:dyDescent="0.15">
      <c r="B35" s="293"/>
      <c r="C35" s="627">
        <v>19</v>
      </c>
      <c r="D35" s="628"/>
      <c r="E35" s="145">
        <v>2</v>
      </c>
      <c r="F35" s="244">
        <v>165.5</v>
      </c>
      <c r="G35" s="196" t="s">
        <v>603</v>
      </c>
      <c r="H35" s="196" t="s">
        <v>643</v>
      </c>
      <c r="I35" s="196" t="s">
        <v>605</v>
      </c>
      <c r="J35" s="315" t="s">
        <v>466</v>
      </c>
      <c r="K35" s="315"/>
      <c r="L35" s="315"/>
      <c r="M35" s="196" t="s">
        <v>774</v>
      </c>
      <c r="N35" s="196" t="s">
        <v>776</v>
      </c>
      <c r="O35" s="196" t="s">
        <v>614</v>
      </c>
      <c r="P35" s="196" t="s">
        <v>512</v>
      </c>
      <c r="Q35" s="196" t="s">
        <v>609</v>
      </c>
      <c r="R35" s="207" t="s">
        <v>610</v>
      </c>
      <c r="S35" s="207" t="s">
        <v>610</v>
      </c>
      <c r="T35" s="207" t="s">
        <v>611</v>
      </c>
      <c r="U35" s="315"/>
      <c r="V35" s="624"/>
      <c r="W35" s="624"/>
      <c r="X35" s="624"/>
      <c r="Y35" s="196"/>
    </row>
    <row r="36" spans="2:25" ht="15.95" customHeight="1" x14ac:dyDescent="0.15">
      <c r="B36" s="293"/>
      <c r="C36" s="627">
        <v>19</v>
      </c>
      <c r="D36" s="628"/>
      <c r="E36" s="145">
        <v>3</v>
      </c>
      <c r="F36" s="244">
        <v>161.1</v>
      </c>
      <c r="G36" s="196" t="s">
        <v>603</v>
      </c>
      <c r="H36" s="196" t="s">
        <v>643</v>
      </c>
      <c r="I36" s="196" t="s">
        <v>605</v>
      </c>
      <c r="J36" s="315" t="s">
        <v>432</v>
      </c>
      <c r="K36" s="315"/>
      <c r="L36" s="315"/>
      <c r="M36" s="196" t="s">
        <v>777</v>
      </c>
      <c r="N36" s="196" t="s">
        <v>777</v>
      </c>
      <c r="O36" s="196" t="s">
        <v>614</v>
      </c>
      <c r="P36" s="196" t="s">
        <v>512</v>
      </c>
      <c r="Q36" s="196" t="s">
        <v>614</v>
      </c>
      <c r="R36" s="207" t="s">
        <v>610</v>
      </c>
      <c r="S36" s="207" t="s">
        <v>616</v>
      </c>
      <c r="T36" s="207" t="s">
        <v>617</v>
      </c>
      <c r="U36" s="315" t="s">
        <v>650</v>
      </c>
      <c r="V36" s="624"/>
      <c r="W36" s="624"/>
      <c r="X36" s="624"/>
      <c r="Y36" s="196"/>
    </row>
    <row r="37" spans="2:25" ht="15.95" customHeight="1" x14ac:dyDescent="0.15">
      <c r="B37" s="293"/>
      <c r="C37" s="627">
        <v>19</v>
      </c>
      <c r="D37" s="628"/>
      <c r="E37" s="145">
        <v>4</v>
      </c>
      <c r="F37" s="244">
        <v>164.85</v>
      </c>
      <c r="G37" s="196" t="s">
        <v>603</v>
      </c>
      <c r="H37" s="196" t="s">
        <v>645</v>
      </c>
      <c r="I37" s="196" t="s">
        <v>605</v>
      </c>
      <c r="J37" s="315" t="s">
        <v>424</v>
      </c>
      <c r="K37" s="315"/>
      <c r="L37" s="315"/>
      <c r="M37" s="196" t="s">
        <v>700</v>
      </c>
      <c r="N37" s="196" t="s">
        <v>778</v>
      </c>
      <c r="O37" s="196" t="s">
        <v>614</v>
      </c>
      <c r="P37" s="196" t="s">
        <v>512</v>
      </c>
      <c r="Q37" s="196" t="s">
        <v>614</v>
      </c>
      <c r="R37" s="207" t="s">
        <v>610</v>
      </c>
      <c r="S37" s="207" t="s">
        <v>616</v>
      </c>
      <c r="T37" s="207" t="s">
        <v>617</v>
      </c>
      <c r="U37" s="315" t="s">
        <v>650</v>
      </c>
      <c r="V37" s="624"/>
      <c r="W37" s="624"/>
      <c r="X37" s="624"/>
      <c r="Y37" s="196" t="s">
        <v>657</v>
      </c>
    </row>
    <row r="38" spans="2:25" ht="15.95" customHeight="1" x14ac:dyDescent="0.15">
      <c r="B38" s="293"/>
      <c r="C38" s="627">
        <v>19</v>
      </c>
      <c r="D38" s="628"/>
      <c r="E38" s="145">
        <v>5</v>
      </c>
      <c r="F38" s="244">
        <v>167.42</v>
      </c>
      <c r="G38" s="196" t="s">
        <v>603</v>
      </c>
      <c r="H38" s="196" t="s">
        <v>645</v>
      </c>
      <c r="I38" s="196" t="s">
        <v>605</v>
      </c>
      <c r="J38" s="315" t="s">
        <v>424</v>
      </c>
      <c r="K38" s="315"/>
      <c r="L38" s="315"/>
      <c r="M38" s="196" t="s">
        <v>779</v>
      </c>
      <c r="N38" s="196" t="s">
        <v>779</v>
      </c>
      <c r="O38" s="196" t="s">
        <v>614</v>
      </c>
      <c r="P38" s="196" t="s">
        <v>512</v>
      </c>
      <c r="Q38" s="196" t="s">
        <v>614</v>
      </c>
      <c r="R38" s="207" t="s">
        <v>610</v>
      </c>
      <c r="S38" s="207" t="s">
        <v>616</v>
      </c>
      <c r="T38" s="207" t="s">
        <v>617</v>
      </c>
      <c r="U38" s="315" t="s">
        <v>650</v>
      </c>
      <c r="V38" s="624"/>
      <c r="W38" s="624"/>
      <c r="X38" s="624"/>
      <c r="Y38" s="196"/>
    </row>
    <row r="39" spans="2:25" ht="15.95" customHeight="1" x14ac:dyDescent="0.15">
      <c r="B39" s="293"/>
      <c r="C39" s="627">
        <v>19</v>
      </c>
      <c r="D39" s="628"/>
      <c r="E39" s="145">
        <v>6</v>
      </c>
      <c r="F39" s="244">
        <v>165.55</v>
      </c>
      <c r="G39" s="196" t="s">
        <v>603</v>
      </c>
      <c r="H39" s="196" t="s">
        <v>645</v>
      </c>
      <c r="I39" s="196" t="s">
        <v>605</v>
      </c>
      <c r="J39" s="315" t="s">
        <v>424</v>
      </c>
      <c r="K39" s="315"/>
      <c r="L39" s="315"/>
      <c r="M39" s="196" t="s">
        <v>780</v>
      </c>
      <c r="N39" s="196" t="s">
        <v>781</v>
      </c>
      <c r="O39" s="196" t="s">
        <v>614</v>
      </c>
      <c r="P39" s="196" t="s">
        <v>512</v>
      </c>
      <c r="Q39" s="196" t="s">
        <v>614</v>
      </c>
      <c r="R39" s="207" t="s">
        <v>610</v>
      </c>
      <c r="S39" s="207" t="s">
        <v>616</v>
      </c>
      <c r="T39" s="207" t="s">
        <v>617</v>
      </c>
      <c r="U39" s="315" t="s">
        <v>650</v>
      </c>
      <c r="V39" s="624"/>
      <c r="W39" s="624"/>
      <c r="X39" s="624"/>
      <c r="Y39" s="196" t="s">
        <v>657</v>
      </c>
    </row>
    <row r="40" spans="2:25" ht="15.95" customHeight="1" x14ac:dyDescent="0.15">
      <c r="B40" s="293"/>
      <c r="C40" s="627">
        <v>19</v>
      </c>
      <c r="D40" s="628"/>
      <c r="E40" s="145">
        <v>7</v>
      </c>
      <c r="F40" s="244">
        <v>161.16999999999999</v>
      </c>
      <c r="G40" s="196" t="s">
        <v>603</v>
      </c>
      <c r="H40" s="196" t="s">
        <v>678</v>
      </c>
      <c r="I40" s="196" t="s">
        <v>605</v>
      </c>
      <c r="J40" s="315" t="s">
        <v>424</v>
      </c>
      <c r="K40" s="315"/>
      <c r="L40" s="315"/>
      <c r="M40" s="196" t="s">
        <v>710</v>
      </c>
      <c r="N40" s="196" t="s">
        <v>782</v>
      </c>
      <c r="O40" s="196" t="s">
        <v>614</v>
      </c>
      <c r="P40" s="196" t="s">
        <v>512</v>
      </c>
      <c r="Q40" s="196" t="s">
        <v>614</v>
      </c>
      <c r="R40" s="207" t="s">
        <v>610</v>
      </c>
      <c r="S40" s="207" t="s">
        <v>616</v>
      </c>
      <c r="T40" s="207" t="s">
        <v>617</v>
      </c>
      <c r="U40" s="315" t="s">
        <v>650</v>
      </c>
      <c r="V40" s="624"/>
      <c r="W40" s="624"/>
      <c r="X40" s="624"/>
      <c r="Y40" s="196" t="s">
        <v>657</v>
      </c>
    </row>
    <row r="41" spans="2:25" ht="15.95" customHeight="1" x14ac:dyDescent="0.15">
      <c r="B41" s="293"/>
      <c r="C41" s="627">
        <v>19</v>
      </c>
      <c r="D41" s="628"/>
      <c r="E41" s="145">
        <v>8</v>
      </c>
      <c r="F41" s="244">
        <v>168.15</v>
      </c>
      <c r="G41" s="196" t="s">
        <v>603</v>
      </c>
      <c r="H41" s="196" t="s">
        <v>678</v>
      </c>
      <c r="I41" s="196" t="s">
        <v>605</v>
      </c>
      <c r="J41" s="315" t="s">
        <v>424</v>
      </c>
      <c r="K41" s="315"/>
      <c r="L41" s="315"/>
      <c r="M41" s="196" t="s">
        <v>783</v>
      </c>
      <c r="N41" s="196" t="s">
        <v>784</v>
      </c>
      <c r="O41" s="196" t="s">
        <v>614</v>
      </c>
      <c r="P41" s="196" t="s">
        <v>512</v>
      </c>
      <c r="Q41" s="196" t="s">
        <v>614</v>
      </c>
      <c r="R41" s="207" t="s">
        <v>610</v>
      </c>
      <c r="S41" s="207" t="s">
        <v>616</v>
      </c>
      <c r="T41" s="207" t="s">
        <v>617</v>
      </c>
      <c r="U41" s="315" t="s">
        <v>650</v>
      </c>
      <c r="V41" s="624"/>
      <c r="W41" s="624"/>
      <c r="X41" s="624"/>
      <c r="Y41" s="196" t="s">
        <v>657</v>
      </c>
    </row>
    <row r="42" spans="2:25" ht="15.95" customHeight="1" x14ac:dyDescent="0.15">
      <c r="B42" s="294"/>
      <c r="C42" s="627">
        <v>19</v>
      </c>
      <c r="D42" s="628"/>
      <c r="E42" s="145">
        <v>9</v>
      </c>
      <c r="F42" s="244">
        <v>161.16</v>
      </c>
      <c r="G42" s="196" t="s">
        <v>603</v>
      </c>
      <c r="H42" s="196" t="s">
        <v>658</v>
      </c>
      <c r="I42" s="196" t="s">
        <v>605</v>
      </c>
      <c r="J42" s="315" t="s">
        <v>432</v>
      </c>
      <c r="K42" s="315"/>
      <c r="L42" s="315"/>
      <c r="M42" s="196" t="s">
        <v>777</v>
      </c>
      <c r="N42" s="196" t="s">
        <v>777</v>
      </c>
      <c r="O42" s="196" t="s">
        <v>614</v>
      </c>
      <c r="P42" s="196" t="s">
        <v>512</v>
      </c>
      <c r="Q42" s="196" t="s">
        <v>614</v>
      </c>
      <c r="R42" s="207" t="s">
        <v>610</v>
      </c>
      <c r="S42" s="207" t="s">
        <v>616</v>
      </c>
      <c r="T42" s="207" t="s">
        <v>617</v>
      </c>
      <c r="U42" s="315" t="s">
        <v>650</v>
      </c>
      <c r="V42" s="624"/>
      <c r="W42" s="624"/>
      <c r="X42" s="624"/>
      <c r="Y42" s="196"/>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28" t="s">
        <v>275</v>
      </c>
      <c r="D45" s="228"/>
      <c r="E45" s="228"/>
      <c r="F45" s="228"/>
      <c r="G45" s="228"/>
      <c r="H45" s="228"/>
      <c r="I45" s="228"/>
      <c r="J45" s="228"/>
      <c r="K45" s="228"/>
      <c r="L45" s="228"/>
      <c r="M45" s="228"/>
      <c r="N45" s="228"/>
      <c r="O45" s="228"/>
      <c r="P45" s="228"/>
      <c r="Q45" s="228"/>
      <c r="R45" s="228"/>
      <c r="S45" s="228"/>
      <c r="T45" s="228"/>
      <c r="U45" s="228"/>
      <c r="V45" s="228"/>
      <c r="W45" s="228"/>
      <c r="X45" s="228"/>
    </row>
    <row r="46" spans="2:25" ht="15.95" customHeight="1" x14ac:dyDescent="0.15">
      <c r="B46" s="228"/>
      <c r="C46" s="228" t="s">
        <v>276</v>
      </c>
      <c r="D46" s="228"/>
      <c r="E46" s="228"/>
      <c r="F46" s="228"/>
      <c r="G46" s="228"/>
      <c r="H46" s="228"/>
      <c r="I46" s="228"/>
      <c r="J46" s="228"/>
      <c r="K46" s="228"/>
      <c r="L46" s="228"/>
      <c r="M46" s="228"/>
      <c r="N46" s="228"/>
      <c r="O46" s="228"/>
      <c r="P46" s="228"/>
      <c r="Q46" s="228"/>
      <c r="R46" s="228"/>
      <c r="S46" s="228"/>
      <c r="T46" s="228"/>
      <c r="U46" s="228"/>
      <c r="V46" s="228"/>
      <c r="W46" s="228"/>
      <c r="X46" s="228"/>
    </row>
    <row r="47" spans="2:25" ht="15.95" customHeight="1" x14ac:dyDescent="0.15">
      <c r="B47" s="228"/>
      <c r="C47" s="228" t="s">
        <v>277</v>
      </c>
      <c r="D47" s="228"/>
      <c r="E47" s="228"/>
      <c r="F47" s="228"/>
      <c r="G47" s="228"/>
      <c r="H47" s="228"/>
      <c r="I47" s="228"/>
      <c r="J47" s="228"/>
      <c r="K47" s="228"/>
      <c r="L47" s="228"/>
      <c r="M47" s="228"/>
      <c r="N47" s="228"/>
      <c r="O47" s="228"/>
      <c r="P47" s="228"/>
      <c r="Q47" s="228"/>
      <c r="R47" s="228"/>
      <c r="S47" s="228"/>
      <c r="T47" s="228"/>
      <c r="U47" s="228"/>
      <c r="V47" s="228"/>
      <c r="W47" s="228"/>
      <c r="X47" s="228"/>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4"/>
  <dataValidations count="3">
    <dataValidation allowBlank="1" showInputMessage="1" showErrorMessage="1" prompt="覆工スパン毎に連番を記入。_x000a_数値で入力する。" sqref="E9:E42" xr:uid="{A9E56AF2-DBAD-4D5E-A805-1840B73C51A5}"/>
    <dataValidation allowBlank="1" showInputMessage="1" showErrorMessage="1" prompt="前回の定期点検年月日を入力" sqref="O6" xr:uid="{2EFE6991-36FD-49A7-BDD3-AD24DB332422}"/>
    <dataValidation type="list" errorStyle="warning" allowBlank="1" showInputMessage="1" showErrorMessage="1" error="選択出来ません" sqref="H9:H42" xr:uid="{9954B591-E5E4-43A1-BC65-C7CAF90898B4}">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E04620C2-F37A-4A84-9FBC-3327FEA73764}">
          <x14:formula1>
            <xm:f>'(参考)リスト'!$E$16:$E$27</xm:f>
          </x14:formula1>
          <xm:sqref>J9:L42</xm:sqref>
        </x14:dataValidation>
        <x14:dataValidation type="list" showInputMessage="1" showErrorMessage="1" xr:uid="{53DE06B0-F56C-4F86-8827-FC4EE8A678A9}">
          <x14:formula1>
            <xm:f>'(参考)リスト'!$B$16:$B$21</xm:f>
          </x14:formula1>
          <xm:sqref>G9:G42</xm:sqref>
        </x14:dataValidation>
        <x14:dataValidation type="list" allowBlank="1" showInputMessage="1" showErrorMessage="1" xr:uid="{AAE119BD-568E-4481-A961-7C140E50D87F}">
          <x14:formula1>
            <xm:f>'(参考)リスト'!$F$16:$F$21</xm:f>
          </x14:formula1>
          <xm:sqref>O9:Q42</xm:sqref>
        </x14:dataValidation>
        <x14:dataValidation type="list" allowBlank="1" showInputMessage="1" showErrorMessage="1" xr:uid="{B00ABE87-DB33-4F24-82B9-0CD20E7F7808}">
          <x14:formula1>
            <xm:f>'(参考)リスト'!$I$16:$I$18</xm:f>
          </x14:formula1>
          <xm:sqref>S9:S42</xm:sqref>
        </x14:dataValidation>
        <x14:dataValidation type="list" allowBlank="1" showInputMessage="1" showErrorMessage="1" xr:uid="{68F899C8-D588-4E19-A8C3-DF6A1FABC2C5}">
          <x14:formula1>
            <xm:f>'(参考)リスト'!$H$16:$H$17</xm:f>
          </x14:formula1>
          <xm:sqref>R9:R42</xm:sqref>
        </x14:dataValidation>
        <x14:dataValidation type="list" allowBlank="1" showInputMessage="1" showErrorMessage="1" xr:uid="{44AEA71C-390F-4F79-9247-E7FBAA3DA488}">
          <x14:formula1>
            <xm:f>'(参考)リスト'!$J$16:$J$18</xm:f>
          </x14:formula1>
          <xm:sqref>T9:T42</xm:sqref>
        </x14:dataValidation>
        <x14:dataValidation type="list" allowBlank="1" showInputMessage="1" showErrorMessage="1" xr:uid="{BF340200-159E-4B29-850A-B7A5E5F40D2F}">
          <x14:formula1>
            <xm:f>'(参考)リスト'!$D$16:$D$18</xm:f>
          </x14:formula1>
          <xm:sqref>I9:I42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10CFA-674F-4FE7-A155-FFCBE20C8854}">
  <sheetPr>
    <pageSetUpPr fitToPage="1"/>
  </sheetPr>
  <dimension ref="B1:Y48"/>
  <sheetViews>
    <sheetView showGridLines="0" view="pageBreakPreview" topLeftCell="A6" zoomScaleNormal="55"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0" t="s">
        <v>246</v>
      </c>
      <c r="C2" s="590"/>
      <c r="D2" s="590"/>
      <c r="E2" s="590"/>
      <c r="F2" s="591"/>
      <c r="G2" s="591"/>
      <c r="H2" s="591"/>
      <c r="I2" s="590"/>
      <c r="J2" s="590"/>
      <c r="K2" s="590"/>
      <c r="L2" s="590"/>
      <c r="M2" s="590"/>
      <c r="N2" s="590"/>
      <c r="O2" s="590"/>
      <c r="P2" s="590"/>
      <c r="Q2" s="590"/>
      <c r="R2" s="590"/>
      <c r="S2" s="590"/>
      <c r="T2" s="590"/>
      <c r="U2" s="590"/>
      <c r="V2" s="590"/>
      <c r="W2" s="590"/>
      <c r="X2" s="590"/>
      <c r="Y2" s="164"/>
    </row>
    <row r="3" spans="2:25" ht="20.100000000000001" customHeight="1" x14ac:dyDescent="0.15">
      <c r="B3" s="323" t="s">
        <v>60</v>
      </c>
      <c r="C3" s="327"/>
      <c r="D3" s="327"/>
      <c r="E3" s="327"/>
      <c r="F3" s="592" t="s">
        <v>1045</v>
      </c>
      <c r="G3" s="592"/>
      <c r="H3" s="592"/>
      <c r="I3" s="309" t="s">
        <v>61</v>
      </c>
      <c r="J3" s="310"/>
      <c r="K3" s="303" t="s">
        <v>538</v>
      </c>
      <c r="L3" s="322"/>
      <c r="M3" s="322"/>
      <c r="N3" s="304"/>
      <c r="O3" s="388" t="s">
        <v>247</v>
      </c>
      <c r="P3" s="372" t="s">
        <v>544</v>
      </c>
      <c r="Q3" s="554"/>
      <c r="R3" s="554"/>
      <c r="S3" s="593"/>
      <c r="T3" s="582" t="s">
        <v>248</v>
      </c>
      <c r="U3" s="594"/>
      <c r="V3" s="594"/>
      <c r="W3" s="562"/>
      <c r="X3" s="598">
        <v>45919</v>
      </c>
      <c r="Y3" s="599"/>
    </row>
    <row r="4" spans="2:25" ht="20.100000000000001" customHeight="1" x14ac:dyDescent="0.15">
      <c r="B4" s="325" t="s">
        <v>165</v>
      </c>
      <c r="C4" s="358"/>
      <c r="D4" s="358"/>
      <c r="E4" s="358"/>
      <c r="F4" s="602" t="s">
        <v>1046</v>
      </c>
      <c r="G4" s="602"/>
      <c r="H4" s="602"/>
      <c r="I4" s="603" t="s">
        <v>166</v>
      </c>
      <c r="J4" s="604"/>
      <c r="K4" s="303" t="s">
        <v>539</v>
      </c>
      <c r="L4" s="322"/>
      <c r="M4" s="322"/>
      <c r="N4" s="304"/>
      <c r="O4" s="397"/>
      <c r="P4" s="605" t="s">
        <v>546</v>
      </c>
      <c r="Q4" s="555"/>
      <c r="R4" s="555"/>
      <c r="S4" s="597"/>
      <c r="T4" s="595"/>
      <c r="U4" s="596"/>
      <c r="V4" s="596"/>
      <c r="W4" s="597"/>
      <c r="X4" s="600"/>
      <c r="Y4" s="601"/>
    </row>
    <row r="5" spans="2:25" ht="15" customHeight="1" x14ac:dyDescent="0.15">
      <c r="B5" s="293" t="s">
        <v>249</v>
      </c>
      <c r="C5" s="606" t="s">
        <v>250</v>
      </c>
      <c r="D5" s="607"/>
      <c r="E5" s="608" t="s">
        <v>251</v>
      </c>
      <c r="F5" s="608" t="s">
        <v>252</v>
      </c>
      <c r="G5" s="610" t="s">
        <v>253</v>
      </c>
      <c r="H5" s="611"/>
      <c r="I5" s="323" t="s">
        <v>254</v>
      </c>
      <c r="J5" s="327"/>
      <c r="K5" s="327"/>
      <c r="L5" s="327"/>
      <c r="M5" s="327"/>
      <c r="N5" s="324"/>
      <c r="O5" s="179" t="s">
        <v>255</v>
      </c>
      <c r="P5" s="558" t="s">
        <v>256</v>
      </c>
      <c r="Q5" s="614"/>
      <c r="R5" s="614"/>
      <c r="S5" s="615"/>
      <c r="T5" s="610" t="s">
        <v>257</v>
      </c>
      <c r="U5" s="618"/>
      <c r="V5" s="618"/>
      <c r="W5" s="618"/>
      <c r="X5" s="611"/>
      <c r="Y5" s="620" t="s">
        <v>258</v>
      </c>
    </row>
    <row r="6" spans="2:25" ht="15" customHeight="1" x14ac:dyDescent="0.15">
      <c r="B6" s="293"/>
      <c r="C6" s="606"/>
      <c r="D6" s="607"/>
      <c r="E6" s="608"/>
      <c r="F6" s="608"/>
      <c r="G6" s="612"/>
      <c r="H6" s="613"/>
      <c r="I6" s="325"/>
      <c r="J6" s="358"/>
      <c r="K6" s="358"/>
      <c r="L6" s="358"/>
      <c r="M6" s="358"/>
      <c r="N6" s="326"/>
      <c r="O6" s="180">
        <v>44228</v>
      </c>
      <c r="P6" s="559"/>
      <c r="Q6" s="616"/>
      <c r="R6" s="616"/>
      <c r="S6" s="617"/>
      <c r="T6" s="612"/>
      <c r="U6" s="619"/>
      <c r="V6" s="619"/>
      <c r="W6" s="619"/>
      <c r="X6" s="613"/>
      <c r="Y6" s="608"/>
    </row>
    <row r="7" spans="2:25" ht="16.149999999999999" customHeight="1" x14ac:dyDescent="0.15">
      <c r="B7" s="293"/>
      <c r="C7" s="606"/>
      <c r="D7" s="607"/>
      <c r="E7" s="608"/>
      <c r="F7" s="608"/>
      <c r="G7" s="580" t="s">
        <v>259</v>
      </c>
      <c r="H7" s="580" t="s">
        <v>260</v>
      </c>
      <c r="I7" s="623" t="s">
        <v>261</v>
      </c>
      <c r="J7" s="623" t="s">
        <v>262</v>
      </c>
      <c r="K7" s="624"/>
      <c r="L7" s="624"/>
      <c r="M7" s="625" t="s">
        <v>263</v>
      </c>
      <c r="N7" s="626" t="s">
        <v>264</v>
      </c>
      <c r="O7" s="623" t="s">
        <v>265</v>
      </c>
      <c r="P7" s="365" t="s">
        <v>266</v>
      </c>
      <c r="Q7" s="624"/>
      <c r="R7" s="580" t="s">
        <v>267</v>
      </c>
      <c r="S7" s="580" t="s">
        <v>268</v>
      </c>
      <c r="T7" s="630" t="s">
        <v>269</v>
      </c>
      <c r="U7" s="580" t="s">
        <v>270</v>
      </c>
      <c r="V7" s="624"/>
      <c r="W7" s="624"/>
      <c r="X7" s="624"/>
      <c r="Y7" s="608"/>
    </row>
    <row r="8" spans="2:25" ht="16.149999999999999" customHeight="1" x14ac:dyDescent="0.15">
      <c r="B8" s="293"/>
      <c r="C8" s="325"/>
      <c r="D8" s="326"/>
      <c r="E8" s="609"/>
      <c r="F8" s="609"/>
      <c r="G8" s="622"/>
      <c r="H8" s="622"/>
      <c r="I8" s="624"/>
      <c r="J8" s="624"/>
      <c r="K8" s="624"/>
      <c r="L8" s="624"/>
      <c r="M8" s="624"/>
      <c r="N8" s="624"/>
      <c r="O8" s="624"/>
      <c r="P8" s="181" t="s">
        <v>271</v>
      </c>
      <c r="Q8" s="181" t="s">
        <v>272</v>
      </c>
      <c r="R8" s="624"/>
      <c r="S8" s="624"/>
      <c r="T8" s="624"/>
      <c r="U8" s="624"/>
      <c r="V8" s="624"/>
      <c r="W8" s="624"/>
      <c r="X8" s="624"/>
      <c r="Y8" s="621"/>
    </row>
    <row r="9" spans="2:25" ht="15.75" customHeight="1" x14ac:dyDescent="0.15">
      <c r="B9" s="293"/>
      <c r="C9" s="627">
        <v>19</v>
      </c>
      <c r="D9" s="628"/>
      <c r="E9" s="145">
        <v>10</v>
      </c>
      <c r="F9" s="244">
        <v>161.79</v>
      </c>
      <c r="G9" s="196" t="s">
        <v>662</v>
      </c>
      <c r="H9" s="196" t="s">
        <v>667</v>
      </c>
      <c r="I9" s="196" t="s">
        <v>605</v>
      </c>
      <c r="J9" s="315" t="s">
        <v>466</v>
      </c>
      <c r="K9" s="315"/>
      <c r="L9" s="315"/>
      <c r="M9" s="196" t="s">
        <v>785</v>
      </c>
      <c r="N9" s="196" t="s">
        <v>512</v>
      </c>
      <c r="O9" s="196" t="s">
        <v>614</v>
      </c>
      <c r="P9" s="196"/>
      <c r="Q9" s="196"/>
      <c r="R9" s="207" t="s">
        <v>610</v>
      </c>
      <c r="S9" s="207" t="s">
        <v>610</v>
      </c>
      <c r="T9" s="207" t="s">
        <v>512</v>
      </c>
      <c r="U9" s="315" t="s">
        <v>512</v>
      </c>
      <c r="V9" s="624"/>
      <c r="W9" s="624"/>
      <c r="X9" s="624"/>
      <c r="Y9" s="196"/>
    </row>
    <row r="10" spans="2:25" ht="15.95" customHeight="1" x14ac:dyDescent="0.15">
      <c r="B10" s="293"/>
      <c r="C10" s="627">
        <v>19</v>
      </c>
      <c r="D10" s="628"/>
      <c r="E10" s="145">
        <v>11</v>
      </c>
      <c r="F10" s="244">
        <v>166.73</v>
      </c>
      <c r="G10" s="196" t="s">
        <v>662</v>
      </c>
      <c r="H10" s="196" t="s">
        <v>663</v>
      </c>
      <c r="I10" s="196" t="s">
        <v>605</v>
      </c>
      <c r="J10" s="315" t="s">
        <v>424</v>
      </c>
      <c r="K10" s="315"/>
      <c r="L10" s="315"/>
      <c r="M10" s="196" t="s">
        <v>754</v>
      </c>
      <c r="N10" s="196" t="s">
        <v>754</v>
      </c>
      <c r="O10" s="196" t="s">
        <v>614</v>
      </c>
      <c r="P10" s="196"/>
      <c r="Q10" s="196"/>
      <c r="R10" s="207" t="s">
        <v>610</v>
      </c>
      <c r="S10" s="207" t="s">
        <v>610</v>
      </c>
      <c r="T10" s="207" t="s">
        <v>512</v>
      </c>
      <c r="U10" s="315" t="s">
        <v>512</v>
      </c>
      <c r="V10" s="629"/>
      <c r="W10" s="629"/>
      <c r="X10" s="629"/>
      <c r="Y10" s="253"/>
    </row>
    <row r="11" spans="2:25" ht="15.95" customHeight="1" x14ac:dyDescent="0.15">
      <c r="B11" s="293"/>
      <c r="C11" s="627">
        <v>19</v>
      </c>
      <c r="D11" s="628"/>
      <c r="E11" s="145">
        <v>12</v>
      </c>
      <c r="F11" s="244">
        <v>169.8</v>
      </c>
      <c r="G11" s="196" t="s">
        <v>603</v>
      </c>
      <c r="H11" s="196" t="s">
        <v>645</v>
      </c>
      <c r="I11" s="196" t="s">
        <v>460</v>
      </c>
      <c r="J11" s="315" t="s">
        <v>460</v>
      </c>
      <c r="K11" s="315"/>
      <c r="L11" s="315"/>
      <c r="M11" s="196" t="s">
        <v>786</v>
      </c>
      <c r="N11" s="196" t="s">
        <v>515</v>
      </c>
      <c r="O11" s="196" t="s">
        <v>515</v>
      </c>
      <c r="P11" s="196" t="s">
        <v>512</v>
      </c>
      <c r="Q11" s="196" t="s">
        <v>608</v>
      </c>
      <c r="R11" s="207" t="s">
        <v>610</v>
      </c>
      <c r="S11" s="207" t="s">
        <v>616</v>
      </c>
      <c r="T11" s="207" t="s">
        <v>631</v>
      </c>
      <c r="U11" s="315" t="s">
        <v>512</v>
      </c>
      <c r="V11" s="624"/>
      <c r="W11" s="624"/>
      <c r="X11" s="624"/>
      <c r="Y11" s="196"/>
    </row>
    <row r="12" spans="2:25" ht="15.95" customHeight="1" x14ac:dyDescent="0.15">
      <c r="B12" s="293"/>
      <c r="C12" s="627">
        <v>20</v>
      </c>
      <c r="D12" s="628"/>
      <c r="E12" s="145">
        <v>1</v>
      </c>
      <c r="F12" s="244">
        <v>172.76</v>
      </c>
      <c r="G12" s="196" t="s">
        <v>603</v>
      </c>
      <c r="H12" s="196" t="s">
        <v>643</v>
      </c>
      <c r="I12" s="196" t="s">
        <v>605</v>
      </c>
      <c r="J12" s="315" t="s">
        <v>466</v>
      </c>
      <c r="K12" s="315"/>
      <c r="L12" s="315"/>
      <c r="M12" s="196" t="s">
        <v>787</v>
      </c>
      <c r="N12" s="196" t="s">
        <v>788</v>
      </c>
      <c r="O12" s="196" t="s">
        <v>443</v>
      </c>
      <c r="P12" s="196" t="s">
        <v>512</v>
      </c>
      <c r="Q12" s="196" t="s">
        <v>609</v>
      </c>
      <c r="R12" s="207" t="s">
        <v>610</v>
      </c>
      <c r="S12" s="207" t="s">
        <v>610</v>
      </c>
      <c r="T12" s="207" t="s">
        <v>611</v>
      </c>
      <c r="U12" s="315"/>
      <c r="V12" s="624"/>
      <c r="W12" s="624"/>
      <c r="X12" s="624"/>
      <c r="Y12" s="196"/>
    </row>
    <row r="13" spans="2:25" ht="15.95" customHeight="1" x14ac:dyDescent="0.15">
      <c r="B13" s="293"/>
      <c r="C13" s="627">
        <v>20</v>
      </c>
      <c r="D13" s="628"/>
      <c r="E13" s="145">
        <v>2</v>
      </c>
      <c r="F13" s="244">
        <v>173.14</v>
      </c>
      <c r="G13" s="196" t="s">
        <v>603</v>
      </c>
      <c r="H13" s="196" t="s">
        <v>643</v>
      </c>
      <c r="I13" s="196" t="s">
        <v>605</v>
      </c>
      <c r="J13" s="315" t="s">
        <v>466</v>
      </c>
      <c r="K13" s="315"/>
      <c r="L13" s="315"/>
      <c r="M13" s="196" t="s">
        <v>789</v>
      </c>
      <c r="N13" s="196" t="s">
        <v>790</v>
      </c>
      <c r="O13" s="196" t="s">
        <v>614</v>
      </c>
      <c r="P13" s="196" t="s">
        <v>512</v>
      </c>
      <c r="Q13" s="196" t="s">
        <v>609</v>
      </c>
      <c r="R13" s="207" t="s">
        <v>610</v>
      </c>
      <c r="S13" s="207" t="s">
        <v>610</v>
      </c>
      <c r="T13" s="207" t="s">
        <v>611</v>
      </c>
      <c r="U13" s="315"/>
      <c r="V13" s="624"/>
      <c r="W13" s="624"/>
      <c r="X13" s="624"/>
      <c r="Y13" s="196"/>
    </row>
    <row r="14" spans="2:25" ht="15.95" customHeight="1" x14ac:dyDescent="0.15">
      <c r="B14" s="293"/>
      <c r="C14" s="627">
        <v>20</v>
      </c>
      <c r="D14" s="628"/>
      <c r="E14" s="145">
        <v>3</v>
      </c>
      <c r="F14" s="244">
        <v>170.1</v>
      </c>
      <c r="G14" s="196" t="s">
        <v>603</v>
      </c>
      <c r="H14" s="196" t="s">
        <v>643</v>
      </c>
      <c r="I14" s="196" t="s">
        <v>605</v>
      </c>
      <c r="J14" s="315" t="s">
        <v>466</v>
      </c>
      <c r="K14" s="315"/>
      <c r="L14" s="315"/>
      <c r="M14" s="196" t="s">
        <v>791</v>
      </c>
      <c r="N14" s="196" t="s">
        <v>792</v>
      </c>
      <c r="O14" s="182" t="s">
        <v>614</v>
      </c>
      <c r="P14" s="182" t="s">
        <v>512</v>
      </c>
      <c r="Q14" s="182" t="s">
        <v>609</v>
      </c>
      <c r="R14" s="207" t="s">
        <v>610</v>
      </c>
      <c r="S14" s="207" t="s">
        <v>610</v>
      </c>
      <c r="T14" s="207" t="s">
        <v>611</v>
      </c>
      <c r="U14" s="315"/>
      <c r="V14" s="624"/>
      <c r="W14" s="624"/>
      <c r="X14" s="624"/>
      <c r="Y14" s="196"/>
    </row>
    <row r="15" spans="2:25" ht="15.95" customHeight="1" x14ac:dyDescent="0.15">
      <c r="B15" s="293"/>
      <c r="C15" s="627">
        <v>20</v>
      </c>
      <c r="D15" s="628"/>
      <c r="E15" s="145">
        <v>4</v>
      </c>
      <c r="F15" s="244">
        <v>174.12</v>
      </c>
      <c r="G15" s="196" t="s">
        <v>603</v>
      </c>
      <c r="H15" s="196" t="s">
        <v>643</v>
      </c>
      <c r="I15" s="196" t="s">
        <v>605</v>
      </c>
      <c r="J15" s="315" t="s">
        <v>466</v>
      </c>
      <c r="K15" s="315"/>
      <c r="L15" s="315"/>
      <c r="M15" s="196" t="s">
        <v>791</v>
      </c>
      <c r="N15" s="196" t="s">
        <v>728</v>
      </c>
      <c r="O15" s="182" t="s">
        <v>614</v>
      </c>
      <c r="P15" s="182" t="s">
        <v>512</v>
      </c>
      <c r="Q15" s="182" t="s">
        <v>609</v>
      </c>
      <c r="R15" s="207" t="s">
        <v>610</v>
      </c>
      <c r="S15" s="207" t="s">
        <v>610</v>
      </c>
      <c r="T15" s="207" t="s">
        <v>611</v>
      </c>
      <c r="U15" s="315"/>
      <c r="V15" s="624"/>
      <c r="W15" s="624"/>
      <c r="X15" s="624"/>
      <c r="Y15" s="196"/>
    </row>
    <row r="16" spans="2:25" ht="15.95" customHeight="1" x14ac:dyDescent="0.15">
      <c r="B16" s="293"/>
      <c r="C16" s="627">
        <v>20</v>
      </c>
      <c r="D16" s="628"/>
      <c r="E16" s="145">
        <v>5</v>
      </c>
      <c r="F16" s="244">
        <v>174.63</v>
      </c>
      <c r="G16" s="196" t="s">
        <v>603</v>
      </c>
      <c r="H16" s="196" t="s">
        <v>645</v>
      </c>
      <c r="I16" s="196" t="s">
        <v>605</v>
      </c>
      <c r="J16" s="315" t="s">
        <v>466</v>
      </c>
      <c r="K16" s="315"/>
      <c r="L16" s="315"/>
      <c r="M16" s="196" t="s">
        <v>793</v>
      </c>
      <c r="N16" s="196" t="s">
        <v>794</v>
      </c>
      <c r="O16" s="182" t="s">
        <v>602</v>
      </c>
      <c r="P16" s="182" t="s">
        <v>512</v>
      </c>
      <c r="Q16" s="182" t="s">
        <v>609</v>
      </c>
      <c r="R16" s="207" t="s">
        <v>610</v>
      </c>
      <c r="S16" s="207" t="s">
        <v>610</v>
      </c>
      <c r="T16" s="207" t="s">
        <v>611</v>
      </c>
      <c r="U16" s="315"/>
      <c r="V16" s="624"/>
      <c r="W16" s="624"/>
      <c r="X16" s="624"/>
      <c r="Y16" s="196"/>
    </row>
    <row r="17" spans="2:25" ht="15.95" customHeight="1" x14ac:dyDescent="0.15">
      <c r="B17" s="293"/>
      <c r="C17" s="627">
        <v>20</v>
      </c>
      <c r="D17" s="628"/>
      <c r="E17" s="145">
        <v>6</v>
      </c>
      <c r="F17" s="244">
        <v>176.85</v>
      </c>
      <c r="G17" s="196" t="s">
        <v>603</v>
      </c>
      <c r="H17" s="196" t="s">
        <v>645</v>
      </c>
      <c r="I17" s="196" t="s">
        <v>605</v>
      </c>
      <c r="J17" s="331" t="s">
        <v>424</v>
      </c>
      <c r="K17" s="631"/>
      <c r="L17" s="332"/>
      <c r="M17" s="196" t="s">
        <v>795</v>
      </c>
      <c r="N17" s="196" t="s">
        <v>796</v>
      </c>
      <c r="O17" s="182" t="s">
        <v>614</v>
      </c>
      <c r="P17" s="182" t="s">
        <v>512</v>
      </c>
      <c r="Q17" s="182" t="s">
        <v>614</v>
      </c>
      <c r="R17" s="207" t="s">
        <v>610</v>
      </c>
      <c r="S17" s="207" t="s">
        <v>616</v>
      </c>
      <c r="T17" s="207" t="s">
        <v>617</v>
      </c>
      <c r="U17" s="331" t="s">
        <v>650</v>
      </c>
      <c r="V17" s="631"/>
      <c r="W17" s="631"/>
      <c r="X17" s="332"/>
      <c r="Y17" s="196" t="s">
        <v>657</v>
      </c>
    </row>
    <row r="18" spans="2:25" ht="15.95" customHeight="1" x14ac:dyDescent="0.15">
      <c r="B18" s="293"/>
      <c r="C18" s="627">
        <v>20</v>
      </c>
      <c r="D18" s="628"/>
      <c r="E18" s="145">
        <v>7</v>
      </c>
      <c r="F18" s="244">
        <v>175.26</v>
      </c>
      <c r="G18" s="196" t="s">
        <v>603</v>
      </c>
      <c r="H18" s="196" t="s">
        <v>645</v>
      </c>
      <c r="I18" s="196" t="s">
        <v>605</v>
      </c>
      <c r="J18" s="331" t="s">
        <v>424</v>
      </c>
      <c r="K18" s="631"/>
      <c r="L18" s="332"/>
      <c r="M18" s="196" t="s">
        <v>797</v>
      </c>
      <c r="N18" s="196" t="s">
        <v>798</v>
      </c>
      <c r="O18" s="182" t="s">
        <v>614</v>
      </c>
      <c r="P18" s="182" t="s">
        <v>512</v>
      </c>
      <c r="Q18" s="182" t="s">
        <v>614</v>
      </c>
      <c r="R18" s="207" t="s">
        <v>610</v>
      </c>
      <c r="S18" s="207" t="s">
        <v>616</v>
      </c>
      <c r="T18" s="207" t="s">
        <v>617</v>
      </c>
      <c r="U18" s="331" t="s">
        <v>650</v>
      </c>
      <c r="V18" s="631"/>
      <c r="W18" s="631"/>
      <c r="X18" s="332"/>
      <c r="Y18" s="196" t="s">
        <v>657</v>
      </c>
    </row>
    <row r="19" spans="2:25" ht="15.95" customHeight="1" x14ac:dyDescent="0.15">
      <c r="B19" s="293"/>
      <c r="C19" s="627">
        <v>20</v>
      </c>
      <c r="D19" s="628"/>
      <c r="E19" s="145">
        <v>8</v>
      </c>
      <c r="F19" s="244">
        <v>176.9</v>
      </c>
      <c r="G19" s="196" t="s">
        <v>603</v>
      </c>
      <c r="H19" s="196" t="s">
        <v>654</v>
      </c>
      <c r="I19" s="196" t="s">
        <v>605</v>
      </c>
      <c r="J19" s="331" t="s">
        <v>466</v>
      </c>
      <c r="K19" s="631"/>
      <c r="L19" s="332"/>
      <c r="M19" s="196" t="s">
        <v>789</v>
      </c>
      <c r="N19" s="196" t="s">
        <v>799</v>
      </c>
      <c r="O19" s="182" t="s">
        <v>614</v>
      </c>
      <c r="P19" s="182" t="s">
        <v>512</v>
      </c>
      <c r="Q19" s="182" t="s">
        <v>609</v>
      </c>
      <c r="R19" s="207" t="s">
        <v>610</v>
      </c>
      <c r="S19" s="207" t="s">
        <v>610</v>
      </c>
      <c r="T19" s="207" t="s">
        <v>611</v>
      </c>
      <c r="U19" s="331"/>
      <c r="V19" s="631"/>
      <c r="W19" s="631"/>
      <c r="X19" s="332"/>
      <c r="Y19" s="196"/>
    </row>
    <row r="20" spans="2:25" ht="15.95" customHeight="1" x14ac:dyDescent="0.15">
      <c r="B20" s="293"/>
      <c r="C20" s="627">
        <v>20</v>
      </c>
      <c r="D20" s="628"/>
      <c r="E20" s="145">
        <v>9</v>
      </c>
      <c r="F20" s="244">
        <v>170.15</v>
      </c>
      <c r="G20" s="196" t="s">
        <v>603</v>
      </c>
      <c r="H20" s="196" t="s">
        <v>678</v>
      </c>
      <c r="I20" s="196" t="s">
        <v>605</v>
      </c>
      <c r="J20" s="331" t="s">
        <v>466</v>
      </c>
      <c r="K20" s="631"/>
      <c r="L20" s="332"/>
      <c r="M20" s="196" t="s">
        <v>682</v>
      </c>
      <c r="N20" s="196" t="s">
        <v>800</v>
      </c>
      <c r="O20" s="182" t="s">
        <v>614</v>
      </c>
      <c r="P20" s="182" t="s">
        <v>512</v>
      </c>
      <c r="Q20" s="182" t="s">
        <v>609</v>
      </c>
      <c r="R20" s="207" t="s">
        <v>610</v>
      </c>
      <c r="S20" s="207" t="s">
        <v>610</v>
      </c>
      <c r="T20" s="207" t="s">
        <v>611</v>
      </c>
      <c r="U20" s="315"/>
      <c r="V20" s="624"/>
      <c r="W20" s="624"/>
      <c r="X20" s="624"/>
      <c r="Y20" s="196"/>
    </row>
    <row r="21" spans="2:25" ht="15.95" customHeight="1" x14ac:dyDescent="0.15">
      <c r="B21" s="293"/>
      <c r="C21" s="627">
        <v>20</v>
      </c>
      <c r="D21" s="628"/>
      <c r="E21" s="145">
        <v>10</v>
      </c>
      <c r="F21" s="244">
        <v>171.62</v>
      </c>
      <c r="G21" s="196" t="s">
        <v>603</v>
      </c>
      <c r="H21" s="196" t="s">
        <v>658</v>
      </c>
      <c r="I21" s="196" t="s">
        <v>605</v>
      </c>
      <c r="J21" s="315" t="s">
        <v>432</v>
      </c>
      <c r="K21" s="315"/>
      <c r="L21" s="315"/>
      <c r="M21" s="196" t="s">
        <v>622</v>
      </c>
      <c r="N21" s="196" t="s">
        <v>801</v>
      </c>
      <c r="O21" s="182" t="s">
        <v>614</v>
      </c>
      <c r="P21" s="182" t="s">
        <v>512</v>
      </c>
      <c r="Q21" s="182" t="s">
        <v>614</v>
      </c>
      <c r="R21" s="207" t="s">
        <v>610</v>
      </c>
      <c r="S21" s="207" t="s">
        <v>616</v>
      </c>
      <c r="T21" s="207" t="s">
        <v>617</v>
      </c>
      <c r="U21" s="315" t="s">
        <v>650</v>
      </c>
      <c r="V21" s="624"/>
      <c r="W21" s="624"/>
      <c r="X21" s="624"/>
      <c r="Y21" s="196" t="s">
        <v>657</v>
      </c>
    </row>
    <row r="22" spans="2:25" ht="15.95" customHeight="1" x14ac:dyDescent="0.15">
      <c r="B22" s="293"/>
      <c r="C22" s="627">
        <v>20</v>
      </c>
      <c r="D22" s="628"/>
      <c r="E22" s="145">
        <v>11</v>
      </c>
      <c r="F22" s="244">
        <v>169.81</v>
      </c>
      <c r="G22" s="196" t="s">
        <v>662</v>
      </c>
      <c r="H22" s="196" t="s">
        <v>667</v>
      </c>
      <c r="I22" s="196" t="s">
        <v>605</v>
      </c>
      <c r="J22" s="315" t="s">
        <v>466</v>
      </c>
      <c r="K22" s="315"/>
      <c r="L22" s="315"/>
      <c r="M22" s="196" t="s">
        <v>712</v>
      </c>
      <c r="N22" s="196" t="s">
        <v>512</v>
      </c>
      <c r="O22" s="196" t="s">
        <v>614</v>
      </c>
      <c r="P22" s="196"/>
      <c r="Q22" s="196"/>
      <c r="R22" s="207" t="s">
        <v>610</v>
      </c>
      <c r="S22" s="207" t="s">
        <v>610</v>
      </c>
      <c r="T22" s="207" t="s">
        <v>512</v>
      </c>
      <c r="U22" s="315" t="s">
        <v>512</v>
      </c>
      <c r="V22" s="624"/>
      <c r="W22" s="624"/>
      <c r="X22" s="624"/>
      <c r="Y22" s="196"/>
    </row>
    <row r="23" spans="2:25" ht="15.95" customHeight="1" x14ac:dyDescent="0.15">
      <c r="B23" s="293"/>
      <c r="C23" s="627">
        <v>20</v>
      </c>
      <c r="D23" s="628"/>
      <c r="E23" s="145">
        <v>12</v>
      </c>
      <c r="F23" s="244">
        <v>172.69</v>
      </c>
      <c r="G23" s="196" t="s">
        <v>662</v>
      </c>
      <c r="H23" s="196" t="s">
        <v>667</v>
      </c>
      <c r="I23" s="196" t="s">
        <v>605</v>
      </c>
      <c r="J23" s="315" t="s">
        <v>466</v>
      </c>
      <c r="K23" s="315"/>
      <c r="L23" s="315"/>
      <c r="M23" s="196" t="s">
        <v>765</v>
      </c>
      <c r="N23" s="196" t="s">
        <v>512</v>
      </c>
      <c r="O23" s="196" t="s">
        <v>614</v>
      </c>
      <c r="P23" s="196"/>
      <c r="Q23" s="196"/>
      <c r="R23" s="207" t="s">
        <v>610</v>
      </c>
      <c r="S23" s="207" t="s">
        <v>610</v>
      </c>
      <c r="T23" s="207" t="s">
        <v>512</v>
      </c>
      <c r="U23" s="315" t="s">
        <v>512</v>
      </c>
      <c r="V23" s="624"/>
      <c r="W23" s="624"/>
      <c r="X23" s="624"/>
      <c r="Y23" s="196"/>
    </row>
    <row r="24" spans="2:25" ht="15.95" customHeight="1" x14ac:dyDescent="0.15">
      <c r="B24" s="293"/>
      <c r="C24" s="627">
        <v>20</v>
      </c>
      <c r="D24" s="628"/>
      <c r="E24" s="145">
        <v>13</v>
      </c>
      <c r="F24" s="244">
        <v>178.2</v>
      </c>
      <c r="G24" s="196" t="s">
        <v>662</v>
      </c>
      <c r="H24" s="196" t="s">
        <v>667</v>
      </c>
      <c r="I24" s="196" t="s">
        <v>605</v>
      </c>
      <c r="J24" s="315" t="s">
        <v>466</v>
      </c>
      <c r="K24" s="315"/>
      <c r="L24" s="315"/>
      <c r="M24" s="196" t="s">
        <v>802</v>
      </c>
      <c r="N24" s="196" t="s">
        <v>512</v>
      </c>
      <c r="O24" s="196" t="s">
        <v>614</v>
      </c>
      <c r="P24" s="196"/>
      <c r="Q24" s="196"/>
      <c r="R24" s="207" t="s">
        <v>610</v>
      </c>
      <c r="S24" s="207" t="s">
        <v>610</v>
      </c>
      <c r="T24" s="207" t="s">
        <v>512</v>
      </c>
      <c r="U24" s="315" t="s">
        <v>512</v>
      </c>
      <c r="V24" s="624"/>
      <c r="W24" s="624"/>
      <c r="X24" s="624"/>
      <c r="Y24" s="196"/>
    </row>
    <row r="25" spans="2:25" ht="15.95" customHeight="1" x14ac:dyDescent="0.15">
      <c r="B25" s="293"/>
      <c r="C25" s="627">
        <v>20</v>
      </c>
      <c r="D25" s="628"/>
      <c r="E25" s="145">
        <v>14</v>
      </c>
      <c r="F25" s="244">
        <v>175.2</v>
      </c>
      <c r="G25" s="196" t="s">
        <v>603</v>
      </c>
      <c r="H25" s="196" t="s">
        <v>645</v>
      </c>
      <c r="I25" s="196" t="s">
        <v>605</v>
      </c>
      <c r="J25" s="315" t="s">
        <v>432</v>
      </c>
      <c r="K25" s="315"/>
      <c r="L25" s="315"/>
      <c r="M25" s="196" t="s">
        <v>803</v>
      </c>
      <c r="N25" s="196" t="s">
        <v>515</v>
      </c>
      <c r="O25" s="196" t="s">
        <v>515</v>
      </c>
      <c r="P25" s="196" t="s">
        <v>512</v>
      </c>
      <c r="Q25" s="196" t="s">
        <v>602</v>
      </c>
      <c r="R25" s="207" t="s">
        <v>610</v>
      </c>
      <c r="S25" s="207" t="s">
        <v>804</v>
      </c>
      <c r="T25" s="207" t="s">
        <v>631</v>
      </c>
      <c r="U25" s="315" t="s">
        <v>512</v>
      </c>
      <c r="V25" s="624"/>
      <c r="W25" s="624"/>
      <c r="X25" s="624"/>
      <c r="Y25" s="196"/>
    </row>
    <row r="26" spans="2:25" ht="15.95" customHeight="1" x14ac:dyDescent="0.15">
      <c r="B26" s="293"/>
      <c r="C26" s="627">
        <v>20</v>
      </c>
      <c r="D26" s="628"/>
      <c r="E26" s="145">
        <v>15</v>
      </c>
      <c r="F26" s="244">
        <v>176.2</v>
      </c>
      <c r="G26" s="196" t="s">
        <v>603</v>
      </c>
      <c r="H26" s="196" t="s">
        <v>645</v>
      </c>
      <c r="I26" s="196" t="s">
        <v>460</v>
      </c>
      <c r="J26" s="315" t="s">
        <v>460</v>
      </c>
      <c r="K26" s="315"/>
      <c r="L26" s="315"/>
      <c r="M26" s="196" t="s">
        <v>677</v>
      </c>
      <c r="N26" s="196" t="s">
        <v>515</v>
      </c>
      <c r="O26" s="196" t="s">
        <v>515</v>
      </c>
      <c r="P26" s="196" t="s">
        <v>512</v>
      </c>
      <c r="Q26" s="196" t="s">
        <v>608</v>
      </c>
      <c r="R26" s="207" t="s">
        <v>610</v>
      </c>
      <c r="S26" s="207" t="s">
        <v>616</v>
      </c>
      <c r="T26" s="207" t="s">
        <v>631</v>
      </c>
      <c r="U26" s="315" t="s">
        <v>512</v>
      </c>
      <c r="V26" s="624"/>
      <c r="W26" s="624"/>
      <c r="X26" s="624"/>
      <c r="Y26" s="196"/>
    </row>
    <row r="27" spans="2:25" ht="15.95" customHeight="1" x14ac:dyDescent="0.15">
      <c r="B27" s="293"/>
      <c r="C27" s="627">
        <v>20</v>
      </c>
      <c r="D27" s="628"/>
      <c r="E27" s="145">
        <v>16</v>
      </c>
      <c r="F27" s="244">
        <v>178.61</v>
      </c>
      <c r="G27" s="196" t="s">
        <v>603</v>
      </c>
      <c r="H27" s="196" t="s">
        <v>645</v>
      </c>
      <c r="I27" s="196" t="s">
        <v>460</v>
      </c>
      <c r="J27" s="315" t="s">
        <v>460</v>
      </c>
      <c r="K27" s="315"/>
      <c r="L27" s="315"/>
      <c r="M27" s="196" t="s">
        <v>677</v>
      </c>
      <c r="N27" s="196" t="s">
        <v>515</v>
      </c>
      <c r="O27" s="196" t="s">
        <v>515</v>
      </c>
      <c r="P27" s="196" t="s">
        <v>512</v>
      </c>
      <c r="Q27" s="196" t="s">
        <v>608</v>
      </c>
      <c r="R27" s="207" t="s">
        <v>610</v>
      </c>
      <c r="S27" s="207" t="s">
        <v>616</v>
      </c>
      <c r="T27" s="207" t="s">
        <v>631</v>
      </c>
      <c r="U27" s="315" t="s">
        <v>512</v>
      </c>
      <c r="V27" s="624"/>
      <c r="W27" s="624"/>
      <c r="X27" s="624"/>
      <c r="Y27" s="196"/>
    </row>
    <row r="28" spans="2:25" ht="15.95" customHeight="1" x14ac:dyDescent="0.15">
      <c r="B28" s="293"/>
      <c r="C28" s="627">
        <v>21</v>
      </c>
      <c r="D28" s="628"/>
      <c r="E28" s="145">
        <v>1</v>
      </c>
      <c r="F28" s="244">
        <v>178.9</v>
      </c>
      <c r="G28" s="196" t="s">
        <v>603</v>
      </c>
      <c r="H28" s="196" t="s">
        <v>643</v>
      </c>
      <c r="I28" s="196" t="s">
        <v>605</v>
      </c>
      <c r="J28" s="315" t="s">
        <v>466</v>
      </c>
      <c r="K28" s="315"/>
      <c r="L28" s="315"/>
      <c r="M28" s="196" t="s">
        <v>805</v>
      </c>
      <c r="N28" s="196" t="s">
        <v>726</v>
      </c>
      <c r="O28" s="196" t="s">
        <v>614</v>
      </c>
      <c r="P28" s="196" t="s">
        <v>512</v>
      </c>
      <c r="Q28" s="196" t="s">
        <v>609</v>
      </c>
      <c r="R28" s="207" t="s">
        <v>610</v>
      </c>
      <c r="S28" s="207" t="s">
        <v>610</v>
      </c>
      <c r="T28" s="207" t="s">
        <v>611</v>
      </c>
      <c r="U28" s="315"/>
      <c r="V28" s="624"/>
      <c r="W28" s="624"/>
      <c r="X28" s="624"/>
      <c r="Y28" s="196"/>
    </row>
    <row r="29" spans="2:25" ht="15.95" customHeight="1" x14ac:dyDescent="0.15">
      <c r="B29" s="293"/>
      <c r="C29" s="627">
        <v>21</v>
      </c>
      <c r="D29" s="628"/>
      <c r="E29" s="145">
        <v>2</v>
      </c>
      <c r="F29" s="244">
        <v>182.1</v>
      </c>
      <c r="G29" s="196" t="s">
        <v>603</v>
      </c>
      <c r="H29" s="196" t="s">
        <v>643</v>
      </c>
      <c r="I29" s="196" t="s">
        <v>605</v>
      </c>
      <c r="J29" s="315" t="s">
        <v>466</v>
      </c>
      <c r="K29" s="315"/>
      <c r="L29" s="315"/>
      <c r="M29" s="196" t="s">
        <v>806</v>
      </c>
      <c r="N29" s="196" t="s">
        <v>807</v>
      </c>
      <c r="O29" s="196" t="s">
        <v>614</v>
      </c>
      <c r="P29" s="196" t="s">
        <v>512</v>
      </c>
      <c r="Q29" s="196" t="s">
        <v>609</v>
      </c>
      <c r="R29" s="207" t="s">
        <v>610</v>
      </c>
      <c r="S29" s="207" t="s">
        <v>610</v>
      </c>
      <c r="T29" s="207" t="s">
        <v>611</v>
      </c>
      <c r="U29" s="315"/>
      <c r="V29" s="624"/>
      <c r="W29" s="624"/>
      <c r="X29" s="624"/>
      <c r="Y29" s="196"/>
    </row>
    <row r="30" spans="2:25" ht="15.95" customHeight="1" x14ac:dyDescent="0.15">
      <c r="B30" s="293"/>
      <c r="C30" s="627">
        <v>21</v>
      </c>
      <c r="D30" s="628"/>
      <c r="E30" s="145">
        <v>3</v>
      </c>
      <c r="F30" s="244">
        <v>180.44</v>
      </c>
      <c r="G30" s="196" t="s">
        <v>603</v>
      </c>
      <c r="H30" s="196" t="s">
        <v>645</v>
      </c>
      <c r="I30" s="196" t="s">
        <v>605</v>
      </c>
      <c r="J30" s="315" t="s">
        <v>466</v>
      </c>
      <c r="K30" s="315"/>
      <c r="L30" s="315"/>
      <c r="M30" s="196" t="s">
        <v>624</v>
      </c>
      <c r="N30" s="196" t="s">
        <v>808</v>
      </c>
      <c r="O30" s="196" t="s">
        <v>608</v>
      </c>
      <c r="P30" s="196" t="s">
        <v>512</v>
      </c>
      <c r="Q30" s="196" t="s">
        <v>609</v>
      </c>
      <c r="R30" s="207" t="s">
        <v>610</v>
      </c>
      <c r="S30" s="207" t="s">
        <v>610</v>
      </c>
      <c r="T30" s="207" t="s">
        <v>611</v>
      </c>
      <c r="U30" s="315"/>
      <c r="V30" s="624"/>
      <c r="W30" s="624"/>
      <c r="X30" s="624"/>
      <c r="Y30" s="196"/>
    </row>
    <row r="31" spans="2:25" ht="15.95" customHeight="1" x14ac:dyDescent="0.15">
      <c r="B31" s="293"/>
      <c r="C31" s="627">
        <v>21</v>
      </c>
      <c r="D31" s="628"/>
      <c r="E31" s="145">
        <v>4</v>
      </c>
      <c r="F31" s="244">
        <v>179.62</v>
      </c>
      <c r="G31" s="196" t="s">
        <v>603</v>
      </c>
      <c r="H31" s="196" t="s">
        <v>645</v>
      </c>
      <c r="I31" s="196" t="s">
        <v>460</v>
      </c>
      <c r="J31" s="315" t="s">
        <v>460</v>
      </c>
      <c r="K31" s="315"/>
      <c r="L31" s="315"/>
      <c r="M31" s="196" t="s">
        <v>809</v>
      </c>
      <c r="N31" s="196" t="s">
        <v>810</v>
      </c>
      <c r="O31" s="196" t="s">
        <v>614</v>
      </c>
      <c r="P31" s="196" t="s">
        <v>512</v>
      </c>
      <c r="Q31" s="196" t="s">
        <v>614</v>
      </c>
      <c r="R31" s="207" t="s">
        <v>610</v>
      </c>
      <c r="S31" s="207" t="s">
        <v>616</v>
      </c>
      <c r="T31" s="207" t="s">
        <v>617</v>
      </c>
      <c r="U31" s="315" t="s">
        <v>650</v>
      </c>
      <c r="V31" s="624"/>
      <c r="W31" s="624"/>
      <c r="X31" s="624"/>
      <c r="Y31" s="196" t="s">
        <v>657</v>
      </c>
    </row>
    <row r="32" spans="2:25" ht="15.95" customHeight="1" x14ac:dyDescent="0.15">
      <c r="B32" s="293"/>
      <c r="C32" s="627">
        <v>21</v>
      </c>
      <c r="D32" s="628"/>
      <c r="E32" s="145">
        <v>5</v>
      </c>
      <c r="F32" s="244">
        <v>181.63</v>
      </c>
      <c r="G32" s="196" t="s">
        <v>603</v>
      </c>
      <c r="H32" s="196" t="s">
        <v>645</v>
      </c>
      <c r="I32" s="196" t="s">
        <v>605</v>
      </c>
      <c r="J32" s="315" t="s">
        <v>466</v>
      </c>
      <c r="K32" s="315"/>
      <c r="L32" s="315"/>
      <c r="M32" s="196" t="s">
        <v>811</v>
      </c>
      <c r="N32" s="196" t="s">
        <v>812</v>
      </c>
      <c r="O32" s="196" t="s">
        <v>602</v>
      </c>
      <c r="P32" s="196" t="s">
        <v>512</v>
      </c>
      <c r="Q32" s="196" t="s">
        <v>609</v>
      </c>
      <c r="R32" s="207" t="s">
        <v>610</v>
      </c>
      <c r="S32" s="207" t="s">
        <v>610</v>
      </c>
      <c r="T32" s="207" t="s">
        <v>611</v>
      </c>
      <c r="U32" s="315"/>
      <c r="V32" s="624"/>
      <c r="W32" s="624"/>
      <c r="X32" s="624"/>
      <c r="Y32" s="196"/>
    </row>
    <row r="33" spans="2:25" ht="15.95" customHeight="1" x14ac:dyDescent="0.15">
      <c r="B33" s="293"/>
      <c r="C33" s="627">
        <v>21</v>
      </c>
      <c r="D33" s="628"/>
      <c r="E33" s="145">
        <v>6</v>
      </c>
      <c r="F33" s="244">
        <v>178.91</v>
      </c>
      <c r="G33" s="196" t="s">
        <v>603</v>
      </c>
      <c r="H33" s="196" t="s">
        <v>678</v>
      </c>
      <c r="I33" s="196" t="s">
        <v>605</v>
      </c>
      <c r="J33" s="315" t="s">
        <v>466</v>
      </c>
      <c r="K33" s="315"/>
      <c r="L33" s="315"/>
      <c r="M33" s="196" t="s">
        <v>789</v>
      </c>
      <c r="N33" s="196" t="s">
        <v>813</v>
      </c>
      <c r="O33" s="196" t="s">
        <v>608</v>
      </c>
      <c r="P33" s="196" t="s">
        <v>512</v>
      </c>
      <c r="Q33" s="196" t="s">
        <v>609</v>
      </c>
      <c r="R33" s="207" t="s">
        <v>610</v>
      </c>
      <c r="S33" s="207" t="s">
        <v>610</v>
      </c>
      <c r="T33" s="207" t="s">
        <v>611</v>
      </c>
      <c r="U33" s="315"/>
      <c r="V33" s="624"/>
      <c r="W33" s="624"/>
      <c r="X33" s="624"/>
      <c r="Y33" s="196"/>
    </row>
    <row r="34" spans="2:25" ht="15.95" customHeight="1" x14ac:dyDescent="0.15">
      <c r="B34" s="293"/>
      <c r="C34" s="627">
        <v>21</v>
      </c>
      <c r="D34" s="628"/>
      <c r="E34" s="145">
        <v>7</v>
      </c>
      <c r="F34" s="244">
        <v>180.71</v>
      </c>
      <c r="G34" s="196" t="s">
        <v>603</v>
      </c>
      <c r="H34" s="196" t="s">
        <v>678</v>
      </c>
      <c r="I34" s="196" t="s">
        <v>605</v>
      </c>
      <c r="J34" s="315" t="s">
        <v>466</v>
      </c>
      <c r="K34" s="315"/>
      <c r="L34" s="315"/>
      <c r="M34" s="196" t="s">
        <v>814</v>
      </c>
      <c r="N34" s="196" t="s">
        <v>815</v>
      </c>
      <c r="O34" s="196" t="s">
        <v>614</v>
      </c>
      <c r="P34" s="196" t="s">
        <v>512</v>
      </c>
      <c r="Q34" s="196" t="s">
        <v>609</v>
      </c>
      <c r="R34" s="207" t="s">
        <v>610</v>
      </c>
      <c r="S34" s="207" t="s">
        <v>610</v>
      </c>
      <c r="T34" s="207" t="s">
        <v>611</v>
      </c>
      <c r="U34" s="315"/>
      <c r="V34" s="624"/>
      <c r="W34" s="624"/>
      <c r="X34" s="624"/>
      <c r="Y34" s="196"/>
    </row>
    <row r="35" spans="2:25" ht="15.95" customHeight="1" x14ac:dyDescent="0.15">
      <c r="B35" s="293"/>
      <c r="C35" s="627">
        <v>21</v>
      </c>
      <c r="D35" s="628"/>
      <c r="E35" s="145">
        <v>8</v>
      </c>
      <c r="F35" s="244">
        <v>178.93</v>
      </c>
      <c r="G35" s="196" t="s">
        <v>603</v>
      </c>
      <c r="H35" s="196" t="s">
        <v>658</v>
      </c>
      <c r="I35" s="196" t="s">
        <v>605</v>
      </c>
      <c r="J35" s="315" t="s">
        <v>466</v>
      </c>
      <c r="K35" s="315"/>
      <c r="L35" s="315"/>
      <c r="M35" s="196" t="s">
        <v>816</v>
      </c>
      <c r="N35" s="196" t="s">
        <v>817</v>
      </c>
      <c r="O35" s="196" t="s">
        <v>614</v>
      </c>
      <c r="P35" s="196" t="s">
        <v>512</v>
      </c>
      <c r="Q35" s="196" t="s">
        <v>609</v>
      </c>
      <c r="R35" s="207" t="s">
        <v>610</v>
      </c>
      <c r="S35" s="207" t="s">
        <v>610</v>
      </c>
      <c r="T35" s="207" t="s">
        <v>611</v>
      </c>
      <c r="U35" s="315"/>
      <c r="V35" s="624"/>
      <c r="W35" s="624"/>
      <c r="X35" s="624"/>
      <c r="Y35" s="196"/>
    </row>
    <row r="36" spans="2:25" ht="15.95" customHeight="1" x14ac:dyDescent="0.15">
      <c r="B36" s="293"/>
      <c r="C36" s="627">
        <v>21</v>
      </c>
      <c r="D36" s="628"/>
      <c r="E36" s="145">
        <v>9</v>
      </c>
      <c r="F36" s="244">
        <v>182.6</v>
      </c>
      <c r="G36" s="196" t="s">
        <v>662</v>
      </c>
      <c r="H36" s="196" t="s">
        <v>663</v>
      </c>
      <c r="I36" s="196" t="s">
        <v>605</v>
      </c>
      <c r="J36" s="315" t="s">
        <v>466</v>
      </c>
      <c r="K36" s="315"/>
      <c r="L36" s="315"/>
      <c r="M36" s="196" t="s">
        <v>818</v>
      </c>
      <c r="N36" s="196" t="s">
        <v>664</v>
      </c>
      <c r="O36" s="196" t="s">
        <v>614</v>
      </c>
      <c r="P36" s="196"/>
      <c r="Q36" s="196"/>
      <c r="R36" s="207" t="s">
        <v>610</v>
      </c>
      <c r="S36" s="207" t="s">
        <v>610</v>
      </c>
      <c r="T36" s="207" t="s">
        <v>512</v>
      </c>
      <c r="U36" s="315" t="s">
        <v>512</v>
      </c>
      <c r="V36" s="624"/>
      <c r="W36" s="624"/>
      <c r="X36" s="624"/>
      <c r="Y36" s="196"/>
    </row>
    <row r="37" spans="2:25" ht="15.95" customHeight="1" x14ac:dyDescent="0.15">
      <c r="B37" s="293"/>
      <c r="C37" s="627">
        <v>21</v>
      </c>
      <c r="D37" s="628"/>
      <c r="E37" s="145">
        <v>10</v>
      </c>
      <c r="F37" s="244">
        <v>181.8</v>
      </c>
      <c r="G37" s="196" t="s">
        <v>603</v>
      </c>
      <c r="H37" s="196" t="s">
        <v>658</v>
      </c>
      <c r="I37" s="196" t="s">
        <v>605</v>
      </c>
      <c r="J37" s="315" t="s">
        <v>432</v>
      </c>
      <c r="K37" s="315"/>
      <c r="L37" s="315"/>
      <c r="M37" s="196" t="s">
        <v>819</v>
      </c>
      <c r="N37" s="196" t="s">
        <v>515</v>
      </c>
      <c r="O37" s="196" t="s">
        <v>515</v>
      </c>
      <c r="P37" s="196" t="s">
        <v>512</v>
      </c>
      <c r="Q37" s="196" t="s">
        <v>614</v>
      </c>
      <c r="R37" s="207" t="s">
        <v>610</v>
      </c>
      <c r="S37" s="207" t="s">
        <v>616</v>
      </c>
      <c r="T37" s="207" t="s">
        <v>631</v>
      </c>
      <c r="U37" s="315" t="s">
        <v>512</v>
      </c>
      <c r="V37" s="624"/>
      <c r="W37" s="624"/>
      <c r="X37" s="624"/>
      <c r="Y37" s="196"/>
    </row>
    <row r="38" spans="2:25" ht="15.95" customHeight="1" x14ac:dyDescent="0.15">
      <c r="B38" s="293"/>
      <c r="C38" s="627" t="s">
        <v>528</v>
      </c>
      <c r="D38" s="628"/>
      <c r="E38" s="145">
        <v>1</v>
      </c>
      <c r="F38" s="244">
        <v>183.6</v>
      </c>
      <c r="G38" s="196" t="s">
        <v>603</v>
      </c>
      <c r="H38" s="196" t="s">
        <v>604</v>
      </c>
      <c r="I38" s="196" t="s">
        <v>605</v>
      </c>
      <c r="J38" s="315" t="s">
        <v>466</v>
      </c>
      <c r="K38" s="315"/>
      <c r="L38" s="315"/>
      <c r="M38" s="196" t="s">
        <v>731</v>
      </c>
      <c r="N38" s="196" t="s">
        <v>820</v>
      </c>
      <c r="O38" s="196" t="s">
        <v>602</v>
      </c>
      <c r="P38" s="196" t="s">
        <v>512</v>
      </c>
      <c r="Q38" s="196" t="s">
        <v>609</v>
      </c>
      <c r="R38" s="207" t="s">
        <v>610</v>
      </c>
      <c r="S38" s="207" t="s">
        <v>610</v>
      </c>
      <c r="T38" s="207" t="s">
        <v>611</v>
      </c>
      <c r="U38" s="315"/>
      <c r="V38" s="624"/>
      <c r="W38" s="624"/>
      <c r="X38" s="624"/>
      <c r="Y38" s="196"/>
    </row>
    <row r="39" spans="2:25" ht="15.95" customHeight="1" x14ac:dyDescent="0.15">
      <c r="B39" s="293"/>
      <c r="C39" s="627" t="s">
        <v>528</v>
      </c>
      <c r="D39" s="628"/>
      <c r="E39" s="145">
        <v>2</v>
      </c>
      <c r="F39" s="244">
        <v>183.6</v>
      </c>
      <c r="G39" s="196" t="s">
        <v>603</v>
      </c>
      <c r="H39" s="196" t="s">
        <v>604</v>
      </c>
      <c r="I39" s="196" t="s">
        <v>605</v>
      </c>
      <c r="J39" s="315" t="s">
        <v>466</v>
      </c>
      <c r="K39" s="315"/>
      <c r="L39" s="315"/>
      <c r="M39" s="196" t="s">
        <v>612</v>
      </c>
      <c r="N39" s="196" t="s">
        <v>821</v>
      </c>
      <c r="O39" s="196" t="s">
        <v>614</v>
      </c>
      <c r="P39" s="196" t="s">
        <v>512</v>
      </c>
      <c r="Q39" s="196" t="s">
        <v>609</v>
      </c>
      <c r="R39" s="207" t="s">
        <v>610</v>
      </c>
      <c r="S39" s="207" t="s">
        <v>610</v>
      </c>
      <c r="T39" s="207" t="s">
        <v>611</v>
      </c>
      <c r="U39" s="315"/>
      <c r="V39" s="624"/>
      <c r="W39" s="624"/>
      <c r="X39" s="624"/>
      <c r="Y39" s="196"/>
    </row>
    <row r="40" spans="2:25" ht="15.95" customHeight="1" x14ac:dyDescent="0.15">
      <c r="B40" s="293"/>
      <c r="C40" s="627" t="s">
        <v>528</v>
      </c>
      <c r="D40" s="628"/>
      <c r="E40" s="145">
        <v>3</v>
      </c>
      <c r="F40" s="244">
        <v>183.6</v>
      </c>
      <c r="G40" s="196" t="s">
        <v>603</v>
      </c>
      <c r="H40" s="196" t="s">
        <v>604</v>
      </c>
      <c r="I40" s="196" t="s">
        <v>605</v>
      </c>
      <c r="J40" s="315" t="s">
        <v>466</v>
      </c>
      <c r="K40" s="315"/>
      <c r="L40" s="315"/>
      <c r="M40" s="196" t="s">
        <v>822</v>
      </c>
      <c r="N40" s="196" t="s">
        <v>823</v>
      </c>
      <c r="O40" s="196" t="s">
        <v>608</v>
      </c>
      <c r="P40" s="196" t="s">
        <v>512</v>
      </c>
      <c r="Q40" s="196" t="s">
        <v>609</v>
      </c>
      <c r="R40" s="207" t="s">
        <v>610</v>
      </c>
      <c r="S40" s="207" t="s">
        <v>610</v>
      </c>
      <c r="T40" s="207" t="s">
        <v>611</v>
      </c>
      <c r="U40" s="315"/>
      <c r="V40" s="624"/>
      <c r="W40" s="624"/>
      <c r="X40" s="624"/>
      <c r="Y40" s="196"/>
    </row>
    <row r="41" spans="2:25" ht="15.95" customHeight="1" x14ac:dyDescent="0.15">
      <c r="B41" s="293"/>
      <c r="C41" s="627" t="s">
        <v>528</v>
      </c>
      <c r="D41" s="628"/>
      <c r="E41" s="145">
        <v>4</v>
      </c>
      <c r="F41" s="244">
        <v>183.6</v>
      </c>
      <c r="G41" s="196" t="s">
        <v>603</v>
      </c>
      <c r="H41" s="196" t="s">
        <v>604</v>
      </c>
      <c r="I41" s="196" t="s">
        <v>605</v>
      </c>
      <c r="J41" s="315" t="s">
        <v>466</v>
      </c>
      <c r="K41" s="315"/>
      <c r="L41" s="315"/>
      <c r="M41" s="196" t="s">
        <v>736</v>
      </c>
      <c r="N41" s="196" t="s">
        <v>824</v>
      </c>
      <c r="O41" s="196" t="s">
        <v>602</v>
      </c>
      <c r="P41" s="196" t="s">
        <v>512</v>
      </c>
      <c r="Q41" s="196" t="s">
        <v>609</v>
      </c>
      <c r="R41" s="207" t="s">
        <v>610</v>
      </c>
      <c r="S41" s="207" t="s">
        <v>610</v>
      </c>
      <c r="T41" s="207" t="s">
        <v>611</v>
      </c>
      <c r="U41" s="315"/>
      <c r="V41" s="624"/>
      <c r="W41" s="624"/>
      <c r="X41" s="624"/>
      <c r="Y41" s="196"/>
    </row>
    <row r="42" spans="2:25" ht="15.95" customHeight="1" x14ac:dyDescent="0.15">
      <c r="B42" s="294"/>
      <c r="C42" s="627" t="s">
        <v>528</v>
      </c>
      <c r="D42" s="628"/>
      <c r="E42" s="145">
        <v>5</v>
      </c>
      <c r="F42" s="244">
        <v>183.6</v>
      </c>
      <c r="G42" s="196" t="s">
        <v>603</v>
      </c>
      <c r="H42" s="196" t="s">
        <v>604</v>
      </c>
      <c r="I42" s="196" t="s">
        <v>605</v>
      </c>
      <c r="J42" s="315" t="s">
        <v>466</v>
      </c>
      <c r="K42" s="315"/>
      <c r="L42" s="315"/>
      <c r="M42" s="196" t="s">
        <v>612</v>
      </c>
      <c r="N42" s="196" t="s">
        <v>825</v>
      </c>
      <c r="O42" s="196" t="s">
        <v>602</v>
      </c>
      <c r="P42" s="196" t="s">
        <v>512</v>
      </c>
      <c r="Q42" s="196" t="s">
        <v>609</v>
      </c>
      <c r="R42" s="207" t="s">
        <v>610</v>
      </c>
      <c r="S42" s="207" t="s">
        <v>610</v>
      </c>
      <c r="T42" s="207" t="s">
        <v>611</v>
      </c>
      <c r="U42" s="315"/>
      <c r="V42" s="624"/>
      <c r="W42" s="624"/>
      <c r="X42" s="624"/>
      <c r="Y42" s="196"/>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28" t="s">
        <v>275</v>
      </c>
      <c r="D45" s="228"/>
      <c r="E45" s="228"/>
      <c r="F45" s="228"/>
      <c r="G45" s="228"/>
      <c r="H45" s="228"/>
      <c r="I45" s="228"/>
      <c r="J45" s="228"/>
      <c r="K45" s="228"/>
      <c r="L45" s="228"/>
      <c r="M45" s="228"/>
      <c r="N45" s="228"/>
      <c r="O45" s="228"/>
      <c r="P45" s="228"/>
      <c r="Q45" s="228"/>
      <c r="R45" s="228"/>
      <c r="S45" s="228"/>
      <c r="T45" s="228"/>
      <c r="U45" s="228"/>
      <c r="V45" s="228"/>
      <c r="W45" s="228"/>
      <c r="X45" s="228"/>
    </row>
    <row r="46" spans="2:25" ht="15.95" customHeight="1" x14ac:dyDescent="0.15">
      <c r="B46" s="228"/>
      <c r="C46" s="228" t="s">
        <v>276</v>
      </c>
      <c r="D46" s="228"/>
      <c r="E46" s="228"/>
      <c r="F46" s="228"/>
      <c r="G46" s="228"/>
      <c r="H46" s="228"/>
      <c r="I46" s="228"/>
      <c r="J46" s="228"/>
      <c r="K46" s="228"/>
      <c r="L46" s="228"/>
      <c r="M46" s="228"/>
      <c r="N46" s="228"/>
      <c r="O46" s="228"/>
      <c r="P46" s="228"/>
      <c r="Q46" s="228"/>
      <c r="R46" s="228"/>
      <c r="S46" s="228"/>
      <c r="T46" s="228"/>
      <c r="U46" s="228"/>
      <c r="V46" s="228"/>
      <c r="W46" s="228"/>
      <c r="X46" s="228"/>
    </row>
    <row r="47" spans="2:25" ht="15.95" customHeight="1" x14ac:dyDescent="0.15">
      <c r="B47" s="228"/>
      <c r="C47" s="228" t="s">
        <v>277</v>
      </c>
      <c r="D47" s="228"/>
      <c r="E47" s="228"/>
      <c r="F47" s="228"/>
      <c r="G47" s="228"/>
      <c r="H47" s="228"/>
      <c r="I47" s="228"/>
      <c r="J47" s="228"/>
      <c r="K47" s="228"/>
      <c r="L47" s="228"/>
      <c r="M47" s="228"/>
      <c r="N47" s="228"/>
      <c r="O47" s="228"/>
      <c r="P47" s="228"/>
      <c r="Q47" s="228"/>
      <c r="R47" s="228"/>
      <c r="S47" s="228"/>
      <c r="T47" s="228"/>
      <c r="U47" s="228"/>
      <c r="V47" s="228"/>
      <c r="W47" s="228"/>
      <c r="X47" s="228"/>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4"/>
  <dataValidations count="3">
    <dataValidation allowBlank="1" showInputMessage="1" showErrorMessage="1" prompt="覆工スパン毎に連番を記入。_x000a_数値で入力する。" sqref="E9:E42" xr:uid="{3B8056B1-4BAE-48F2-BE81-E6C97F6B254B}"/>
    <dataValidation allowBlank="1" showInputMessage="1" showErrorMessage="1" prompt="前回の定期点検年月日を入力" sqref="O6" xr:uid="{93B37989-DF0E-4DDD-AB50-EDA423B7307E}"/>
    <dataValidation type="list" errorStyle="warning" allowBlank="1" showInputMessage="1" showErrorMessage="1" error="選択出来ません" sqref="H9:H42" xr:uid="{58EFA351-D6C2-48A3-ABD4-16E7B5A5F78E}">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95DD0760-C812-4555-86F7-92CA0D4138D6}">
          <x14:formula1>
            <xm:f>'(参考)リスト'!$E$16:$E$27</xm:f>
          </x14:formula1>
          <xm:sqref>J9:L42</xm:sqref>
        </x14:dataValidation>
        <x14:dataValidation type="list" showInputMessage="1" showErrorMessage="1" xr:uid="{D4DE36FD-575F-4E8D-892A-362731A71F33}">
          <x14:formula1>
            <xm:f>'(参考)リスト'!$B$16:$B$21</xm:f>
          </x14:formula1>
          <xm:sqref>G9:G42</xm:sqref>
        </x14:dataValidation>
        <x14:dataValidation type="list" allowBlank="1" showInputMessage="1" showErrorMessage="1" xr:uid="{CB09B2FA-AF06-4888-A6F8-B9D5AB5162E1}">
          <x14:formula1>
            <xm:f>'(参考)リスト'!$F$16:$F$21</xm:f>
          </x14:formula1>
          <xm:sqref>O9:Q42</xm:sqref>
        </x14:dataValidation>
        <x14:dataValidation type="list" allowBlank="1" showInputMessage="1" showErrorMessage="1" xr:uid="{90A49744-3188-4EC6-A18A-F79B031D4881}">
          <x14:formula1>
            <xm:f>'(参考)リスト'!$I$16:$I$18</xm:f>
          </x14:formula1>
          <xm:sqref>S9:S42</xm:sqref>
        </x14:dataValidation>
        <x14:dataValidation type="list" allowBlank="1" showInputMessage="1" showErrorMessage="1" xr:uid="{0FB27CCF-CC6F-4097-A29C-C13774054586}">
          <x14:formula1>
            <xm:f>'(参考)リスト'!$H$16:$H$17</xm:f>
          </x14:formula1>
          <xm:sqref>R9:R42</xm:sqref>
        </x14:dataValidation>
        <x14:dataValidation type="list" allowBlank="1" showInputMessage="1" showErrorMessage="1" xr:uid="{FBD4B15B-EE28-42CB-90D3-C24975742661}">
          <x14:formula1>
            <xm:f>'(参考)リスト'!$J$16:$J$18</xm:f>
          </x14:formula1>
          <xm:sqref>T9:T42</xm:sqref>
        </x14:dataValidation>
        <x14:dataValidation type="list" allowBlank="1" showInputMessage="1" showErrorMessage="1" xr:uid="{1A2A0B27-2541-45EB-90E7-2457B6BACAC3}">
          <x14:formula1>
            <xm:f>'(参考)リスト'!$D$16:$D$18</xm:f>
          </x14:formula1>
          <xm:sqref>I9:I42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2B09-B9DB-4112-865F-88E33A1D19CD}">
  <sheetPr>
    <pageSetUpPr fitToPage="1"/>
  </sheetPr>
  <dimension ref="B1:Y48"/>
  <sheetViews>
    <sheetView showGridLines="0" view="pageBreakPreview" zoomScaleNormal="55"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0" t="s">
        <v>246</v>
      </c>
      <c r="C2" s="590"/>
      <c r="D2" s="590"/>
      <c r="E2" s="590"/>
      <c r="F2" s="591"/>
      <c r="G2" s="591"/>
      <c r="H2" s="591"/>
      <c r="I2" s="590"/>
      <c r="J2" s="590"/>
      <c r="K2" s="590"/>
      <c r="L2" s="590"/>
      <c r="M2" s="590"/>
      <c r="N2" s="590"/>
      <c r="O2" s="590"/>
      <c r="P2" s="590"/>
      <c r="Q2" s="590"/>
      <c r="R2" s="590"/>
      <c r="S2" s="590"/>
      <c r="T2" s="590"/>
      <c r="U2" s="590"/>
      <c r="V2" s="590"/>
      <c r="W2" s="590"/>
      <c r="X2" s="590"/>
      <c r="Y2" s="164"/>
    </row>
    <row r="3" spans="2:25" ht="20.100000000000001" customHeight="1" x14ac:dyDescent="0.15">
      <c r="B3" s="323" t="s">
        <v>60</v>
      </c>
      <c r="C3" s="327"/>
      <c r="D3" s="327"/>
      <c r="E3" s="327"/>
      <c r="F3" s="592" t="s">
        <v>1045</v>
      </c>
      <c r="G3" s="592"/>
      <c r="H3" s="592"/>
      <c r="I3" s="309" t="s">
        <v>61</v>
      </c>
      <c r="J3" s="310"/>
      <c r="K3" s="303" t="s">
        <v>538</v>
      </c>
      <c r="L3" s="322"/>
      <c r="M3" s="322"/>
      <c r="N3" s="304"/>
      <c r="O3" s="388" t="s">
        <v>247</v>
      </c>
      <c r="P3" s="372" t="s">
        <v>544</v>
      </c>
      <c r="Q3" s="554"/>
      <c r="R3" s="554"/>
      <c r="S3" s="593"/>
      <c r="T3" s="582" t="s">
        <v>248</v>
      </c>
      <c r="U3" s="594"/>
      <c r="V3" s="594"/>
      <c r="W3" s="562"/>
      <c r="X3" s="598">
        <v>45919</v>
      </c>
      <c r="Y3" s="599"/>
    </row>
    <row r="4" spans="2:25" ht="20.100000000000001" customHeight="1" x14ac:dyDescent="0.15">
      <c r="B4" s="325" t="s">
        <v>165</v>
      </c>
      <c r="C4" s="358"/>
      <c r="D4" s="358"/>
      <c r="E4" s="358"/>
      <c r="F4" s="602" t="s">
        <v>1046</v>
      </c>
      <c r="G4" s="602"/>
      <c r="H4" s="602"/>
      <c r="I4" s="603" t="s">
        <v>166</v>
      </c>
      <c r="J4" s="604"/>
      <c r="K4" s="303" t="s">
        <v>539</v>
      </c>
      <c r="L4" s="322"/>
      <c r="M4" s="322"/>
      <c r="N4" s="304"/>
      <c r="O4" s="397"/>
      <c r="P4" s="605" t="s">
        <v>546</v>
      </c>
      <c r="Q4" s="555"/>
      <c r="R4" s="555"/>
      <c r="S4" s="597"/>
      <c r="T4" s="595"/>
      <c r="U4" s="596"/>
      <c r="V4" s="596"/>
      <c r="W4" s="597"/>
      <c r="X4" s="600"/>
      <c r="Y4" s="601"/>
    </row>
    <row r="5" spans="2:25" ht="15" customHeight="1" x14ac:dyDescent="0.15">
      <c r="B5" s="293" t="s">
        <v>249</v>
      </c>
      <c r="C5" s="606" t="s">
        <v>250</v>
      </c>
      <c r="D5" s="607"/>
      <c r="E5" s="608" t="s">
        <v>251</v>
      </c>
      <c r="F5" s="608" t="s">
        <v>252</v>
      </c>
      <c r="G5" s="610" t="s">
        <v>253</v>
      </c>
      <c r="H5" s="611"/>
      <c r="I5" s="323" t="s">
        <v>254</v>
      </c>
      <c r="J5" s="327"/>
      <c r="K5" s="327"/>
      <c r="L5" s="327"/>
      <c r="M5" s="327"/>
      <c r="N5" s="324"/>
      <c r="O5" s="179" t="s">
        <v>255</v>
      </c>
      <c r="P5" s="558" t="s">
        <v>256</v>
      </c>
      <c r="Q5" s="614"/>
      <c r="R5" s="614"/>
      <c r="S5" s="615"/>
      <c r="T5" s="610" t="s">
        <v>257</v>
      </c>
      <c r="U5" s="618"/>
      <c r="V5" s="618"/>
      <c r="W5" s="618"/>
      <c r="X5" s="611"/>
      <c r="Y5" s="620" t="s">
        <v>258</v>
      </c>
    </row>
    <row r="6" spans="2:25" ht="15" customHeight="1" x14ac:dyDescent="0.15">
      <c r="B6" s="293"/>
      <c r="C6" s="606"/>
      <c r="D6" s="607"/>
      <c r="E6" s="608"/>
      <c r="F6" s="608"/>
      <c r="G6" s="612"/>
      <c r="H6" s="613"/>
      <c r="I6" s="325"/>
      <c r="J6" s="358"/>
      <c r="K6" s="358"/>
      <c r="L6" s="358"/>
      <c r="M6" s="358"/>
      <c r="N6" s="326"/>
      <c r="O6" s="180">
        <v>44228</v>
      </c>
      <c r="P6" s="559"/>
      <c r="Q6" s="616"/>
      <c r="R6" s="616"/>
      <c r="S6" s="617"/>
      <c r="T6" s="612"/>
      <c r="U6" s="619"/>
      <c r="V6" s="619"/>
      <c r="W6" s="619"/>
      <c r="X6" s="613"/>
      <c r="Y6" s="608"/>
    </row>
    <row r="7" spans="2:25" ht="16.149999999999999" customHeight="1" x14ac:dyDescent="0.15">
      <c r="B7" s="293"/>
      <c r="C7" s="606"/>
      <c r="D7" s="607"/>
      <c r="E7" s="608"/>
      <c r="F7" s="608"/>
      <c r="G7" s="580" t="s">
        <v>259</v>
      </c>
      <c r="H7" s="580" t="s">
        <v>260</v>
      </c>
      <c r="I7" s="623" t="s">
        <v>261</v>
      </c>
      <c r="J7" s="623" t="s">
        <v>262</v>
      </c>
      <c r="K7" s="624"/>
      <c r="L7" s="624"/>
      <c r="M7" s="625" t="s">
        <v>263</v>
      </c>
      <c r="N7" s="626" t="s">
        <v>264</v>
      </c>
      <c r="O7" s="623" t="s">
        <v>265</v>
      </c>
      <c r="P7" s="365" t="s">
        <v>266</v>
      </c>
      <c r="Q7" s="624"/>
      <c r="R7" s="580" t="s">
        <v>267</v>
      </c>
      <c r="S7" s="580" t="s">
        <v>268</v>
      </c>
      <c r="T7" s="630" t="s">
        <v>269</v>
      </c>
      <c r="U7" s="580" t="s">
        <v>270</v>
      </c>
      <c r="V7" s="624"/>
      <c r="W7" s="624"/>
      <c r="X7" s="624"/>
      <c r="Y7" s="608"/>
    </row>
    <row r="8" spans="2:25" ht="16.149999999999999" customHeight="1" x14ac:dyDescent="0.15">
      <c r="B8" s="293"/>
      <c r="C8" s="325"/>
      <c r="D8" s="326"/>
      <c r="E8" s="609"/>
      <c r="F8" s="609"/>
      <c r="G8" s="622"/>
      <c r="H8" s="622"/>
      <c r="I8" s="624"/>
      <c r="J8" s="624"/>
      <c r="K8" s="624"/>
      <c r="L8" s="624"/>
      <c r="M8" s="624"/>
      <c r="N8" s="624"/>
      <c r="O8" s="624"/>
      <c r="P8" s="181" t="s">
        <v>271</v>
      </c>
      <c r="Q8" s="181" t="s">
        <v>272</v>
      </c>
      <c r="R8" s="624"/>
      <c r="S8" s="624"/>
      <c r="T8" s="624"/>
      <c r="U8" s="624"/>
      <c r="V8" s="624"/>
      <c r="W8" s="624"/>
      <c r="X8" s="624"/>
      <c r="Y8" s="621"/>
    </row>
    <row r="9" spans="2:25" ht="15.75" customHeight="1" x14ac:dyDescent="0.15">
      <c r="B9" s="293"/>
      <c r="C9" s="627" t="s">
        <v>528</v>
      </c>
      <c r="D9" s="628"/>
      <c r="E9" s="145">
        <v>6</v>
      </c>
      <c r="F9" s="244">
        <v>183.6</v>
      </c>
      <c r="G9" s="196" t="s">
        <v>603</v>
      </c>
      <c r="H9" s="196" t="s">
        <v>604</v>
      </c>
      <c r="I9" s="196" t="s">
        <v>605</v>
      </c>
      <c r="J9" s="315" t="s">
        <v>466</v>
      </c>
      <c r="K9" s="315"/>
      <c r="L9" s="315"/>
      <c r="M9" s="196" t="s">
        <v>826</v>
      </c>
      <c r="N9" s="196" t="s">
        <v>827</v>
      </c>
      <c r="O9" s="196" t="s">
        <v>602</v>
      </c>
      <c r="P9" s="196" t="s">
        <v>512</v>
      </c>
      <c r="Q9" s="196" t="s">
        <v>609</v>
      </c>
      <c r="R9" s="207" t="s">
        <v>610</v>
      </c>
      <c r="S9" s="207" t="s">
        <v>610</v>
      </c>
      <c r="T9" s="207" t="s">
        <v>611</v>
      </c>
      <c r="U9" s="315"/>
      <c r="V9" s="624"/>
      <c r="W9" s="624"/>
      <c r="X9" s="624"/>
      <c r="Y9" s="196"/>
    </row>
    <row r="10" spans="2:25" ht="15.95" customHeight="1" x14ac:dyDescent="0.15">
      <c r="B10" s="293"/>
      <c r="C10" s="627" t="s">
        <v>528</v>
      </c>
      <c r="D10" s="628"/>
      <c r="E10" s="145">
        <v>7</v>
      </c>
      <c r="F10" s="244">
        <v>183.6</v>
      </c>
      <c r="G10" s="196" t="s">
        <v>603</v>
      </c>
      <c r="H10" s="196" t="s">
        <v>604</v>
      </c>
      <c r="I10" s="196" t="s">
        <v>605</v>
      </c>
      <c r="J10" s="315" t="s">
        <v>432</v>
      </c>
      <c r="K10" s="315"/>
      <c r="L10" s="315"/>
      <c r="M10" s="196" t="s">
        <v>828</v>
      </c>
      <c r="N10" s="196" t="s">
        <v>515</v>
      </c>
      <c r="O10" s="196" t="s">
        <v>515</v>
      </c>
      <c r="P10" s="196" t="s">
        <v>512</v>
      </c>
      <c r="Q10" s="196" t="s">
        <v>608</v>
      </c>
      <c r="R10" s="207" t="s">
        <v>610</v>
      </c>
      <c r="S10" s="207" t="s">
        <v>616</v>
      </c>
      <c r="T10" s="207" t="s">
        <v>631</v>
      </c>
      <c r="U10" s="315" t="s">
        <v>512</v>
      </c>
      <c r="V10" s="629"/>
      <c r="W10" s="629"/>
      <c r="X10" s="629"/>
      <c r="Y10" s="253"/>
    </row>
    <row r="11" spans="2:25" ht="15.95" customHeight="1" x14ac:dyDescent="0.15">
      <c r="B11" s="293"/>
      <c r="C11" s="627" t="s">
        <v>528</v>
      </c>
      <c r="D11" s="628"/>
      <c r="E11" s="145">
        <v>8</v>
      </c>
      <c r="F11" s="244">
        <v>183.6</v>
      </c>
      <c r="G11" s="196" t="s">
        <v>603</v>
      </c>
      <c r="H11" s="196" t="s">
        <v>604</v>
      </c>
      <c r="I11" s="196" t="s">
        <v>605</v>
      </c>
      <c r="J11" s="315" t="s">
        <v>432</v>
      </c>
      <c r="K11" s="315"/>
      <c r="L11" s="315"/>
      <c r="M11" s="196" t="s">
        <v>640</v>
      </c>
      <c r="N11" s="196" t="s">
        <v>515</v>
      </c>
      <c r="O11" s="196" t="s">
        <v>515</v>
      </c>
      <c r="P11" s="196" t="s">
        <v>512</v>
      </c>
      <c r="Q11" s="196" t="s">
        <v>608</v>
      </c>
      <c r="R11" s="207" t="s">
        <v>610</v>
      </c>
      <c r="S11" s="207" t="s">
        <v>616</v>
      </c>
      <c r="T11" s="207" t="s">
        <v>631</v>
      </c>
      <c r="U11" s="315" t="s">
        <v>512</v>
      </c>
      <c r="V11" s="624"/>
      <c r="W11" s="624"/>
      <c r="X11" s="624"/>
      <c r="Y11" s="196"/>
    </row>
    <row r="12" spans="2:25" ht="15.95" customHeight="1" x14ac:dyDescent="0.15">
      <c r="B12" s="293"/>
      <c r="C12" s="627"/>
      <c r="D12" s="628"/>
      <c r="E12" s="145"/>
      <c r="F12" s="244"/>
      <c r="G12" s="196"/>
      <c r="H12" s="196"/>
      <c r="I12" s="196"/>
      <c r="J12" s="315"/>
      <c r="K12" s="315"/>
      <c r="L12" s="315"/>
      <c r="M12" s="196"/>
      <c r="N12" s="196"/>
      <c r="O12" s="196"/>
      <c r="P12" s="196"/>
      <c r="Q12" s="196"/>
      <c r="R12" s="207"/>
      <c r="S12" s="207"/>
      <c r="T12" s="207"/>
      <c r="U12" s="315"/>
      <c r="V12" s="624"/>
      <c r="W12" s="624"/>
      <c r="X12" s="624"/>
      <c r="Y12" s="196"/>
    </row>
    <row r="13" spans="2:25" ht="15.95" customHeight="1" x14ac:dyDescent="0.15">
      <c r="B13" s="293"/>
      <c r="C13" s="627"/>
      <c r="D13" s="628"/>
      <c r="E13" s="145"/>
      <c r="F13" s="244"/>
      <c r="G13" s="196"/>
      <c r="H13" s="196"/>
      <c r="I13" s="196"/>
      <c r="J13" s="315"/>
      <c r="K13" s="315"/>
      <c r="L13" s="315"/>
      <c r="M13" s="196"/>
      <c r="N13" s="196"/>
      <c r="O13" s="196"/>
      <c r="P13" s="196"/>
      <c r="Q13" s="196"/>
      <c r="R13" s="207"/>
      <c r="S13" s="207"/>
      <c r="T13" s="207"/>
      <c r="U13" s="315"/>
      <c r="V13" s="624"/>
      <c r="W13" s="624"/>
      <c r="X13" s="624"/>
      <c r="Y13" s="196"/>
    </row>
    <row r="14" spans="2:25" ht="15.95" customHeight="1" x14ac:dyDescent="0.15">
      <c r="B14" s="293"/>
      <c r="C14" s="627"/>
      <c r="D14" s="628"/>
      <c r="E14" s="145"/>
      <c r="F14" s="244"/>
      <c r="G14" s="196"/>
      <c r="H14" s="196"/>
      <c r="I14" s="196"/>
      <c r="J14" s="315"/>
      <c r="K14" s="315"/>
      <c r="L14" s="315"/>
      <c r="M14" s="196"/>
      <c r="N14" s="196"/>
      <c r="O14" s="182"/>
      <c r="P14" s="182"/>
      <c r="Q14" s="182"/>
      <c r="R14" s="207"/>
      <c r="S14" s="207"/>
      <c r="T14" s="207"/>
      <c r="U14" s="315"/>
      <c r="V14" s="624"/>
      <c r="W14" s="624"/>
      <c r="X14" s="624"/>
      <c r="Y14" s="196"/>
    </row>
    <row r="15" spans="2:25" ht="15.95" customHeight="1" x14ac:dyDescent="0.15">
      <c r="B15" s="293"/>
      <c r="C15" s="627"/>
      <c r="D15" s="628"/>
      <c r="E15" s="145"/>
      <c r="F15" s="244"/>
      <c r="G15" s="196"/>
      <c r="H15" s="196"/>
      <c r="I15" s="196"/>
      <c r="J15" s="315"/>
      <c r="K15" s="315"/>
      <c r="L15" s="315"/>
      <c r="M15" s="196"/>
      <c r="N15" s="196"/>
      <c r="O15" s="182"/>
      <c r="P15" s="182"/>
      <c r="Q15" s="182"/>
      <c r="R15" s="207"/>
      <c r="S15" s="207"/>
      <c r="T15" s="207"/>
      <c r="U15" s="315"/>
      <c r="V15" s="624"/>
      <c r="W15" s="624"/>
      <c r="X15" s="624"/>
      <c r="Y15" s="196"/>
    </row>
    <row r="16" spans="2:25" ht="15.95" customHeight="1" x14ac:dyDescent="0.15">
      <c r="B16" s="293"/>
      <c r="C16" s="627"/>
      <c r="D16" s="628"/>
      <c r="E16" s="145"/>
      <c r="F16" s="244"/>
      <c r="G16" s="196"/>
      <c r="H16" s="196"/>
      <c r="I16" s="196"/>
      <c r="J16" s="315"/>
      <c r="K16" s="315"/>
      <c r="L16" s="315"/>
      <c r="M16" s="196"/>
      <c r="N16" s="196"/>
      <c r="O16" s="182"/>
      <c r="P16" s="182"/>
      <c r="Q16" s="182"/>
      <c r="R16" s="207"/>
      <c r="S16" s="207"/>
      <c r="T16" s="207"/>
      <c r="U16" s="315"/>
      <c r="V16" s="624"/>
      <c r="W16" s="624"/>
      <c r="X16" s="624"/>
      <c r="Y16" s="196"/>
    </row>
    <row r="17" spans="2:25" ht="15.95" customHeight="1" x14ac:dyDescent="0.15">
      <c r="B17" s="293"/>
      <c r="C17" s="627"/>
      <c r="D17" s="628"/>
      <c r="E17" s="145"/>
      <c r="F17" s="244"/>
      <c r="G17" s="196"/>
      <c r="H17" s="196"/>
      <c r="I17" s="196"/>
      <c r="J17" s="331"/>
      <c r="K17" s="631"/>
      <c r="L17" s="332"/>
      <c r="M17" s="196"/>
      <c r="N17" s="196"/>
      <c r="O17" s="182"/>
      <c r="P17" s="182"/>
      <c r="Q17" s="182"/>
      <c r="R17" s="207"/>
      <c r="S17" s="207"/>
      <c r="T17" s="207"/>
      <c r="U17" s="331"/>
      <c r="V17" s="631"/>
      <c r="W17" s="631"/>
      <c r="X17" s="332"/>
      <c r="Y17" s="196"/>
    </row>
    <row r="18" spans="2:25" ht="15.95" customHeight="1" x14ac:dyDescent="0.15">
      <c r="B18" s="293"/>
      <c r="C18" s="627"/>
      <c r="D18" s="628"/>
      <c r="E18" s="145"/>
      <c r="F18" s="244"/>
      <c r="G18" s="196"/>
      <c r="H18" s="196"/>
      <c r="I18" s="196"/>
      <c r="J18" s="331"/>
      <c r="K18" s="631"/>
      <c r="L18" s="332"/>
      <c r="M18" s="196"/>
      <c r="N18" s="196"/>
      <c r="O18" s="182"/>
      <c r="P18" s="182"/>
      <c r="Q18" s="182"/>
      <c r="R18" s="207"/>
      <c r="S18" s="207"/>
      <c r="T18" s="207"/>
      <c r="U18" s="331"/>
      <c r="V18" s="631"/>
      <c r="W18" s="631"/>
      <c r="X18" s="332"/>
      <c r="Y18" s="196"/>
    </row>
    <row r="19" spans="2:25" ht="15.95" customHeight="1" x14ac:dyDescent="0.15">
      <c r="B19" s="293"/>
      <c r="C19" s="627"/>
      <c r="D19" s="628"/>
      <c r="E19" s="145"/>
      <c r="F19" s="244"/>
      <c r="G19" s="196"/>
      <c r="H19" s="196"/>
      <c r="I19" s="196"/>
      <c r="J19" s="331"/>
      <c r="K19" s="631"/>
      <c r="L19" s="332"/>
      <c r="M19" s="196"/>
      <c r="N19" s="196"/>
      <c r="O19" s="182"/>
      <c r="P19" s="182"/>
      <c r="Q19" s="182"/>
      <c r="R19" s="207"/>
      <c r="S19" s="207"/>
      <c r="T19" s="207"/>
      <c r="U19" s="331"/>
      <c r="V19" s="631"/>
      <c r="W19" s="631"/>
      <c r="X19" s="332"/>
      <c r="Y19" s="196"/>
    </row>
    <row r="20" spans="2:25" ht="15.95" customHeight="1" x14ac:dyDescent="0.15">
      <c r="B20" s="293"/>
      <c r="C20" s="627"/>
      <c r="D20" s="628"/>
      <c r="E20" s="145"/>
      <c r="F20" s="244"/>
      <c r="G20" s="196"/>
      <c r="H20" s="196"/>
      <c r="I20" s="196"/>
      <c r="J20" s="331"/>
      <c r="K20" s="631"/>
      <c r="L20" s="332"/>
      <c r="M20" s="196"/>
      <c r="N20" s="196"/>
      <c r="O20" s="182"/>
      <c r="P20" s="182"/>
      <c r="Q20" s="182"/>
      <c r="R20" s="207"/>
      <c r="S20" s="207"/>
      <c r="T20" s="207"/>
      <c r="U20" s="315"/>
      <c r="V20" s="624"/>
      <c r="W20" s="624"/>
      <c r="X20" s="624"/>
      <c r="Y20" s="196"/>
    </row>
    <row r="21" spans="2:25" ht="15.95" customHeight="1" x14ac:dyDescent="0.15">
      <c r="B21" s="293"/>
      <c r="C21" s="627"/>
      <c r="D21" s="628"/>
      <c r="E21" s="145"/>
      <c r="F21" s="244"/>
      <c r="G21" s="196"/>
      <c r="H21" s="196"/>
      <c r="I21" s="196"/>
      <c r="J21" s="315"/>
      <c r="K21" s="315"/>
      <c r="L21" s="315"/>
      <c r="M21" s="196"/>
      <c r="N21" s="196"/>
      <c r="O21" s="182"/>
      <c r="P21" s="182"/>
      <c r="Q21" s="182"/>
      <c r="R21" s="207"/>
      <c r="S21" s="207"/>
      <c r="T21" s="207"/>
      <c r="U21" s="315"/>
      <c r="V21" s="624"/>
      <c r="W21" s="624"/>
      <c r="X21" s="624"/>
      <c r="Y21" s="196"/>
    </row>
    <row r="22" spans="2:25" ht="15.95" customHeight="1" x14ac:dyDescent="0.15">
      <c r="B22" s="293"/>
      <c r="C22" s="627"/>
      <c r="D22" s="628"/>
      <c r="E22" s="145"/>
      <c r="F22" s="244"/>
      <c r="G22" s="196"/>
      <c r="H22" s="196"/>
      <c r="I22" s="196"/>
      <c r="J22" s="315"/>
      <c r="K22" s="315"/>
      <c r="L22" s="315"/>
      <c r="M22" s="196"/>
      <c r="N22" s="196"/>
      <c r="O22" s="196"/>
      <c r="P22" s="196"/>
      <c r="Q22" s="196"/>
      <c r="R22" s="207"/>
      <c r="S22" s="207"/>
      <c r="T22" s="207"/>
      <c r="U22" s="315"/>
      <c r="V22" s="624"/>
      <c r="W22" s="624"/>
      <c r="X22" s="624"/>
      <c r="Y22" s="196"/>
    </row>
    <row r="23" spans="2:25" ht="15.95" customHeight="1" x14ac:dyDescent="0.15">
      <c r="B23" s="293"/>
      <c r="C23" s="627"/>
      <c r="D23" s="628"/>
      <c r="E23" s="145"/>
      <c r="F23" s="244"/>
      <c r="G23" s="196"/>
      <c r="H23" s="196"/>
      <c r="I23" s="196"/>
      <c r="J23" s="315"/>
      <c r="K23" s="315"/>
      <c r="L23" s="315"/>
      <c r="M23" s="196"/>
      <c r="N23" s="196"/>
      <c r="O23" s="196"/>
      <c r="P23" s="196"/>
      <c r="Q23" s="196"/>
      <c r="R23" s="207"/>
      <c r="S23" s="207"/>
      <c r="T23" s="207"/>
      <c r="U23" s="315"/>
      <c r="V23" s="624"/>
      <c r="W23" s="624"/>
      <c r="X23" s="624"/>
      <c r="Y23" s="196"/>
    </row>
    <row r="24" spans="2:25" ht="15.95" customHeight="1" x14ac:dyDescent="0.15">
      <c r="B24" s="293"/>
      <c r="C24" s="627"/>
      <c r="D24" s="628"/>
      <c r="E24" s="145"/>
      <c r="F24" s="244"/>
      <c r="G24" s="196"/>
      <c r="H24" s="196"/>
      <c r="I24" s="196"/>
      <c r="J24" s="315"/>
      <c r="K24" s="315"/>
      <c r="L24" s="315"/>
      <c r="M24" s="196"/>
      <c r="N24" s="196"/>
      <c r="O24" s="196"/>
      <c r="P24" s="196"/>
      <c r="Q24" s="196"/>
      <c r="R24" s="207"/>
      <c r="S24" s="207"/>
      <c r="T24" s="207"/>
      <c r="U24" s="315"/>
      <c r="V24" s="624"/>
      <c r="W24" s="624"/>
      <c r="X24" s="624"/>
      <c r="Y24" s="196"/>
    </row>
    <row r="25" spans="2:25" ht="15.95" customHeight="1" x14ac:dyDescent="0.15">
      <c r="B25" s="293"/>
      <c r="C25" s="627"/>
      <c r="D25" s="628"/>
      <c r="E25" s="145"/>
      <c r="F25" s="244"/>
      <c r="G25" s="196"/>
      <c r="H25" s="196"/>
      <c r="I25" s="196"/>
      <c r="J25" s="315"/>
      <c r="K25" s="315"/>
      <c r="L25" s="315"/>
      <c r="M25" s="196"/>
      <c r="N25" s="196"/>
      <c r="O25" s="196"/>
      <c r="P25" s="196"/>
      <c r="Q25" s="196"/>
      <c r="R25" s="207"/>
      <c r="S25" s="207"/>
      <c r="T25" s="207"/>
      <c r="U25" s="315"/>
      <c r="V25" s="624"/>
      <c r="W25" s="624"/>
      <c r="X25" s="624"/>
      <c r="Y25" s="196"/>
    </row>
    <row r="26" spans="2:25" ht="15.95" customHeight="1" x14ac:dyDescent="0.15">
      <c r="B26" s="293"/>
      <c r="C26" s="627"/>
      <c r="D26" s="628"/>
      <c r="E26" s="145"/>
      <c r="F26" s="244"/>
      <c r="G26" s="196"/>
      <c r="H26" s="196"/>
      <c r="I26" s="196"/>
      <c r="J26" s="315"/>
      <c r="K26" s="315"/>
      <c r="L26" s="315"/>
      <c r="M26" s="196"/>
      <c r="N26" s="196"/>
      <c r="O26" s="196"/>
      <c r="P26" s="196"/>
      <c r="Q26" s="196"/>
      <c r="R26" s="207"/>
      <c r="S26" s="207"/>
      <c r="T26" s="207"/>
      <c r="U26" s="315"/>
      <c r="V26" s="624"/>
      <c r="W26" s="624"/>
      <c r="X26" s="624"/>
      <c r="Y26" s="196"/>
    </row>
    <row r="27" spans="2:25" ht="15.95" customHeight="1" x14ac:dyDescent="0.15">
      <c r="B27" s="293"/>
      <c r="C27" s="627"/>
      <c r="D27" s="628"/>
      <c r="E27" s="145"/>
      <c r="F27" s="244"/>
      <c r="G27" s="196"/>
      <c r="H27" s="196"/>
      <c r="I27" s="196"/>
      <c r="J27" s="315"/>
      <c r="K27" s="315"/>
      <c r="L27" s="315"/>
      <c r="M27" s="196"/>
      <c r="N27" s="196"/>
      <c r="O27" s="196"/>
      <c r="P27" s="196"/>
      <c r="Q27" s="196"/>
      <c r="R27" s="207"/>
      <c r="S27" s="207"/>
      <c r="T27" s="207"/>
      <c r="U27" s="315"/>
      <c r="V27" s="624"/>
      <c r="W27" s="624"/>
      <c r="X27" s="624"/>
      <c r="Y27" s="196"/>
    </row>
    <row r="28" spans="2:25" ht="15.95" customHeight="1" x14ac:dyDescent="0.15">
      <c r="B28" s="293"/>
      <c r="C28" s="627"/>
      <c r="D28" s="628"/>
      <c r="E28" s="145"/>
      <c r="F28" s="244"/>
      <c r="G28" s="196"/>
      <c r="H28" s="196"/>
      <c r="I28" s="196"/>
      <c r="J28" s="315"/>
      <c r="K28" s="315"/>
      <c r="L28" s="315"/>
      <c r="M28" s="196"/>
      <c r="N28" s="196"/>
      <c r="O28" s="196"/>
      <c r="P28" s="196"/>
      <c r="Q28" s="196"/>
      <c r="R28" s="207"/>
      <c r="S28" s="207"/>
      <c r="T28" s="207"/>
      <c r="U28" s="315"/>
      <c r="V28" s="624"/>
      <c r="W28" s="624"/>
      <c r="X28" s="624"/>
      <c r="Y28" s="196"/>
    </row>
    <row r="29" spans="2:25" ht="15.95" customHeight="1" x14ac:dyDescent="0.15">
      <c r="B29" s="293"/>
      <c r="C29" s="627"/>
      <c r="D29" s="628"/>
      <c r="E29" s="145"/>
      <c r="F29" s="244"/>
      <c r="G29" s="196"/>
      <c r="H29" s="196"/>
      <c r="I29" s="196"/>
      <c r="J29" s="315"/>
      <c r="K29" s="315"/>
      <c r="L29" s="315"/>
      <c r="M29" s="196"/>
      <c r="N29" s="196"/>
      <c r="O29" s="196"/>
      <c r="P29" s="196"/>
      <c r="Q29" s="196"/>
      <c r="R29" s="207"/>
      <c r="S29" s="207"/>
      <c r="T29" s="207"/>
      <c r="U29" s="315"/>
      <c r="V29" s="624"/>
      <c r="W29" s="624"/>
      <c r="X29" s="624"/>
      <c r="Y29" s="196"/>
    </row>
    <row r="30" spans="2:25" ht="15.95" customHeight="1" x14ac:dyDescent="0.15">
      <c r="B30" s="293"/>
      <c r="C30" s="627"/>
      <c r="D30" s="628"/>
      <c r="E30" s="145"/>
      <c r="F30" s="244"/>
      <c r="G30" s="196"/>
      <c r="H30" s="196"/>
      <c r="I30" s="196"/>
      <c r="J30" s="315"/>
      <c r="K30" s="315"/>
      <c r="L30" s="315"/>
      <c r="M30" s="196"/>
      <c r="N30" s="196"/>
      <c r="O30" s="196"/>
      <c r="P30" s="196"/>
      <c r="Q30" s="196"/>
      <c r="R30" s="207"/>
      <c r="S30" s="207"/>
      <c r="T30" s="207"/>
      <c r="U30" s="315"/>
      <c r="V30" s="624"/>
      <c r="W30" s="624"/>
      <c r="X30" s="624"/>
      <c r="Y30" s="196"/>
    </row>
    <row r="31" spans="2:25" ht="15.95" customHeight="1" x14ac:dyDescent="0.15">
      <c r="B31" s="293"/>
      <c r="C31" s="627"/>
      <c r="D31" s="628"/>
      <c r="E31" s="145"/>
      <c r="F31" s="244"/>
      <c r="G31" s="196"/>
      <c r="H31" s="196"/>
      <c r="I31" s="196"/>
      <c r="J31" s="315"/>
      <c r="K31" s="315"/>
      <c r="L31" s="315"/>
      <c r="M31" s="196"/>
      <c r="N31" s="196"/>
      <c r="O31" s="196"/>
      <c r="P31" s="196"/>
      <c r="Q31" s="196"/>
      <c r="R31" s="207"/>
      <c r="S31" s="207"/>
      <c r="T31" s="207"/>
      <c r="U31" s="315"/>
      <c r="V31" s="624"/>
      <c r="W31" s="624"/>
      <c r="X31" s="624"/>
      <c r="Y31" s="196"/>
    </row>
    <row r="32" spans="2:25" ht="15.95" customHeight="1" x14ac:dyDescent="0.15">
      <c r="B32" s="293"/>
      <c r="C32" s="627"/>
      <c r="D32" s="628"/>
      <c r="E32" s="145"/>
      <c r="F32" s="244"/>
      <c r="G32" s="196"/>
      <c r="H32" s="196"/>
      <c r="I32" s="196"/>
      <c r="J32" s="315"/>
      <c r="K32" s="315"/>
      <c r="L32" s="315"/>
      <c r="M32" s="196"/>
      <c r="N32" s="196"/>
      <c r="O32" s="196"/>
      <c r="P32" s="196"/>
      <c r="Q32" s="196"/>
      <c r="R32" s="207"/>
      <c r="S32" s="207"/>
      <c r="T32" s="207"/>
      <c r="U32" s="315"/>
      <c r="V32" s="624"/>
      <c r="W32" s="624"/>
      <c r="X32" s="624"/>
      <c r="Y32" s="196"/>
    </row>
    <row r="33" spans="2:25" ht="15.95" customHeight="1" x14ac:dyDescent="0.15">
      <c r="B33" s="293"/>
      <c r="C33" s="627"/>
      <c r="D33" s="628"/>
      <c r="E33" s="145"/>
      <c r="F33" s="244"/>
      <c r="G33" s="196"/>
      <c r="H33" s="196"/>
      <c r="I33" s="196"/>
      <c r="J33" s="315"/>
      <c r="K33" s="315"/>
      <c r="L33" s="315"/>
      <c r="M33" s="196"/>
      <c r="N33" s="196"/>
      <c r="O33" s="196"/>
      <c r="P33" s="196"/>
      <c r="Q33" s="196"/>
      <c r="R33" s="207"/>
      <c r="S33" s="207"/>
      <c r="T33" s="207"/>
      <c r="U33" s="315"/>
      <c r="V33" s="624"/>
      <c r="W33" s="624"/>
      <c r="X33" s="624"/>
      <c r="Y33" s="196"/>
    </row>
    <row r="34" spans="2:25" ht="15.95" customHeight="1" x14ac:dyDescent="0.15">
      <c r="B34" s="293"/>
      <c r="C34" s="627"/>
      <c r="D34" s="628"/>
      <c r="E34" s="145"/>
      <c r="F34" s="244"/>
      <c r="G34" s="196"/>
      <c r="H34" s="196"/>
      <c r="I34" s="196"/>
      <c r="J34" s="315"/>
      <c r="K34" s="315"/>
      <c r="L34" s="315"/>
      <c r="M34" s="196"/>
      <c r="N34" s="196"/>
      <c r="O34" s="196"/>
      <c r="P34" s="196"/>
      <c r="Q34" s="196"/>
      <c r="R34" s="207"/>
      <c r="S34" s="207"/>
      <c r="T34" s="207"/>
      <c r="U34" s="315"/>
      <c r="V34" s="624"/>
      <c r="W34" s="624"/>
      <c r="X34" s="624"/>
      <c r="Y34" s="196"/>
    </row>
    <row r="35" spans="2:25" ht="15.95" customHeight="1" x14ac:dyDescent="0.15">
      <c r="B35" s="293"/>
      <c r="C35" s="627"/>
      <c r="D35" s="628"/>
      <c r="E35" s="145"/>
      <c r="F35" s="244"/>
      <c r="G35" s="196"/>
      <c r="H35" s="196"/>
      <c r="I35" s="196"/>
      <c r="J35" s="315"/>
      <c r="K35" s="315"/>
      <c r="L35" s="315"/>
      <c r="M35" s="196"/>
      <c r="N35" s="196"/>
      <c r="O35" s="196"/>
      <c r="P35" s="196"/>
      <c r="Q35" s="196"/>
      <c r="R35" s="207"/>
      <c r="S35" s="207"/>
      <c r="T35" s="207"/>
      <c r="U35" s="315"/>
      <c r="V35" s="624"/>
      <c r="W35" s="624"/>
      <c r="X35" s="624"/>
      <c r="Y35" s="196"/>
    </row>
    <row r="36" spans="2:25" ht="15.95" customHeight="1" x14ac:dyDescent="0.15">
      <c r="B36" s="293"/>
      <c r="C36" s="627"/>
      <c r="D36" s="628"/>
      <c r="E36" s="145"/>
      <c r="F36" s="244"/>
      <c r="G36" s="196"/>
      <c r="H36" s="196"/>
      <c r="I36" s="196"/>
      <c r="J36" s="315"/>
      <c r="K36" s="315"/>
      <c r="L36" s="315"/>
      <c r="M36" s="196"/>
      <c r="N36" s="196"/>
      <c r="O36" s="196"/>
      <c r="P36" s="196"/>
      <c r="Q36" s="196"/>
      <c r="R36" s="207"/>
      <c r="S36" s="207"/>
      <c r="T36" s="207"/>
      <c r="U36" s="315"/>
      <c r="V36" s="624"/>
      <c r="W36" s="624"/>
      <c r="X36" s="624"/>
      <c r="Y36" s="196"/>
    </row>
    <row r="37" spans="2:25" ht="15.95" customHeight="1" x14ac:dyDescent="0.15">
      <c r="B37" s="293"/>
      <c r="C37" s="627"/>
      <c r="D37" s="628"/>
      <c r="E37" s="145"/>
      <c r="F37" s="244"/>
      <c r="G37" s="196"/>
      <c r="H37" s="196"/>
      <c r="I37" s="196"/>
      <c r="J37" s="315"/>
      <c r="K37" s="315"/>
      <c r="L37" s="315"/>
      <c r="M37" s="196"/>
      <c r="N37" s="196"/>
      <c r="O37" s="196"/>
      <c r="P37" s="196"/>
      <c r="Q37" s="196"/>
      <c r="R37" s="207"/>
      <c r="S37" s="207"/>
      <c r="T37" s="207"/>
      <c r="U37" s="315"/>
      <c r="V37" s="624"/>
      <c r="W37" s="624"/>
      <c r="X37" s="624"/>
      <c r="Y37" s="196"/>
    </row>
    <row r="38" spans="2:25" ht="15.95" customHeight="1" x14ac:dyDescent="0.15">
      <c r="B38" s="293"/>
      <c r="C38" s="627"/>
      <c r="D38" s="628"/>
      <c r="E38" s="145"/>
      <c r="F38" s="244"/>
      <c r="G38" s="196"/>
      <c r="H38" s="196"/>
      <c r="I38" s="196"/>
      <c r="J38" s="315"/>
      <c r="K38" s="315"/>
      <c r="L38" s="315"/>
      <c r="M38" s="196"/>
      <c r="N38" s="196"/>
      <c r="O38" s="196"/>
      <c r="P38" s="196"/>
      <c r="Q38" s="196"/>
      <c r="R38" s="207"/>
      <c r="S38" s="207"/>
      <c r="T38" s="207"/>
      <c r="U38" s="315"/>
      <c r="V38" s="624"/>
      <c r="W38" s="624"/>
      <c r="X38" s="624"/>
      <c r="Y38" s="196"/>
    </row>
    <row r="39" spans="2:25" ht="15.95" customHeight="1" x14ac:dyDescent="0.15">
      <c r="B39" s="293"/>
      <c r="C39" s="627"/>
      <c r="D39" s="628"/>
      <c r="E39" s="145"/>
      <c r="F39" s="244"/>
      <c r="G39" s="196"/>
      <c r="H39" s="196"/>
      <c r="I39" s="196"/>
      <c r="J39" s="315"/>
      <c r="K39" s="315"/>
      <c r="L39" s="315"/>
      <c r="M39" s="196"/>
      <c r="N39" s="196"/>
      <c r="O39" s="196"/>
      <c r="P39" s="196"/>
      <c r="Q39" s="196"/>
      <c r="R39" s="207"/>
      <c r="S39" s="207"/>
      <c r="T39" s="207"/>
      <c r="U39" s="315"/>
      <c r="V39" s="624"/>
      <c r="W39" s="624"/>
      <c r="X39" s="624"/>
      <c r="Y39" s="196"/>
    </row>
    <row r="40" spans="2:25" ht="15.95" customHeight="1" x14ac:dyDescent="0.15">
      <c r="B40" s="293"/>
      <c r="C40" s="627"/>
      <c r="D40" s="628"/>
      <c r="E40" s="145"/>
      <c r="F40" s="244"/>
      <c r="G40" s="196"/>
      <c r="H40" s="196"/>
      <c r="I40" s="196"/>
      <c r="J40" s="315"/>
      <c r="K40" s="315"/>
      <c r="L40" s="315"/>
      <c r="M40" s="196"/>
      <c r="N40" s="196"/>
      <c r="O40" s="196"/>
      <c r="P40" s="196"/>
      <c r="Q40" s="196"/>
      <c r="R40" s="207"/>
      <c r="S40" s="207"/>
      <c r="T40" s="207"/>
      <c r="U40" s="315"/>
      <c r="V40" s="624"/>
      <c r="W40" s="624"/>
      <c r="X40" s="624"/>
      <c r="Y40" s="196"/>
    </row>
    <row r="41" spans="2:25" ht="15.95" customHeight="1" x14ac:dyDescent="0.15">
      <c r="B41" s="293"/>
      <c r="C41" s="627"/>
      <c r="D41" s="628"/>
      <c r="E41" s="145"/>
      <c r="F41" s="244"/>
      <c r="G41" s="196"/>
      <c r="H41" s="196"/>
      <c r="I41" s="196"/>
      <c r="J41" s="315"/>
      <c r="K41" s="315"/>
      <c r="L41" s="315"/>
      <c r="M41" s="196"/>
      <c r="N41" s="196"/>
      <c r="O41" s="196"/>
      <c r="P41" s="196"/>
      <c r="Q41" s="196"/>
      <c r="R41" s="207"/>
      <c r="S41" s="207"/>
      <c r="T41" s="207"/>
      <c r="U41" s="315"/>
      <c r="V41" s="624"/>
      <c r="W41" s="624"/>
      <c r="X41" s="624"/>
      <c r="Y41" s="196"/>
    </row>
    <row r="42" spans="2:25" ht="15.95" customHeight="1" x14ac:dyDescent="0.15">
      <c r="B42" s="294"/>
      <c r="C42" s="627"/>
      <c r="D42" s="628"/>
      <c r="E42" s="145"/>
      <c r="F42" s="244"/>
      <c r="G42" s="196"/>
      <c r="H42" s="196"/>
      <c r="I42" s="196"/>
      <c r="J42" s="315"/>
      <c r="K42" s="315"/>
      <c r="L42" s="315"/>
      <c r="M42" s="196"/>
      <c r="N42" s="196"/>
      <c r="O42" s="196"/>
      <c r="P42" s="196"/>
      <c r="Q42" s="196"/>
      <c r="R42" s="207"/>
      <c r="S42" s="207"/>
      <c r="T42" s="207"/>
      <c r="U42" s="315"/>
      <c r="V42" s="624"/>
      <c r="W42" s="624"/>
      <c r="X42" s="624"/>
      <c r="Y42" s="196"/>
    </row>
    <row r="43" spans="2:25" ht="15.95" customHeight="1" x14ac:dyDescent="0.15">
      <c r="B43" s="24"/>
      <c r="C43" s="1" t="s">
        <v>273</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274</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28" t="s">
        <v>275</v>
      </c>
      <c r="D45" s="228"/>
      <c r="E45" s="228"/>
      <c r="F45" s="228"/>
      <c r="G45" s="228"/>
      <c r="H45" s="228"/>
      <c r="I45" s="228"/>
      <c r="J45" s="228"/>
      <c r="K45" s="228"/>
      <c r="L45" s="228"/>
      <c r="M45" s="228"/>
      <c r="N45" s="228"/>
      <c r="O45" s="228"/>
      <c r="P45" s="228"/>
      <c r="Q45" s="228"/>
      <c r="R45" s="228"/>
      <c r="S45" s="228"/>
      <c r="T45" s="228"/>
      <c r="U45" s="228"/>
      <c r="V45" s="228"/>
      <c r="W45" s="228"/>
      <c r="X45" s="228"/>
    </row>
    <row r="46" spans="2:25" ht="15.95" customHeight="1" x14ac:dyDescent="0.15">
      <c r="B46" s="228"/>
      <c r="C46" s="228" t="s">
        <v>276</v>
      </c>
      <c r="D46" s="228"/>
      <c r="E46" s="228"/>
      <c r="F46" s="228"/>
      <c r="G46" s="228"/>
      <c r="H46" s="228"/>
      <c r="I46" s="228"/>
      <c r="J46" s="228"/>
      <c r="K46" s="228"/>
      <c r="L46" s="228"/>
      <c r="M46" s="228"/>
      <c r="N46" s="228"/>
      <c r="O46" s="228"/>
      <c r="P46" s="228"/>
      <c r="Q46" s="228"/>
      <c r="R46" s="228"/>
      <c r="S46" s="228"/>
      <c r="T46" s="228"/>
      <c r="U46" s="228"/>
      <c r="V46" s="228"/>
      <c r="W46" s="228"/>
      <c r="X46" s="228"/>
    </row>
    <row r="47" spans="2:25" ht="15.95" customHeight="1" x14ac:dyDescent="0.15">
      <c r="B47" s="228"/>
      <c r="C47" s="228" t="s">
        <v>277</v>
      </c>
      <c r="D47" s="228"/>
      <c r="E47" s="228"/>
      <c r="F47" s="228"/>
      <c r="G47" s="228"/>
      <c r="H47" s="228"/>
      <c r="I47" s="228"/>
      <c r="J47" s="228"/>
      <c r="K47" s="228"/>
      <c r="L47" s="228"/>
      <c r="M47" s="228"/>
      <c r="N47" s="228"/>
      <c r="O47" s="228"/>
      <c r="P47" s="228"/>
      <c r="Q47" s="228"/>
      <c r="R47" s="228"/>
      <c r="S47" s="228"/>
      <c r="T47" s="228"/>
      <c r="U47" s="228"/>
      <c r="V47" s="228"/>
      <c r="W47" s="228"/>
      <c r="X47" s="228"/>
    </row>
    <row r="48" spans="2:25" ht="15.95" customHeight="1" x14ac:dyDescent="0.15">
      <c r="C48" s="3" t="s">
        <v>207</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4"/>
  <dataValidations count="3">
    <dataValidation allowBlank="1" showInputMessage="1" showErrorMessage="1" prompt="覆工スパン毎に連番を記入。_x000a_数値で入力する。" sqref="E9:E42" xr:uid="{579AB907-EEA7-4D02-8B16-CC86098F4EAB}"/>
    <dataValidation allowBlank="1" showInputMessage="1" showErrorMessage="1" prompt="前回の定期点検年月日を入力" sqref="O6" xr:uid="{87551B8B-4CF1-444D-8A32-C293F0C7D051}"/>
    <dataValidation type="list" errorStyle="warning" allowBlank="1" showInputMessage="1" showErrorMessage="1" error="選択出来ません" sqref="H9:H42" xr:uid="{46DBB0F9-AAA3-4F17-B758-FE1BEAFE7DA2}">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C9209F83-A80F-49C3-B1CC-7A16653D91C9}">
          <x14:formula1>
            <xm:f>'(参考)リスト'!$E$16:$E$27</xm:f>
          </x14:formula1>
          <xm:sqref>J9:L42</xm:sqref>
        </x14:dataValidation>
        <x14:dataValidation type="list" showInputMessage="1" showErrorMessage="1" xr:uid="{AA23936E-6065-4058-8FB3-1E282A3A5AF4}">
          <x14:formula1>
            <xm:f>'(参考)リスト'!$B$16:$B$21</xm:f>
          </x14:formula1>
          <xm:sqref>G9:G42</xm:sqref>
        </x14:dataValidation>
        <x14:dataValidation type="list" allowBlank="1" showInputMessage="1" showErrorMessage="1" xr:uid="{42A21F04-2E93-4F4D-9130-B09777D9BC05}">
          <x14:formula1>
            <xm:f>'(参考)リスト'!$F$16:$F$21</xm:f>
          </x14:formula1>
          <xm:sqref>O9:Q42</xm:sqref>
        </x14:dataValidation>
        <x14:dataValidation type="list" allowBlank="1" showInputMessage="1" showErrorMessage="1" xr:uid="{7FBFB484-D613-4738-BB2D-CB1E4189A431}">
          <x14:formula1>
            <xm:f>'(参考)リスト'!$I$16:$I$18</xm:f>
          </x14:formula1>
          <xm:sqref>S9:S42</xm:sqref>
        </x14:dataValidation>
        <x14:dataValidation type="list" allowBlank="1" showInputMessage="1" showErrorMessage="1" xr:uid="{EFF6E3CE-2096-47CA-BE68-32BAE8FE7CC1}">
          <x14:formula1>
            <xm:f>'(参考)リスト'!$H$16:$H$17</xm:f>
          </x14:formula1>
          <xm:sqref>R9:R42</xm:sqref>
        </x14:dataValidation>
        <x14:dataValidation type="list" allowBlank="1" showInputMessage="1" showErrorMessage="1" xr:uid="{D81B3203-CB7C-4FDC-A628-DB7B3DEE9371}">
          <x14:formula1>
            <xm:f>'(参考)リスト'!$J$16:$J$18</xm:f>
          </x14:formula1>
          <xm:sqref>T9:T42</xm:sqref>
        </x14:dataValidation>
        <x14:dataValidation type="list" allowBlank="1" showInputMessage="1" showErrorMessage="1" xr:uid="{8869CF5D-194F-4D67-9288-082A81C1FB53}">
          <x14:formula1>
            <xm:f>'(参考)リスト'!$D$16:$D$18</xm:f>
          </x14:formula1>
          <xm:sqref>I9:I42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47301-67F4-418A-AEE1-3A89457C3DC8}">
  <sheetPr>
    <pageSetUpPr fitToPage="1"/>
  </sheetPr>
  <dimension ref="B1:X46"/>
  <sheetViews>
    <sheetView showGridLines="0" view="pageBreakPreview" zoomScaleNormal="70"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28"/>
      <c r="X1" s="228"/>
    </row>
    <row r="2" spans="2:24" ht="24.75" customHeight="1" x14ac:dyDescent="0.15">
      <c r="B2" s="499" t="s">
        <v>278</v>
      </c>
      <c r="C2" s="499"/>
      <c r="D2" s="499"/>
      <c r="E2" s="499"/>
      <c r="F2" s="499"/>
      <c r="G2" s="499"/>
      <c r="H2" s="499"/>
      <c r="I2" s="499"/>
      <c r="J2" s="640"/>
      <c r="K2" s="640"/>
      <c r="L2" s="640"/>
      <c r="M2" s="640"/>
      <c r="N2" s="640"/>
      <c r="O2" s="640"/>
      <c r="P2" s="640"/>
      <c r="Q2" s="640"/>
      <c r="R2" s="640"/>
      <c r="S2" s="640"/>
      <c r="T2" s="640"/>
      <c r="U2" s="640"/>
      <c r="V2" s="640"/>
    </row>
    <row r="3" spans="2:24" ht="20.100000000000001" customHeight="1" x14ac:dyDescent="0.15">
      <c r="B3" s="323" t="s">
        <v>60</v>
      </c>
      <c r="C3" s="327"/>
      <c r="D3" s="327"/>
      <c r="E3" s="324"/>
      <c r="F3" s="641" t="s">
        <v>1045</v>
      </c>
      <c r="G3" s="642"/>
      <c r="H3" s="642"/>
      <c r="I3" s="643"/>
      <c r="J3" s="213" t="s">
        <v>61</v>
      </c>
      <c r="K3" s="322" t="s">
        <v>538</v>
      </c>
      <c r="L3" s="322"/>
      <c r="M3" s="367" t="s">
        <v>279</v>
      </c>
      <c r="N3" s="369"/>
      <c r="O3" s="372" t="s">
        <v>544</v>
      </c>
      <c r="P3" s="554"/>
      <c r="Q3" s="554"/>
      <c r="R3" s="644"/>
      <c r="S3" s="582" t="s">
        <v>248</v>
      </c>
      <c r="T3" s="594"/>
      <c r="U3" s="594"/>
      <c r="V3" s="562"/>
      <c r="W3" s="598">
        <v>45919</v>
      </c>
      <c r="X3" s="599"/>
    </row>
    <row r="4" spans="2:24" ht="20.100000000000001" customHeight="1" x14ac:dyDescent="0.15">
      <c r="B4" s="325" t="s">
        <v>165</v>
      </c>
      <c r="C4" s="358"/>
      <c r="D4" s="358"/>
      <c r="E4" s="326"/>
      <c r="F4" s="645" t="s">
        <v>1046</v>
      </c>
      <c r="G4" s="646"/>
      <c r="H4" s="646"/>
      <c r="I4" s="647"/>
      <c r="J4" s="210" t="s">
        <v>166</v>
      </c>
      <c r="K4" s="322" t="s">
        <v>539</v>
      </c>
      <c r="L4" s="322"/>
      <c r="M4" s="355"/>
      <c r="N4" s="371"/>
      <c r="O4" s="605" t="s">
        <v>546</v>
      </c>
      <c r="P4" s="555"/>
      <c r="Q4" s="555"/>
      <c r="R4" s="648"/>
      <c r="S4" s="595"/>
      <c r="T4" s="596"/>
      <c r="U4" s="596"/>
      <c r="V4" s="597"/>
      <c r="W4" s="600"/>
      <c r="X4" s="601"/>
    </row>
    <row r="5" spans="2:24" ht="30" customHeight="1" x14ac:dyDescent="0.15">
      <c r="B5" s="293" t="s">
        <v>249</v>
      </c>
      <c r="C5" s="606" t="s">
        <v>250</v>
      </c>
      <c r="D5" s="607"/>
      <c r="E5" s="608" t="s">
        <v>280</v>
      </c>
      <c r="F5" s="608" t="s">
        <v>252</v>
      </c>
      <c r="G5" s="606" t="s">
        <v>281</v>
      </c>
      <c r="H5" s="634"/>
      <c r="I5" s="635"/>
      <c r="J5" s="323" t="s">
        <v>282</v>
      </c>
      <c r="K5" s="327"/>
      <c r="L5" s="327"/>
      <c r="M5" s="327"/>
      <c r="N5" s="558" t="s">
        <v>249</v>
      </c>
      <c r="O5" s="615"/>
      <c r="P5" s="610" t="s">
        <v>283</v>
      </c>
      <c r="Q5" s="618"/>
      <c r="R5" s="618"/>
      <c r="S5" s="618"/>
      <c r="T5" s="618"/>
      <c r="U5" s="611"/>
      <c r="V5" s="610" t="s">
        <v>258</v>
      </c>
      <c r="W5" s="618"/>
      <c r="X5" s="611"/>
    </row>
    <row r="6" spans="2:24" ht="16.5" customHeight="1" x14ac:dyDescent="0.15">
      <c r="B6" s="293"/>
      <c r="C6" s="637"/>
      <c r="D6" s="607"/>
      <c r="E6" s="638"/>
      <c r="F6" s="638"/>
      <c r="G6" s="610" t="s">
        <v>284</v>
      </c>
      <c r="H6" s="611"/>
      <c r="I6" s="580" t="s">
        <v>260</v>
      </c>
      <c r="J6" s="623" t="s">
        <v>285</v>
      </c>
      <c r="K6" s="623"/>
      <c r="L6" s="625" t="s">
        <v>286</v>
      </c>
      <c r="M6" s="625"/>
      <c r="N6" s="580" t="s">
        <v>287</v>
      </c>
      <c r="O6" s="622"/>
      <c r="P6" s="630" t="s">
        <v>269</v>
      </c>
      <c r="Q6" s="580" t="s">
        <v>288</v>
      </c>
      <c r="R6" s="580"/>
      <c r="S6" s="580"/>
      <c r="T6" s="580"/>
      <c r="U6" s="580"/>
      <c r="V6" s="606"/>
      <c r="W6" s="634"/>
      <c r="X6" s="635"/>
    </row>
    <row r="7" spans="2:24" ht="16.5" customHeight="1" x14ac:dyDescent="0.15">
      <c r="B7" s="293"/>
      <c r="C7" s="600"/>
      <c r="D7" s="601"/>
      <c r="E7" s="639"/>
      <c r="F7" s="639"/>
      <c r="G7" s="612"/>
      <c r="H7" s="613"/>
      <c r="I7" s="622"/>
      <c r="J7" s="624"/>
      <c r="K7" s="624"/>
      <c r="L7" s="624"/>
      <c r="M7" s="624"/>
      <c r="N7" s="181" t="s">
        <v>271</v>
      </c>
      <c r="O7" s="181" t="s">
        <v>272</v>
      </c>
      <c r="P7" s="636"/>
      <c r="Q7" s="622"/>
      <c r="R7" s="622"/>
      <c r="S7" s="622"/>
      <c r="T7" s="622"/>
      <c r="U7" s="622"/>
      <c r="V7" s="212"/>
      <c r="W7" s="214"/>
      <c r="X7" s="215"/>
    </row>
    <row r="8" spans="2:24" ht="15.95" customHeight="1" x14ac:dyDescent="0.15">
      <c r="B8" s="293"/>
      <c r="C8" s="627">
        <v>1</v>
      </c>
      <c r="D8" s="628"/>
      <c r="E8" s="207">
        <v>101</v>
      </c>
      <c r="F8" s="244">
        <v>0.95</v>
      </c>
      <c r="G8" s="196" t="s">
        <v>550</v>
      </c>
      <c r="H8" s="196" t="s">
        <v>466</v>
      </c>
      <c r="I8" s="196" t="s">
        <v>551</v>
      </c>
      <c r="J8" s="315" t="s">
        <v>496</v>
      </c>
      <c r="K8" s="315"/>
      <c r="L8" s="632">
        <v>1</v>
      </c>
      <c r="M8" s="633"/>
      <c r="N8" s="196"/>
      <c r="O8" s="196" t="s">
        <v>552</v>
      </c>
      <c r="P8" s="207" t="s">
        <v>631</v>
      </c>
      <c r="Q8" s="315"/>
      <c r="R8" s="315"/>
      <c r="S8" s="315"/>
      <c r="T8" s="315"/>
      <c r="U8" s="315"/>
      <c r="V8" s="299"/>
      <c r="W8" s="301"/>
      <c r="X8" s="300"/>
    </row>
    <row r="9" spans="2:24" ht="15.95" customHeight="1" x14ac:dyDescent="0.15">
      <c r="B9" s="293"/>
      <c r="C9" s="627">
        <v>1</v>
      </c>
      <c r="D9" s="628"/>
      <c r="E9" s="207">
        <v>102</v>
      </c>
      <c r="F9" s="244">
        <v>1.03</v>
      </c>
      <c r="G9" s="196" t="s">
        <v>550</v>
      </c>
      <c r="H9" s="196" t="s">
        <v>466</v>
      </c>
      <c r="I9" s="196" t="s">
        <v>551</v>
      </c>
      <c r="J9" s="315" t="s">
        <v>496</v>
      </c>
      <c r="K9" s="315"/>
      <c r="L9" s="632">
        <v>1</v>
      </c>
      <c r="M9" s="633"/>
      <c r="N9" s="196"/>
      <c r="O9" s="196" t="s">
        <v>552</v>
      </c>
      <c r="P9" s="207"/>
      <c r="Q9" s="315"/>
      <c r="R9" s="315"/>
      <c r="S9" s="315"/>
      <c r="T9" s="315"/>
      <c r="U9" s="315"/>
      <c r="V9" s="299"/>
      <c r="W9" s="301"/>
      <c r="X9" s="300"/>
    </row>
    <row r="10" spans="2:24" ht="15.95" customHeight="1" x14ac:dyDescent="0.15">
      <c r="B10" s="293"/>
      <c r="C10" s="627">
        <v>1</v>
      </c>
      <c r="D10" s="628"/>
      <c r="E10" s="207">
        <v>103</v>
      </c>
      <c r="F10" s="244">
        <v>0.92</v>
      </c>
      <c r="G10" s="196" t="s">
        <v>550</v>
      </c>
      <c r="H10" s="196" t="s">
        <v>466</v>
      </c>
      <c r="I10" s="196" t="s">
        <v>551</v>
      </c>
      <c r="J10" s="315" t="s">
        <v>496</v>
      </c>
      <c r="K10" s="315"/>
      <c r="L10" s="632">
        <v>1</v>
      </c>
      <c r="M10" s="633"/>
      <c r="N10" s="196"/>
      <c r="O10" s="196" t="s">
        <v>552</v>
      </c>
      <c r="P10" s="207"/>
      <c r="Q10" s="315"/>
      <c r="R10" s="315"/>
      <c r="S10" s="315"/>
      <c r="T10" s="315"/>
      <c r="U10" s="315"/>
      <c r="V10" s="299"/>
      <c r="W10" s="301"/>
      <c r="X10" s="300"/>
    </row>
    <row r="11" spans="2:24" ht="15.95" customHeight="1" x14ac:dyDescent="0.15">
      <c r="B11" s="293"/>
      <c r="C11" s="627">
        <v>1</v>
      </c>
      <c r="D11" s="628"/>
      <c r="E11" s="207">
        <v>104</v>
      </c>
      <c r="F11" s="244">
        <v>1.03</v>
      </c>
      <c r="G11" s="196" t="s">
        <v>550</v>
      </c>
      <c r="H11" s="196" t="s">
        <v>466</v>
      </c>
      <c r="I11" s="196" t="s">
        <v>551</v>
      </c>
      <c r="J11" s="315" t="s">
        <v>496</v>
      </c>
      <c r="K11" s="315"/>
      <c r="L11" s="632">
        <v>1</v>
      </c>
      <c r="M11" s="633"/>
      <c r="N11" s="196"/>
      <c r="O11" s="196" t="s">
        <v>552</v>
      </c>
      <c r="P11" s="207"/>
      <c r="Q11" s="315"/>
      <c r="R11" s="315"/>
      <c r="S11" s="315"/>
      <c r="T11" s="315"/>
      <c r="U11" s="315"/>
      <c r="V11" s="299"/>
      <c r="W11" s="301"/>
      <c r="X11" s="300"/>
    </row>
    <row r="12" spans="2:24" ht="15.95" customHeight="1" x14ac:dyDescent="0.15">
      <c r="B12" s="293"/>
      <c r="C12" s="627">
        <v>1</v>
      </c>
      <c r="D12" s="628"/>
      <c r="E12" s="207">
        <v>105</v>
      </c>
      <c r="F12" s="244">
        <v>2.72</v>
      </c>
      <c r="G12" s="196" t="s">
        <v>555</v>
      </c>
      <c r="H12" s="196" t="s">
        <v>556</v>
      </c>
      <c r="I12" s="196" t="s">
        <v>560</v>
      </c>
      <c r="J12" s="315" t="s">
        <v>496</v>
      </c>
      <c r="K12" s="315"/>
      <c r="L12" s="632">
        <v>1</v>
      </c>
      <c r="M12" s="633"/>
      <c r="N12" s="196"/>
      <c r="O12" s="196" t="s">
        <v>552</v>
      </c>
      <c r="P12" s="207"/>
      <c r="Q12" s="315"/>
      <c r="R12" s="315"/>
      <c r="S12" s="315"/>
      <c r="T12" s="315"/>
      <c r="U12" s="315"/>
      <c r="V12" s="299"/>
      <c r="W12" s="301"/>
      <c r="X12" s="300"/>
    </row>
    <row r="13" spans="2:24" ht="15.95" customHeight="1" x14ac:dyDescent="0.15">
      <c r="B13" s="293"/>
      <c r="C13" s="627">
        <v>2</v>
      </c>
      <c r="D13" s="628"/>
      <c r="E13" s="207">
        <v>101</v>
      </c>
      <c r="F13" s="244">
        <v>9.82</v>
      </c>
      <c r="G13" s="196" t="s">
        <v>555</v>
      </c>
      <c r="H13" s="196" t="s">
        <v>556</v>
      </c>
      <c r="I13" s="196" t="s">
        <v>560</v>
      </c>
      <c r="J13" s="315" t="s">
        <v>496</v>
      </c>
      <c r="K13" s="315"/>
      <c r="L13" s="632">
        <v>1</v>
      </c>
      <c r="M13" s="633"/>
      <c r="N13" s="196"/>
      <c r="O13" s="196" t="s">
        <v>552</v>
      </c>
      <c r="P13" s="207"/>
      <c r="Q13" s="315"/>
      <c r="R13" s="315"/>
      <c r="S13" s="315"/>
      <c r="T13" s="315"/>
      <c r="U13" s="315"/>
      <c r="V13" s="299"/>
      <c r="W13" s="301"/>
      <c r="X13" s="300"/>
    </row>
    <row r="14" spans="2:24" ht="15.95" customHeight="1" x14ac:dyDescent="0.15">
      <c r="B14" s="293"/>
      <c r="C14" s="627">
        <v>2</v>
      </c>
      <c r="D14" s="628"/>
      <c r="E14" s="207">
        <v>102</v>
      </c>
      <c r="F14" s="244">
        <v>9.75</v>
      </c>
      <c r="G14" s="196" t="s">
        <v>555</v>
      </c>
      <c r="H14" s="196" t="s">
        <v>556</v>
      </c>
      <c r="I14" s="196" t="s">
        <v>560</v>
      </c>
      <c r="J14" s="315" t="s">
        <v>496</v>
      </c>
      <c r="K14" s="315"/>
      <c r="L14" s="632">
        <v>1</v>
      </c>
      <c r="M14" s="633"/>
      <c r="N14" s="196"/>
      <c r="O14" s="196" t="s">
        <v>552</v>
      </c>
      <c r="P14" s="207"/>
      <c r="Q14" s="315"/>
      <c r="R14" s="315"/>
      <c r="S14" s="315"/>
      <c r="T14" s="315"/>
      <c r="U14" s="315"/>
      <c r="V14" s="299"/>
      <c r="W14" s="301"/>
      <c r="X14" s="300"/>
    </row>
    <row r="15" spans="2:24" ht="15.95" customHeight="1" x14ac:dyDescent="0.15">
      <c r="B15" s="293"/>
      <c r="C15" s="627">
        <v>3</v>
      </c>
      <c r="D15" s="628"/>
      <c r="E15" s="207">
        <v>101</v>
      </c>
      <c r="F15" s="244">
        <v>19.690000000000001</v>
      </c>
      <c r="G15" s="196" t="s">
        <v>555</v>
      </c>
      <c r="H15" s="196" t="s">
        <v>556</v>
      </c>
      <c r="I15" s="196" t="s">
        <v>560</v>
      </c>
      <c r="J15" s="315" t="s">
        <v>496</v>
      </c>
      <c r="K15" s="315"/>
      <c r="L15" s="632">
        <v>1</v>
      </c>
      <c r="M15" s="633"/>
      <c r="N15" s="196"/>
      <c r="O15" s="196" t="s">
        <v>552</v>
      </c>
      <c r="P15" s="207"/>
      <c r="Q15" s="315"/>
      <c r="R15" s="315"/>
      <c r="S15" s="315"/>
      <c r="T15" s="315"/>
      <c r="U15" s="315"/>
      <c r="V15" s="299"/>
      <c r="W15" s="301"/>
      <c r="X15" s="300"/>
    </row>
    <row r="16" spans="2:24" ht="15.95" customHeight="1" x14ac:dyDescent="0.15">
      <c r="B16" s="293"/>
      <c r="C16" s="627">
        <v>3</v>
      </c>
      <c r="D16" s="628"/>
      <c r="E16" s="207">
        <v>102</v>
      </c>
      <c r="F16" s="244">
        <v>19.64</v>
      </c>
      <c r="G16" s="196" t="s">
        <v>555</v>
      </c>
      <c r="H16" s="196" t="s">
        <v>556</v>
      </c>
      <c r="I16" s="196" t="s">
        <v>560</v>
      </c>
      <c r="J16" s="315" t="s">
        <v>496</v>
      </c>
      <c r="K16" s="315"/>
      <c r="L16" s="632">
        <v>1</v>
      </c>
      <c r="M16" s="633"/>
      <c r="N16" s="196"/>
      <c r="O16" s="196" t="s">
        <v>552</v>
      </c>
      <c r="P16" s="207"/>
      <c r="Q16" s="315"/>
      <c r="R16" s="315"/>
      <c r="S16" s="315"/>
      <c r="T16" s="315"/>
      <c r="U16" s="315"/>
      <c r="V16" s="299"/>
      <c r="W16" s="301"/>
      <c r="X16" s="300"/>
    </row>
    <row r="17" spans="2:24" ht="15.95" customHeight="1" x14ac:dyDescent="0.15">
      <c r="B17" s="293"/>
      <c r="C17" s="627">
        <v>3</v>
      </c>
      <c r="D17" s="628"/>
      <c r="E17" s="207">
        <v>103</v>
      </c>
      <c r="F17" s="244">
        <v>24.75</v>
      </c>
      <c r="G17" s="196" t="s">
        <v>555</v>
      </c>
      <c r="H17" s="196" t="s">
        <v>556</v>
      </c>
      <c r="I17" s="196" t="s">
        <v>560</v>
      </c>
      <c r="J17" s="315" t="s">
        <v>496</v>
      </c>
      <c r="K17" s="315"/>
      <c r="L17" s="632">
        <v>1</v>
      </c>
      <c r="M17" s="633"/>
      <c r="N17" s="196"/>
      <c r="O17" s="196" t="s">
        <v>552</v>
      </c>
      <c r="P17" s="207"/>
      <c r="Q17" s="315"/>
      <c r="R17" s="315"/>
      <c r="S17" s="315"/>
      <c r="T17" s="315"/>
      <c r="U17" s="315"/>
      <c r="V17" s="299"/>
      <c r="W17" s="301"/>
      <c r="X17" s="300"/>
    </row>
    <row r="18" spans="2:24" ht="15.95" customHeight="1" x14ac:dyDescent="0.15">
      <c r="B18" s="293"/>
      <c r="C18" s="627">
        <v>4</v>
      </c>
      <c r="D18" s="628"/>
      <c r="E18" s="207">
        <v>101</v>
      </c>
      <c r="F18" s="244">
        <v>31.09</v>
      </c>
      <c r="G18" s="196" t="s">
        <v>555</v>
      </c>
      <c r="H18" s="196" t="s">
        <v>556</v>
      </c>
      <c r="I18" s="196" t="s">
        <v>560</v>
      </c>
      <c r="J18" s="315" t="s">
        <v>496</v>
      </c>
      <c r="K18" s="315"/>
      <c r="L18" s="632">
        <v>1</v>
      </c>
      <c r="M18" s="633"/>
      <c r="N18" s="196"/>
      <c r="O18" s="196" t="s">
        <v>552</v>
      </c>
      <c r="P18" s="207"/>
      <c r="Q18" s="315"/>
      <c r="R18" s="315"/>
      <c r="S18" s="315"/>
      <c r="T18" s="315"/>
      <c r="U18" s="315"/>
      <c r="V18" s="299"/>
      <c r="W18" s="301"/>
      <c r="X18" s="300"/>
    </row>
    <row r="19" spans="2:24" ht="15.95" customHeight="1" x14ac:dyDescent="0.15">
      <c r="B19" s="293"/>
      <c r="C19" s="627">
        <v>4</v>
      </c>
      <c r="D19" s="628"/>
      <c r="E19" s="207">
        <v>102</v>
      </c>
      <c r="F19" s="244">
        <v>31.15</v>
      </c>
      <c r="G19" s="196" t="s">
        <v>555</v>
      </c>
      <c r="H19" s="196" t="s">
        <v>556</v>
      </c>
      <c r="I19" s="196" t="s">
        <v>560</v>
      </c>
      <c r="J19" s="315" t="s">
        <v>496</v>
      </c>
      <c r="K19" s="315"/>
      <c r="L19" s="632">
        <v>1</v>
      </c>
      <c r="M19" s="633"/>
      <c r="N19" s="196"/>
      <c r="O19" s="196" t="s">
        <v>552</v>
      </c>
      <c r="P19" s="207"/>
      <c r="Q19" s="315"/>
      <c r="R19" s="315"/>
      <c r="S19" s="315"/>
      <c r="T19" s="315"/>
      <c r="U19" s="315"/>
      <c r="V19" s="299"/>
      <c r="W19" s="301"/>
      <c r="X19" s="300"/>
    </row>
    <row r="20" spans="2:24" ht="15.95" customHeight="1" x14ac:dyDescent="0.15">
      <c r="B20" s="293"/>
      <c r="C20" s="627">
        <v>5</v>
      </c>
      <c r="D20" s="628"/>
      <c r="E20" s="207">
        <v>101</v>
      </c>
      <c r="F20" s="244">
        <v>41.47</v>
      </c>
      <c r="G20" s="196" t="s">
        <v>555</v>
      </c>
      <c r="H20" s="196" t="s">
        <v>556</v>
      </c>
      <c r="I20" s="196" t="s">
        <v>560</v>
      </c>
      <c r="J20" s="315" t="s">
        <v>496</v>
      </c>
      <c r="K20" s="315"/>
      <c r="L20" s="632">
        <v>1</v>
      </c>
      <c r="M20" s="633"/>
      <c r="N20" s="196"/>
      <c r="O20" s="196" t="s">
        <v>552</v>
      </c>
      <c r="P20" s="207"/>
      <c r="Q20" s="315"/>
      <c r="R20" s="315"/>
      <c r="S20" s="315"/>
      <c r="T20" s="315"/>
      <c r="U20" s="315"/>
      <c r="V20" s="299"/>
      <c r="W20" s="301"/>
      <c r="X20" s="300"/>
    </row>
    <row r="21" spans="2:24" ht="15.95" customHeight="1" x14ac:dyDescent="0.15">
      <c r="B21" s="293"/>
      <c r="C21" s="627">
        <v>5</v>
      </c>
      <c r="D21" s="628"/>
      <c r="E21" s="207">
        <v>102</v>
      </c>
      <c r="F21" s="244">
        <v>41.59</v>
      </c>
      <c r="G21" s="196" t="s">
        <v>555</v>
      </c>
      <c r="H21" s="196" t="s">
        <v>556</v>
      </c>
      <c r="I21" s="196" t="s">
        <v>560</v>
      </c>
      <c r="J21" s="315" t="s">
        <v>496</v>
      </c>
      <c r="K21" s="315"/>
      <c r="L21" s="632">
        <v>1</v>
      </c>
      <c r="M21" s="633"/>
      <c r="N21" s="196"/>
      <c r="O21" s="196" t="s">
        <v>552</v>
      </c>
      <c r="P21" s="207"/>
      <c r="Q21" s="315"/>
      <c r="R21" s="315"/>
      <c r="S21" s="315"/>
      <c r="T21" s="315"/>
      <c r="U21" s="315"/>
      <c r="V21" s="299"/>
      <c r="W21" s="301"/>
      <c r="X21" s="300"/>
    </row>
    <row r="22" spans="2:24" ht="15.95" customHeight="1" x14ac:dyDescent="0.15">
      <c r="B22" s="293"/>
      <c r="C22" s="627">
        <v>6</v>
      </c>
      <c r="D22" s="628"/>
      <c r="E22" s="207">
        <v>101</v>
      </c>
      <c r="F22" s="244">
        <v>46.75</v>
      </c>
      <c r="G22" s="196" t="s">
        <v>555</v>
      </c>
      <c r="H22" s="196" t="s">
        <v>556</v>
      </c>
      <c r="I22" s="196" t="s">
        <v>560</v>
      </c>
      <c r="J22" s="315" t="s">
        <v>496</v>
      </c>
      <c r="K22" s="315"/>
      <c r="L22" s="632">
        <v>1</v>
      </c>
      <c r="M22" s="633"/>
      <c r="N22" s="196"/>
      <c r="O22" s="196" t="s">
        <v>552</v>
      </c>
      <c r="P22" s="207"/>
      <c r="Q22" s="315"/>
      <c r="R22" s="315"/>
      <c r="S22" s="315"/>
      <c r="T22" s="315"/>
      <c r="U22" s="315"/>
      <c r="V22" s="299"/>
      <c r="W22" s="301"/>
      <c r="X22" s="300"/>
    </row>
    <row r="23" spans="2:24" ht="15.95" customHeight="1" x14ac:dyDescent="0.15">
      <c r="B23" s="293"/>
      <c r="C23" s="627">
        <v>6</v>
      </c>
      <c r="D23" s="628"/>
      <c r="E23" s="207">
        <v>102</v>
      </c>
      <c r="F23" s="244">
        <v>53.34</v>
      </c>
      <c r="G23" s="196" t="s">
        <v>555</v>
      </c>
      <c r="H23" s="196" t="s">
        <v>556</v>
      </c>
      <c r="I23" s="196" t="s">
        <v>560</v>
      </c>
      <c r="J23" s="315" t="s">
        <v>496</v>
      </c>
      <c r="K23" s="315"/>
      <c r="L23" s="632">
        <v>1</v>
      </c>
      <c r="M23" s="633"/>
      <c r="N23" s="196"/>
      <c r="O23" s="196" t="s">
        <v>552</v>
      </c>
      <c r="P23" s="207"/>
      <c r="Q23" s="315"/>
      <c r="R23" s="315"/>
      <c r="S23" s="315"/>
      <c r="T23" s="315"/>
      <c r="U23" s="315"/>
      <c r="V23" s="299"/>
      <c r="W23" s="301"/>
      <c r="X23" s="300"/>
    </row>
    <row r="24" spans="2:24" ht="15.95" customHeight="1" x14ac:dyDescent="0.15">
      <c r="B24" s="293"/>
      <c r="C24" s="627">
        <v>6</v>
      </c>
      <c r="D24" s="628"/>
      <c r="E24" s="207">
        <v>103</v>
      </c>
      <c r="F24" s="244">
        <v>53.39</v>
      </c>
      <c r="G24" s="196" t="s">
        <v>555</v>
      </c>
      <c r="H24" s="196" t="s">
        <v>556</v>
      </c>
      <c r="I24" s="196" t="s">
        <v>560</v>
      </c>
      <c r="J24" s="315" t="s">
        <v>496</v>
      </c>
      <c r="K24" s="315"/>
      <c r="L24" s="632">
        <v>1</v>
      </c>
      <c r="M24" s="633"/>
      <c r="N24" s="196"/>
      <c r="O24" s="196" t="s">
        <v>552</v>
      </c>
      <c r="P24" s="207"/>
      <c r="Q24" s="315"/>
      <c r="R24" s="315"/>
      <c r="S24" s="315"/>
      <c r="T24" s="315"/>
      <c r="U24" s="315"/>
      <c r="V24" s="299"/>
      <c r="W24" s="301"/>
      <c r="X24" s="300"/>
    </row>
    <row r="25" spans="2:24" ht="15.95" customHeight="1" x14ac:dyDescent="0.15">
      <c r="B25" s="293"/>
      <c r="C25" s="627">
        <v>8</v>
      </c>
      <c r="D25" s="628"/>
      <c r="E25" s="207">
        <v>101</v>
      </c>
      <c r="F25" s="244">
        <v>63.52</v>
      </c>
      <c r="G25" s="196" t="s">
        <v>555</v>
      </c>
      <c r="H25" s="196" t="s">
        <v>556</v>
      </c>
      <c r="I25" s="196" t="s">
        <v>560</v>
      </c>
      <c r="J25" s="315" t="s">
        <v>496</v>
      </c>
      <c r="K25" s="315"/>
      <c r="L25" s="632">
        <v>1</v>
      </c>
      <c r="M25" s="633"/>
      <c r="N25" s="196"/>
      <c r="O25" s="196" t="s">
        <v>552</v>
      </c>
      <c r="P25" s="207"/>
      <c r="Q25" s="315"/>
      <c r="R25" s="315"/>
      <c r="S25" s="315"/>
      <c r="T25" s="315"/>
      <c r="U25" s="315"/>
      <c r="V25" s="299"/>
      <c r="W25" s="301"/>
      <c r="X25" s="300"/>
    </row>
    <row r="26" spans="2:24" ht="15.95" customHeight="1" x14ac:dyDescent="0.15">
      <c r="B26" s="293"/>
      <c r="C26" s="627">
        <v>8</v>
      </c>
      <c r="D26" s="628"/>
      <c r="E26" s="207">
        <v>102</v>
      </c>
      <c r="F26" s="244">
        <v>63.67</v>
      </c>
      <c r="G26" s="196" t="s">
        <v>555</v>
      </c>
      <c r="H26" s="196" t="s">
        <v>556</v>
      </c>
      <c r="I26" s="196" t="s">
        <v>560</v>
      </c>
      <c r="J26" s="315" t="s">
        <v>496</v>
      </c>
      <c r="K26" s="315"/>
      <c r="L26" s="632">
        <v>1</v>
      </c>
      <c r="M26" s="633"/>
      <c r="N26" s="196"/>
      <c r="O26" s="196" t="s">
        <v>552</v>
      </c>
      <c r="P26" s="207"/>
      <c r="Q26" s="315"/>
      <c r="R26" s="315"/>
      <c r="S26" s="315"/>
      <c r="T26" s="315"/>
      <c r="U26" s="315"/>
      <c r="V26" s="299"/>
      <c r="W26" s="301"/>
      <c r="X26" s="300"/>
    </row>
    <row r="27" spans="2:24" ht="15.95" customHeight="1" x14ac:dyDescent="0.15">
      <c r="B27" s="293"/>
      <c r="C27" s="627">
        <v>8</v>
      </c>
      <c r="D27" s="628"/>
      <c r="E27" s="207">
        <v>103</v>
      </c>
      <c r="F27" s="244">
        <v>68.97</v>
      </c>
      <c r="G27" s="196" t="s">
        <v>555</v>
      </c>
      <c r="H27" s="196" t="s">
        <v>556</v>
      </c>
      <c r="I27" s="196" t="s">
        <v>560</v>
      </c>
      <c r="J27" s="315" t="s">
        <v>496</v>
      </c>
      <c r="K27" s="315"/>
      <c r="L27" s="632">
        <v>1</v>
      </c>
      <c r="M27" s="633"/>
      <c r="N27" s="196"/>
      <c r="O27" s="196" t="s">
        <v>552</v>
      </c>
      <c r="P27" s="207"/>
      <c r="Q27" s="315"/>
      <c r="R27" s="315"/>
      <c r="S27" s="315"/>
      <c r="T27" s="315"/>
      <c r="U27" s="315"/>
      <c r="V27" s="299"/>
      <c r="W27" s="301"/>
      <c r="X27" s="300"/>
    </row>
    <row r="28" spans="2:24" ht="15.95" customHeight="1" x14ac:dyDescent="0.15">
      <c r="B28" s="293"/>
      <c r="C28" s="627">
        <v>9</v>
      </c>
      <c r="D28" s="628"/>
      <c r="E28" s="207">
        <v>101</v>
      </c>
      <c r="F28" s="244">
        <v>75.59</v>
      </c>
      <c r="G28" s="196" t="s">
        <v>555</v>
      </c>
      <c r="H28" s="196" t="s">
        <v>556</v>
      </c>
      <c r="I28" s="196" t="s">
        <v>560</v>
      </c>
      <c r="J28" s="315" t="s">
        <v>496</v>
      </c>
      <c r="K28" s="315"/>
      <c r="L28" s="632">
        <v>1</v>
      </c>
      <c r="M28" s="633"/>
      <c r="N28" s="196"/>
      <c r="O28" s="196" t="s">
        <v>552</v>
      </c>
      <c r="P28" s="207"/>
      <c r="Q28" s="315"/>
      <c r="R28" s="315"/>
      <c r="S28" s="315"/>
      <c r="T28" s="315"/>
      <c r="U28" s="315"/>
      <c r="V28" s="299"/>
      <c r="W28" s="301"/>
      <c r="X28" s="300"/>
    </row>
    <row r="29" spans="2:24" ht="15.95" customHeight="1" x14ac:dyDescent="0.15">
      <c r="B29" s="293"/>
      <c r="C29" s="627">
        <v>9</v>
      </c>
      <c r="D29" s="628"/>
      <c r="E29" s="207">
        <v>102</v>
      </c>
      <c r="F29" s="244">
        <v>75.790000000000006</v>
      </c>
      <c r="G29" s="196" t="s">
        <v>555</v>
      </c>
      <c r="H29" s="196" t="s">
        <v>556</v>
      </c>
      <c r="I29" s="196" t="s">
        <v>560</v>
      </c>
      <c r="J29" s="315" t="s">
        <v>496</v>
      </c>
      <c r="K29" s="315"/>
      <c r="L29" s="632">
        <v>1</v>
      </c>
      <c r="M29" s="633"/>
      <c r="N29" s="196"/>
      <c r="O29" s="196" t="s">
        <v>552</v>
      </c>
      <c r="P29" s="207"/>
      <c r="Q29" s="315"/>
      <c r="R29" s="315"/>
      <c r="S29" s="315"/>
      <c r="T29" s="315"/>
      <c r="U29" s="315"/>
      <c r="V29" s="299"/>
      <c r="W29" s="301"/>
      <c r="X29" s="300"/>
    </row>
    <row r="30" spans="2:24" ht="15.95" customHeight="1" x14ac:dyDescent="0.15">
      <c r="B30" s="293"/>
      <c r="C30" s="627">
        <v>10</v>
      </c>
      <c r="D30" s="628"/>
      <c r="E30" s="207">
        <v>101</v>
      </c>
      <c r="F30" s="244">
        <v>85.67</v>
      </c>
      <c r="G30" s="196" t="s">
        <v>555</v>
      </c>
      <c r="H30" s="196" t="s">
        <v>556</v>
      </c>
      <c r="I30" s="196" t="s">
        <v>560</v>
      </c>
      <c r="J30" s="315" t="s">
        <v>496</v>
      </c>
      <c r="K30" s="315"/>
      <c r="L30" s="632">
        <v>1</v>
      </c>
      <c r="M30" s="633"/>
      <c r="N30" s="196"/>
      <c r="O30" s="196" t="s">
        <v>552</v>
      </c>
      <c r="P30" s="207"/>
      <c r="Q30" s="315"/>
      <c r="R30" s="315"/>
      <c r="S30" s="315"/>
      <c r="T30" s="315"/>
      <c r="U30" s="315"/>
      <c r="V30" s="299"/>
      <c r="W30" s="301"/>
      <c r="X30" s="300"/>
    </row>
    <row r="31" spans="2:24" ht="15.95" customHeight="1" x14ac:dyDescent="0.15">
      <c r="B31" s="293"/>
      <c r="C31" s="627">
        <v>10</v>
      </c>
      <c r="D31" s="628"/>
      <c r="E31" s="207">
        <v>102</v>
      </c>
      <c r="F31" s="244">
        <v>85.92</v>
      </c>
      <c r="G31" s="196" t="s">
        <v>555</v>
      </c>
      <c r="H31" s="196" t="s">
        <v>556</v>
      </c>
      <c r="I31" s="196" t="s">
        <v>560</v>
      </c>
      <c r="J31" s="315" t="s">
        <v>496</v>
      </c>
      <c r="K31" s="315"/>
      <c r="L31" s="632">
        <v>1</v>
      </c>
      <c r="M31" s="633"/>
      <c r="N31" s="196"/>
      <c r="O31" s="196" t="s">
        <v>552</v>
      </c>
      <c r="P31" s="207"/>
      <c r="Q31" s="315"/>
      <c r="R31" s="315"/>
      <c r="S31" s="315"/>
      <c r="T31" s="315"/>
      <c r="U31" s="315"/>
      <c r="V31" s="299"/>
      <c r="W31" s="301"/>
      <c r="X31" s="300"/>
    </row>
    <row r="32" spans="2:24" ht="15.95" customHeight="1" x14ac:dyDescent="0.15">
      <c r="B32" s="293"/>
      <c r="C32" s="627">
        <v>11</v>
      </c>
      <c r="D32" s="628"/>
      <c r="E32" s="207">
        <v>101</v>
      </c>
      <c r="F32" s="244">
        <v>90.91</v>
      </c>
      <c r="G32" s="196" t="s">
        <v>555</v>
      </c>
      <c r="H32" s="196" t="s">
        <v>556</v>
      </c>
      <c r="I32" s="196" t="s">
        <v>560</v>
      </c>
      <c r="J32" s="315" t="s">
        <v>496</v>
      </c>
      <c r="K32" s="315"/>
      <c r="L32" s="632">
        <v>1</v>
      </c>
      <c r="M32" s="633"/>
      <c r="N32" s="196"/>
      <c r="O32" s="196" t="s">
        <v>552</v>
      </c>
      <c r="P32" s="207"/>
      <c r="Q32" s="315"/>
      <c r="R32" s="315"/>
      <c r="S32" s="315"/>
      <c r="T32" s="315"/>
      <c r="U32" s="315"/>
      <c r="V32" s="299"/>
      <c r="W32" s="301"/>
      <c r="X32" s="300"/>
    </row>
    <row r="33" spans="2:24" ht="15.95" customHeight="1" x14ac:dyDescent="0.15">
      <c r="B33" s="293"/>
      <c r="C33" s="627">
        <v>11</v>
      </c>
      <c r="D33" s="628"/>
      <c r="E33" s="207">
        <v>102</v>
      </c>
      <c r="F33" s="244">
        <v>96.24</v>
      </c>
      <c r="G33" s="196" t="s">
        <v>555</v>
      </c>
      <c r="H33" s="196" t="s">
        <v>556</v>
      </c>
      <c r="I33" s="196" t="s">
        <v>560</v>
      </c>
      <c r="J33" s="315" t="s">
        <v>496</v>
      </c>
      <c r="K33" s="315"/>
      <c r="L33" s="632">
        <v>1</v>
      </c>
      <c r="M33" s="633"/>
      <c r="N33" s="196"/>
      <c r="O33" s="196" t="s">
        <v>552</v>
      </c>
      <c r="P33" s="207"/>
      <c r="Q33" s="315"/>
      <c r="R33" s="315"/>
      <c r="S33" s="315"/>
      <c r="T33" s="315"/>
      <c r="U33" s="315"/>
      <c r="V33" s="299"/>
      <c r="W33" s="301"/>
      <c r="X33" s="300"/>
    </row>
    <row r="34" spans="2:24" ht="15.95" customHeight="1" x14ac:dyDescent="0.15">
      <c r="B34" s="293"/>
      <c r="C34" s="627">
        <v>11</v>
      </c>
      <c r="D34" s="628"/>
      <c r="E34" s="207">
        <v>103</v>
      </c>
      <c r="F34" s="244">
        <v>96.54</v>
      </c>
      <c r="G34" s="196" t="s">
        <v>555</v>
      </c>
      <c r="H34" s="196" t="s">
        <v>556</v>
      </c>
      <c r="I34" s="196" t="s">
        <v>560</v>
      </c>
      <c r="J34" s="315" t="s">
        <v>496</v>
      </c>
      <c r="K34" s="315"/>
      <c r="L34" s="632">
        <v>1</v>
      </c>
      <c r="M34" s="633"/>
      <c r="N34" s="196"/>
      <c r="O34" s="196" t="s">
        <v>552</v>
      </c>
      <c r="P34" s="207"/>
      <c r="Q34" s="315"/>
      <c r="R34" s="315"/>
      <c r="S34" s="315"/>
      <c r="T34" s="315"/>
      <c r="U34" s="315"/>
      <c r="V34" s="299"/>
      <c r="W34" s="301"/>
      <c r="X34" s="300"/>
    </row>
    <row r="35" spans="2:24" ht="15.95" customHeight="1" x14ac:dyDescent="0.15">
      <c r="B35" s="293"/>
      <c r="C35" s="627">
        <v>12</v>
      </c>
      <c r="D35" s="628"/>
      <c r="E35" s="207">
        <v>101</v>
      </c>
      <c r="F35" s="244">
        <v>106.44</v>
      </c>
      <c r="G35" s="196" t="s">
        <v>555</v>
      </c>
      <c r="H35" s="196" t="s">
        <v>556</v>
      </c>
      <c r="I35" s="196" t="s">
        <v>560</v>
      </c>
      <c r="J35" s="315" t="s">
        <v>496</v>
      </c>
      <c r="K35" s="315"/>
      <c r="L35" s="632">
        <v>1</v>
      </c>
      <c r="M35" s="633"/>
      <c r="N35" s="196"/>
      <c r="O35" s="196" t="s">
        <v>552</v>
      </c>
      <c r="P35" s="207"/>
      <c r="Q35" s="315"/>
      <c r="R35" s="315"/>
      <c r="S35" s="315"/>
      <c r="T35" s="315"/>
      <c r="U35" s="315"/>
      <c r="V35" s="299"/>
      <c r="W35" s="301"/>
      <c r="X35" s="300"/>
    </row>
    <row r="36" spans="2:24" ht="15.95" customHeight="1" x14ac:dyDescent="0.15">
      <c r="B36" s="293"/>
      <c r="C36" s="627">
        <v>12</v>
      </c>
      <c r="D36" s="628"/>
      <c r="E36" s="207">
        <v>102</v>
      </c>
      <c r="F36" s="244">
        <v>106.76</v>
      </c>
      <c r="G36" s="196" t="s">
        <v>555</v>
      </c>
      <c r="H36" s="196" t="s">
        <v>556</v>
      </c>
      <c r="I36" s="196" t="s">
        <v>560</v>
      </c>
      <c r="J36" s="315" t="s">
        <v>496</v>
      </c>
      <c r="K36" s="315"/>
      <c r="L36" s="632">
        <v>1</v>
      </c>
      <c r="M36" s="633"/>
      <c r="N36" s="196"/>
      <c r="O36" s="196" t="s">
        <v>552</v>
      </c>
      <c r="P36" s="207"/>
      <c r="Q36" s="315"/>
      <c r="R36" s="315"/>
      <c r="S36" s="315"/>
      <c r="T36" s="315"/>
      <c r="U36" s="315"/>
      <c r="V36" s="299"/>
      <c r="W36" s="301"/>
      <c r="X36" s="300"/>
    </row>
    <row r="37" spans="2:24" ht="15.95" customHeight="1" x14ac:dyDescent="0.15">
      <c r="B37" s="293"/>
      <c r="C37" s="627">
        <v>13</v>
      </c>
      <c r="D37" s="628"/>
      <c r="E37" s="207">
        <v>101</v>
      </c>
      <c r="F37" s="244">
        <v>113.31</v>
      </c>
      <c r="G37" s="196" t="s">
        <v>555</v>
      </c>
      <c r="H37" s="196" t="s">
        <v>556</v>
      </c>
      <c r="I37" s="196" t="s">
        <v>560</v>
      </c>
      <c r="J37" s="315" t="s">
        <v>496</v>
      </c>
      <c r="K37" s="315"/>
      <c r="L37" s="632">
        <v>1</v>
      </c>
      <c r="M37" s="633"/>
      <c r="N37" s="196"/>
      <c r="O37" s="196" t="s">
        <v>552</v>
      </c>
      <c r="P37" s="207"/>
      <c r="Q37" s="315"/>
      <c r="R37" s="315"/>
      <c r="S37" s="315"/>
      <c r="T37" s="315"/>
      <c r="U37" s="315"/>
      <c r="V37" s="299"/>
      <c r="W37" s="301"/>
      <c r="X37" s="300"/>
    </row>
    <row r="38" spans="2:24" ht="15.95" customHeight="1" x14ac:dyDescent="0.15">
      <c r="B38" s="293"/>
      <c r="C38" s="627">
        <v>14</v>
      </c>
      <c r="D38" s="628"/>
      <c r="E38" s="207">
        <v>101</v>
      </c>
      <c r="F38" s="244">
        <v>118.27</v>
      </c>
      <c r="G38" s="196" t="s">
        <v>555</v>
      </c>
      <c r="H38" s="196" t="s">
        <v>556</v>
      </c>
      <c r="I38" s="196" t="s">
        <v>560</v>
      </c>
      <c r="J38" s="315" t="s">
        <v>496</v>
      </c>
      <c r="K38" s="315"/>
      <c r="L38" s="632">
        <v>1</v>
      </c>
      <c r="M38" s="633"/>
      <c r="N38" s="196"/>
      <c r="O38" s="196" t="s">
        <v>552</v>
      </c>
      <c r="P38" s="207"/>
      <c r="Q38" s="315"/>
      <c r="R38" s="315"/>
      <c r="S38" s="315"/>
      <c r="T38" s="315"/>
      <c r="U38" s="315"/>
      <c r="V38" s="299"/>
      <c r="W38" s="301"/>
      <c r="X38" s="300"/>
    </row>
    <row r="39" spans="2:24" ht="15.95" customHeight="1" x14ac:dyDescent="0.15">
      <c r="B39" s="293"/>
      <c r="C39" s="627">
        <v>14</v>
      </c>
      <c r="D39" s="628"/>
      <c r="E39" s="207">
        <v>102</v>
      </c>
      <c r="F39" s="244">
        <v>118.6</v>
      </c>
      <c r="G39" s="196" t="s">
        <v>555</v>
      </c>
      <c r="H39" s="196" t="s">
        <v>556</v>
      </c>
      <c r="I39" s="196" t="s">
        <v>560</v>
      </c>
      <c r="J39" s="315" t="s">
        <v>496</v>
      </c>
      <c r="K39" s="315"/>
      <c r="L39" s="632">
        <v>1</v>
      </c>
      <c r="M39" s="633"/>
      <c r="N39" s="196"/>
      <c r="O39" s="196" t="s">
        <v>552</v>
      </c>
      <c r="P39" s="207"/>
      <c r="Q39" s="315"/>
      <c r="R39" s="315"/>
      <c r="S39" s="315"/>
      <c r="T39" s="315"/>
      <c r="U39" s="315"/>
      <c r="V39" s="299"/>
      <c r="W39" s="301"/>
      <c r="X39" s="300"/>
    </row>
    <row r="40" spans="2:24" ht="15.95" customHeight="1" x14ac:dyDescent="0.15">
      <c r="B40" s="293"/>
      <c r="C40" s="627">
        <v>15</v>
      </c>
      <c r="D40" s="628"/>
      <c r="E40" s="207">
        <v>101</v>
      </c>
      <c r="F40" s="244">
        <v>128.62</v>
      </c>
      <c r="G40" s="196" t="s">
        <v>555</v>
      </c>
      <c r="H40" s="196" t="s">
        <v>556</v>
      </c>
      <c r="I40" s="196" t="s">
        <v>560</v>
      </c>
      <c r="J40" s="315" t="s">
        <v>496</v>
      </c>
      <c r="K40" s="315"/>
      <c r="L40" s="632">
        <v>1</v>
      </c>
      <c r="M40" s="633"/>
      <c r="N40" s="196"/>
      <c r="O40" s="196" t="s">
        <v>552</v>
      </c>
      <c r="P40" s="207"/>
      <c r="Q40" s="315"/>
      <c r="R40" s="315"/>
      <c r="S40" s="315"/>
      <c r="T40" s="315"/>
      <c r="U40" s="315"/>
      <c r="V40" s="299"/>
      <c r="W40" s="301"/>
      <c r="X40" s="300"/>
    </row>
    <row r="41" spans="2:24" ht="15.95" customHeight="1" x14ac:dyDescent="0.15">
      <c r="B41" s="294"/>
      <c r="C41" s="627">
        <v>15</v>
      </c>
      <c r="D41" s="628"/>
      <c r="E41" s="207">
        <v>102</v>
      </c>
      <c r="F41" s="244">
        <v>129</v>
      </c>
      <c r="G41" s="196" t="s">
        <v>555</v>
      </c>
      <c r="H41" s="196" t="s">
        <v>556</v>
      </c>
      <c r="I41" s="196" t="s">
        <v>560</v>
      </c>
      <c r="J41" s="315" t="s">
        <v>496</v>
      </c>
      <c r="K41" s="315"/>
      <c r="L41" s="632">
        <v>1</v>
      </c>
      <c r="M41" s="633"/>
      <c r="N41" s="196"/>
      <c r="O41" s="196" t="s">
        <v>552</v>
      </c>
      <c r="P41" s="207"/>
      <c r="Q41" s="315"/>
      <c r="R41" s="315"/>
      <c r="S41" s="315"/>
      <c r="T41" s="315"/>
      <c r="U41" s="315"/>
      <c r="V41" s="299"/>
      <c r="W41" s="301"/>
      <c r="X41" s="300"/>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28" t="s">
        <v>291</v>
      </c>
    </row>
    <row r="45" spans="2:24" ht="15.95" customHeight="1" x14ac:dyDescent="0.15">
      <c r="C45" s="228" t="s">
        <v>292</v>
      </c>
    </row>
    <row r="46" spans="2:24" ht="15.95" customHeight="1" x14ac:dyDescent="0.15">
      <c r="C46" s="3" t="s">
        <v>207</v>
      </c>
    </row>
  </sheetData>
  <mergeCells count="198">
    <mergeCell ref="B2:V2"/>
    <mergeCell ref="B3:E3"/>
    <mergeCell ref="F3:I3"/>
    <mergeCell ref="K3:L3"/>
    <mergeCell ref="M3:N4"/>
    <mergeCell ref="O3:R3"/>
    <mergeCell ref="S3:V4"/>
    <mergeCell ref="W3:X4"/>
    <mergeCell ref="B4:E4"/>
    <mergeCell ref="F4:I4"/>
    <mergeCell ref="K4:L4"/>
    <mergeCell ref="O4:R4"/>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V8:X8"/>
    <mergeCell ref="J5:M5"/>
    <mergeCell ref="N5:O5"/>
    <mergeCell ref="P5:U5"/>
    <mergeCell ref="V5:X6"/>
    <mergeCell ref="G6:H7"/>
    <mergeCell ref="I6:I7"/>
    <mergeCell ref="J6:K7"/>
    <mergeCell ref="L6:M7"/>
    <mergeCell ref="N6:O6"/>
    <mergeCell ref="P6:P7"/>
    <mergeCell ref="V9:X9"/>
    <mergeCell ref="C10:D10"/>
    <mergeCell ref="J10:K10"/>
    <mergeCell ref="L10:M10"/>
    <mergeCell ref="Q10:U10"/>
    <mergeCell ref="V10:X10"/>
    <mergeCell ref="C11:D11"/>
    <mergeCell ref="J11:K11"/>
    <mergeCell ref="L11:M11"/>
    <mergeCell ref="Q11:U11"/>
    <mergeCell ref="V11:X11"/>
    <mergeCell ref="V12:X12"/>
    <mergeCell ref="C13:D13"/>
    <mergeCell ref="J13:K13"/>
    <mergeCell ref="L13:M13"/>
    <mergeCell ref="Q13:U13"/>
    <mergeCell ref="V13:X13"/>
    <mergeCell ref="C14:D14"/>
    <mergeCell ref="J14:K14"/>
    <mergeCell ref="L14:M14"/>
    <mergeCell ref="Q14:U14"/>
    <mergeCell ref="V14:X14"/>
    <mergeCell ref="V15:X15"/>
    <mergeCell ref="C16:D16"/>
    <mergeCell ref="J16:K16"/>
    <mergeCell ref="L16:M16"/>
    <mergeCell ref="Q16:U16"/>
    <mergeCell ref="V16:X16"/>
    <mergeCell ref="C17:D17"/>
    <mergeCell ref="J17:K17"/>
    <mergeCell ref="L17:M17"/>
    <mergeCell ref="Q17:U17"/>
    <mergeCell ref="V17:X17"/>
    <mergeCell ref="L18:M18"/>
    <mergeCell ref="Q18:U18"/>
    <mergeCell ref="V18:X18"/>
    <mergeCell ref="C19:D19"/>
    <mergeCell ref="J19:K19"/>
    <mergeCell ref="L19:M19"/>
    <mergeCell ref="Q19:U19"/>
    <mergeCell ref="V19:X19"/>
    <mergeCell ref="C20:D20"/>
    <mergeCell ref="J20:K20"/>
    <mergeCell ref="L20:M20"/>
    <mergeCell ref="Q20:U20"/>
    <mergeCell ref="V20:X20"/>
    <mergeCell ref="C21:D21"/>
    <mergeCell ref="J21:K21"/>
    <mergeCell ref="L21:M21"/>
    <mergeCell ref="Q21:U21"/>
    <mergeCell ref="V21:X21"/>
    <mergeCell ref="C22:D22"/>
    <mergeCell ref="J22:K22"/>
    <mergeCell ref="L22:M22"/>
    <mergeCell ref="Q22:U22"/>
    <mergeCell ref="V22:X22"/>
    <mergeCell ref="C23:D23"/>
    <mergeCell ref="J23:K23"/>
    <mergeCell ref="L23:M23"/>
    <mergeCell ref="Q23:U23"/>
    <mergeCell ref="V23:X23"/>
    <mergeCell ref="C24:D24"/>
    <mergeCell ref="J24:K24"/>
    <mergeCell ref="L24:M24"/>
    <mergeCell ref="Q24:U24"/>
    <mergeCell ref="V24:X24"/>
    <mergeCell ref="C25:D25"/>
    <mergeCell ref="J25:K25"/>
    <mergeCell ref="L25:M25"/>
    <mergeCell ref="Q25:U25"/>
    <mergeCell ref="V25:X25"/>
    <mergeCell ref="C26:D26"/>
    <mergeCell ref="J26:K26"/>
    <mergeCell ref="L26:M26"/>
    <mergeCell ref="Q26:U26"/>
    <mergeCell ref="V26:X26"/>
    <mergeCell ref="C27:D27"/>
    <mergeCell ref="J27:K27"/>
    <mergeCell ref="L27:M27"/>
    <mergeCell ref="Q27:U27"/>
    <mergeCell ref="V27:X27"/>
    <mergeCell ref="C28:D28"/>
    <mergeCell ref="J28:K28"/>
    <mergeCell ref="L28:M28"/>
    <mergeCell ref="Q28:U28"/>
    <mergeCell ref="V28:X28"/>
    <mergeCell ref="C29:D29"/>
    <mergeCell ref="J29:K29"/>
    <mergeCell ref="L29:M29"/>
    <mergeCell ref="Q29:U29"/>
    <mergeCell ref="V29:X29"/>
    <mergeCell ref="C30:D30"/>
    <mergeCell ref="J30:K30"/>
    <mergeCell ref="L30:M30"/>
    <mergeCell ref="Q30:U30"/>
    <mergeCell ref="V30:X30"/>
    <mergeCell ref="C31:D31"/>
    <mergeCell ref="J31:K31"/>
    <mergeCell ref="L31:M31"/>
    <mergeCell ref="Q31:U31"/>
    <mergeCell ref="V31:X31"/>
    <mergeCell ref="C32:D32"/>
    <mergeCell ref="J32:K32"/>
    <mergeCell ref="L32:M32"/>
    <mergeCell ref="Q32:U32"/>
    <mergeCell ref="V32:X32"/>
    <mergeCell ref="C33:D33"/>
    <mergeCell ref="J33:K33"/>
    <mergeCell ref="L33:M33"/>
    <mergeCell ref="Q33:U33"/>
    <mergeCell ref="V33:X33"/>
    <mergeCell ref="C34:D34"/>
    <mergeCell ref="J34:K34"/>
    <mergeCell ref="L34:M34"/>
    <mergeCell ref="Q34:U34"/>
    <mergeCell ref="V34:X34"/>
    <mergeCell ref="C35:D35"/>
    <mergeCell ref="J35:K35"/>
    <mergeCell ref="L35:M35"/>
    <mergeCell ref="Q35:U35"/>
    <mergeCell ref="V35:X35"/>
    <mergeCell ref="C36:D36"/>
    <mergeCell ref="J36:K36"/>
    <mergeCell ref="L36:M36"/>
    <mergeCell ref="Q36:U36"/>
    <mergeCell ref="V36:X36"/>
    <mergeCell ref="C37:D37"/>
    <mergeCell ref="J37:K37"/>
    <mergeCell ref="L37:M37"/>
    <mergeCell ref="Q37:U37"/>
    <mergeCell ref="V37:X37"/>
    <mergeCell ref="C38:D38"/>
    <mergeCell ref="J38:K38"/>
    <mergeCell ref="L38:M38"/>
    <mergeCell ref="Q38:U38"/>
    <mergeCell ref="V38:X3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s>
  <phoneticPr fontId="14"/>
  <dataValidations count="4">
    <dataValidation allowBlank="1" showInputMessage="1" showErrorMessage="1" prompt="覆工スパン毎に連番を記入。_x000a_数値で入力する。" sqref="E8:E41" xr:uid="{C3EA5181-6F74-4F1A-8BDC-7702489DB1A1}"/>
    <dataValidation type="list" errorStyle="warning" allowBlank="1" showInputMessage="1" showErrorMessage="1" error="選択出来ません" sqref="H8:H41" xr:uid="{1043D0DD-E9E4-47F1-A528-D355A1384E3B}">
      <formula1>INDIRECT(G8)</formula1>
    </dataValidation>
    <dataValidation type="list" showInputMessage="1" showErrorMessage="1" sqref="G42:H43" xr:uid="{EF915304-F5C9-46AB-9C27-C0D1483CF2B6}">
      <formula1>部位本体</formula1>
    </dataValidation>
    <dataValidation type="list" allowBlank="1" showInputMessage="1" showErrorMessage="1" sqref="E42:E43" xr:uid="{6CE87640-2FA6-4485-B510-349964620574}">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713DCD1B-78F4-4285-92E9-6DFCF355B18B}">
          <x14:formula1>
            <xm:f>'(参考)リスト'!$E$52:$E$58</xm:f>
          </x14:formula1>
          <xm:sqref>J8:K41</xm:sqref>
        </x14:dataValidation>
        <x14:dataValidation type="list" allowBlank="1" showInputMessage="1" showErrorMessage="1" xr:uid="{C63A13A3-C52F-4E56-973E-58F42FCBFA62}">
          <x14:formula1>
            <xm:f>'(参考)リスト'!$G$52:$G$54</xm:f>
          </x14:formula1>
          <xm:sqref>P8:P41</xm:sqref>
        </x14:dataValidation>
        <x14:dataValidation type="list" showInputMessage="1" showErrorMessage="1" xr:uid="{83FB9BCE-FE10-4BC8-9A8A-5708C9B6978A}">
          <x14:formula1>
            <xm:f>'(参考)リスト'!$B$52:$B$55</xm:f>
          </x14:formula1>
          <xm:sqref>G8:G41</xm:sqref>
        </x14:dataValidation>
        <x14:dataValidation type="list" allowBlank="1" showInputMessage="1" showErrorMessage="1" xr:uid="{892D65D5-2E93-4F0D-81D4-AE79A7C73414}">
          <x14:formula1>
            <xm:f>'(参考)リスト'!$F$52:$F$53</xm:f>
          </x14:formula1>
          <xm:sqref>N8:O41</xm:sqref>
        </x14:dataValidation>
        <x14:dataValidation type="list" allowBlank="1" showInputMessage="1" showErrorMessage="1" xr:uid="{BC257434-0B8A-489E-8302-0204CDB5A44C}">
          <x14:formula1>
            <xm:f>'(参考)リスト'!$D$52:$D$54</xm:f>
          </x14:formula1>
          <xm:sqref>I8:I41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3C57D-29E4-4F36-A182-BEC76E86E476}">
  <sheetPr>
    <pageSetUpPr fitToPage="1"/>
  </sheetPr>
  <dimension ref="B1:X46"/>
  <sheetViews>
    <sheetView showGridLines="0" view="pageBreakPreview" zoomScaleNormal="70" zoomScaleSheetLayoutView="100" workbookViewId="0">
      <selection activeCell="F3" sqref="F3:H4"/>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28"/>
      <c r="X1" s="228"/>
    </row>
    <row r="2" spans="2:24" ht="24.75" customHeight="1" x14ac:dyDescent="0.15">
      <c r="B2" s="499" t="s">
        <v>278</v>
      </c>
      <c r="C2" s="499"/>
      <c r="D2" s="499"/>
      <c r="E2" s="499"/>
      <c r="F2" s="499"/>
      <c r="G2" s="499"/>
      <c r="H2" s="499"/>
      <c r="I2" s="499"/>
      <c r="J2" s="640"/>
      <c r="K2" s="640"/>
      <c r="L2" s="640"/>
      <c r="M2" s="640"/>
      <c r="N2" s="640"/>
      <c r="O2" s="640"/>
      <c r="P2" s="640"/>
      <c r="Q2" s="640"/>
      <c r="R2" s="640"/>
      <c r="S2" s="640"/>
      <c r="T2" s="640"/>
      <c r="U2" s="640"/>
      <c r="V2" s="640"/>
    </row>
    <row r="3" spans="2:24" ht="20.100000000000001" customHeight="1" x14ac:dyDescent="0.15">
      <c r="B3" s="323" t="s">
        <v>60</v>
      </c>
      <c r="C3" s="327"/>
      <c r="D3" s="327"/>
      <c r="E3" s="324"/>
      <c r="F3" s="641" t="s">
        <v>1045</v>
      </c>
      <c r="G3" s="642"/>
      <c r="H3" s="642"/>
      <c r="I3" s="643"/>
      <c r="J3" s="213" t="s">
        <v>61</v>
      </c>
      <c r="K3" s="322" t="s">
        <v>538</v>
      </c>
      <c r="L3" s="322"/>
      <c r="M3" s="367" t="s">
        <v>279</v>
      </c>
      <c r="N3" s="369"/>
      <c r="O3" s="372" t="s">
        <v>544</v>
      </c>
      <c r="P3" s="554"/>
      <c r="Q3" s="554"/>
      <c r="R3" s="644"/>
      <c r="S3" s="582" t="s">
        <v>248</v>
      </c>
      <c r="T3" s="594"/>
      <c r="U3" s="594"/>
      <c r="V3" s="562"/>
      <c r="W3" s="598">
        <v>45919</v>
      </c>
      <c r="X3" s="599"/>
    </row>
    <row r="4" spans="2:24" ht="20.100000000000001" customHeight="1" x14ac:dyDescent="0.15">
      <c r="B4" s="325" t="s">
        <v>165</v>
      </c>
      <c r="C4" s="358"/>
      <c r="D4" s="358"/>
      <c r="E4" s="326"/>
      <c r="F4" s="645" t="s">
        <v>1046</v>
      </c>
      <c r="G4" s="646"/>
      <c r="H4" s="646"/>
      <c r="I4" s="647"/>
      <c r="J4" s="210" t="s">
        <v>166</v>
      </c>
      <c r="K4" s="322" t="s">
        <v>539</v>
      </c>
      <c r="L4" s="322"/>
      <c r="M4" s="355"/>
      <c r="N4" s="371"/>
      <c r="O4" s="605" t="s">
        <v>546</v>
      </c>
      <c r="P4" s="555"/>
      <c r="Q4" s="555"/>
      <c r="R4" s="648"/>
      <c r="S4" s="595"/>
      <c r="T4" s="596"/>
      <c r="U4" s="596"/>
      <c r="V4" s="597"/>
      <c r="W4" s="600"/>
      <c r="X4" s="601"/>
    </row>
    <row r="5" spans="2:24" ht="30" customHeight="1" x14ac:dyDescent="0.15">
      <c r="B5" s="293" t="s">
        <v>249</v>
      </c>
      <c r="C5" s="606" t="s">
        <v>250</v>
      </c>
      <c r="D5" s="607"/>
      <c r="E5" s="608" t="s">
        <v>280</v>
      </c>
      <c r="F5" s="608" t="s">
        <v>252</v>
      </c>
      <c r="G5" s="606" t="s">
        <v>281</v>
      </c>
      <c r="H5" s="634"/>
      <c r="I5" s="635"/>
      <c r="J5" s="323" t="s">
        <v>282</v>
      </c>
      <c r="K5" s="327"/>
      <c r="L5" s="327"/>
      <c r="M5" s="327"/>
      <c r="N5" s="558" t="s">
        <v>249</v>
      </c>
      <c r="O5" s="615"/>
      <c r="P5" s="610" t="s">
        <v>283</v>
      </c>
      <c r="Q5" s="618"/>
      <c r="R5" s="618"/>
      <c r="S5" s="618"/>
      <c r="T5" s="618"/>
      <c r="U5" s="611"/>
      <c r="V5" s="610" t="s">
        <v>258</v>
      </c>
      <c r="W5" s="618"/>
      <c r="X5" s="611"/>
    </row>
    <row r="6" spans="2:24" ht="16.5" customHeight="1" x14ac:dyDescent="0.15">
      <c r="B6" s="293"/>
      <c r="C6" s="637"/>
      <c r="D6" s="607"/>
      <c r="E6" s="638"/>
      <c r="F6" s="638"/>
      <c r="G6" s="610" t="s">
        <v>284</v>
      </c>
      <c r="H6" s="611"/>
      <c r="I6" s="580" t="s">
        <v>260</v>
      </c>
      <c r="J6" s="623" t="s">
        <v>285</v>
      </c>
      <c r="K6" s="623"/>
      <c r="L6" s="625" t="s">
        <v>286</v>
      </c>
      <c r="M6" s="625"/>
      <c r="N6" s="580" t="s">
        <v>287</v>
      </c>
      <c r="O6" s="622"/>
      <c r="P6" s="630" t="s">
        <v>269</v>
      </c>
      <c r="Q6" s="580" t="s">
        <v>288</v>
      </c>
      <c r="R6" s="580"/>
      <c r="S6" s="580"/>
      <c r="T6" s="580"/>
      <c r="U6" s="580"/>
      <c r="V6" s="606"/>
      <c r="W6" s="634"/>
      <c r="X6" s="635"/>
    </row>
    <row r="7" spans="2:24" ht="16.5" customHeight="1" x14ac:dyDescent="0.15">
      <c r="B7" s="293"/>
      <c r="C7" s="600"/>
      <c r="D7" s="601"/>
      <c r="E7" s="639"/>
      <c r="F7" s="639"/>
      <c r="G7" s="612"/>
      <c r="H7" s="613"/>
      <c r="I7" s="622"/>
      <c r="J7" s="624"/>
      <c r="K7" s="624"/>
      <c r="L7" s="624"/>
      <c r="M7" s="624"/>
      <c r="N7" s="181" t="s">
        <v>271</v>
      </c>
      <c r="O7" s="181" t="s">
        <v>272</v>
      </c>
      <c r="P7" s="636"/>
      <c r="Q7" s="622"/>
      <c r="R7" s="622"/>
      <c r="S7" s="622"/>
      <c r="T7" s="622"/>
      <c r="U7" s="622"/>
      <c r="V7" s="212"/>
      <c r="W7" s="214"/>
      <c r="X7" s="215"/>
    </row>
    <row r="8" spans="2:24" ht="15.95" customHeight="1" x14ac:dyDescent="0.15">
      <c r="B8" s="293"/>
      <c r="C8" s="627">
        <v>15</v>
      </c>
      <c r="D8" s="628"/>
      <c r="E8" s="207">
        <v>103</v>
      </c>
      <c r="F8" s="244">
        <v>127.12</v>
      </c>
      <c r="G8" s="196" t="s">
        <v>555</v>
      </c>
      <c r="H8" s="196" t="s">
        <v>557</v>
      </c>
      <c r="I8" s="196" t="s">
        <v>558</v>
      </c>
      <c r="J8" s="315" t="s">
        <v>489</v>
      </c>
      <c r="K8" s="315"/>
      <c r="L8" s="632">
        <v>1</v>
      </c>
      <c r="M8" s="633"/>
      <c r="N8" s="196"/>
      <c r="O8" s="196" t="s">
        <v>552</v>
      </c>
      <c r="P8" s="207"/>
      <c r="Q8" s="315"/>
      <c r="R8" s="315"/>
      <c r="S8" s="315"/>
      <c r="T8" s="315"/>
      <c r="U8" s="315"/>
      <c r="V8" s="299"/>
      <c r="W8" s="301"/>
      <c r="X8" s="300"/>
    </row>
    <row r="9" spans="2:24" ht="15.95" customHeight="1" x14ac:dyDescent="0.15">
      <c r="B9" s="293"/>
      <c r="C9" s="627">
        <v>16</v>
      </c>
      <c r="D9" s="628"/>
      <c r="E9" s="207">
        <v>101</v>
      </c>
      <c r="F9" s="244">
        <v>134.99</v>
      </c>
      <c r="G9" s="196" t="s">
        <v>555</v>
      </c>
      <c r="H9" s="196" t="s">
        <v>556</v>
      </c>
      <c r="I9" s="196" t="s">
        <v>560</v>
      </c>
      <c r="J9" s="315" t="s">
        <v>496</v>
      </c>
      <c r="K9" s="315"/>
      <c r="L9" s="632">
        <v>1</v>
      </c>
      <c r="M9" s="633"/>
      <c r="N9" s="196"/>
      <c r="O9" s="196" t="s">
        <v>552</v>
      </c>
      <c r="P9" s="207"/>
      <c r="Q9" s="315"/>
      <c r="R9" s="315"/>
      <c r="S9" s="315"/>
      <c r="T9" s="315"/>
      <c r="U9" s="315"/>
      <c r="V9" s="299"/>
      <c r="W9" s="301"/>
      <c r="X9" s="300"/>
    </row>
    <row r="10" spans="2:24" ht="15.95" customHeight="1" x14ac:dyDescent="0.15">
      <c r="B10" s="293"/>
      <c r="C10" s="627">
        <v>16</v>
      </c>
      <c r="D10" s="628"/>
      <c r="E10" s="207">
        <v>102</v>
      </c>
      <c r="F10" s="244">
        <v>140.81</v>
      </c>
      <c r="G10" s="196" t="s">
        <v>555</v>
      </c>
      <c r="H10" s="196" t="s">
        <v>556</v>
      </c>
      <c r="I10" s="196" t="s">
        <v>560</v>
      </c>
      <c r="J10" s="315" t="s">
        <v>496</v>
      </c>
      <c r="K10" s="315"/>
      <c r="L10" s="632">
        <v>1</v>
      </c>
      <c r="M10" s="633"/>
      <c r="N10" s="196"/>
      <c r="O10" s="196" t="s">
        <v>552</v>
      </c>
      <c r="P10" s="207"/>
      <c r="Q10" s="315"/>
      <c r="R10" s="315"/>
      <c r="S10" s="315"/>
      <c r="T10" s="315"/>
      <c r="U10" s="315"/>
      <c r="V10" s="299"/>
      <c r="W10" s="301"/>
      <c r="X10" s="300"/>
    </row>
    <row r="11" spans="2:24" ht="15.95" customHeight="1" x14ac:dyDescent="0.15">
      <c r="B11" s="293"/>
      <c r="C11" s="627">
        <v>16</v>
      </c>
      <c r="D11" s="628"/>
      <c r="E11" s="207">
        <v>103</v>
      </c>
      <c r="F11" s="244">
        <v>141.19999999999999</v>
      </c>
      <c r="G11" s="196" t="s">
        <v>555</v>
      </c>
      <c r="H11" s="196" t="s">
        <v>556</v>
      </c>
      <c r="I11" s="196" t="s">
        <v>560</v>
      </c>
      <c r="J11" s="315" t="s">
        <v>496</v>
      </c>
      <c r="K11" s="315"/>
      <c r="L11" s="632">
        <v>1</v>
      </c>
      <c r="M11" s="633"/>
      <c r="N11" s="196"/>
      <c r="O11" s="196" t="s">
        <v>552</v>
      </c>
      <c r="P11" s="207"/>
      <c r="Q11" s="315"/>
      <c r="R11" s="315"/>
      <c r="S11" s="315"/>
      <c r="T11" s="315"/>
      <c r="U11" s="315"/>
      <c r="V11" s="299"/>
      <c r="W11" s="301"/>
      <c r="X11" s="300"/>
    </row>
    <row r="12" spans="2:24" ht="15.95" customHeight="1" x14ac:dyDescent="0.15">
      <c r="B12" s="293"/>
      <c r="C12" s="627">
        <v>17</v>
      </c>
      <c r="D12" s="628"/>
      <c r="E12" s="207">
        <v>101</v>
      </c>
      <c r="F12" s="244">
        <v>151.22999999999999</v>
      </c>
      <c r="G12" s="196" t="s">
        <v>555</v>
      </c>
      <c r="H12" s="196" t="s">
        <v>556</v>
      </c>
      <c r="I12" s="196" t="s">
        <v>560</v>
      </c>
      <c r="J12" s="315" t="s">
        <v>496</v>
      </c>
      <c r="K12" s="315"/>
      <c r="L12" s="632">
        <v>1</v>
      </c>
      <c r="M12" s="633"/>
      <c r="N12" s="196"/>
      <c r="O12" s="196" t="s">
        <v>552</v>
      </c>
      <c r="P12" s="207"/>
      <c r="Q12" s="315"/>
      <c r="R12" s="315"/>
      <c r="S12" s="315"/>
      <c r="T12" s="315"/>
      <c r="U12" s="315"/>
      <c r="V12" s="299"/>
      <c r="W12" s="301"/>
      <c r="X12" s="300"/>
    </row>
    <row r="13" spans="2:24" ht="15.95" customHeight="1" x14ac:dyDescent="0.15">
      <c r="B13" s="293"/>
      <c r="C13" s="627">
        <v>17</v>
      </c>
      <c r="D13" s="628"/>
      <c r="E13" s="207">
        <v>102</v>
      </c>
      <c r="F13" s="244">
        <v>151.68</v>
      </c>
      <c r="G13" s="196" t="s">
        <v>555</v>
      </c>
      <c r="H13" s="196" t="s">
        <v>556</v>
      </c>
      <c r="I13" s="196" t="s">
        <v>560</v>
      </c>
      <c r="J13" s="315" t="s">
        <v>496</v>
      </c>
      <c r="K13" s="315"/>
      <c r="L13" s="632">
        <v>1</v>
      </c>
      <c r="M13" s="633"/>
      <c r="N13" s="196"/>
      <c r="O13" s="196" t="s">
        <v>552</v>
      </c>
      <c r="P13" s="207"/>
      <c r="Q13" s="315"/>
      <c r="R13" s="315"/>
      <c r="S13" s="315"/>
      <c r="T13" s="315"/>
      <c r="U13" s="315"/>
      <c r="V13" s="299"/>
      <c r="W13" s="301"/>
      <c r="X13" s="300"/>
    </row>
    <row r="14" spans="2:24" ht="15.95" customHeight="1" x14ac:dyDescent="0.15">
      <c r="B14" s="293"/>
      <c r="C14" s="627">
        <v>18</v>
      </c>
      <c r="D14" s="628"/>
      <c r="E14" s="207">
        <v>101</v>
      </c>
      <c r="F14" s="244">
        <v>157.5</v>
      </c>
      <c r="G14" s="196" t="s">
        <v>555</v>
      </c>
      <c r="H14" s="196" t="s">
        <v>556</v>
      </c>
      <c r="I14" s="196" t="s">
        <v>560</v>
      </c>
      <c r="J14" s="315" t="s">
        <v>496</v>
      </c>
      <c r="K14" s="315"/>
      <c r="L14" s="632">
        <v>1</v>
      </c>
      <c r="M14" s="633"/>
      <c r="N14" s="196"/>
      <c r="O14" s="196" t="s">
        <v>552</v>
      </c>
      <c r="P14" s="207"/>
      <c r="Q14" s="315"/>
      <c r="R14" s="315"/>
      <c r="S14" s="315"/>
      <c r="T14" s="315"/>
      <c r="U14" s="315"/>
      <c r="V14" s="299"/>
      <c r="W14" s="301"/>
      <c r="X14" s="300"/>
    </row>
    <row r="15" spans="2:24" ht="15.95" customHeight="1" x14ac:dyDescent="0.15">
      <c r="B15" s="293"/>
      <c r="C15" s="627">
        <v>19</v>
      </c>
      <c r="D15" s="628"/>
      <c r="E15" s="207">
        <v>101</v>
      </c>
      <c r="F15" s="244">
        <v>162.66999999999999</v>
      </c>
      <c r="G15" s="196" t="s">
        <v>555</v>
      </c>
      <c r="H15" s="196" t="s">
        <v>556</v>
      </c>
      <c r="I15" s="196" t="s">
        <v>560</v>
      </c>
      <c r="J15" s="315" t="s">
        <v>496</v>
      </c>
      <c r="K15" s="315"/>
      <c r="L15" s="632">
        <v>1</v>
      </c>
      <c r="M15" s="633"/>
      <c r="N15" s="196"/>
      <c r="O15" s="196" t="s">
        <v>552</v>
      </c>
      <c r="P15" s="207"/>
      <c r="Q15" s="315"/>
      <c r="R15" s="315"/>
      <c r="S15" s="315"/>
      <c r="T15" s="315"/>
      <c r="U15" s="315"/>
      <c r="V15" s="299"/>
      <c r="W15" s="301"/>
      <c r="X15" s="300"/>
    </row>
    <row r="16" spans="2:24" ht="15.95" customHeight="1" x14ac:dyDescent="0.15">
      <c r="B16" s="293"/>
      <c r="C16" s="627">
        <v>19</v>
      </c>
      <c r="D16" s="628"/>
      <c r="E16" s="207">
        <v>102</v>
      </c>
      <c r="F16" s="244">
        <v>163.19</v>
      </c>
      <c r="G16" s="196" t="s">
        <v>555</v>
      </c>
      <c r="H16" s="196" t="s">
        <v>556</v>
      </c>
      <c r="I16" s="196" t="s">
        <v>560</v>
      </c>
      <c r="J16" s="315" t="s">
        <v>496</v>
      </c>
      <c r="K16" s="315"/>
      <c r="L16" s="632">
        <v>1</v>
      </c>
      <c r="M16" s="633"/>
      <c r="N16" s="196"/>
      <c r="O16" s="196" t="s">
        <v>552</v>
      </c>
      <c r="P16" s="207"/>
      <c r="Q16" s="315"/>
      <c r="R16" s="315"/>
      <c r="S16" s="315"/>
      <c r="T16" s="315"/>
      <c r="U16" s="315"/>
      <c r="V16" s="299"/>
      <c r="W16" s="301"/>
      <c r="X16" s="300"/>
    </row>
    <row r="17" spans="2:24" ht="15.95" customHeight="1" x14ac:dyDescent="0.15">
      <c r="B17" s="293"/>
      <c r="C17" s="627">
        <v>20</v>
      </c>
      <c r="D17" s="628"/>
      <c r="E17" s="207">
        <v>101</v>
      </c>
      <c r="F17" s="244">
        <v>172.06</v>
      </c>
      <c r="G17" s="196" t="s">
        <v>555</v>
      </c>
      <c r="H17" s="196" t="s">
        <v>556</v>
      </c>
      <c r="I17" s="196" t="s">
        <v>560</v>
      </c>
      <c r="J17" s="315" t="s">
        <v>496</v>
      </c>
      <c r="K17" s="315"/>
      <c r="L17" s="632">
        <v>1</v>
      </c>
      <c r="M17" s="633"/>
      <c r="N17" s="196"/>
      <c r="O17" s="196" t="s">
        <v>552</v>
      </c>
      <c r="P17" s="207"/>
      <c r="Q17" s="315"/>
      <c r="R17" s="315"/>
      <c r="S17" s="315"/>
      <c r="T17" s="315"/>
      <c r="U17" s="315"/>
      <c r="V17" s="299"/>
      <c r="W17" s="301"/>
      <c r="X17" s="300"/>
    </row>
    <row r="18" spans="2:24" ht="15.95" customHeight="1" x14ac:dyDescent="0.15">
      <c r="B18" s="293"/>
      <c r="C18" s="627">
        <v>20</v>
      </c>
      <c r="D18" s="628"/>
      <c r="E18" s="207">
        <v>102</v>
      </c>
      <c r="F18" s="244">
        <v>172.6</v>
      </c>
      <c r="G18" s="196" t="s">
        <v>555</v>
      </c>
      <c r="H18" s="196" t="s">
        <v>556</v>
      </c>
      <c r="I18" s="196" t="s">
        <v>560</v>
      </c>
      <c r="J18" s="315" t="s">
        <v>496</v>
      </c>
      <c r="K18" s="315"/>
      <c r="L18" s="632">
        <v>1</v>
      </c>
      <c r="M18" s="633"/>
      <c r="N18" s="196"/>
      <c r="O18" s="196" t="s">
        <v>552</v>
      </c>
      <c r="P18" s="207"/>
      <c r="Q18" s="315"/>
      <c r="R18" s="315"/>
      <c r="S18" s="315"/>
      <c r="T18" s="315"/>
      <c r="U18" s="315"/>
      <c r="V18" s="299"/>
      <c r="W18" s="301"/>
      <c r="X18" s="300"/>
    </row>
    <row r="19" spans="2:24" ht="15.95" customHeight="1" x14ac:dyDescent="0.15">
      <c r="B19" s="293"/>
      <c r="C19" s="627">
        <v>21</v>
      </c>
      <c r="D19" s="628"/>
      <c r="E19" s="207">
        <v>101</v>
      </c>
      <c r="F19" s="244">
        <v>179.07</v>
      </c>
      <c r="G19" s="196" t="s">
        <v>555</v>
      </c>
      <c r="H19" s="196" t="s">
        <v>556</v>
      </c>
      <c r="I19" s="196" t="s">
        <v>560</v>
      </c>
      <c r="J19" s="315" t="s">
        <v>496</v>
      </c>
      <c r="K19" s="315"/>
      <c r="L19" s="632">
        <v>1</v>
      </c>
      <c r="M19" s="633"/>
      <c r="N19" s="196"/>
      <c r="O19" s="196" t="s">
        <v>552</v>
      </c>
      <c r="P19" s="207"/>
      <c r="Q19" s="315"/>
      <c r="R19" s="315"/>
      <c r="S19" s="315"/>
      <c r="T19" s="315"/>
      <c r="U19" s="315"/>
      <c r="V19" s="299"/>
      <c r="W19" s="301"/>
      <c r="X19" s="300"/>
    </row>
    <row r="20" spans="2:24" ht="15.95" customHeight="1" x14ac:dyDescent="0.15">
      <c r="B20" s="293"/>
      <c r="C20" s="627">
        <v>21</v>
      </c>
      <c r="D20" s="628"/>
      <c r="E20" s="207">
        <v>102</v>
      </c>
      <c r="F20" s="244">
        <v>182.55</v>
      </c>
      <c r="G20" s="196" t="s">
        <v>550</v>
      </c>
      <c r="H20" s="196" t="s">
        <v>466</v>
      </c>
      <c r="I20" s="196" t="s">
        <v>551</v>
      </c>
      <c r="J20" s="315" t="s">
        <v>496</v>
      </c>
      <c r="K20" s="315"/>
      <c r="L20" s="632">
        <v>1</v>
      </c>
      <c r="M20" s="633"/>
      <c r="N20" s="196"/>
      <c r="O20" s="196" t="s">
        <v>552</v>
      </c>
      <c r="P20" s="207"/>
      <c r="Q20" s="315"/>
      <c r="R20" s="315"/>
      <c r="S20" s="315"/>
      <c r="T20" s="315"/>
      <c r="U20" s="315"/>
      <c r="V20" s="299"/>
      <c r="W20" s="301"/>
      <c r="X20" s="300"/>
    </row>
    <row r="21" spans="2:24" ht="15.95" customHeight="1" x14ac:dyDescent="0.15">
      <c r="B21" s="293"/>
      <c r="C21" s="627">
        <v>21</v>
      </c>
      <c r="D21" s="628"/>
      <c r="E21" s="207">
        <v>103</v>
      </c>
      <c r="F21" s="244">
        <v>182.38</v>
      </c>
      <c r="G21" s="196" t="s">
        <v>550</v>
      </c>
      <c r="H21" s="196" t="s">
        <v>466</v>
      </c>
      <c r="I21" s="196" t="s">
        <v>551</v>
      </c>
      <c r="J21" s="315" t="s">
        <v>496</v>
      </c>
      <c r="K21" s="315"/>
      <c r="L21" s="632">
        <v>1</v>
      </c>
      <c r="M21" s="633"/>
      <c r="N21" s="196"/>
      <c r="O21" s="196" t="s">
        <v>552</v>
      </c>
      <c r="P21" s="207"/>
      <c r="Q21" s="315"/>
      <c r="R21" s="315"/>
      <c r="S21" s="315"/>
      <c r="T21" s="315"/>
      <c r="U21" s="315"/>
      <c r="V21" s="299"/>
      <c r="W21" s="301"/>
      <c r="X21" s="300"/>
    </row>
    <row r="22" spans="2:24" ht="15.95" customHeight="1" x14ac:dyDescent="0.15">
      <c r="B22" s="293"/>
      <c r="C22" s="627"/>
      <c r="D22" s="628"/>
      <c r="E22" s="207"/>
      <c r="F22" s="244"/>
      <c r="G22" s="196"/>
      <c r="H22" s="196"/>
      <c r="I22" s="196"/>
      <c r="J22" s="315"/>
      <c r="K22" s="315"/>
      <c r="L22" s="632"/>
      <c r="M22" s="633"/>
      <c r="N22" s="196"/>
      <c r="O22" s="196"/>
      <c r="P22" s="207"/>
      <c r="Q22" s="315"/>
      <c r="R22" s="315"/>
      <c r="S22" s="315"/>
      <c r="T22" s="315"/>
      <c r="U22" s="315"/>
      <c r="V22" s="299"/>
      <c r="W22" s="301"/>
      <c r="X22" s="300"/>
    </row>
    <row r="23" spans="2:24" ht="15.95" customHeight="1" x14ac:dyDescent="0.15">
      <c r="B23" s="293"/>
      <c r="C23" s="627"/>
      <c r="D23" s="628"/>
      <c r="E23" s="207"/>
      <c r="F23" s="244"/>
      <c r="G23" s="196"/>
      <c r="H23" s="196"/>
      <c r="I23" s="196"/>
      <c r="J23" s="315"/>
      <c r="K23" s="315"/>
      <c r="L23" s="632"/>
      <c r="M23" s="633"/>
      <c r="N23" s="196"/>
      <c r="O23" s="196"/>
      <c r="P23" s="207"/>
      <c r="Q23" s="315"/>
      <c r="R23" s="315"/>
      <c r="S23" s="315"/>
      <c r="T23" s="315"/>
      <c r="U23" s="315"/>
      <c r="V23" s="299"/>
      <c r="W23" s="301"/>
      <c r="X23" s="300"/>
    </row>
    <row r="24" spans="2:24" ht="15.95" customHeight="1" x14ac:dyDescent="0.15">
      <c r="B24" s="293"/>
      <c r="C24" s="627"/>
      <c r="D24" s="628"/>
      <c r="E24" s="207"/>
      <c r="F24" s="244"/>
      <c r="G24" s="196"/>
      <c r="H24" s="196"/>
      <c r="I24" s="196"/>
      <c r="J24" s="315"/>
      <c r="K24" s="315"/>
      <c r="L24" s="632"/>
      <c r="M24" s="633"/>
      <c r="N24" s="196"/>
      <c r="O24" s="196"/>
      <c r="P24" s="207"/>
      <c r="Q24" s="315"/>
      <c r="R24" s="315"/>
      <c r="S24" s="315"/>
      <c r="T24" s="315"/>
      <c r="U24" s="315"/>
      <c r="V24" s="299"/>
      <c r="W24" s="301"/>
      <c r="X24" s="300"/>
    </row>
    <row r="25" spans="2:24" ht="15.95" customHeight="1" x14ac:dyDescent="0.15">
      <c r="B25" s="293"/>
      <c r="C25" s="627"/>
      <c r="D25" s="628"/>
      <c r="E25" s="207"/>
      <c r="F25" s="244"/>
      <c r="G25" s="196"/>
      <c r="H25" s="196"/>
      <c r="I25" s="196"/>
      <c r="J25" s="315"/>
      <c r="K25" s="315"/>
      <c r="L25" s="632"/>
      <c r="M25" s="633"/>
      <c r="N25" s="196"/>
      <c r="O25" s="196"/>
      <c r="P25" s="207"/>
      <c r="Q25" s="315"/>
      <c r="R25" s="315"/>
      <c r="S25" s="315"/>
      <c r="T25" s="315"/>
      <c r="U25" s="315"/>
      <c r="V25" s="299"/>
      <c r="W25" s="301"/>
      <c r="X25" s="300"/>
    </row>
    <row r="26" spans="2:24" ht="15.95" customHeight="1" x14ac:dyDescent="0.15">
      <c r="B26" s="293"/>
      <c r="C26" s="627"/>
      <c r="D26" s="628"/>
      <c r="E26" s="207"/>
      <c r="F26" s="244"/>
      <c r="G26" s="196"/>
      <c r="H26" s="196"/>
      <c r="I26" s="196"/>
      <c r="J26" s="315"/>
      <c r="K26" s="315"/>
      <c r="L26" s="632"/>
      <c r="M26" s="633"/>
      <c r="N26" s="196"/>
      <c r="O26" s="196"/>
      <c r="P26" s="207"/>
      <c r="Q26" s="315"/>
      <c r="R26" s="315"/>
      <c r="S26" s="315"/>
      <c r="T26" s="315"/>
      <c r="U26" s="315"/>
      <c r="V26" s="299"/>
      <c r="W26" s="301"/>
      <c r="X26" s="300"/>
    </row>
    <row r="27" spans="2:24" ht="15.95" customHeight="1" x14ac:dyDescent="0.15">
      <c r="B27" s="293"/>
      <c r="C27" s="627"/>
      <c r="D27" s="628"/>
      <c r="E27" s="207"/>
      <c r="F27" s="244"/>
      <c r="G27" s="196"/>
      <c r="H27" s="196"/>
      <c r="I27" s="196"/>
      <c r="J27" s="315"/>
      <c r="K27" s="315"/>
      <c r="L27" s="632"/>
      <c r="M27" s="633"/>
      <c r="N27" s="196"/>
      <c r="O27" s="196"/>
      <c r="P27" s="207"/>
      <c r="Q27" s="315"/>
      <c r="R27" s="315"/>
      <c r="S27" s="315"/>
      <c r="T27" s="315"/>
      <c r="U27" s="315"/>
      <c r="V27" s="299"/>
      <c r="W27" s="301"/>
      <c r="X27" s="300"/>
    </row>
    <row r="28" spans="2:24" ht="15.95" customHeight="1" x14ac:dyDescent="0.15">
      <c r="B28" s="293"/>
      <c r="C28" s="627"/>
      <c r="D28" s="628"/>
      <c r="E28" s="207"/>
      <c r="F28" s="244"/>
      <c r="G28" s="196"/>
      <c r="H28" s="196"/>
      <c r="I28" s="196"/>
      <c r="J28" s="315"/>
      <c r="K28" s="315"/>
      <c r="L28" s="632"/>
      <c r="M28" s="633"/>
      <c r="N28" s="196"/>
      <c r="O28" s="196"/>
      <c r="P28" s="207"/>
      <c r="Q28" s="315"/>
      <c r="R28" s="315"/>
      <c r="S28" s="315"/>
      <c r="T28" s="315"/>
      <c r="U28" s="315"/>
      <c r="V28" s="299"/>
      <c r="W28" s="301"/>
      <c r="X28" s="300"/>
    </row>
    <row r="29" spans="2:24" ht="15.95" customHeight="1" x14ac:dyDescent="0.15">
      <c r="B29" s="293"/>
      <c r="C29" s="627"/>
      <c r="D29" s="628"/>
      <c r="E29" s="207"/>
      <c r="F29" s="244"/>
      <c r="G29" s="196"/>
      <c r="H29" s="196"/>
      <c r="I29" s="196"/>
      <c r="J29" s="315"/>
      <c r="K29" s="315"/>
      <c r="L29" s="632"/>
      <c r="M29" s="633"/>
      <c r="N29" s="196"/>
      <c r="O29" s="196"/>
      <c r="P29" s="207"/>
      <c r="Q29" s="315"/>
      <c r="R29" s="315"/>
      <c r="S29" s="315"/>
      <c r="T29" s="315"/>
      <c r="U29" s="315"/>
      <c r="V29" s="299"/>
      <c r="W29" s="301"/>
      <c r="X29" s="300"/>
    </row>
    <row r="30" spans="2:24" ht="15.95" customHeight="1" x14ac:dyDescent="0.15">
      <c r="B30" s="293"/>
      <c r="C30" s="627"/>
      <c r="D30" s="628"/>
      <c r="E30" s="207"/>
      <c r="F30" s="244"/>
      <c r="G30" s="196"/>
      <c r="H30" s="196"/>
      <c r="I30" s="196"/>
      <c r="J30" s="315"/>
      <c r="K30" s="315"/>
      <c r="L30" s="632"/>
      <c r="M30" s="633"/>
      <c r="N30" s="196"/>
      <c r="O30" s="196"/>
      <c r="P30" s="207"/>
      <c r="Q30" s="315"/>
      <c r="R30" s="315"/>
      <c r="S30" s="315"/>
      <c r="T30" s="315"/>
      <c r="U30" s="315"/>
      <c r="V30" s="299"/>
      <c r="W30" s="301"/>
      <c r="X30" s="300"/>
    </row>
    <row r="31" spans="2:24" ht="15.95" customHeight="1" x14ac:dyDescent="0.15">
      <c r="B31" s="293"/>
      <c r="C31" s="627"/>
      <c r="D31" s="628"/>
      <c r="E31" s="207"/>
      <c r="F31" s="244"/>
      <c r="G31" s="196"/>
      <c r="H31" s="196"/>
      <c r="I31" s="196"/>
      <c r="J31" s="315"/>
      <c r="K31" s="315"/>
      <c r="L31" s="632"/>
      <c r="M31" s="633"/>
      <c r="N31" s="196"/>
      <c r="O31" s="196"/>
      <c r="P31" s="207"/>
      <c r="Q31" s="315"/>
      <c r="R31" s="315"/>
      <c r="S31" s="315"/>
      <c r="T31" s="315"/>
      <c r="U31" s="315"/>
      <c r="V31" s="299"/>
      <c r="W31" s="301"/>
      <c r="X31" s="300"/>
    </row>
    <row r="32" spans="2:24" ht="15.95" customHeight="1" x14ac:dyDescent="0.15">
      <c r="B32" s="293"/>
      <c r="C32" s="627"/>
      <c r="D32" s="628"/>
      <c r="E32" s="207"/>
      <c r="F32" s="244"/>
      <c r="G32" s="196"/>
      <c r="H32" s="196"/>
      <c r="I32" s="196"/>
      <c r="J32" s="315"/>
      <c r="K32" s="315"/>
      <c r="L32" s="632"/>
      <c r="M32" s="633"/>
      <c r="N32" s="196"/>
      <c r="O32" s="196"/>
      <c r="P32" s="207"/>
      <c r="Q32" s="315"/>
      <c r="R32" s="315"/>
      <c r="S32" s="315"/>
      <c r="T32" s="315"/>
      <c r="U32" s="315"/>
      <c r="V32" s="299"/>
      <c r="W32" s="301"/>
      <c r="X32" s="300"/>
    </row>
    <row r="33" spans="2:24" ht="15.95" customHeight="1" x14ac:dyDescent="0.15">
      <c r="B33" s="293"/>
      <c r="C33" s="627"/>
      <c r="D33" s="628"/>
      <c r="E33" s="207"/>
      <c r="F33" s="244"/>
      <c r="G33" s="196"/>
      <c r="H33" s="196"/>
      <c r="I33" s="196"/>
      <c r="J33" s="315"/>
      <c r="K33" s="315"/>
      <c r="L33" s="632"/>
      <c r="M33" s="633"/>
      <c r="N33" s="196"/>
      <c r="O33" s="196"/>
      <c r="P33" s="207"/>
      <c r="Q33" s="315"/>
      <c r="R33" s="315"/>
      <c r="S33" s="315"/>
      <c r="T33" s="315"/>
      <c r="U33" s="315"/>
      <c r="V33" s="299"/>
      <c r="W33" s="301"/>
      <c r="X33" s="300"/>
    </row>
    <row r="34" spans="2:24" ht="15.95" customHeight="1" x14ac:dyDescent="0.15">
      <c r="B34" s="293"/>
      <c r="C34" s="627"/>
      <c r="D34" s="628"/>
      <c r="E34" s="207"/>
      <c r="F34" s="244"/>
      <c r="G34" s="196"/>
      <c r="H34" s="196"/>
      <c r="I34" s="196"/>
      <c r="J34" s="315"/>
      <c r="K34" s="315"/>
      <c r="L34" s="632"/>
      <c r="M34" s="633"/>
      <c r="N34" s="196"/>
      <c r="O34" s="196"/>
      <c r="P34" s="207"/>
      <c r="Q34" s="315"/>
      <c r="R34" s="315"/>
      <c r="S34" s="315"/>
      <c r="T34" s="315"/>
      <c r="U34" s="315"/>
      <c r="V34" s="299"/>
      <c r="W34" s="301"/>
      <c r="X34" s="300"/>
    </row>
    <row r="35" spans="2:24" ht="15.95" customHeight="1" x14ac:dyDescent="0.15">
      <c r="B35" s="293"/>
      <c r="C35" s="627"/>
      <c r="D35" s="628"/>
      <c r="E35" s="207"/>
      <c r="F35" s="244"/>
      <c r="G35" s="196"/>
      <c r="H35" s="196"/>
      <c r="I35" s="196"/>
      <c r="J35" s="315"/>
      <c r="K35" s="315"/>
      <c r="L35" s="632"/>
      <c r="M35" s="633"/>
      <c r="N35" s="196"/>
      <c r="O35" s="196"/>
      <c r="P35" s="207"/>
      <c r="Q35" s="315"/>
      <c r="R35" s="315"/>
      <c r="S35" s="315"/>
      <c r="T35" s="315"/>
      <c r="U35" s="315"/>
      <c r="V35" s="299"/>
      <c r="W35" s="301"/>
      <c r="X35" s="300"/>
    </row>
    <row r="36" spans="2:24" ht="15.95" customHeight="1" x14ac:dyDescent="0.15">
      <c r="B36" s="293"/>
      <c r="C36" s="627"/>
      <c r="D36" s="628"/>
      <c r="E36" s="207"/>
      <c r="F36" s="244"/>
      <c r="G36" s="196"/>
      <c r="H36" s="196"/>
      <c r="I36" s="196"/>
      <c r="J36" s="315"/>
      <c r="K36" s="315"/>
      <c r="L36" s="632"/>
      <c r="M36" s="633"/>
      <c r="N36" s="196"/>
      <c r="O36" s="196"/>
      <c r="P36" s="207"/>
      <c r="Q36" s="315"/>
      <c r="R36" s="315"/>
      <c r="S36" s="315"/>
      <c r="T36" s="315"/>
      <c r="U36" s="315"/>
      <c r="V36" s="299"/>
      <c r="W36" s="301"/>
      <c r="X36" s="300"/>
    </row>
    <row r="37" spans="2:24" ht="15.95" customHeight="1" x14ac:dyDescent="0.15">
      <c r="B37" s="293"/>
      <c r="C37" s="627"/>
      <c r="D37" s="628"/>
      <c r="E37" s="207"/>
      <c r="F37" s="244"/>
      <c r="G37" s="196"/>
      <c r="H37" s="196"/>
      <c r="I37" s="196"/>
      <c r="J37" s="315"/>
      <c r="K37" s="315"/>
      <c r="L37" s="632"/>
      <c r="M37" s="633"/>
      <c r="N37" s="196"/>
      <c r="O37" s="196"/>
      <c r="P37" s="207"/>
      <c r="Q37" s="315"/>
      <c r="R37" s="315"/>
      <c r="S37" s="315"/>
      <c r="T37" s="315"/>
      <c r="U37" s="315"/>
      <c r="V37" s="299"/>
      <c r="W37" s="301"/>
      <c r="X37" s="300"/>
    </row>
    <row r="38" spans="2:24" ht="15.95" customHeight="1" x14ac:dyDescent="0.15">
      <c r="B38" s="293"/>
      <c r="C38" s="627"/>
      <c r="D38" s="628"/>
      <c r="E38" s="207"/>
      <c r="F38" s="244"/>
      <c r="G38" s="196"/>
      <c r="H38" s="196"/>
      <c r="I38" s="196"/>
      <c r="J38" s="315"/>
      <c r="K38" s="315"/>
      <c r="L38" s="632"/>
      <c r="M38" s="633"/>
      <c r="N38" s="196"/>
      <c r="O38" s="196"/>
      <c r="P38" s="207"/>
      <c r="Q38" s="315"/>
      <c r="R38" s="315"/>
      <c r="S38" s="315"/>
      <c r="T38" s="315"/>
      <c r="U38" s="315"/>
      <c r="V38" s="299"/>
      <c r="W38" s="301"/>
      <c r="X38" s="300"/>
    </row>
    <row r="39" spans="2:24" ht="15.95" customHeight="1" x14ac:dyDescent="0.15">
      <c r="B39" s="293"/>
      <c r="C39" s="627"/>
      <c r="D39" s="628"/>
      <c r="E39" s="207"/>
      <c r="F39" s="244"/>
      <c r="G39" s="196"/>
      <c r="H39" s="196"/>
      <c r="I39" s="196"/>
      <c r="J39" s="315"/>
      <c r="K39" s="315"/>
      <c r="L39" s="632"/>
      <c r="M39" s="633"/>
      <c r="N39" s="196"/>
      <c r="O39" s="196"/>
      <c r="P39" s="207"/>
      <c r="Q39" s="315"/>
      <c r="R39" s="315"/>
      <c r="S39" s="315"/>
      <c r="T39" s="315"/>
      <c r="U39" s="315"/>
      <c r="V39" s="299"/>
      <c r="W39" s="301"/>
      <c r="X39" s="300"/>
    </row>
    <row r="40" spans="2:24" ht="15.95" customHeight="1" x14ac:dyDescent="0.15">
      <c r="B40" s="293"/>
      <c r="C40" s="627"/>
      <c r="D40" s="628"/>
      <c r="E40" s="207"/>
      <c r="F40" s="244"/>
      <c r="G40" s="196"/>
      <c r="H40" s="196"/>
      <c r="I40" s="196"/>
      <c r="J40" s="315"/>
      <c r="K40" s="315"/>
      <c r="L40" s="632"/>
      <c r="M40" s="633"/>
      <c r="N40" s="196"/>
      <c r="O40" s="196"/>
      <c r="P40" s="207"/>
      <c r="Q40" s="315"/>
      <c r="R40" s="315"/>
      <c r="S40" s="315"/>
      <c r="T40" s="315"/>
      <c r="U40" s="315"/>
      <c r="V40" s="299"/>
      <c r="W40" s="301"/>
      <c r="X40" s="300"/>
    </row>
    <row r="41" spans="2:24" ht="15.95" customHeight="1" x14ac:dyDescent="0.15">
      <c r="B41" s="294"/>
      <c r="C41" s="627"/>
      <c r="D41" s="628"/>
      <c r="E41" s="207"/>
      <c r="F41" s="244"/>
      <c r="G41" s="196"/>
      <c r="H41" s="196"/>
      <c r="I41" s="196"/>
      <c r="J41" s="315"/>
      <c r="K41" s="315"/>
      <c r="L41" s="632"/>
      <c r="M41" s="633"/>
      <c r="N41" s="196"/>
      <c r="O41" s="196"/>
      <c r="P41" s="207"/>
      <c r="Q41" s="315"/>
      <c r="R41" s="315"/>
      <c r="S41" s="315"/>
      <c r="T41" s="315"/>
      <c r="U41" s="315"/>
      <c r="V41" s="299"/>
      <c r="W41" s="301"/>
      <c r="X41" s="300"/>
    </row>
    <row r="42" spans="2:24" ht="15.95" customHeight="1" x14ac:dyDescent="0.15">
      <c r="B42" s="24"/>
      <c r="C42" s="1" t="s">
        <v>289</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290</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28" t="s">
        <v>291</v>
      </c>
    </row>
    <row r="45" spans="2:24" ht="15.95" customHeight="1" x14ac:dyDescent="0.15">
      <c r="C45" s="228" t="s">
        <v>292</v>
      </c>
    </row>
    <row r="46" spans="2:24" ht="15.95" customHeight="1" x14ac:dyDescent="0.15">
      <c r="C46" s="3" t="s">
        <v>207</v>
      </c>
    </row>
  </sheetData>
  <mergeCells count="198">
    <mergeCell ref="B2:V2"/>
    <mergeCell ref="B3:E3"/>
    <mergeCell ref="F3:I3"/>
    <mergeCell ref="K3:L3"/>
    <mergeCell ref="M3:N4"/>
    <mergeCell ref="O3:R3"/>
    <mergeCell ref="S3:V4"/>
    <mergeCell ref="W3:X4"/>
    <mergeCell ref="B4:E4"/>
    <mergeCell ref="F4:I4"/>
    <mergeCell ref="K4:L4"/>
    <mergeCell ref="O4:R4"/>
    <mergeCell ref="B5:B41"/>
    <mergeCell ref="C5:D7"/>
    <mergeCell ref="E5:E7"/>
    <mergeCell ref="F5:F7"/>
    <mergeCell ref="G5:I5"/>
    <mergeCell ref="Q6:U7"/>
    <mergeCell ref="C8:D8"/>
    <mergeCell ref="J8:K8"/>
    <mergeCell ref="L8:M8"/>
    <mergeCell ref="Q8:U8"/>
    <mergeCell ref="C9:D9"/>
    <mergeCell ref="J9:K9"/>
    <mergeCell ref="L9:M9"/>
    <mergeCell ref="Q9:U9"/>
    <mergeCell ref="C12:D12"/>
    <mergeCell ref="J12:K12"/>
    <mergeCell ref="L12:M12"/>
    <mergeCell ref="Q12:U12"/>
    <mergeCell ref="C15:D15"/>
    <mergeCell ref="J15:K15"/>
    <mergeCell ref="L15:M15"/>
    <mergeCell ref="Q15:U15"/>
    <mergeCell ref="C18:D18"/>
    <mergeCell ref="J18:K18"/>
    <mergeCell ref="V8:X8"/>
    <mergeCell ref="J5:M5"/>
    <mergeCell ref="N5:O5"/>
    <mergeCell ref="P5:U5"/>
    <mergeCell ref="V5:X6"/>
    <mergeCell ref="G6:H7"/>
    <mergeCell ref="I6:I7"/>
    <mergeCell ref="J6:K7"/>
    <mergeCell ref="L6:M7"/>
    <mergeCell ref="N6:O6"/>
    <mergeCell ref="P6:P7"/>
    <mergeCell ref="V9:X9"/>
    <mergeCell ref="C10:D10"/>
    <mergeCell ref="J10:K10"/>
    <mergeCell ref="L10:M10"/>
    <mergeCell ref="Q10:U10"/>
    <mergeCell ref="V10:X10"/>
    <mergeCell ref="C11:D11"/>
    <mergeCell ref="J11:K11"/>
    <mergeCell ref="L11:M11"/>
    <mergeCell ref="Q11:U11"/>
    <mergeCell ref="V11:X11"/>
    <mergeCell ref="V12:X12"/>
    <mergeCell ref="C13:D13"/>
    <mergeCell ref="J13:K13"/>
    <mergeCell ref="L13:M13"/>
    <mergeCell ref="Q13:U13"/>
    <mergeCell ref="V13:X13"/>
    <mergeCell ref="C14:D14"/>
    <mergeCell ref="J14:K14"/>
    <mergeCell ref="L14:M14"/>
    <mergeCell ref="Q14:U14"/>
    <mergeCell ref="V14:X14"/>
    <mergeCell ref="V15:X15"/>
    <mergeCell ref="C16:D16"/>
    <mergeCell ref="J16:K16"/>
    <mergeCell ref="L16:M16"/>
    <mergeCell ref="Q16:U16"/>
    <mergeCell ref="V16:X16"/>
    <mergeCell ref="C17:D17"/>
    <mergeCell ref="J17:K17"/>
    <mergeCell ref="L17:M17"/>
    <mergeCell ref="Q17:U17"/>
    <mergeCell ref="V17:X17"/>
    <mergeCell ref="L18:M18"/>
    <mergeCell ref="Q18:U18"/>
    <mergeCell ref="V18:X18"/>
    <mergeCell ref="C19:D19"/>
    <mergeCell ref="J19:K19"/>
    <mergeCell ref="L19:M19"/>
    <mergeCell ref="Q19:U19"/>
    <mergeCell ref="V19:X19"/>
    <mergeCell ref="C20:D20"/>
    <mergeCell ref="J20:K20"/>
    <mergeCell ref="L20:M20"/>
    <mergeCell ref="Q20:U20"/>
    <mergeCell ref="V20:X20"/>
    <mergeCell ref="C21:D21"/>
    <mergeCell ref="J21:K21"/>
    <mergeCell ref="L21:M21"/>
    <mergeCell ref="Q21:U21"/>
    <mergeCell ref="V21:X21"/>
    <mergeCell ref="C22:D22"/>
    <mergeCell ref="J22:K22"/>
    <mergeCell ref="L22:M22"/>
    <mergeCell ref="Q22:U22"/>
    <mergeCell ref="V22:X22"/>
    <mergeCell ref="C23:D23"/>
    <mergeCell ref="J23:K23"/>
    <mergeCell ref="L23:M23"/>
    <mergeCell ref="Q23:U23"/>
    <mergeCell ref="V23:X23"/>
    <mergeCell ref="C24:D24"/>
    <mergeCell ref="J24:K24"/>
    <mergeCell ref="L24:M24"/>
    <mergeCell ref="Q24:U24"/>
    <mergeCell ref="V24:X24"/>
    <mergeCell ref="C25:D25"/>
    <mergeCell ref="J25:K25"/>
    <mergeCell ref="L25:M25"/>
    <mergeCell ref="Q25:U25"/>
    <mergeCell ref="V25:X25"/>
    <mergeCell ref="C26:D26"/>
    <mergeCell ref="J26:K26"/>
    <mergeCell ref="L26:M26"/>
    <mergeCell ref="Q26:U26"/>
    <mergeCell ref="V26:X26"/>
    <mergeCell ref="C27:D27"/>
    <mergeCell ref="J27:K27"/>
    <mergeCell ref="L27:M27"/>
    <mergeCell ref="Q27:U27"/>
    <mergeCell ref="V27:X27"/>
    <mergeCell ref="C28:D28"/>
    <mergeCell ref="J28:K28"/>
    <mergeCell ref="L28:M28"/>
    <mergeCell ref="Q28:U28"/>
    <mergeCell ref="V28:X28"/>
    <mergeCell ref="C29:D29"/>
    <mergeCell ref="J29:K29"/>
    <mergeCell ref="L29:M29"/>
    <mergeCell ref="Q29:U29"/>
    <mergeCell ref="V29:X29"/>
    <mergeCell ref="C30:D30"/>
    <mergeCell ref="J30:K30"/>
    <mergeCell ref="L30:M30"/>
    <mergeCell ref="Q30:U30"/>
    <mergeCell ref="V30:X30"/>
    <mergeCell ref="C31:D31"/>
    <mergeCell ref="J31:K31"/>
    <mergeCell ref="L31:M31"/>
    <mergeCell ref="Q31:U31"/>
    <mergeCell ref="V31:X31"/>
    <mergeCell ref="C32:D32"/>
    <mergeCell ref="J32:K32"/>
    <mergeCell ref="L32:M32"/>
    <mergeCell ref="Q32:U32"/>
    <mergeCell ref="V32:X32"/>
    <mergeCell ref="C33:D33"/>
    <mergeCell ref="J33:K33"/>
    <mergeCell ref="L33:M33"/>
    <mergeCell ref="Q33:U33"/>
    <mergeCell ref="V33:X33"/>
    <mergeCell ref="C34:D34"/>
    <mergeCell ref="J34:K34"/>
    <mergeCell ref="L34:M34"/>
    <mergeCell ref="Q34:U34"/>
    <mergeCell ref="V34:X34"/>
    <mergeCell ref="C35:D35"/>
    <mergeCell ref="J35:K35"/>
    <mergeCell ref="L35:M35"/>
    <mergeCell ref="Q35:U35"/>
    <mergeCell ref="V35:X35"/>
    <mergeCell ref="C36:D36"/>
    <mergeCell ref="J36:K36"/>
    <mergeCell ref="L36:M36"/>
    <mergeCell ref="Q36:U36"/>
    <mergeCell ref="V36:X36"/>
    <mergeCell ref="C37:D37"/>
    <mergeCell ref="J37:K37"/>
    <mergeCell ref="L37:M37"/>
    <mergeCell ref="Q37:U37"/>
    <mergeCell ref="V37:X37"/>
    <mergeCell ref="C38:D38"/>
    <mergeCell ref="J38:K38"/>
    <mergeCell ref="L38:M38"/>
    <mergeCell ref="Q38:U38"/>
    <mergeCell ref="V38:X38"/>
    <mergeCell ref="C41:D41"/>
    <mergeCell ref="J41:K41"/>
    <mergeCell ref="L41:M41"/>
    <mergeCell ref="Q41:U41"/>
    <mergeCell ref="V41:X41"/>
    <mergeCell ref="C39:D39"/>
    <mergeCell ref="J39:K39"/>
    <mergeCell ref="L39:M39"/>
    <mergeCell ref="Q39:U39"/>
    <mergeCell ref="V39:X39"/>
    <mergeCell ref="C40:D40"/>
    <mergeCell ref="J40:K40"/>
    <mergeCell ref="L40:M40"/>
    <mergeCell ref="Q40:U40"/>
    <mergeCell ref="V40:X40"/>
  </mergeCells>
  <phoneticPr fontId="14"/>
  <dataValidations count="4">
    <dataValidation allowBlank="1" showInputMessage="1" showErrorMessage="1" prompt="覆工スパン毎に連番を記入。_x000a_数値で入力する。" sqref="E8:E41" xr:uid="{4D41201C-3D27-4276-BF9D-406E1452AE90}"/>
    <dataValidation type="list" errorStyle="warning" allowBlank="1" showInputMessage="1" showErrorMessage="1" error="選択出来ません" sqref="H8:H41" xr:uid="{3C2C32C5-F7BE-4BF4-9266-4EDB0833C40F}">
      <formula1>INDIRECT(G8)</formula1>
    </dataValidation>
    <dataValidation type="list" showInputMessage="1" showErrorMessage="1" sqref="G42:H43" xr:uid="{2D62B68D-FF27-4F34-B1E7-FC69170FF34A}">
      <formula1>部位本体</formula1>
    </dataValidation>
    <dataValidation type="list" allowBlank="1" showInputMessage="1" showErrorMessage="1" sqref="E42:E43" xr:uid="{EEAA7539-5756-472F-AF80-ADAE4639AACC}">
      <formula1>個数</formula1>
    </dataValidation>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5D1A06AE-C4BE-4D03-A3D1-3D4A0D75D1FC}">
          <x14:formula1>
            <xm:f>'(参考)リスト'!$E$52:$E$58</xm:f>
          </x14:formula1>
          <xm:sqref>J8:K41</xm:sqref>
        </x14:dataValidation>
        <x14:dataValidation type="list" allowBlank="1" showInputMessage="1" showErrorMessage="1" xr:uid="{8F1E3299-DFFC-4AC4-9429-A2783F598F7A}">
          <x14:formula1>
            <xm:f>'(参考)リスト'!$G$52:$G$54</xm:f>
          </x14:formula1>
          <xm:sqref>P8:P41</xm:sqref>
        </x14:dataValidation>
        <x14:dataValidation type="list" showInputMessage="1" showErrorMessage="1" xr:uid="{39D1657B-8BE7-46F1-81F4-C28AF91E9772}">
          <x14:formula1>
            <xm:f>'(参考)リスト'!$B$52:$B$55</xm:f>
          </x14:formula1>
          <xm:sqref>G8:G41</xm:sqref>
        </x14:dataValidation>
        <x14:dataValidation type="list" allowBlank="1" showInputMessage="1" showErrorMessage="1" xr:uid="{93939094-AC52-402C-85A5-60E40BAACD61}">
          <x14:formula1>
            <xm:f>'(参考)リスト'!$F$52:$F$53</xm:f>
          </x14:formula1>
          <xm:sqref>N8:O41</xm:sqref>
        </x14:dataValidation>
        <x14:dataValidation type="list" allowBlank="1" showInputMessage="1" showErrorMessage="1" xr:uid="{84068D5D-933C-46FC-A6F0-63F7C606E796}">
          <x14:formula1>
            <xm:f>'(参考)リスト'!$D$52:$D$54</xm:f>
          </x14:formula1>
          <xm:sqref>I8:I41</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B1:AB23"/>
  <sheetViews>
    <sheetView showGridLines="0" showZeros="0" view="pageBreakPreview" zoomScaleNormal="85" zoomScaleSheetLayoutView="100" workbookViewId="0">
      <pane xSplit="4" ySplit="6" topLeftCell="E7" activePane="bottomRight" state="frozen"/>
      <selection activeCell="F3" sqref="F3:H4"/>
      <selection pane="topRight" activeCell="F3" sqref="F3:H4"/>
      <selection pane="bottomLeft" activeCell="F3" sqref="F3:H4"/>
      <selection pane="bottomRight" activeCell="E3" sqref="E3:I4"/>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40" t="s">
        <v>293</v>
      </c>
      <c r="C2" s="640"/>
      <c r="D2" s="640"/>
      <c r="E2" s="499"/>
      <c r="F2" s="499"/>
      <c r="G2" s="499"/>
      <c r="H2" s="640"/>
      <c r="I2" s="640"/>
      <c r="J2" s="640"/>
      <c r="K2" s="640"/>
      <c r="L2" s="640"/>
      <c r="M2" s="640"/>
      <c r="N2" s="640"/>
      <c r="O2" s="640"/>
      <c r="P2" s="640"/>
      <c r="Q2" s="640"/>
      <c r="R2" s="640"/>
      <c r="S2" s="640"/>
      <c r="T2" s="640"/>
      <c r="U2" s="640"/>
      <c r="V2" s="640"/>
      <c r="W2" s="640"/>
      <c r="X2" s="640"/>
      <c r="Y2" s="640"/>
      <c r="Z2" s="640"/>
    </row>
    <row r="3" spans="2:28" ht="20.100000000000001" customHeight="1" x14ac:dyDescent="0.15">
      <c r="B3" s="670" t="s">
        <v>60</v>
      </c>
      <c r="C3" s="670"/>
      <c r="D3" s="500"/>
      <c r="E3" s="671" t="s">
        <v>1045</v>
      </c>
      <c r="F3" s="672"/>
      <c r="G3" s="673"/>
      <c r="H3" s="674" t="s">
        <v>61</v>
      </c>
      <c r="I3" s="506"/>
      <c r="J3" s="675" t="s">
        <v>538</v>
      </c>
      <c r="K3" s="675"/>
      <c r="L3" s="675"/>
      <c r="M3" s="367" t="s">
        <v>294</v>
      </c>
      <c r="N3" s="368"/>
      <c r="O3" s="368"/>
      <c r="P3" s="368"/>
      <c r="Q3" s="686" t="s">
        <v>544</v>
      </c>
      <c r="R3" s="687"/>
      <c r="S3" s="687"/>
      <c r="T3" s="688"/>
      <c r="U3" s="544" t="s">
        <v>248</v>
      </c>
      <c r="V3" s="545"/>
      <c r="W3" s="546"/>
      <c r="X3" s="508">
        <v>45919</v>
      </c>
      <c r="Y3" s="509"/>
      <c r="Z3" s="510"/>
    </row>
    <row r="4" spans="2:28" ht="20.100000000000001" customHeight="1" x14ac:dyDescent="0.15">
      <c r="B4" s="682" t="s">
        <v>165</v>
      </c>
      <c r="C4" s="682"/>
      <c r="D4" s="514"/>
      <c r="E4" s="683" t="s">
        <v>1046</v>
      </c>
      <c r="F4" s="684"/>
      <c r="G4" s="685"/>
      <c r="H4" s="653" t="s">
        <v>166</v>
      </c>
      <c r="I4" s="520"/>
      <c r="J4" s="675" t="s">
        <v>539</v>
      </c>
      <c r="K4" s="675"/>
      <c r="L4" s="675"/>
      <c r="M4" s="355"/>
      <c r="N4" s="370"/>
      <c r="O4" s="370"/>
      <c r="P4" s="370"/>
      <c r="Q4" s="689" t="s">
        <v>546</v>
      </c>
      <c r="R4" s="690"/>
      <c r="S4" s="690"/>
      <c r="T4" s="691"/>
      <c r="U4" s="676"/>
      <c r="V4" s="677"/>
      <c r="W4" s="678"/>
      <c r="X4" s="679"/>
      <c r="Y4" s="680"/>
      <c r="Z4" s="681"/>
    </row>
    <row r="5" spans="2:28" ht="28.5" customHeight="1" x14ac:dyDescent="0.15">
      <c r="B5" s="692" t="s">
        <v>295</v>
      </c>
      <c r="C5" s="695" t="s">
        <v>296</v>
      </c>
      <c r="D5" s="695"/>
      <c r="E5" s="696" t="s">
        <v>251</v>
      </c>
      <c r="F5" s="700" t="s">
        <v>295</v>
      </c>
      <c r="G5" s="701"/>
      <c r="H5" s="652"/>
      <c r="I5" s="652"/>
      <c r="J5" s="652"/>
      <c r="K5" s="652"/>
      <c r="L5" s="652"/>
      <c r="M5" s="652"/>
      <c r="N5" s="652"/>
      <c r="O5" s="652"/>
      <c r="P5" s="652"/>
      <c r="Q5" s="652"/>
      <c r="R5" s="652"/>
      <c r="S5" s="702"/>
      <c r="T5" s="702"/>
      <c r="U5" s="702"/>
      <c r="V5" s="702"/>
      <c r="W5" s="702"/>
      <c r="X5" s="702"/>
      <c r="Y5" s="702"/>
      <c r="Z5" s="703"/>
      <c r="AA5" s="19"/>
      <c r="AB5" s="223"/>
    </row>
    <row r="6" spans="2:28" ht="24.75" customHeight="1" x14ac:dyDescent="0.15">
      <c r="B6" s="692"/>
      <c r="C6" s="520"/>
      <c r="D6" s="520"/>
      <c r="E6" s="697"/>
      <c r="F6" s="506" t="s">
        <v>297</v>
      </c>
      <c r="G6" s="506"/>
      <c r="H6" s="651" t="s">
        <v>298</v>
      </c>
      <c r="I6" s="702"/>
      <c r="J6" s="702"/>
      <c r="K6" s="702"/>
      <c r="L6" s="702"/>
      <c r="M6" s="702"/>
      <c r="N6" s="703"/>
      <c r="O6" s="651" t="s">
        <v>299</v>
      </c>
      <c r="P6" s="652"/>
      <c r="Q6" s="652"/>
      <c r="R6" s="652"/>
      <c r="S6" s="652"/>
      <c r="T6" s="652"/>
      <c r="U6" s="652"/>
      <c r="V6" s="652"/>
      <c r="W6" s="652"/>
      <c r="X6" s="653"/>
      <c r="Y6" s="651" t="s">
        <v>300</v>
      </c>
      <c r="Z6" s="653"/>
      <c r="AA6" s="223"/>
      <c r="AB6" s="223"/>
    </row>
    <row r="7" spans="2:28" ht="27.75" customHeight="1" x14ac:dyDescent="0.15">
      <c r="B7" s="693"/>
      <c r="C7" s="319"/>
      <c r="D7" s="330"/>
      <c r="E7" s="216"/>
      <c r="F7" s="664"/>
      <c r="G7" s="664"/>
      <c r="H7" s="659"/>
      <c r="I7" s="661"/>
      <c r="J7" s="661"/>
      <c r="K7" s="661"/>
      <c r="L7" s="661"/>
      <c r="M7" s="661"/>
      <c r="N7" s="662"/>
      <c r="O7" s="654"/>
      <c r="P7" s="655"/>
      <c r="Q7" s="655"/>
      <c r="R7" s="655"/>
      <c r="S7" s="655"/>
      <c r="T7" s="655"/>
      <c r="U7" s="655"/>
      <c r="V7" s="655"/>
      <c r="W7" s="655"/>
      <c r="X7" s="656"/>
      <c r="Y7" s="658"/>
      <c r="Z7" s="658"/>
    </row>
    <row r="8" spans="2:28" ht="27.75" customHeight="1" x14ac:dyDescent="0.15">
      <c r="B8" s="693"/>
      <c r="C8" s="319"/>
      <c r="D8" s="330"/>
      <c r="E8" s="216"/>
      <c r="F8" s="664"/>
      <c r="G8" s="664"/>
      <c r="H8" s="659"/>
      <c r="I8" s="660"/>
      <c r="J8" s="660"/>
      <c r="K8" s="660"/>
      <c r="L8" s="661"/>
      <c r="M8" s="661"/>
      <c r="N8" s="662"/>
      <c r="O8" s="654"/>
      <c r="P8" s="655"/>
      <c r="Q8" s="655"/>
      <c r="R8" s="655"/>
      <c r="S8" s="655"/>
      <c r="T8" s="655"/>
      <c r="U8" s="655"/>
      <c r="V8" s="655"/>
      <c r="W8" s="655"/>
      <c r="X8" s="656"/>
      <c r="Y8" s="658"/>
      <c r="Z8" s="658"/>
    </row>
    <row r="9" spans="2:28" ht="27.75" customHeight="1" x14ac:dyDescent="0.15">
      <c r="B9" s="693"/>
      <c r="C9" s="698"/>
      <c r="D9" s="699"/>
      <c r="E9" s="216"/>
      <c r="F9" s="664"/>
      <c r="G9" s="664"/>
      <c r="H9" s="659"/>
      <c r="I9" s="660"/>
      <c r="J9" s="660"/>
      <c r="K9" s="660"/>
      <c r="L9" s="661"/>
      <c r="M9" s="661"/>
      <c r="N9" s="662"/>
      <c r="O9" s="654"/>
      <c r="P9" s="655"/>
      <c r="Q9" s="655"/>
      <c r="R9" s="655"/>
      <c r="S9" s="655"/>
      <c r="T9" s="655"/>
      <c r="U9" s="655"/>
      <c r="V9" s="655"/>
      <c r="W9" s="655"/>
      <c r="X9" s="656"/>
      <c r="Y9" s="649"/>
      <c r="Z9" s="650"/>
    </row>
    <row r="10" spans="2:28" ht="27.75" customHeight="1" x14ac:dyDescent="0.15">
      <c r="B10" s="693"/>
      <c r="C10" s="698"/>
      <c r="D10" s="699"/>
      <c r="E10" s="216"/>
      <c r="F10" s="665"/>
      <c r="G10" s="666"/>
      <c r="H10" s="659"/>
      <c r="I10" s="660"/>
      <c r="J10" s="660"/>
      <c r="K10" s="660"/>
      <c r="L10" s="660"/>
      <c r="M10" s="660"/>
      <c r="N10" s="669"/>
      <c r="O10" s="654"/>
      <c r="P10" s="655"/>
      <c r="Q10" s="655"/>
      <c r="R10" s="655"/>
      <c r="S10" s="655"/>
      <c r="T10" s="655"/>
      <c r="U10" s="655"/>
      <c r="V10" s="655"/>
      <c r="W10" s="655"/>
      <c r="X10" s="656"/>
      <c r="Y10" s="649"/>
      <c r="Z10" s="650"/>
    </row>
    <row r="11" spans="2:28" ht="27.75" customHeight="1" x14ac:dyDescent="0.15">
      <c r="B11" s="693"/>
      <c r="C11" s="649"/>
      <c r="D11" s="650"/>
      <c r="E11" s="18"/>
      <c r="F11" s="667"/>
      <c r="G11" s="668"/>
      <c r="H11" s="659"/>
      <c r="I11" s="660"/>
      <c r="J11" s="660"/>
      <c r="K11" s="660"/>
      <c r="L11" s="660"/>
      <c r="M11" s="660"/>
      <c r="N11" s="669"/>
      <c r="O11" s="649"/>
      <c r="P11" s="657"/>
      <c r="Q11" s="657"/>
      <c r="R11" s="657"/>
      <c r="S11" s="657"/>
      <c r="T11" s="657"/>
      <c r="U11" s="657"/>
      <c r="V11" s="657"/>
      <c r="W11" s="657"/>
      <c r="X11" s="650"/>
      <c r="Y11" s="649"/>
      <c r="Z11" s="650"/>
    </row>
    <row r="12" spans="2:28" ht="27.75" customHeight="1" x14ac:dyDescent="0.15">
      <c r="B12" s="693"/>
      <c r="C12" s="649"/>
      <c r="D12" s="650"/>
      <c r="E12" s="18"/>
      <c r="F12" s="663"/>
      <c r="G12" s="663"/>
      <c r="H12" s="659"/>
      <c r="I12" s="660"/>
      <c r="J12" s="660"/>
      <c r="K12" s="660"/>
      <c r="L12" s="661"/>
      <c r="M12" s="661"/>
      <c r="N12" s="662"/>
      <c r="O12" s="649"/>
      <c r="P12" s="657"/>
      <c r="Q12" s="657"/>
      <c r="R12" s="657"/>
      <c r="S12" s="657"/>
      <c r="T12" s="657"/>
      <c r="U12" s="657"/>
      <c r="V12" s="657"/>
      <c r="W12" s="657"/>
      <c r="X12" s="650"/>
      <c r="Y12" s="649"/>
      <c r="Z12" s="650"/>
    </row>
    <row r="13" spans="2:28" ht="27.75" customHeight="1" x14ac:dyDescent="0.15">
      <c r="B13" s="693"/>
      <c r="C13" s="649"/>
      <c r="D13" s="650"/>
      <c r="E13" s="18"/>
      <c r="F13" s="663"/>
      <c r="G13" s="663"/>
      <c r="H13" s="659"/>
      <c r="I13" s="660"/>
      <c r="J13" s="660"/>
      <c r="K13" s="660"/>
      <c r="L13" s="661"/>
      <c r="M13" s="661"/>
      <c r="N13" s="662"/>
      <c r="O13" s="649"/>
      <c r="P13" s="657"/>
      <c r="Q13" s="657"/>
      <c r="R13" s="657"/>
      <c r="S13" s="657"/>
      <c r="T13" s="657"/>
      <c r="U13" s="657"/>
      <c r="V13" s="657"/>
      <c r="W13" s="657"/>
      <c r="X13" s="650"/>
      <c r="Y13" s="649"/>
      <c r="Z13" s="650"/>
    </row>
    <row r="14" spans="2:28" ht="27.75" customHeight="1" x14ac:dyDescent="0.15">
      <c r="B14" s="693"/>
      <c r="C14" s="649"/>
      <c r="D14" s="650"/>
      <c r="E14" s="18"/>
      <c r="F14" s="664"/>
      <c r="G14" s="664"/>
      <c r="H14" s="659"/>
      <c r="I14" s="660"/>
      <c r="J14" s="660"/>
      <c r="K14" s="660"/>
      <c r="L14" s="661"/>
      <c r="M14" s="661"/>
      <c r="N14" s="662"/>
      <c r="O14" s="649"/>
      <c r="P14" s="657"/>
      <c r="Q14" s="657"/>
      <c r="R14" s="657"/>
      <c r="S14" s="657"/>
      <c r="T14" s="657"/>
      <c r="U14" s="657"/>
      <c r="V14" s="657"/>
      <c r="W14" s="657"/>
      <c r="X14" s="650"/>
      <c r="Y14" s="649"/>
      <c r="Z14" s="650"/>
    </row>
    <row r="15" spans="2:28" ht="27.75" customHeight="1" x14ac:dyDescent="0.15">
      <c r="B15" s="693"/>
      <c r="C15" s="649"/>
      <c r="D15" s="650"/>
      <c r="E15" s="18"/>
      <c r="F15" s="663"/>
      <c r="G15" s="663"/>
      <c r="H15" s="659"/>
      <c r="I15" s="660"/>
      <c r="J15" s="660"/>
      <c r="K15" s="660"/>
      <c r="L15" s="661"/>
      <c r="M15" s="661"/>
      <c r="N15" s="662"/>
      <c r="O15" s="649"/>
      <c r="P15" s="657"/>
      <c r="Q15" s="657"/>
      <c r="R15" s="657"/>
      <c r="S15" s="657"/>
      <c r="T15" s="657"/>
      <c r="U15" s="657"/>
      <c r="V15" s="657"/>
      <c r="W15" s="657"/>
      <c r="X15" s="650"/>
      <c r="Y15" s="649"/>
      <c r="Z15" s="650"/>
    </row>
    <row r="16" spans="2:28" ht="27.75" customHeight="1" x14ac:dyDescent="0.15">
      <c r="B16" s="693"/>
      <c r="C16" s="649"/>
      <c r="D16" s="650"/>
      <c r="E16" s="18"/>
      <c r="F16" s="663"/>
      <c r="G16" s="663"/>
      <c r="H16" s="659"/>
      <c r="I16" s="660"/>
      <c r="J16" s="660"/>
      <c r="K16" s="660"/>
      <c r="L16" s="661"/>
      <c r="M16" s="661"/>
      <c r="N16" s="662"/>
      <c r="O16" s="649"/>
      <c r="P16" s="657"/>
      <c r="Q16" s="657"/>
      <c r="R16" s="657"/>
      <c r="S16" s="657"/>
      <c r="T16" s="657"/>
      <c r="U16" s="657"/>
      <c r="V16" s="657"/>
      <c r="W16" s="657"/>
      <c r="X16" s="650"/>
      <c r="Y16" s="649"/>
      <c r="Z16" s="650"/>
    </row>
    <row r="17" spans="2:26" ht="27.75" customHeight="1" x14ac:dyDescent="0.15">
      <c r="B17" s="693"/>
      <c r="C17" s="649"/>
      <c r="D17" s="650"/>
      <c r="E17" s="18"/>
      <c r="F17" s="663"/>
      <c r="G17" s="663"/>
      <c r="H17" s="659"/>
      <c r="I17" s="660"/>
      <c r="J17" s="660"/>
      <c r="K17" s="660"/>
      <c r="L17" s="661"/>
      <c r="M17" s="661"/>
      <c r="N17" s="662"/>
      <c r="O17" s="649"/>
      <c r="P17" s="657"/>
      <c r="Q17" s="657"/>
      <c r="R17" s="657"/>
      <c r="S17" s="657"/>
      <c r="T17" s="657"/>
      <c r="U17" s="657"/>
      <c r="V17" s="657"/>
      <c r="W17" s="657"/>
      <c r="X17" s="650"/>
      <c r="Y17" s="649"/>
      <c r="Z17" s="650"/>
    </row>
    <row r="18" spans="2:26" ht="27.75" customHeight="1" x14ac:dyDescent="0.15">
      <c r="B18" s="693"/>
      <c r="C18" s="649"/>
      <c r="D18" s="650"/>
      <c r="E18" s="18"/>
      <c r="F18" s="663"/>
      <c r="G18" s="663"/>
      <c r="H18" s="659"/>
      <c r="I18" s="660"/>
      <c r="J18" s="660"/>
      <c r="K18" s="660"/>
      <c r="L18" s="661"/>
      <c r="M18" s="661"/>
      <c r="N18" s="662"/>
      <c r="O18" s="649"/>
      <c r="P18" s="657"/>
      <c r="Q18" s="657"/>
      <c r="R18" s="657"/>
      <c r="S18" s="657"/>
      <c r="T18" s="657"/>
      <c r="U18" s="657"/>
      <c r="V18" s="657"/>
      <c r="W18" s="657"/>
      <c r="X18" s="650"/>
      <c r="Y18" s="649"/>
      <c r="Z18" s="650"/>
    </row>
    <row r="19" spans="2:26" ht="27.75" customHeight="1" x14ac:dyDescent="0.15">
      <c r="B19" s="693"/>
      <c r="C19" s="649"/>
      <c r="D19" s="650"/>
      <c r="E19" s="18"/>
      <c r="F19" s="663"/>
      <c r="G19" s="663"/>
      <c r="H19" s="659"/>
      <c r="I19" s="660"/>
      <c r="J19" s="660"/>
      <c r="K19" s="660"/>
      <c r="L19" s="661"/>
      <c r="M19" s="661"/>
      <c r="N19" s="662"/>
      <c r="O19" s="649"/>
      <c r="P19" s="657"/>
      <c r="Q19" s="657"/>
      <c r="R19" s="657"/>
      <c r="S19" s="657"/>
      <c r="T19" s="657"/>
      <c r="U19" s="657"/>
      <c r="V19" s="657"/>
      <c r="W19" s="657"/>
      <c r="X19" s="650"/>
      <c r="Y19" s="649"/>
      <c r="Z19" s="650"/>
    </row>
    <row r="20" spans="2:26" ht="27.75" customHeight="1" x14ac:dyDescent="0.15">
      <c r="B20" s="693"/>
      <c r="C20" s="649"/>
      <c r="D20" s="650"/>
      <c r="E20" s="18"/>
      <c r="F20" s="663"/>
      <c r="G20" s="663"/>
      <c r="H20" s="659"/>
      <c r="I20" s="660"/>
      <c r="J20" s="660"/>
      <c r="K20" s="660"/>
      <c r="L20" s="661"/>
      <c r="M20" s="661"/>
      <c r="N20" s="662"/>
      <c r="O20" s="649"/>
      <c r="P20" s="657"/>
      <c r="Q20" s="657"/>
      <c r="R20" s="657"/>
      <c r="S20" s="657"/>
      <c r="T20" s="657"/>
      <c r="U20" s="657"/>
      <c r="V20" s="657"/>
      <c r="W20" s="657"/>
      <c r="X20" s="650"/>
      <c r="Y20" s="649"/>
      <c r="Z20" s="650"/>
    </row>
    <row r="21" spans="2:26" ht="27.75" customHeight="1" x14ac:dyDescent="0.15">
      <c r="B21" s="694"/>
      <c r="C21" s="649"/>
      <c r="D21" s="650"/>
      <c r="E21" s="18"/>
      <c r="F21" s="663"/>
      <c r="G21" s="663"/>
      <c r="H21" s="659"/>
      <c r="I21" s="660"/>
      <c r="J21" s="660"/>
      <c r="K21" s="660"/>
      <c r="L21" s="661"/>
      <c r="M21" s="661"/>
      <c r="N21" s="662"/>
      <c r="O21" s="649"/>
      <c r="P21" s="657"/>
      <c r="Q21" s="657"/>
      <c r="R21" s="657"/>
      <c r="S21" s="657"/>
      <c r="T21" s="657"/>
      <c r="U21" s="657"/>
      <c r="V21" s="657"/>
      <c r="W21" s="657"/>
      <c r="X21" s="650"/>
      <c r="Y21" s="649"/>
      <c r="Z21" s="650"/>
    </row>
    <row r="22" spans="2:26" ht="15.95" customHeight="1" x14ac:dyDescent="0.15">
      <c r="B22" s="1" t="s">
        <v>301</v>
      </c>
    </row>
    <row r="23" spans="2:26" ht="15.95" customHeight="1" x14ac:dyDescent="0.15">
      <c r="B23" s="3" t="s">
        <v>207</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4"/>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78391-B076-4B3A-A5A2-42B3DBC71001}">
  <dimension ref="B1:X31"/>
  <sheetViews>
    <sheetView showGridLines="0" showZeros="0" view="pageBreakPreview" zoomScale="85" zoomScaleNormal="70" zoomScaleSheetLayoutView="85" workbookViewId="0">
      <selection activeCell="E3" sqref="E3:I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t="s">
        <v>526</v>
      </c>
      <c r="F5" s="739"/>
      <c r="G5" s="740"/>
      <c r="H5" s="740"/>
      <c r="I5" s="740"/>
      <c r="J5" s="740"/>
      <c r="K5" s="740"/>
      <c r="L5" s="741"/>
      <c r="M5" s="735" t="s">
        <v>308</v>
      </c>
      <c r="N5" s="737" t="s">
        <v>309</v>
      </c>
      <c r="O5" s="738"/>
      <c r="P5" s="185" t="s">
        <v>526</v>
      </c>
      <c r="Q5" s="742"/>
      <c r="R5" s="743"/>
      <c r="S5" s="743"/>
      <c r="T5" s="743"/>
      <c r="U5" s="743"/>
      <c r="V5" s="743"/>
      <c r="W5" s="744"/>
    </row>
    <row r="6" spans="2:23" s="29" customFormat="1" ht="25.5" customHeight="1" x14ac:dyDescent="0.15">
      <c r="B6" s="736"/>
      <c r="C6" s="737" t="s">
        <v>310</v>
      </c>
      <c r="D6" s="738"/>
      <c r="E6" s="218">
        <v>1</v>
      </c>
      <c r="F6" s="742"/>
      <c r="G6" s="743"/>
      <c r="H6" s="743"/>
      <c r="I6" s="743"/>
      <c r="J6" s="743"/>
      <c r="K6" s="743"/>
      <c r="L6" s="744"/>
      <c r="M6" s="736"/>
      <c r="N6" s="737" t="s">
        <v>310</v>
      </c>
      <c r="O6" s="738"/>
      <c r="P6" s="218">
        <v>2</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604</v>
      </c>
      <c r="F8" s="742"/>
      <c r="G8" s="743"/>
      <c r="H8" s="743"/>
      <c r="I8" s="743"/>
      <c r="J8" s="743"/>
      <c r="K8" s="743"/>
      <c r="L8" s="744"/>
      <c r="M8" s="748"/>
      <c r="N8" s="737" t="s">
        <v>260</v>
      </c>
      <c r="O8" s="738"/>
      <c r="P8" s="185" t="s">
        <v>604</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606</v>
      </c>
      <c r="F13" s="771"/>
      <c r="G13" s="772"/>
      <c r="H13" s="757" t="s">
        <v>315</v>
      </c>
      <c r="I13" s="757"/>
      <c r="J13" s="758" t="s">
        <v>829</v>
      </c>
      <c r="K13" s="758"/>
      <c r="L13" s="758"/>
      <c r="M13" s="757" t="s">
        <v>314</v>
      </c>
      <c r="N13" s="757"/>
      <c r="O13" s="757"/>
      <c r="P13" s="770" t="s">
        <v>612</v>
      </c>
      <c r="Q13" s="771"/>
      <c r="R13" s="772"/>
      <c r="S13" s="757" t="s">
        <v>315</v>
      </c>
      <c r="T13" s="757"/>
      <c r="U13" s="758" t="s">
        <v>831</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830</v>
      </c>
      <c r="F15" s="754"/>
      <c r="G15" s="754"/>
      <c r="H15" s="754"/>
      <c r="I15" s="754"/>
      <c r="J15" s="754"/>
      <c r="K15" s="754"/>
      <c r="L15" s="755"/>
      <c r="M15" s="752" t="s">
        <v>318</v>
      </c>
      <c r="N15" s="752"/>
      <c r="O15" s="752"/>
      <c r="P15" s="753" t="s">
        <v>830</v>
      </c>
      <c r="Q15" s="754"/>
      <c r="R15" s="754"/>
      <c r="S15" s="754"/>
      <c r="T15" s="754"/>
      <c r="U15" s="754"/>
      <c r="V15" s="754"/>
      <c r="W15" s="755"/>
    </row>
    <row r="16" spans="2:23" s="29" customFormat="1" ht="25.5" customHeight="1" x14ac:dyDescent="0.15">
      <c r="B16" s="756" t="s">
        <v>308</v>
      </c>
      <c r="C16" s="756" t="s">
        <v>309</v>
      </c>
      <c r="D16" s="756"/>
      <c r="E16" s="185" t="s">
        <v>526</v>
      </c>
      <c r="F16" s="739"/>
      <c r="G16" s="740"/>
      <c r="H16" s="740"/>
      <c r="I16" s="740"/>
      <c r="J16" s="740"/>
      <c r="K16" s="740"/>
      <c r="L16" s="741"/>
      <c r="M16" s="756" t="s">
        <v>308</v>
      </c>
      <c r="N16" s="756" t="s">
        <v>309</v>
      </c>
      <c r="O16" s="756"/>
      <c r="P16" s="185" t="s">
        <v>526</v>
      </c>
      <c r="Q16" s="742"/>
      <c r="R16" s="743"/>
      <c r="S16" s="743"/>
      <c r="T16" s="743"/>
      <c r="U16" s="743"/>
      <c r="V16" s="743"/>
      <c r="W16" s="744"/>
    </row>
    <row r="17" spans="2:24" s="29" customFormat="1" ht="25.5" customHeight="1" x14ac:dyDescent="0.15">
      <c r="B17" s="756"/>
      <c r="C17" s="756" t="s">
        <v>310</v>
      </c>
      <c r="D17" s="756"/>
      <c r="E17" s="218">
        <v>3</v>
      </c>
      <c r="F17" s="742"/>
      <c r="G17" s="743"/>
      <c r="H17" s="743"/>
      <c r="I17" s="743"/>
      <c r="J17" s="743"/>
      <c r="K17" s="743"/>
      <c r="L17" s="744"/>
      <c r="M17" s="756"/>
      <c r="N17" s="756" t="s">
        <v>310</v>
      </c>
      <c r="O17" s="756"/>
      <c r="P17" s="218">
        <v>4</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604</v>
      </c>
      <c r="F19" s="742"/>
      <c r="G19" s="743"/>
      <c r="H19" s="743"/>
      <c r="I19" s="743"/>
      <c r="J19" s="743"/>
      <c r="K19" s="743"/>
      <c r="L19" s="744"/>
      <c r="M19" s="756"/>
      <c r="N19" s="756" t="s">
        <v>260</v>
      </c>
      <c r="O19" s="756"/>
      <c r="P19" s="185" t="s">
        <v>604</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608</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615</v>
      </c>
      <c r="F24" s="771"/>
      <c r="G24" s="772"/>
      <c r="H24" s="757" t="s">
        <v>315</v>
      </c>
      <c r="I24" s="757"/>
      <c r="J24" s="770" t="s">
        <v>832</v>
      </c>
      <c r="K24" s="771"/>
      <c r="L24" s="772"/>
      <c r="M24" s="757" t="s">
        <v>314</v>
      </c>
      <c r="N24" s="757"/>
      <c r="O24" s="757"/>
      <c r="P24" s="770" t="s">
        <v>620</v>
      </c>
      <c r="Q24" s="771"/>
      <c r="R24" s="772"/>
      <c r="S24" s="757" t="s">
        <v>315</v>
      </c>
      <c r="T24" s="757"/>
      <c r="U24" s="758" t="s">
        <v>834</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833</v>
      </c>
      <c r="F26" s="754"/>
      <c r="G26" s="754"/>
      <c r="H26" s="754"/>
      <c r="I26" s="754"/>
      <c r="J26" s="754"/>
      <c r="K26" s="754"/>
      <c r="L26" s="755"/>
      <c r="M26" s="752" t="s">
        <v>318</v>
      </c>
      <c r="N26" s="752"/>
      <c r="O26" s="752"/>
      <c r="P26" s="753" t="s">
        <v>830</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7B1B07D1-2CED-4FED-8B3E-01C4D3F1B340}"/>
    <dataValidation type="list" allowBlank="1" showInputMessage="1" showErrorMessage="1" sqref="E8 E19 P8 P19" xr:uid="{A2AD190D-374E-471C-8653-C3918B039BF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50BEC95-90F6-4857-971B-BF95404443DC}">
          <x14:formula1>
            <xm:f>'(参考)リスト'!$F$16:$F$21</xm:f>
          </x14:formula1>
          <xm:sqref>E11:E12 E22:E23 P11:P12 P22:P23</xm:sqref>
        </x14:dataValidation>
        <x14:dataValidation type="list" allowBlank="1" showInputMessage="1" showErrorMessage="1" xr:uid="{D5794050-B0F9-4DDA-92DA-868DA37872F5}">
          <x14:formula1>
            <xm:f>'(参考)リスト'!$D$16:$D$18</xm:f>
          </x14:formula1>
          <xm:sqref>E10 E21 P10 P21</xm:sqref>
        </x14:dataValidation>
        <x14:dataValidation type="list" allowBlank="1" showInputMessage="1" showErrorMessage="1" xr:uid="{16342164-2A93-4796-A5FB-C4AB421E5BBB}">
          <x14:formula1>
            <xm:f>'(参考)リスト'!$E$16:$E$27</xm:f>
          </x14:formula1>
          <xm:sqref>E9 E20 P9 P20</xm:sqref>
        </x14:dataValidation>
        <x14:dataValidation type="list" allowBlank="1" showInputMessage="1" showErrorMessage="1" xr:uid="{2AE7DC40-0AB0-4582-85B2-B0538E4D87CE}">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C325E-AF03-42EC-87D1-FBA83B8887FD}">
  <dimension ref="B1:X31"/>
  <sheetViews>
    <sheetView showGridLines="0" showZeros="0" view="pageBreakPreview" zoomScaleNormal="70" zoomScaleSheetLayoutView="100" workbookViewId="0">
      <selection activeCell="E3" sqref="E3:I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t="s">
        <v>526</v>
      </c>
      <c r="F5" s="739"/>
      <c r="G5" s="740"/>
      <c r="H5" s="740"/>
      <c r="I5" s="740"/>
      <c r="J5" s="740"/>
      <c r="K5" s="740"/>
      <c r="L5" s="741"/>
      <c r="M5" s="735" t="s">
        <v>308</v>
      </c>
      <c r="N5" s="737" t="s">
        <v>309</v>
      </c>
      <c r="O5" s="738"/>
      <c r="P5" s="185" t="s">
        <v>526</v>
      </c>
      <c r="Q5" s="742"/>
      <c r="R5" s="743"/>
      <c r="S5" s="743"/>
      <c r="T5" s="743"/>
      <c r="U5" s="743"/>
      <c r="V5" s="743"/>
      <c r="W5" s="744"/>
    </row>
    <row r="6" spans="2:23" s="29" customFormat="1" ht="25.5" customHeight="1" x14ac:dyDescent="0.15">
      <c r="B6" s="736"/>
      <c r="C6" s="737" t="s">
        <v>310</v>
      </c>
      <c r="D6" s="738"/>
      <c r="E6" s="218">
        <v>5</v>
      </c>
      <c r="F6" s="742"/>
      <c r="G6" s="743"/>
      <c r="H6" s="743"/>
      <c r="I6" s="743"/>
      <c r="J6" s="743"/>
      <c r="K6" s="743"/>
      <c r="L6" s="744"/>
      <c r="M6" s="736"/>
      <c r="N6" s="737" t="s">
        <v>310</v>
      </c>
      <c r="O6" s="738"/>
      <c r="P6" s="218">
        <v>6</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604</v>
      </c>
      <c r="F8" s="742"/>
      <c r="G8" s="743"/>
      <c r="H8" s="743"/>
      <c r="I8" s="743"/>
      <c r="J8" s="743"/>
      <c r="K8" s="743"/>
      <c r="L8" s="744"/>
      <c r="M8" s="748"/>
      <c r="N8" s="737" t="s">
        <v>260</v>
      </c>
      <c r="O8" s="738"/>
      <c r="P8" s="185" t="s">
        <v>604</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622</v>
      </c>
      <c r="F13" s="771"/>
      <c r="G13" s="772"/>
      <c r="H13" s="757" t="s">
        <v>315</v>
      </c>
      <c r="I13" s="757"/>
      <c r="J13" s="758" t="s">
        <v>835</v>
      </c>
      <c r="K13" s="758"/>
      <c r="L13" s="758"/>
      <c r="M13" s="757" t="s">
        <v>314</v>
      </c>
      <c r="N13" s="757"/>
      <c r="O13" s="757"/>
      <c r="P13" s="770" t="s">
        <v>624</v>
      </c>
      <c r="Q13" s="771"/>
      <c r="R13" s="772"/>
      <c r="S13" s="757" t="s">
        <v>315</v>
      </c>
      <c r="T13" s="757"/>
      <c r="U13" s="758" t="s">
        <v>836</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830</v>
      </c>
      <c r="F15" s="754"/>
      <c r="G15" s="754"/>
      <c r="H15" s="754"/>
      <c r="I15" s="754"/>
      <c r="J15" s="754"/>
      <c r="K15" s="754"/>
      <c r="L15" s="755"/>
      <c r="M15" s="752" t="s">
        <v>318</v>
      </c>
      <c r="N15" s="752"/>
      <c r="O15" s="752"/>
      <c r="P15" s="753" t="s">
        <v>830</v>
      </c>
      <c r="Q15" s="754"/>
      <c r="R15" s="754"/>
      <c r="S15" s="754"/>
      <c r="T15" s="754"/>
      <c r="U15" s="754"/>
      <c r="V15" s="754"/>
      <c r="W15" s="755"/>
    </row>
    <row r="16" spans="2:23" s="29" customFormat="1" ht="25.5" customHeight="1" x14ac:dyDescent="0.15">
      <c r="B16" s="756" t="s">
        <v>308</v>
      </c>
      <c r="C16" s="756" t="s">
        <v>309</v>
      </c>
      <c r="D16" s="756"/>
      <c r="E16" s="185" t="s">
        <v>526</v>
      </c>
      <c r="F16" s="739"/>
      <c r="G16" s="740"/>
      <c r="H16" s="740"/>
      <c r="I16" s="740"/>
      <c r="J16" s="740"/>
      <c r="K16" s="740"/>
      <c r="L16" s="741"/>
      <c r="M16" s="756" t="s">
        <v>308</v>
      </c>
      <c r="N16" s="756" t="s">
        <v>309</v>
      </c>
      <c r="O16" s="756"/>
      <c r="P16" s="185" t="s">
        <v>526</v>
      </c>
      <c r="Q16" s="742"/>
      <c r="R16" s="743"/>
      <c r="S16" s="743"/>
      <c r="T16" s="743"/>
      <c r="U16" s="743"/>
      <c r="V16" s="743"/>
      <c r="W16" s="744"/>
    </row>
    <row r="17" spans="2:24" s="29" customFormat="1" ht="25.5" customHeight="1" x14ac:dyDescent="0.15">
      <c r="B17" s="756"/>
      <c r="C17" s="756" t="s">
        <v>310</v>
      </c>
      <c r="D17" s="756"/>
      <c r="E17" s="218">
        <v>7</v>
      </c>
      <c r="F17" s="742"/>
      <c r="G17" s="743"/>
      <c r="H17" s="743"/>
      <c r="I17" s="743"/>
      <c r="J17" s="743"/>
      <c r="K17" s="743"/>
      <c r="L17" s="744"/>
      <c r="M17" s="756"/>
      <c r="N17" s="756" t="s">
        <v>310</v>
      </c>
      <c r="O17" s="756"/>
      <c r="P17" s="218">
        <v>8</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604</v>
      </c>
      <c r="F19" s="742"/>
      <c r="G19" s="743"/>
      <c r="H19" s="743"/>
      <c r="I19" s="743"/>
      <c r="J19" s="743"/>
      <c r="K19" s="743"/>
      <c r="L19" s="744"/>
      <c r="M19" s="756"/>
      <c r="N19" s="756" t="s">
        <v>260</v>
      </c>
      <c r="O19" s="756"/>
      <c r="P19" s="185" t="s">
        <v>604</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626</v>
      </c>
      <c r="F24" s="771"/>
      <c r="G24" s="772"/>
      <c r="H24" s="757" t="s">
        <v>315</v>
      </c>
      <c r="I24" s="757"/>
      <c r="J24" s="770" t="s">
        <v>837</v>
      </c>
      <c r="K24" s="771"/>
      <c r="L24" s="772"/>
      <c r="M24" s="757" t="s">
        <v>314</v>
      </c>
      <c r="N24" s="757"/>
      <c r="O24" s="757"/>
      <c r="P24" s="770" t="s">
        <v>628</v>
      </c>
      <c r="Q24" s="771"/>
      <c r="R24" s="772"/>
      <c r="S24" s="757" t="s">
        <v>315</v>
      </c>
      <c r="T24" s="757"/>
      <c r="U24" s="758" t="s">
        <v>838</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830</v>
      </c>
      <c r="F26" s="754"/>
      <c r="G26" s="754"/>
      <c r="H26" s="754"/>
      <c r="I26" s="754"/>
      <c r="J26" s="754"/>
      <c r="K26" s="754"/>
      <c r="L26" s="755"/>
      <c r="M26" s="752" t="s">
        <v>318</v>
      </c>
      <c r="N26" s="752"/>
      <c r="O26" s="752"/>
      <c r="P26" s="753" t="s">
        <v>830</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5D6C4443-AD7C-4BA6-A839-401C8573EE8C}"/>
    <dataValidation type="list" allowBlank="1" showInputMessage="1" showErrorMessage="1" sqref="E8 E19 P8 P19" xr:uid="{876ECF59-1ACF-423D-82BE-CC664AD9904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DC1C379-7BC7-4A1A-A7AA-1930D4D726DB}">
          <x14:formula1>
            <xm:f>'(参考)リスト'!$F$16:$F$21</xm:f>
          </x14:formula1>
          <xm:sqref>E11:E12 E22:E23 P11:P12 P22:P23</xm:sqref>
        </x14:dataValidation>
        <x14:dataValidation type="list" allowBlank="1" showInputMessage="1" showErrorMessage="1" xr:uid="{EA93FBD0-E96F-48A6-9F52-06721EA66397}">
          <x14:formula1>
            <xm:f>'(参考)リスト'!$D$16:$D$18</xm:f>
          </x14:formula1>
          <xm:sqref>E10 E21 P10 P21</xm:sqref>
        </x14:dataValidation>
        <x14:dataValidation type="list" allowBlank="1" showInputMessage="1" showErrorMessage="1" xr:uid="{B0F5596A-7DA3-48DE-A807-A440EDBF037C}">
          <x14:formula1>
            <xm:f>'(参考)リスト'!$E$16:$E$27</xm:f>
          </x14:formula1>
          <xm:sqref>E9 E20 P9 P20</xm:sqref>
        </x14:dataValidation>
        <x14:dataValidation type="list" allowBlank="1" showInputMessage="1" showErrorMessage="1" xr:uid="{2D35B492-5C6B-4093-B187-135AD0195407}">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21BB2-4140-4B33-AD88-6CBAFFBB2F07}">
  <dimension ref="B1:X31"/>
  <sheetViews>
    <sheetView showGridLines="0" showZeros="0" view="pageBreakPreview" zoomScaleNormal="70" zoomScaleSheetLayoutView="100" workbookViewId="0">
      <selection activeCell="E3" sqref="E3:I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t="s">
        <v>526</v>
      </c>
      <c r="F5" s="739"/>
      <c r="G5" s="740"/>
      <c r="H5" s="740"/>
      <c r="I5" s="740"/>
      <c r="J5" s="740"/>
      <c r="K5" s="740"/>
      <c r="L5" s="741"/>
      <c r="M5" s="735" t="s">
        <v>308</v>
      </c>
      <c r="N5" s="737" t="s">
        <v>309</v>
      </c>
      <c r="O5" s="738"/>
      <c r="P5" s="185" t="s">
        <v>526</v>
      </c>
      <c r="Q5" s="742"/>
      <c r="R5" s="743"/>
      <c r="S5" s="743"/>
      <c r="T5" s="743"/>
      <c r="U5" s="743"/>
      <c r="V5" s="743"/>
      <c r="W5" s="744"/>
    </row>
    <row r="6" spans="2:23" s="29" customFormat="1" ht="25.5" customHeight="1" x14ac:dyDescent="0.15">
      <c r="B6" s="736"/>
      <c r="C6" s="737" t="s">
        <v>310</v>
      </c>
      <c r="D6" s="738"/>
      <c r="E6" s="218">
        <v>9</v>
      </c>
      <c r="F6" s="742"/>
      <c r="G6" s="743"/>
      <c r="H6" s="743"/>
      <c r="I6" s="743"/>
      <c r="J6" s="743"/>
      <c r="K6" s="743"/>
      <c r="L6" s="744"/>
      <c r="M6" s="736"/>
      <c r="N6" s="737" t="s">
        <v>310</v>
      </c>
      <c r="O6" s="738"/>
      <c r="P6" s="218">
        <v>10</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604</v>
      </c>
      <c r="F8" s="742"/>
      <c r="G8" s="743"/>
      <c r="H8" s="743"/>
      <c r="I8" s="743"/>
      <c r="J8" s="743"/>
      <c r="K8" s="743"/>
      <c r="L8" s="744"/>
      <c r="M8" s="748"/>
      <c r="N8" s="737" t="s">
        <v>260</v>
      </c>
      <c r="O8" s="738"/>
      <c r="P8" s="185" t="s">
        <v>604</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512</v>
      </c>
      <c r="F13" s="771"/>
      <c r="G13" s="772"/>
      <c r="H13" s="757" t="s">
        <v>315</v>
      </c>
      <c r="I13" s="757"/>
      <c r="J13" s="758" t="s">
        <v>839</v>
      </c>
      <c r="K13" s="758"/>
      <c r="L13" s="758"/>
      <c r="M13" s="757" t="s">
        <v>314</v>
      </c>
      <c r="N13" s="757"/>
      <c r="O13" s="757"/>
      <c r="P13" s="770" t="s">
        <v>632</v>
      </c>
      <c r="Q13" s="771"/>
      <c r="R13" s="772"/>
      <c r="S13" s="757" t="s">
        <v>315</v>
      </c>
      <c r="T13" s="757"/>
      <c r="U13" s="758" t="s">
        <v>841</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840</v>
      </c>
      <c r="F15" s="754"/>
      <c r="G15" s="754"/>
      <c r="H15" s="754"/>
      <c r="I15" s="754"/>
      <c r="J15" s="754"/>
      <c r="K15" s="754"/>
      <c r="L15" s="755"/>
      <c r="M15" s="752" t="s">
        <v>318</v>
      </c>
      <c r="N15" s="752"/>
      <c r="O15" s="752"/>
      <c r="P15" s="753" t="s">
        <v>842</v>
      </c>
      <c r="Q15" s="754"/>
      <c r="R15" s="754"/>
      <c r="S15" s="754"/>
      <c r="T15" s="754"/>
      <c r="U15" s="754"/>
      <c r="V15" s="754"/>
      <c r="W15" s="755"/>
    </row>
    <row r="16" spans="2:23" s="29" customFormat="1" ht="25.5" customHeight="1" x14ac:dyDescent="0.15">
      <c r="B16" s="756" t="s">
        <v>308</v>
      </c>
      <c r="C16" s="756" t="s">
        <v>309</v>
      </c>
      <c r="D16" s="756"/>
      <c r="E16" s="185" t="s">
        <v>526</v>
      </c>
      <c r="F16" s="739"/>
      <c r="G16" s="740"/>
      <c r="H16" s="740"/>
      <c r="I16" s="740"/>
      <c r="J16" s="740"/>
      <c r="K16" s="740"/>
      <c r="L16" s="741"/>
      <c r="M16" s="756" t="s">
        <v>308</v>
      </c>
      <c r="N16" s="756" t="s">
        <v>309</v>
      </c>
      <c r="O16" s="756"/>
      <c r="P16" s="185" t="s">
        <v>526</v>
      </c>
      <c r="Q16" s="742"/>
      <c r="R16" s="743"/>
      <c r="S16" s="743"/>
      <c r="T16" s="743"/>
      <c r="U16" s="743"/>
      <c r="V16" s="743"/>
      <c r="W16" s="744"/>
    </row>
    <row r="17" spans="2:24" s="29" customFormat="1" ht="25.5" customHeight="1" x14ac:dyDescent="0.15">
      <c r="B17" s="756"/>
      <c r="C17" s="756" t="s">
        <v>310</v>
      </c>
      <c r="D17" s="756"/>
      <c r="E17" s="218">
        <v>11</v>
      </c>
      <c r="F17" s="742"/>
      <c r="G17" s="743"/>
      <c r="H17" s="743"/>
      <c r="I17" s="743"/>
      <c r="J17" s="743"/>
      <c r="K17" s="743"/>
      <c r="L17" s="744"/>
      <c r="M17" s="756"/>
      <c r="N17" s="756" t="s">
        <v>310</v>
      </c>
      <c r="O17" s="756"/>
      <c r="P17" s="218">
        <v>12</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604</v>
      </c>
      <c r="F19" s="742"/>
      <c r="G19" s="743"/>
      <c r="H19" s="743"/>
      <c r="I19" s="743"/>
      <c r="J19" s="743"/>
      <c r="K19" s="743"/>
      <c r="L19" s="744"/>
      <c r="M19" s="756"/>
      <c r="N19" s="756" t="s">
        <v>260</v>
      </c>
      <c r="O19" s="756"/>
      <c r="P19" s="185" t="s">
        <v>604</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634</v>
      </c>
      <c r="F24" s="771"/>
      <c r="G24" s="772"/>
      <c r="H24" s="757" t="s">
        <v>315</v>
      </c>
      <c r="I24" s="757"/>
      <c r="J24" s="770" t="s">
        <v>843</v>
      </c>
      <c r="K24" s="771"/>
      <c r="L24" s="772"/>
      <c r="M24" s="757" t="s">
        <v>314</v>
      </c>
      <c r="N24" s="757"/>
      <c r="O24" s="757"/>
      <c r="P24" s="770" t="s">
        <v>636</v>
      </c>
      <c r="Q24" s="771"/>
      <c r="R24" s="772"/>
      <c r="S24" s="757" t="s">
        <v>315</v>
      </c>
      <c r="T24" s="757"/>
      <c r="U24" s="758" t="s">
        <v>844</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830</v>
      </c>
      <c r="F26" s="754"/>
      <c r="G26" s="754"/>
      <c r="H26" s="754"/>
      <c r="I26" s="754"/>
      <c r="J26" s="754"/>
      <c r="K26" s="754"/>
      <c r="L26" s="755"/>
      <c r="M26" s="752" t="s">
        <v>318</v>
      </c>
      <c r="N26" s="752"/>
      <c r="O26" s="752"/>
      <c r="P26" s="753" t="s">
        <v>830</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7C5DCCF1-9C4A-4092-8AB4-1D51A2051A9F}"/>
    <dataValidation type="list" allowBlank="1" showInputMessage="1" showErrorMessage="1" sqref="E8 E19 P8 P19" xr:uid="{5EDA53F0-23D9-429A-A0E3-8534CD9C530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5F2F5FC-CE35-46C9-A1A1-6E7B60ABCDE2}">
          <x14:formula1>
            <xm:f>'(参考)リスト'!$F$16:$F$21</xm:f>
          </x14:formula1>
          <xm:sqref>E11:E12 E22:E23 P11:P12 P22:P23</xm:sqref>
        </x14:dataValidation>
        <x14:dataValidation type="list" allowBlank="1" showInputMessage="1" showErrorMessage="1" xr:uid="{F2919F6C-CF48-479D-A952-58BFD9608149}">
          <x14:formula1>
            <xm:f>'(参考)リスト'!$D$16:$D$18</xm:f>
          </x14:formula1>
          <xm:sqref>E10 E21 P10 P21</xm:sqref>
        </x14:dataValidation>
        <x14:dataValidation type="list" allowBlank="1" showInputMessage="1" showErrorMessage="1" xr:uid="{9B5548D1-594E-4509-B4A6-C5DD2E93D564}">
          <x14:formula1>
            <xm:f>'(参考)リスト'!$E$16:$E$27</xm:f>
          </x14:formula1>
          <xm:sqref>E9 E20 P9 P20</xm:sqref>
        </x14:dataValidation>
        <x14:dataValidation type="list" allowBlank="1" showInputMessage="1" showErrorMessage="1" xr:uid="{D9390FA5-6489-4984-AF3B-C749D3947657}">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26CF1-3B2A-42F0-A20E-55E01E5C6431}">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t="s">
        <v>526</v>
      </c>
      <c r="F5" s="739"/>
      <c r="G5" s="740"/>
      <c r="H5" s="740"/>
      <c r="I5" s="740"/>
      <c r="J5" s="740"/>
      <c r="K5" s="740"/>
      <c r="L5" s="741"/>
      <c r="M5" s="735" t="s">
        <v>308</v>
      </c>
      <c r="N5" s="737" t="s">
        <v>309</v>
      </c>
      <c r="O5" s="738"/>
      <c r="P5" s="185" t="s">
        <v>526</v>
      </c>
      <c r="Q5" s="742"/>
      <c r="R5" s="743"/>
      <c r="S5" s="743"/>
      <c r="T5" s="743"/>
      <c r="U5" s="743"/>
      <c r="V5" s="743"/>
      <c r="W5" s="744"/>
    </row>
    <row r="6" spans="2:23" s="29" customFormat="1" ht="25.5" customHeight="1" x14ac:dyDescent="0.15">
      <c r="B6" s="736"/>
      <c r="C6" s="737" t="s">
        <v>310</v>
      </c>
      <c r="D6" s="738"/>
      <c r="E6" s="218">
        <v>13</v>
      </c>
      <c r="F6" s="742"/>
      <c r="G6" s="743"/>
      <c r="H6" s="743"/>
      <c r="I6" s="743"/>
      <c r="J6" s="743"/>
      <c r="K6" s="743"/>
      <c r="L6" s="744"/>
      <c r="M6" s="736"/>
      <c r="N6" s="737" t="s">
        <v>310</v>
      </c>
      <c r="O6" s="738"/>
      <c r="P6" s="218">
        <v>14</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604</v>
      </c>
      <c r="F8" s="742"/>
      <c r="G8" s="743"/>
      <c r="H8" s="743"/>
      <c r="I8" s="743"/>
      <c r="J8" s="743"/>
      <c r="K8" s="743"/>
      <c r="L8" s="744"/>
      <c r="M8" s="748"/>
      <c r="N8" s="737" t="s">
        <v>260</v>
      </c>
      <c r="O8" s="738"/>
      <c r="P8" s="185" t="s">
        <v>604</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608</v>
      </c>
      <c r="F12" s="745"/>
      <c r="G12" s="746"/>
      <c r="H12" s="746"/>
      <c r="I12" s="746"/>
      <c r="J12" s="746"/>
      <c r="K12" s="746"/>
      <c r="L12" s="747"/>
      <c r="M12" s="736"/>
      <c r="N12" s="752" t="s">
        <v>272</v>
      </c>
      <c r="O12" s="752"/>
      <c r="P12" s="196" t="s">
        <v>608</v>
      </c>
      <c r="Q12" s="742"/>
      <c r="R12" s="743"/>
      <c r="S12" s="743"/>
      <c r="T12" s="743"/>
      <c r="U12" s="743"/>
      <c r="V12" s="743"/>
      <c r="W12" s="744"/>
    </row>
    <row r="13" spans="2:23" s="29" customFormat="1" ht="25.5" customHeight="1" x14ac:dyDescent="0.15">
      <c r="B13" s="757" t="s">
        <v>314</v>
      </c>
      <c r="C13" s="757"/>
      <c r="D13" s="757"/>
      <c r="E13" s="770" t="s">
        <v>638</v>
      </c>
      <c r="F13" s="771"/>
      <c r="G13" s="772"/>
      <c r="H13" s="757" t="s">
        <v>315</v>
      </c>
      <c r="I13" s="757"/>
      <c r="J13" s="758" t="s">
        <v>845</v>
      </c>
      <c r="K13" s="758"/>
      <c r="L13" s="758"/>
      <c r="M13" s="757" t="s">
        <v>314</v>
      </c>
      <c r="N13" s="757"/>
      <c r="O13" s="757"/>
      <c r="P13" s="770" t="s">
        <v>639</v>
      </c>
      <c r="Q13" s="771"/>
      <c r="R13" s="772"/>
      <c r="S13" s="757" t="s">
        <v>315</v>
      </c>
      <c r="T13" s="757"/>
      <c r="U13" s="758" t="s">
        <v>845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833</v>
      </c>
      <c r="F15" s="754"/>
      <c r="G15" s="754"/>
      <c r="H15" s="754"/>
      <c r="I15" s="754"/>
      <c r="J15" s="754"/>
      <c r="K15" s="754"/>
      <c r="L15" s="755"/>
      <c r="M15" s="752" t="s">
        <v>318</v>
      </c>
      <c r="N15" s="752"/>
      <c r="O15" s="752"/>
      <c r="P15" s="753" t="s">
        <v>833</v>
      </c>
      <c r="Q15" s="754"/>
      <c r="R15" s="754"/>
      <c r="S15" s="754"/>
      <c r="T15" s="754"/>
      <c r="U15" s="754"/>
      <c r="V15" s="754"/>
      <c r="W15" s="755"/>
    </row>
    <row r="16" spans="2:23" s="29" customFormat="1" ht="25.5" customHeight="1" x14ac:dyDescent="0.15">
      <c r="B16" s="756" t="s">
        <v>308</v>
      </c>
      <c r="C16" s="756" t="s">
        <v>309</v>
      </c>
      <c r="D16" s="756"/>
      <c r="E16" s="185" t="s">
        <v>526</v>
      </c>
      <c r="F16" s="739"/>
      <c r="G16" s="740"/>
      <c r="H16" s="740"/>
      <c r="I16" s="740"/>
      <c r="J16" s="740"/>
      <c r="K16" s="740"/>
      <c r="L16" s="741"/>
      <c r="M16" s="756" t="s">
        <v>308</v>
      </c>
      <c r="N16" s="756" t="s">
        <v>309</v>
      </c>
      <c r="O16" s="756"/>
      <c r="P16" s="185" t="s">
        <v>526</v>
      </c>
      <c r="Q16" s="742"/>
      <c r="R16" s="743"/>
      <c r="S16" s="743"/>
      <c r="T16" s="743"/>
      <c r="U16" s="743"/>
      <c r="V16" s="743"/>
      <c r="W16" s="744"/>
    </row>
    <row r="17" spans="2:24" s="29" customFormat="1" ht="25.5" customHeight="1" x14ac:dyDescent="0.15">
      <c r="B17" s="756"/>
      <c r="C17" s="756" t="s">
        <v>310</v>
      </c>
      <c r="D17" s="756"/>
      <c r="E17" s="218">
        <v>15</v>
      </c>
      <c r="F17" s="742"/>
      <c r="G17" s="743"/>
      <c r="H17" s="743"/>
      <c r="I17" s="743"/>
      <c r="J17" s="743"/>
      <c r="K17" s="743"/>
      <c r="L17" s="744"/>
      <c r="M17" s="756"/>
      <c r="N17" s="756" t="s">
        <v>310</v>
      </c>
      <c r="O17" s="756"/>
      <c r="P17" s="218">
        <v>16</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604</v>
      </c>
      <c r="F19" s="742"/>
      <c r="G19" s="743"/>
      <c r="H19" s="743"/>
      <c r="I19" s="743"/>
      <c r="J19" s="743"/>
      <c r="K19" s="743"/>
      <c r="L19" s="744"/>
      <c r="M19" s="756"/>
      <c r="N19" s="756" t="s">
        <v>260</v>
      </c>
      <c r="O19" s="756"/>
      <c r="P19" s="185" t="s">
        <v>604</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608</v>
      </c>
      <c r="F23" s="745"/>
      <c r="G23" s="746"/>
      <c r="H23" s="746"/>
      <c r="I23" s="746"/>
      <c r="J23" s="746"/>
      <c r="K23" s="746"/>
      <c r="L23" s="747"/>
      <c r="M23" s="736"/>
      <c r="N23" s="752" t="s">
        <v>272</v>
      </c>
      <c r="O23" s="752"/>
      <c r="P23" s="196" t="s">
        <v>608</v>
      </c>
      <c r="Q23" s="742"/>
      <c r="R23" s="743"/>
      <c r="S23" s="743"/>
      <c r="T23" s="743"/>
      <c r="U23" s="743"/>
      <c r="V23" s="743"/>
      <c r="W23" s="744"/>
    </row>
    <row r="24" spans="2:24" s="29" customFormat="1" ht="25.5" customHeight="1" x14ac:dyDescent="0.15">
      <c r="B24" s="757" t="s">
        <v>314</v>
      </c>
      <c r="C24" s="757"/>
      <c r="D24" s="757"/>
      <c r="E24" s="770" t="s">
        <v>640</v>
      </c>
      <c r="F24" s="771"/>
      <c r="G24" s="772"/>
      <c r="H24" s="757" t="s">
        <v>315</v>
      </c>
      <c r="I24" s="757"/>
      <c r="J24" s="770" t="s">
        <v>845</v>
      </c>
      <c r="K24" s="771"/>
      <c r="L24" s="772"/>
      <c r="M24" s="757" t="s">
        <v>314</v>
      </c>
      <c r="N24" s="757"/>
      <c r="O24" s="757"/>
      <c r="P24" s="770" t="s">
        <v>641</v>
      </c>
      <c r="Q24" s="771"/>
      <c r="R24" s="772"/>
      <c r="S24" s="757" t="s">
        <v>315</v>
      </c>
      <c r="T24" s="757"/>
      <c r="U24" s="758" t="s">
        <v>845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833</v>
      </c>
      <c r="F26" s="754"/>
      <c r="G26" s="754"/>
      <c r="H26" s="754"/>
      <c r="I26" s="754"/>
      <c r="J26" s="754"/>
      <c r="K26" s="754"/>
      <c r="L26" s="755"/>
      <c r="M26" s="752" t="s">
        <v>318</v>
      </c>
      <c r="N26" s="752"/>
      <c r="O26" s="752"/>
      <c r="P26" s="753" t="s">
        <v>846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ACF9C498-3B18-43A1-8967-F320380A07CA}"/>
    <dataValidation type="list" allowBlank="1" showInputMessage="1" showErrorMessage="1" sqref="E8 E19 P8 P19" xr:uid="{C9EF62DE-4C54-479B-8030-9FB86C5184F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F9CAF4-6C1D-4F31-9F2D-71F853D530FB}">
          <x14:formula1>
            <xm:f>'(参考)リスト'!$F$16:$F$21</xm:f>
          </x14:formula1>
          <xm:sqref>E11:E12 E22:E23 P11:P12 P22:P23</xm:sqref>
        </x14:dataValidation>
        <x14:dataValidation type="list" allowBlank="1" showInputMessage="1" showErrorMessage="1" xr:uid="{8B61FA5E-3CE8-4D68-87DB-037EE72CEB77}">
          <x14:formula1>
            <xm:f>'(参考)リスト'!$D$16:$D$18</xm:f>
          </x14:formula1>
          <xm:sqref>E10 E21 P10 P21</xm:sqref>
        </x14:dataValidation>
        <x14:dataValidation type="list" allowBlank="1" showInputMessage="1" showErrorMessage="1" xr:uid="{1786231F-A917-4EAB-8824-6CF130342002}">
          <x14:formula1>
            <xm:f>'(参考)リスト'!$E$16:$E$27</xm:f>
          </x14:formula1>
          <xm:sqref>E9 E20 P9 P20</xm:sqref>
        </x14:dataValidation>
        <x14:dataValidation type="list" allowBlank="1" showInputMessage="1" showErrorMessage="1" xr:uid="{C680DC8A-CE6A-4507-BDC3-424F38E4E446}">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54784-D69D-4164-9F09-0DC04ED2889C}">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t="s">
        <v>526</v>
      </c>
      <c r="F5" s="739"/>
      <c r="G5" s="740"/>
      <c r="H5" s="740"/>
      <c r="I5" s="740"/>
      <c r="J5" s="740"/>
      <c r="K5" s="740"/>
      <c r="L5" s="741"/>
      <c r="M5" s="735" t="s">
        <v>308</v>
      </c>
      <c r="N5" s="737" t="s">
        <v>309</v>
      </c>
      <c r="O5" s="738"/>
      <c r="P5" s="185">
        <v>1</v>
      </c>
      <c r="Q5" s="742"/>
      <c r="R5" s="743"/>
      <c r="S5" s="743"/>
      <c r="T5" s="743"/>
      <c r="U5" s="743"/>
      <c r="V5" s="743"/>
      <c r="W5" s="744"/>
    </row>
    <row r="6" spans="2:23" s="29" customFormat="1" ht="25.5" customHeight="1" x14ac:dyDescent="0.15">
      <c r="B6" s="736"/>
      <c r="C6" s="737" t="s">
        <v>310</v>
      </c>
      <c r="D6" s="738"/>
      <c r="E6" s="218">
        <v>17</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604</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608</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642</v>
      </c>
      <c r="F13" s="771"/>
      <c r="G13" s="772"/>
      <c r="H13" s="757" t="s">
        <v>315</v>
      </c>
      <c r="I13" s="757"/>
      <c r="J13" s="758" t="s">
        <v>845</v>
      </c>
      <c r="K13" s="758"/>
      <c r="L13" s="758"/>
      <c r="M13" s="757" t="s">
        <v>314</v>
      </c>
      <c r="N13" s="757"/>
      <c r="O13" s="757"/>
      <c r="P13" s="770" t="s">
        <v>1040</v>
      </c>
      <c r="Q13" s="771"/>
      <c r="R13" s="772"/>
      <c r="S13" s="757" t="s">
        <v>315</v>
      </c>
      <c r="T13" s="757"/>
      <c r="U13" s="758" t="s">
        <v>847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846</v>
      </c>
      <c r="F15" s="754"/>
      <c r="G15" s="754"/>
      <c r="H15" s="754"/>
      <c r="I15" s="754"/>
      <c r="J15" s="754"/>
      <c r="K15" s="754"/>
      <c r="L15" s="755"/>
      <c r="M15" s="752" t="s">
        <v>318</v>
      </c>
      <c r="N15" s="752"/>
      <c r="O15" s="752"/>
      <c r="P15" s="753" t="s">
        <v>848</v>
      </c>
      <c r="Q15" s="754"/>
      <c r="R15" s="754"/>
      <c r="S15" s="754"/>
      <c r="T15" s="754"/>
      <c r="U15" s="754"/>
      <c r="V15" s="754"/>
      <c r="W15" s="755"/>
    </row>
    <row r="16" spans="2:23" s="29" customFormat="1" ht="25.5" customHeight="1" x14ac:dyDescent="0.15">
      <c r="B16" s="756" t="s">
        <v>308</v>
      </c>
      <c r="C16" s="756" t="s">
        <v>309</v>
      </c>
      <c r="D16" s="756"/>
      <c r="E16" s="185">
        <v>1</v>
      </c>
      <c r="F16" s="739"/>
      <c r="G16" s="740"/>
      <c r="H16" s="740"/>
      <c r="I16" s="740"/>
      <c r="J16" s="740"/>
      <c r="K16" s="740"/>
      <c r="L16" s="741"/>
      <c r="M16" s="756" t="s">
        <v>308</v>
      </c>
      <c r="N16" s="756" t="s">
        <v>309</v>
      </c>
      <c r="O16" s="756"/>
      <c r="P16" s="185">
        <v>1</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608</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646</v>
      </c>
      <c r="F24" s="771"/>
      <c r="G24" s="772"/>
      <c r="H24" s="757" t="s">
        <v>315</v>
      </c>
      <c r="I24" s="757"/>
      <c r="J24" s="770" t="s">
        <v>849</v>
      </c>
      <c r="K24" s="771"/>
      <c r="L24" s="772"/>
      <c r="M24" s="757" t="s">
        <v>314</v>
      </c>
      <c r="N24" s="757"/>
      <c r="O24" s="757"/>
      <c r="P24" s="770" t="s">
        <v>649</v>
      </c>
      <c r="Q24" s="771"/>
      <c r="R24" s="772"/>
      <c r="S24" s="757" t="s">
        <v>315</v>
      </c>
      <c r="T24" s="757"/>
      <c r="U24" s="758" t="s">
        <v>851</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850</v>
      </c>
      <c r="F26" s="754"/>
      <c r="G26" s="754"/>
      <c r="H26" s="754"/>
      <c r="I26" s="754"/>
      <c r="J26" s="754"/>
      <c r="K26" s="754"/>
      <c r="L26" s="755"/>
      <c r="M26" s="752" t="s">
        <v>318</v>
      </c>
      <c r="N26" s="752"/>
      <c r="O26" s="752"/>
      <c r="P26" s="753" t="s">
        <v>852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A28558D5-3B19-41BA-AF69-C965F0998BF5}"/>
    <dataValidation type="list" allowBlank="1" showInputMessage="1" showErrorMessage="1" sqref="E8 E19 P8 P19" xr:uid="{6E73BEBB-D01A-4E58-999C-8B45172FC9A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C7AABB-DBD4-4279-A414-709FEA232BA8}">
          <x14:formula1>
            <xm:f>'(参考)リスト'!$F$16:$F$21</xm:f>
          </x14:formula1>
          <xm:sqref>E11:E12 E22:E23 P11:P12 P22:P23</xm:sqref>
        </x14:dataValidation>
        <x14:dataValidation type="list" allowBlank="1" showInputMessage="1" showErrorMessage="1" xr:uid="{15E1830C-2B94-4830-935C-2E12883FF1B9}">
          <x14:formula1>
            <xm:f>'(参考)リスト'!$D$16:$D$18</xm:f>
          </x14:formula1>
          <xm:sqref>E10 E21 P10 P21</xm:sqref>
        </x14:dataValidation>
        <x14:dataValidation type="list" allowBlank="1" showInputMessage="1" showErrorMessage="1" xr:uid="{7E9639B2-96B5-48C4-ACEF-DEE81050E142}">
          <x14:formula1>
            <xm:f>'(参考)リスト'!$E$16:$E$27</xm:f>
          </x14:formula1>
          <xm:sqref>E9 E20 P9 P20</xm:sqref>
        </x14:dataValidation>
        <x14:dataValidation type="list" allowBlank="1" showInputMessage="1" showErrorMessage="1" xr:uid="{A5F652EA-66C5-43A5-8053-CD54595D8A52}">
          <x14:formula1>
            <xm:f>'(参考)リスト'!$B$16:$B$21</xm:f>
          </x14:formula1>
          <xm:sqref>E7 E18 P7 P18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BBFC7-FFBF-480A-A017-56DFFBC7A659}">
  <dimension ref="B1:X31"/>
  <sheetViews>
    <sheetView showGridLines="0" showZeros="0" view="pageBreakPreview" topLeftCell="A4" zoomScale="85" zoomScaleNormal="70" zoomScaleSheetLayoutView="85"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v>
      </c>
      <c r="F5" s="739"/>
      <c r="G5" s="740"/>
      <c r="H5" s="740"/>
      <c r="I5" s="740"/>
      <c r="J5" s="740"/>
      <c r="K5" s="740"/>
      <c r="L5" s="741"/>
      <c r="M5" s="735" t="s">
        <v>308</v>
      </c>
      <c r="N5" s="737" t="s">
        <v>309</v>
      </c>
      <c r="O5" s="738"/>
      <c r="P5" s="185">
        <v>1</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460</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460</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608</v>
      </c>
      <c r="F12" s="745"/>
      <c r="G12" s="746"/>
      <c r="H12" s="746"/>
      <c r="I12" s="746"/>
      <c r="J12" s="746"/>
      <c r="K12" s="746"/>
      <c r="L12" s="747"/>
      <c r="M12" s="736"/>
      <c r="N12" s="752" t="s">
        <v>272</v>
      </c>
      <c r="O12" s="752"/>
      <c r="P12" s="196" t="s">
        <v>608</v>
      </c>
      <c r="Q12" s="742"/>
      <c r="R12" s="743"/>
      <c r="S12" s="743"/>
      <c r="T12" s="743"/>
      <c r="U12" s="743"/>
      <c r="V12" s="743"/>
      <c r="W12" s="744"/>
    </row>
    <row r="13" spans="2:23" s="29" customFormat="1" ht="25.5" customHeight="1" x14ac:dyDescent="0.15">
      <c r="B13" s="757" t="s">
        <v>314</v>
      </c>
      <c r="C13" s="757"/>
      <c r="D13" s="757"/>
      <c r="E13" s="770" t="s">
        <v>651</v>
      </c>
      <c r="F13" s="771"/>
      <c r="G13" s="772"/>
      <c r="H13" s="757" t="s">
        <v>315</v>
      </c>
      <c r="I13" s="757"/>
      <c r="J13" s="758" t="s">
        <v>853</v>
      </c>
      <c r="K13" s="758"/>
      <c r="L13" s="758"/>
      <c r="M13" s="757" t="s">
        <v>314</v>
      </c>
      <c r="N13" s="757"/>
      <c r="O13" s="757"/>
      <c r="P13" s="770" t="s">
        <v>652</v>
      </c>
      <c r="Q13" s="771"/>
      <c r="R13" s="772"/>
      <c r="S13" s="757" t="s">
        <v>315</v>
      </c>
      <c r="T13" s="757"/>
      <c r="U13" s="758" t="s">
        <v>854</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850</v>
      </c>
      <c r="F15" s="754"/>
      <c r="G15" s="754"/>
      <c r="H15" s="754"/>
      <c r="I15" s="754"/>
      <c r="J15" s="754"/>
      <c r="K15" s="754"/>
      <c r="L15" s="755"/>
      <c r="M15" s="752" t="s">
        <v>318</v>
      </c>
      <c r="N15" s="752"/>
      <c r="O15" s="752"/>
      <c r="P15" s="753" t="s">
        <v>855</v>
      </c>
      <c r="Q15" s="754"/>
      <c r="R15" s="754"/>
      <c r="S15" s="754"/>
      <c r="T15" s="754"/>
      <c r="U15" s="754"/>
      <c r="V15" s="754"/>
      <c r="W15" s="755"/>
    </row>
    <row r="16" spans="2:23" s="29" customFormat="1" ht="25.5" customHeight="1" x14ac:dyDescent="0.15">
      <c r="B16" s="756" t="s">
        <v>308</v>
      </c>
      <c r="C16" s="756" t="s">
        <v>309</v>
      </c>
      <c r="D16" s="756"/>
      <c r="E16" s="185">
        <v>1</v>
      </c>
      <c r="F16" s="739"/>
      <c r="G16" s="740"/>
      <c r="H16" s="740"/>
      <c r="I16" s="740"/>
      <c r="J16" s="740"/>
      <c r="K16" s="740"/>
      <c r="L16" s="741"/>
      <c r="M16" s="756" t="s">
        <v>308</v>
      </c>
      <c r="N16" s="756" t="s">
        <v>309</v>
      </c>
      <c r="O16" s="756"/>
      <c r="P16" s="185">
        <v>1</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654</v>
      </c>
      <c r="F19" s="742"/>
      <c r="G19" s="743"/>
      <c r="H19" s="743"/>
      <c r="I19" s="743"/>
      <c r="J19" s="743"/>
      <c r="K19" s="743"/>
      <c r="L19" s="744"/>
      <c r="M19" s="756"/>
      <c r="N19" s="756" t="s">
        <v>260</v>
      </c>
      <c r="O19" s="756"/>
      <c r="P19" s="185" t="s">
        <v>654</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655</v>
      </c>
      <c r="F24" s="771"/>
      <c r="G24" s="772"/>
      <c r="H24" s="757" t="s">
        <v>315</v>
      </c>
      <c r="I24" s="757"/>
      <c r="J24" s="770" t="s">
        <v>856</v>
      </c>
      <c r="K24" s="771"/>
      <c r="L24" s="772"/>
      <c r="M24" s="757" t="s">
        <v>314</v>
      </c>
      <c r="N24" s="757"/>
      <c r="O24" s="757"/>
      <c r="P24" s="770" t="s">
        <v>1040</v>
      </c>
      <c r="Q24" s="771"/>
      <c r="R24" s="772"/>
      <c r="S24" s="757" t="s">
        <v>315</v>
      </c>
      <c r="T24" s="757"/>
      <c r="U24" s="758" t="s">
        <v>847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852</v>
      </c>
      <c r="F26" s="754"/>
      <c r="G26" s="754"/>
      <c r="H26" s="754"/>
      <c r="I26" s="754"/>
      <c r="J26" s="754"/>
      <c r="K26" s="754"/>
      <c r="L26" s="755"/>
      <c r="M26" s="752" t="s">
        <v>318</v>
      </c>
      <c r="N26" s="752"/>
      <c r="O26" s="752"/>
      <c r="P26" s="753" t="s">
        <v>848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A3D177C7-107A-457D-A14A-B5813D42A24A}"/>
    <dataValidation type="list" allowBlank="1" showInputMessage="1" showErrorMessage="1" sqref="E8 E19 P8 P19" xr:uid="{ECF5830A-F8EF-4401-8BA3-7495F3123C5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860171-11FF-4F01-A27B-653AB388C35A}">
          <x14:formula1>
            <xm:f>'(参考)リスト'!$F$16:$F$21</xm:f>
          </x14:formula1>
          <xm:sqref>E11:E12 E22:E23 P11:P12 P22:P23</xm:sqref>
        </x14:dataValidation>
        <x14:dataValidation type="list" allowBlank="1" showInputMessage="1" showErrorMessage="1" xr:uid="{CD6CA677-0D27-46D1-A2CC-52FD70C60E07}">
          <x14:formula1>
            <xm:f>'(参考)リスト'!$D$16:$D$18</xm:f>
          </x14:formula1>
          <xm:sqref>E10 E21 P10 P21</xm:sqref>
        </x14:dataValidation>
        <x14:dataValidation type="list" allowBlank="1" showInputMessage="1" showErrorMessage="1" xr:uid="{DEBA241C-2B46-488C-943F-DB4FD8C3A8BB}">
          <x14:formula1>
            <xm:f>'(参考)リスト'!$E$16:$E$27</xm:f>
          </x14:formula1>
          <xm:sqref>E9 E20 P9 P20</xm:sqref>
        </x14:dataValidation>
        <x14:dataValidation type="list" allowBlank="1" showInputMessage="1" showErrorMessage="1" xr:uid="{7B20A8DF-53F2-4989-8055-698D0526A283}">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42F3C-267C-4E53-9A00-47B0817D887E}">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v>
      </c>
      <c r="F5" s="739"/>
      <c r="G5" s="740"/>
      <c r="H5" s="740"/>
      <c r="I5" s="740"/>
      <c r="J5" s="740"/>
      <c r="K5" s="740"/>
      <c r="L5" s="741"/>
      <c r="M5" s="735" t="s">
        <v>308</v>
      </c>
      <c r="N5" s="737" t="s">
        <v>309</v>
      </c>
      <c r="O5" s="738"/>
      <c r="P5" s="185">
        <v>1</v>
      </c>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v>9</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658</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659</v>
      </c>
      <c r="F13" s="771"/>
      <c r="G13" s="772"/>
      <c r="H13" s="757" t="s">
        <v>315</v>
      </c>
      <c r="I13" s="757"/>
      <c r="J13" s="758" t="s">
        <v>857</v>
      </c>
      <c r="K13" s="758"/>
      <c r="L13" s="758"/>
      <c r="M13" s="757" t="s">
        <v>314</v>
      </c>
      <c r="N13" s="757"/>
      <c r="O13" s="757"/>
      <c r="P13" s="770" t="s">
        <v>1040</v>
      </c>
      <c r="Q13" s="771"/>
      <c r="R13" s="772"/>
      <c r="S13" s="757" t="s">
        <v>315</v>
      </c>
      <c r="T13" s="757"/>
      <c r="U13" s="758" t="s">
        <v>847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848</v>
      </c>
      <c r="Q15" s="754"/>
      <c r="R15" s="754"/>
      <c r="S15" s="754"/>
      <c r="T15" s="754"/>
      <c r="U15" s="754"/>
      <c r="V15" s="754"/>
      <c r="W15" s="755"/>
    </row>
    <row r="16" spans="2:23" s="29" customFormat="1" ht="25.5" customHeight="1" x14ac:dyDescent="0.15">
      <c r="B16" s="756" t="s">
        <v>308</v>
      </c>
      <c r="C16" s="756" t="s">
        <v>309</v>
      </c>
      <c r="D16" s="756"/>
      <c r="E16" s="185">
        <v>1</v>
      </c>
      <c r="F16" s="739"/>
      <c r="G16" s="740"/>
      <c r="H16" s="740"/>
      <c r="I16" s="740"/>
      <c r="J16" s="740"/>
      <c r="K16" s="740"/>
      <c r="L16" s="741"/>
      <c r="M16" s="756" t="s">
        <v>308</v>
      </c>
      <c r="N16" s="756" t="s">
        <v>309</v>
      </c>
      <c r="O16" s="756"/>
      <c r="P16" s="185">
        <v>1</v>
      </c>
      <c r="Q16" s="742"/>
      <c r="R16" s="743"/>
      <c r="S16" s="743"/>
      <c r="T16" s="743"/>
      <c r="U16" s="743"/>
      <c r="V16" s="743"/>
      <c r="W16" s="744"/>
    </row>
    <row r="17" spans="2:24" s="29" customFormat="1" ht="25.5" customHeight="1" x14ac:dyDescent="0.15">
      <c r="B17" s="756"/>
      <c r="C17" s="756" t="s">
        <v>310</v>
      </c>
      <c r="D17" s="756"/>
      <c r="E17" s="218">
        <v>10</v>
      </c>
      <c r="F17" s="742"/>
      <c r="G17" s="743"/>
      <c r="H17" s="743"/>
      <c r="I17" s="743"/>
      <c r="J17" s="743"/>
      <c r="K17" s="743"/>
      <c r="L17" s="744"/>
      <c r="M17" s="756"/>
      <c r="N17" s="756" t="s">
        <v>310</v>
      </c>
      <c r="O17" s="756"/>
      <c r="P17" s="218">
        <v>11</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658</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661</v>
      </c>
      <c r="F24" s="771"/>
      <c r="G24" s="772"/>
      <c r="H24" s="757" t="s">
        <v>315</v>
      </c>
      <c r="I24" s="757"/>
      <c r="J24" s="770" t="s">
        <v>859</v>
      </c>
      <c r="K24" s="771"/>
      <c r="L24" s="772"/>
      <c r="M24" s="757" t="s">
        <v>314</v>
      </c>
      <c r="N24" s="757"/>
      <c r="O24" s="757"/>
      <c r="P24" s="770" t="s">
        <v>1041</v>
      </c>
      <c r="Q24" s="771"/>
      <c r="R24" s="772"/>
      <c r="S24" s="757" t="s">
        <v>315</v>
      </c>
      <c r="T24" s="757"/>
      <c r="U24" s="758" t="s">
        <v>861</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860</v>
      </c>
      <c r="F26" s="754"/>
      <c r="G26" s="754"/>
      <c r="H26" s="754"/>
      <c r="I26" s="754"/>
      <c r="J26" s="754"/>
      <c r="K26" s="754"/>
      <c r="L26" s="755"/>
      <c r="M26" s="752" t="s">
        <v>318</v>
      </c>
      <c r="N26" s="752"/>
      <c r="O26" s="752"/>
      <c r="P26" s="753" t="s">
        <v>862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37DE0BA6-F8BA-4EC6-BD1D-178ACA669E27}"/>
    <dataValidation type="list" allowBlank="1" showInputMessage="1" showErrorMessage="1" sqref="E8 E19 P8 P19" xr:uid="{1143654F-BBF1-4EB9-BCB4-33A8121B846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D4B5DCB-ED6D-49A8-8C33-0BB813EF498A}">
          <x14:formula1>
            <xm:f>'(参考)リスト'!$F$16:$F$21</xm:f>
          </x14:formula1>
          <xm:sqref>E11:E12 E22:E23 P11:P12 P22:P23</xm:sqref>
        </x14:dataValidation>
        <x14:dataValidation type="list" allowBlank="1" showInputMessage="1" showErrorMessage="1" xr:uid="{2BEBBADA-DA9E-40CF-A42B-C2E357582902}">
          <x14:formula1>
            <xm:f>'(参考)リスト'!$D$16:$D$18</xm:f>
          </x14:formula1>
          <xm:sqref>E10 E21 P10 P21</xm:sqref>
        </x14:dataValidation>
        <x14:dataValidation type="list" allowBlank="1" showInputMessage="1" showErrorMessage="1" xr:uid="{88DD7FC7-EB01-43F5-A588-522D205B9716}">
          <x14:formula1>
            <xm:f>'(参考)リスト'!$E$16:$E$27</xm:f>
          </x14:formula1>
          <xm:sqref>E9 E20 P9 P20</xm:sqref>
        </x14:dataValidation>
        <x14:dataValidation type="list" allowBlank="1" showInputMessage="1" showErrorMessage="1" xr:uid="{19C0CEF8-BF7D-49B8-AF61-6172012BD85E}">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4CC77-6F8B-4908-9269-42B7487BB816}">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v>
      </c>
      <c r="F5" s="739"/>
      <c r="G5" s="740"/>
      <c r="H5" s="740"/>
      <c r="I5" s="740"/>
      <c r="J5" s="740"/>
      <c r="K5" s="740"/>
      <c r="L5" s="741"/>
      <c r="M5" s="735" t="s">
        <v>308</v>
      </c>
      <c r="N5" s="737" t="s">
        <v>309</v>
      </c>
      <c r="O5" s="738"/>
      <c r="P5" s="185">
        <v>1</v>
      </c>
      <c r="Q5" s="742"/>
      <c r="R5" s="743"/>
      <c r="S5" s="743"/>
      <c r="T5" s="743"/>
      <c r="U5" s="743"/>
      <c r="V5" s="743"/>
      <c r="W5" s="744"/>
    </row>
    <row r="6" spans="2:23" s="29" customFormat="1" ht="25.5" customHeight="1" x14ac:dyDescent="0.15">
      <c r="B6" s="736"/>
      <c r="C6" s="737" t="s">
        <v>310</v>
      </c>
      <c r="D6" s="738"/>
      <c r="E6" s="218">
        <v>12</v>
      </c>
      <c r="F6" s="742"/>
      <c r="G6" s="743"/>
      <c r="H6" s="743"/>
      <c r="I6" s="743"/>
      <c r="J6" s="743"/>
      <c r="K6" s="743"/>
      <c r="L6" s="744"/>
      <c r="M6" s="736"/>
      <c r="N6" s="737" t="s">
        <v>310</v>
      </c>
      <c r="O6" s="738"/>
      <c r="P6" s="218">
        <v>13</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665</v>
      </c>
      <c r="F13" s="771"/>
      <c r="G13" s="772"/>
      <c r="H13" s="757" t="s">
        <v>315</v>
      </c>
      <c r="I13" s="757"/>
      <c r="J13" s="758" t="s">
        <v>863</v>
      </c>
      <c r="K13" s="758"/>
      <c r="L13" s="758"/>
      <c r="M13" s="757" t="s">
        <v>314</v>
      </c>
      <c r="N13" s="757"/>
      <c r="O13" s="757"/>
      <c r="P13" s="770" t="s">
        <v>661</v>
      </c>
      <c r="Q13" s="771"/>
      <c r="R13" s="772"/>
      <c r="S13" s="757" t="s">
        <v>315</v>
      </c>
      <c r="T13" s="757"/>
      <c r="U13" s="758" t="s">
        <v>859</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1</v>
      </c>
      <c r="F16" s="739"/>
      <c r="G16" s="740"/>
      <c r="H16" s="740"/>
      <c r="I16" s="740"/>
      <c r="J16" s="740"/>
      <c r="K16" s="740"/>
      <c r="L16" s="741"/>
      <c r="M16" s="756" t="s">
        <v>308</v>
      </c>
      <c r="N16" s="756" t="s">
        <v>309</v>
      </c>
      <c r="O16" s="756"/>
      <c r="P16" s="185">
        <v>2</v>
      </c>
      <c r="Q16" s="742"/>
      <c r="R16" s="743"/>
      <c r="S16" s="743"/>
      <c r="T16" s="743"/>
      <c r="U16" s="743"/>
      <c r="V16" s="743"/>
      <c r="W16" s="744"/>
    </row>
    <row r="17" spans="2:24" s="29" customFormat="1" ht="25.5" customHeight="1" x14ac:dyDescent="0.15">
      <c r="B17" s="756"/>
      <c r="C17" s="756" t="s">
        <v>310</v>
      </c>
      <c r="D17" s="756"/>
      <c r="E17" s="218">
        <v>14</v>
      </c>
      <c r="F17" s="742"/>
      <c r="G17" s="743"/>
      <c r="H17" s="743"/>
      <c r="I17" s="743"/>
      <c r="J17" s="743"/>
      <c r="K17" s="743"/>
      <c r="L17" s="744"/>
      <c r="M17" s="756"/>
      <c r="N17" s="756" t="s">
        <v>310</v>
      </c>
      <c r="O17" s="756"/>
      <c r="P17" s="218">
        <v>1</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667</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668</v>
      </c>
      <c r="F24" s="771"/>
      <c r="G24" s="772"/>
      <c r="H24" s="757" t="s">
        <v>315</v>
      </c>
      <c r="I24" s="757"/>
      <c r="J24" s="770" t="s">
        <v>865</v>
      </c>
      <c r="K24" s="771"/>
      <c r="L24" s="772"/>
      <c r="M24" s="757" t="s">
        <v>314</v>
      </c>
      <c r="N24" s="757"/>
      <c r="O24" s="757"/>
      <c r="P24" s="770" t="s">
        <v>1040</v>
      </c>
      <c r="Q24" s="771"/>
      <c r="R24" s="772"/>
      <c r="S24" s="757" t="s">
        <v>315</v>
      </c>
      <c r="T24" s="757"/>
      <c r="U24" s="758" t="s">
        <v>847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866</v>
      </c>
      <c r="F26" s="754"/>
      <c r="G26" s="754"/>
      <c r="H26" s="754"/>
      <c r="I26" s="754"/>
      <c r="J26" s="754"/>
      <c r="K26" s="754"/>
      <c r="L26" s="755"/>
      <c r="M26" s="752" t="s">
        <v>318</v>
      </c>
      <c r="N26" s="752"/>
      <c r="O26" s="752"/>
      <c r="P26" s="753" t="s">
        <v>848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6926C54C-63C3-4AE4-A7D3-2A4F6E0628C9}"/>
    <dataValidation type="list" allowBlank="1" showInputMessage="1" showErrorMessage="1" sqref="E8 E19 P8 P19" xr:uid="{63B95BAE-6CFD-4610-8270-1D3F28090B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C801928-6798-4C18-AA72-E39E6A2E31A2}">
          <x14:formula1>
            <xm:f>'(参考)リスト'!$F$16:$F$21</xm:f>
          </x14:formula1>
          <xm:sqref>E11:E12 E22:E23 P11:P12 P22:P23</xm:sqref>
        </x14:dataValidation>
        <x14:dataValidation type="list" allowBlank="1" showInputMessage="1" showErrorMessage="1" xr:uid="{97C3B35F-FBBE-42A4-8BE8-EEAEA4912127}">
          <x14:formula1>
            <xm:f>'(参考)リスト'!$D$16:$D$18</xm:f>
          </x14:formula1>
          <xm:sqref>E10 E21 P10 P21</xm:sqref>
        </x14:dataValidation>
        <x14:dataValidation type="list" allowBlank="1" showInputMessage="1" showErrorMessage="1" xr:uid="{36C6DF9C-816D-48ED-9E40-D0B6BFA11D16}">
          <x14:formula1>
            <xm:f>'(参考)リスト'!$E$16:$E$27</xm:f>
          </x14:formula1>
          <xm:sqref>E9 E20 P9 P20</xm:sqref>
        </x14:dataValidation>
        <x14:dataValidation type="list" allowBlank="1" showInputMessage="1" showErrorMessage="1" xr:uid="{081EA7E7-7C29-49C9-A788-E53E49B7B4C2}">
          <x14:formula1>
            <xm:f>'(参考)リスト'!$B$16:$B$21</xm:f>
          </x14:formula1>
          <xm:sqref>E7 E18 P7 P18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987A9-C005-4308-8F52-70BC62BE63E7}">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v>
      </c>
      <c r="F5" s="739"/>
      <c r="G5" s="740"/>
      <c r="H5" s="740"/>
      <c r="I5" s="740"/>
      <c r="J5" s="740"/>
      <c r="K5" s="740"/>
      <c r="L5" s="741"/>
      <c r="M5" s="735" t="s">
        <v>308</v>
      </c>
      <c r="N5" s="737" t="s">
        <v>309</v>
      </c>
      <c r="O5" s="738"/>
      <c r="P5" s="185">
        <v>2</v>
      </c>
      <c r="Q5" s="742"/>
      <c r="R5" s="743"/>
      <c r="S5" s="743"/>
      <c r="T5" s="743"/>
      <c r="U5" s="743"/>
      <c r="V5" s="743"/>
      <c r="W5" s="744"/>
    </row>
    <row r="6" spans="2:23" s="29" customFormat="1" ht="25.5" customHeight="1" x14ac:dyDescent="0.15">
      <c r="B6" s="736"/>
      <c r="C6" s="737" t="s">
        <v>310</v>
      </c>
      <c r="D6" s="738"/>
      <c r="E6" s="218">
        <v>2</v>
      </c>
      <c r="F6" s="742"/>
      <c r="G6" s="743"/>
      <c r="H6" s="743"/>
      <c r="I6" s="743"/>
      <c r="J6" s="743"/>
      <c r="K6" s="743"/>
      <c r="L6" s="744"/>
      <c r="M6" s="736"/>
      <c r="N6" s="737" t="s">
        <v>310</v>
      </c>
      <c r="O6" s="738"/>
      <c r="P6" s="218">
        <v>3</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669</v>
      </c>
      <c r="F13" s="771"/>
      <c r="G13" s="772"/>
      <c r="H13" s="757" t="s">
        <v>315</v>
      </c>
      <c r="I13" s="757"/>
      <c r="J13" s="758" t="s">
        <v>867</v>
      </c>
      <c r="K13" s="758"/>
      <c r="L13" s="758"/>
      <c r="M13" s="757" t="s">
        <v>314</v>
      </c>
      <c r="N13" s="757"/>
      <c r="O13" s="757"/>
      <c r="P13" s="770" t="s">
        <v>670</v>
      </c>
      <c r="Q13" s="771"/>
      <c r="R13" s="772"/>
      <c r="S13" s="757" t="s">
        <v>315</v>
      </c>
      <c r="T13" s="757"/>
      <c r="U13" s="758" t="s">
        <v>868</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860</v>
      </c>
      <c r="F15" s="754"/>
      <c r="G15" s="754"/>
      <c r="H15" s="754"/>
      <c r="I15" s="754"/>
      <c r="J15" s="754"/>
      <c r="K15" s="754"/>
      <c r="L15" s="755"/>
      <c r="M15" s="752" t="s">
        <v>318</v>
      </c>
      <c r="N15" s="752"/>
      <c r="O15" s="752"/>
      <c r="P15" s="753" t="s">
        <v>852</v>
      </c>
      <c r="Q15" s="754"/>
      <c r="R15" s="754"/>
      <c r="S15" s="754"/>
      <c r="T15" s="754"/>
      <c r="U15" s="754"/>
      <c r="V15" s="754"/>
      <c r="W15" s="755"/>
    </row>
    <row r="16" spans="2:23" s="29" customFormat="1" ht="25.5" customHeight="1" x14ac:dyDescent="0.15">
      <c r="B16" s="756" t="s">
        <v>308</v>
      </c>
      <c r="C16" s="756" t="s">
        <v>309</v>
      </c>
      <c r="D16" s="756"/>
      <c r="E16" s="185">
        <v>2</v>
      </c>
      <c r="F16" s="739"/>
      <c r="G16" s="740"/>
      <c r="H16" s="740"/>
      <c r="I16" s="740"/>
      <c r="J16" s="740"/>
      <c r="K16" s="740"/>
      <c r="L16" s="741"/>
      <c r="M16" s="756" t="s">
        <v>308</v>
      </c>
      <c r="N16" s="756" t="s">
        <v>309</v>
      </c>
      <c r="O16" s="756"/>
      <c r="P16" s="185">
        <v>2</v>
      </c>
      <c r="Q16" s="742"/>
      <c r="R16" s="743"/>
      <c r="S16" s="743"/>
      <c r="T16" s="743"/>
      <c r="U16" s="743"/>
      <c r="V16" s="743"/>
      <c r="W16" s="744"/>
    </row>
    <row r="17" spans="2:24" s="29" customFormat="1" ht="25.5" customHeight="1" x14ac:dyDescent="0.15">
      <c r="B17" s="756"/>
      <c r="C17" s="756" t="s">
        <v>310</v>
      </c>
      <c r="D17" s="756"/>
      <c r="E17" s="218">
        <v>4</v>
      </c>
      <c r="F17" s="742"/>
      <c r="G17" s="743"/>
      <c r="H17" s="743"/>
      <c r="I17" s="743"/>
      <c r="J17" s="743"/>
      <c r="K17" s="743"/>
      <c r="L17" s="744"/>
      <c r="M17" s="756"/>
      <c r="N17" s="756" t="s">
        <v>310</v>
      </c>
      <c r="O17" s="756"/>
      <c r="P17" s="218">
        <v>5</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460</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460</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672</v>
      </c>
      <c r="F24" s="771"/>
      <c r="G24" s="772"/>
      <c r="H24" s="757" t="s">
        <v>315</v>
      </c>
      <c r="I24" s="757"/>
      <c r="J24" s="770" t="s">
        <v>869</v>
      </c>
      <c r="K24" s="771"/>
      <c r="L24" s="772"/>
      <c r="M24" s="757" t="s">
        <v>314</v>
      </c>
      <c r="N24" s="757"/>
      <c r="O24" s="757"/>
      <c r="P24" s="770" t="s">
        <v>674</v>
      </c>
      <c r="Q24" s="771"/>
      <c r="R24" s="772"/>
      <c r="S24" s="757" t="s">
        <v>315</v>
      </c>
      <c r="T24" s="757"/>
      <c r="U24" s="758" t="s">
        <v>871</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870</v>
      </c>
      <c r="F26" s="754"/>
      <c r="G26" s="754"/>
      <c r="H26" s="754"/>
      <c r="I26" s="754"/>
      <c r="J26" s="754"/>
      <c r="K26" s="754"/>
      <c r="L26" s="755"/>
      <c r="M26" s="752" t="s">
        <v>318</v>
      </c>
      <c r="N26" s="752"/>
      <c r="O26" s="752"/>
      <c r="P26" s="753" t="s">
        <v>872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AD2C5BCB-ECF0-448E-A189-A3BC9AC5861D}"/>
    <dataValidation type="list" allowBlank="1" showInputMessage="1" showErrorMessage="1" sqref="E8 E19 P8 P19" xr:uid="{13714D61-A608-426C-B052-83FFCF0A0FC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AA3F9EE-5B1A-4542-A62E-22AE8C8C43D4}">
          <x14:formula1>
            <xm:f>'(参考)リスト'!$F$16:$F$21</xm:f>
          </x14:formula1>
          <xm:sqref>E11:E12 E22:E23 P11:P12 P22:P23</xm:sqref>
        </x14:dataValidation>
        <x14:dataValidation type="list" allowBlank="1" showInputMessage="1" showErrorMessage="1" xr:uid="{016F3CC1-5BD4-4630-865C-13049D6D5062}">
          <x14:formula1>
            <xm:f>'(参考)リスト'!$D$16:$D$18</xm:f>
          </x14:formula1>
          <xm:sqref>E10 E21 P10 P21</xm:sqref>
        </x14:dataValidation>
        <x14:dataValidation type="list" allowBlank="1" showInputMessage="1" showErrorMessage="1" xr:uid="{60A04D45-F80E-4363-B942-3DC8940B29FF}">
          <x14:formula1>
            <xm:f>'(参考)リスト'!$E$16:$E$27</xm:f>
          </x14:formula1>
          <xm:sqref>E9 E20 P9 P20</xm:sqref>
        </x14:dataValidation>
        <x14:dataValidation type="list" allowBlank="1" showInputMessage="1" showErrorMessage="1" xr:uid="{4B4971CC-F33D-4958-BD23-0231AF618BF7}">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08EB8-3401-4CFD-BEA6-E96FBF8E2E9F}">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v>
      </c>
      <c r="F5" s="739"/>
      <c r="G5" s="740"/>
      <c r="H5" s="740"/>
      <c r="I5" s="740"/>
      <c r="J5" s="740"/>
      <c r="K5" s="740"/>
      <c r="L5" s="741"/>
      <c r="M5" s="735" t="s">
        <v>308</v>
      </c>
      <c r="N5" s="737" t="s">
        <v>309</v>
      </c>
      <c r="O5" s="738"/>
      <c r="P5" s="185">
        <v>2</v>
      </c>
      <c r="Q5" s="742"/>
      <c r="R5" s="743"/>
      <c r="S5" s="743"/>
      <c r="T5" s="743"/>
      <c r="U5" s="743"/>
      <c r="V5" s="743"/>
      <c r="W5" s="744"/>
    </row>
    <row r="6" spans="2:23" s="29" customFormat="1" ht="25.5" customHeight="1" x14ac:dyDescent="0.15">
      <c r="B6" s="736"/>
      <c r="C6" s="737" t="s">
        <v>310</v>
      </c>
      <c r="D6" s="738"/>
      <c r="E6" s="218">
        <v>6</v>
      </c>
      <c r="F6" s="742"/>
      <c r="G6" s="743"/>
      <c r="H6" s="743"/>
      <c r="I6" s="743"/>
      <c r="J6" s="743"/>
      <c r="K6" s="743"/>
      <c r="L6" s="744"/>
      <c r="M6" s="736"/>
      <c r="N6" s="737" t="s">
        <v>310</v>
      </c>
      <c r="O6" s="738"/>
      <c r="P6" s="218">
        <v>7</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460</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460</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675</v>
      </c>
      <c r="F13" s="771"/>
      <c r="G13" s="772"/>
      <c r="H13" s="757" t="s">
        <v>315</v>
      </c>
      <c r="I13" s="757"/>
      <c r="J13" s="758" t="s">
        <v>873</v>
      </c>
      <c r="K13" s="758"/>
      <c r="L13" s="758"/>
      <c r="M13" s="757" t="s">
        <v>314</v>
      </c>
      <c r="N13" s="757"/>
      <c r="O13" s="757"/>
      <c r="P13" s="770" t="s">
        <v>677</v>
      </c>
      <c r="Q13" s="771"/>
      <c r="R13" s="772"/>
      <c r="S13" s="757" t="s">
        <v>315</v>
      </c>
      <c r="T13" s="757"/>
      <c r="U13" s="758" t="s">
        <v>874</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852</v>
      </c>
      <c r="F15" s="754"/>
      <c r="G15" s="754"/>
      <c r="H15" s="754"/>
      <c r="I15" s="754"/>
      <c r="J15" s="754"/>
      <c r="K15" s="754"/>
      <c r="L15" s="755"/>
      <c r="M15" s="752" t="s">
        <v>318</v>
      </c>
      <c r="N15" s="752"/>
      <c r="O15" s="752"/>
      <c r="P15" s="753" t="s">
        <v>875</v>
      </c>
      <c r="Q15" s="754"/>
      <c r="R15" s="754"/>
      <c r="S15" s="754"/>
      <c r="T15" s="754"/>
      <c r="U15" s="754"/>
      <c r="V15" s="754"/>
      <c r="W15" s="755"/>
    </row>
    <row r="16" spans="2:23" s="29" customFormat="1" ht="25.5" customHeight="1" x14ac:dyDescent="0.15">
      <c r="B16" s="756" t="s">
        <v>308</v>
      </c>
      <c r="C16" s="756" t="s">
        <v>309</v>
      </c>
      <c r="D16" s="756"/>
      <c r="E16" s="185">
        <v>2</v>
      </c>
      <c r="F16" s="739"/>
      <c r="G16" s="740"/>
      <c r="H16" s="740"/>
      <c r="I16" s="740"/>
      <c r="J16" s="740"/>
      <c r="K16" s="740"/>
      <c r="L16" s="741"/>
      <c r="M16" s="756" t="s">
        <v>308</v>
      </c>
      <c r="N16" s="756" t="s">
        <v>309</v>
      </c>
      <c r="O16" s="756"/>
      <c r="P16" s="185">
        <v>2</v>
      </c>
      <c r="Q16" s="742"/>
      <c r="R16" s="743"/>
      <c r="S16" s="743"/>
      <c r="T16" s="743"/>
      <c r="U16" s="743"/>
      <c r="V16" s="743"/>
      <c r="W16" s="744"/>
    </row>
    <row r="17" spans="2:24" s="29" customFormat="1" ht="25.5" customHeight="1" x14ac:dyDescent="0.15">
      <c r="B17" s="756"/>
      <c r="C17" s="756" t="s">
        <v>310</v>
      </c>
      <c r="D17" s="756"/>
      <c r="E17" s="218">
        <v>8</v>
      </c>
      <c r="F17" s="742"/>
      <c r="G17" s="743"/>
      <c r="H17" s="743"/>
      <c r="I17" s="743"/>
      <c r="J17" s="743"/>
      <c r="K17" s="743"/>
      <c r="L17" s="744"/>
      <c r="M17" s="756"/>
      <c r="N17" s="756" t="s">
        <v>310</v>
      </c>
      <c r="O17" s="756"/>
      <c r="P17" s="218">
        <v>9</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678</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679</v>
      </c>
      <c r="F24" s="771"/>
      <c r="G24" s="772"/>
      <c r="H24" s="757" t="s">
        <v>315</v>
      </c>
      <c r="I24" s="757"/>
      <c r="J24" s="770" t="s">
        <v>876</v>
      </c>
      <c r="K24" s="771"/>
      <c r="L24" s="772"/>
      <c r="M24" s="757" t="s">
        <v>314</v>
      </c>
      <c r="N24" s="757"/>
      <c r="O24" s="757"/>
      <c r="P24" s="770" t="s">
        <v>1040</v>
      </c>
      <c r="Q24" s="771"/>
      <c r="R24" s="772"/>
      <c r="S24" s="757" t="s">
        <v>315</v>
      </c>
      <c r="T24" s="757"/>
      <c r="U24" s="758" t="s">
        <v>847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852</v>
      </c>
      <c r="F26" s="754"/>
      <c r="G26" s="754"/>
      <c r="H26" s="754"/>
      <c r="I26" s="754"/>
      <c r="J26" s="754"/>
      <c r="K26" s="754"/>
      <c r="L26" s="755"/>
      <c r="M26" s="752" t="s">
        <v>318</v>
      </c>
      <c r="N26" s="752"/>
      <c r="O26" s="752"/>
      <c r="P26" s="753" t="s">
        <v>848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9BA88F10-A6B5-4AF3-B400-B5AAA17FD43F}"/>
    <dataValidation type="list" allowBlank="1" showInputMessage="1" showErrorMessage="1" sqref="E8 E19 P8 P19" xr:uid="{9E4BBAFF-10F3-440E-8EA4-6A517A8C3B9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16610D-63C4-4179-92F6-70F057659CCD}">
          <x14:formula1>
            <xm:f>'(参考)リスト'!$F$16:$F$21</xm:f>
          </x14:formula1>
          <xm:sqref>E11:E12 E22:E23 P11:P12 P22:P23</xm:sqref>
        </x14:dataValidation>
        <x14:dataValidation type="list" allowBlank="1" showInputMessage="1" showErrorMessage="1" xr:uid="{CA2BBA1D-294F-48F2-848C-84BE7A6DD92B}">
          <x14:formula1>
            <xm:f>'(参考)リスト'!$D$16:$D$18</xm:f>
          </x14:formula1>
          <xm:sqref>E10 E21 P10 P21</xm:sqref>
        </x14:dataValidation>
        <x14:dataValidation type="list" allowBlank="1" showInputMessage="1" showErrorMessage="1" xr:uid="{AE0F565A-3BE2-41B8-B3B8-22C0D392DFDC}">
          <x14:formula1>
            <xm:f>'(参考)リスト'!$E$16:$E$27</xm:f>
          </x14:formula1>
          <xm:sqref>E9 E20 P9 P20</xm:sqref>
        </x14:dataValidation>
        <x14:dataValidation type="list" allowBlank="1" showInputMessage="1" showErrorMessage="1" xr:uid="{5DF9E1CE-386F-4960-B913-25ED08686DB8}">
          <x14:formula1>
            <xm:f>'(参考)リスト'!$B$16:$B$21</xm:f>
          </x14:formula1>
          <xm:sqref>E7 E18 P7 P18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3F7AD-08A4-4F5B-B2D4-56A7D42AC611}">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3</v>
      </c>
      <c r="F5" s="739"/>
      <c r="G5" s="740"/>
      <c r="H5" s="740"/>
      <c r="I5" s="740"/>
      <c r="J5" s="740"/>
      <c r="K5" s="740"/>
      <c r="L5" s="741"/>
      <c r="M5" s="735" t="s">
        <v>308</v>
      </c>
      <c r="N5" s="737" t="s">
        <v>309</v>
      </c>
      <c r="O5" s="738"/>
      <c r="P5" s="185">
        <v>3</v>
      </c>
      <c r="Q5" s="742"/>
      <c r="R5" s="743"/>
      <c r="S5" s="743"/>
      <c r="T5" s="743"/>
      <c r="U5" s="743"/>
      <c r="V5" s="743"/>
      <c r="W5" s="744"/>
    </row>
    <row r="6" spans="2:23" s="29" customFormat="1" ht="25.5" customHeight="1" x14ac:dyDescent="0.15">
      <c r="B6" s="736"/>
      <c r="C6" s="737" t="s">
        <v>310</v>
      </c>
      <c r="D6" s="738"/>
      <c r="E6" s="218">
        <v>1</v>
      </c>
      <c r="F6" s="742"/>
      <c r="G6" s="743"/>
      <c r="H6" s="743"/>
      <c r="I6" s="743"/>
      <c r="J6" s="743"/>
      <c r="K6" s="743"/>
      <c r="L6" s="744"/>
      <c r="M6" s="736"/>
      <c r="N6" s="737" t="s">
        <v>310</v>
      </c>
      <c r="O6" s="738"/>
      <c r="P6" s="218">
        <v>2</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460</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460</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681</v>
      </c>
      <c r="F13" s="771"/>
      <c r="G13" s="772"/>
      <c r="H13" s="757" t="s">
        <v>315</v>
      </c>
      <c r="I13" s="757"/>
      <c r="J13" s="758" t="s">
        <v>877</v>
      </c>
      <c r="K13" s="758"/>
      <c r="L13" s="758"/>
      <c r="M13" s="757" t="s">
        <v>314</v>
      </c>
      <c r="N13" s="757"/>
      <c r="O13" s="757"/>
      <c r="P13" s="770" t="s">
        <v>682</v>
      </c>
      <c r="Q13" s="771"/>
      <c r="R13" s="772"/>
      <c r="S13" s="757" t="s">
        <v>315</v>
      </c>
      <c r="T13" s="757"/>
      <c r="U13" s="758" t="s">
        <v>879</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878</v>
      </c>
      <c r="F15" s="754"/>
      <c r="G15" s="754"/>
      <c r="H15" s="754"/>
      <c r="I15" s="754"/>
      <c r="J15" s="754"/>
      <c r="K15" s="754"/>
      <c r="L15" s="755"/>
      <c r="M15" s="752" t="s">
        <v>318</v>
      </c>
      <c r="N15" s="752"/>
      <c r="O15" s="752"/>
      <c r="P15" s="753" t="s">
        <v>880</v>
      </c>
      <c r="Q15" s="754"/>
      <c r="R15" s="754"/>
      <c r="S15" s="754"/>
      <c r="T15" s="754"/>
      <c r="U15" s="754"/>
      <c r="V15" s="754"/>
      <c r="W15" s="755"/>
    </row>
    <row r="16" spans="2:23" s="29" customFormat="1" ht="25.5" customHeight="1" x14ac:dyDescent="0.15">
      <c r="B16" s="756" t="s">
        <v>308</v>
      </c>
      <c r="C16" s="756" t="s">
        <v>309</v>
      </c>
      <c r="D16" s="756"/>
      <c r="E16" s="185">
        <v>3</v>
      </c>
      <c r="F16" s="739"/>
      <c r="G16" s="740"/>
      <c r="H16" s="740"/>
      <c r="I16" s="740"/>
      <c r="J16" s="740"/>
      <c r="K16" s="740"/>
      <c r="L16" s="741"/>
      <c r="M16" s="756" t="s">
        <v>308</v>
      </c>
      <c r="N16" s="756" t="s">
        <v>309</v>
      </c>
      <c r="O16" s="756"/>
      <c r="P16" s="185">
        <v>3</v>
      </c>
      <c r="Q16" s="742"/>
      <c r="R16" s="743"/>
      <c r="S16" s="743"/>
      <c r="T16" s="743"/>
      <c r="U16" s="743"/>
      <c r="V16" s="743"/>
      <c r="W16" s="744"/>
    </row>
    <row r="17" spans="2:24" s="29" customFormat="1" ht="25.5" customHeight="1" x14ac:dyDescent="0.15">
      <c r="B17" s="756"/>
      <c r="C17" s="756" t="s">
        <v>310</v>
      </c>
      <c r="D17" s="756"/>
      <c r="E17" s="218">
        <v>3</v>
      </c>
      <c r="F17" s="742"/>
      <c r="G17" s="743"/>
      <c r="H17" s="743"/>
      <c r="I17" s="743"/>
      <c r="J17" s="743"/>
      <c r="K17" s="743"/>
      <c r="L17" s="744"/>
      <c r="M17" s="756"/>
      <c r="N17" s="756" t="s">
        <v>310</v>
      </c>
      <c r="O17" s="756"/>
      <c r="P17" s="218">
        <v>4</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460</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460</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608</v>
      </c>
      <c r="Q23" s="742"/>
      <c r="R23" s="743"/>
      <c r="S23" s="743"/>
      <c r="T23" s="743"/>
      <c r="U23" s="743"/>
      <c r="V23" s="743"/>
      <c r="W23" s="744"/>
    </row>
    <row r="24" spans="2:24" s="29" customFormat="1" ht="25.5" customHeight="1" x14ac:dyDescent="0.15">
      <c r="B24" s="757" t="s">
        <v>314</v>
      </c>
      <c r="C24" s="757"/>
      <c r="D24" s="757"/>
      <c r="E24" s="770" t="s">
        <v>684</v>
      </c>
      <c r="F24" s="771"/>
      <c r="G24" s="772"/>
      <c r="H24" s="757" t="s">
        <v>315</v>
      </c>
      <c r="I24" s="757"/>
      <c r="J24" s="770" t="s">
        <v>881</v>
      </c>
      <c r="K24" s="771"/>
      <c r="L24" s="772"/>
      <c r="M24" s="757" t="s">
        <v>314</v>
      </c>
      <c r="N24" s="757"/>
      <c r="O24" s="757"/>
      <c r="P24" s="770" t="s">
        <v>651</v>
      </c>
      <c r="Q24" s="771"/>
      <c r="R24" s="772"/>
      <c r="S24" s="757" t="s">
        <v>315</v>
      </c>
      <c r="T24" s="757"/>
      <c r="U24" s="758" t="s">
        <v>853</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875</v>
      </c>
      <c r="F26" s="754"/>
      <c r="G26" s="754"/>
      <c r="H26" s="754"/>
      <c r="I26" s="754"/>
      <c r="J26" s="754"/>
      <c r="K26" s="754"/>
      <c r="L26" s="755"/>
      <c r="M26" s="752" t="s">
        <v>318</v>
      </c>
      <c r="N26" s="752"/>
      <c r="O26" s="752"/>
      <c r="P26" s="753" t="s">
        <v>850</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AE1ED4B3-802E-45D7-9DB9-DDFE1EEBEC6A}"/>
    <dataValidation type="list" allowBlank="1" showInputMessage="1" showErrorMessage="1" sqref="E8 E19 P8 P19" xr:uid="{B7A2C6B2-EB2F-462D-994C-CE22A7BCBBF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15A2FE0-3F8A-4D7A-A5D3-5CA25634BB82}">
          <x14:formula1>
            <xm:f>'(参考)リスト'!$F$16:$F$21</xm:f>
          </x14:formula1>
          <xm:sqref>E11:E12 E22:E23 P11:P12 P22:P23</xm:sqref>
        </x14:dataValidation>
        <x14:dataValidation type="list" allowBlank="1" showInputMessage="1" showErrorMessage="1" xr:uid="{A2B7FEF0-4800-4219-A643-11DE9C72A8CD}">
          <x14:formula1>
            <xm:f>'(参考)リスト'!$D$16:$D$18</xm:f>
          </x14:formula1>
          <xm:sqref>E10 E21 P10 P21</xm:sqref>
        </x14:dataValidation>
        <x14:dataValidation type="list" allowBlank="1" showInputMessage="1" showErrorMessage="1" xr:uid="{7FF464DF-9D17-48F4-BA0C-BB973DDAC4D9}">
          <x14:formula1>
            <xm:f>'(参考)リスト'!$E$16:$E$27</xm:f>
          </x14:formula1>
          <xm:sqref>E9 E20 P9 P20</xm:sqref>
        </x14:dataValidation>
        <x14:dataValidation type="list" allowBlank="1" showInputMessage="1" showErrorMessage="1" xr:uid="{9D63656A-23B6-4DC1-A064-DB3577654C14}">
          <x14:formula1>
            <xm:f>'(参考)リスト'!$B$16:$B$21</xm:f>
          </x14:formula1>
          <xm:sqref>E7 E18 P7 P18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BB807-0B47-47E9-9186-10618642E6BA}">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3</v>
      </c>
      <c r="F5" s="739"/>
      <c r="G5" s="740"/>
      <c r="H5" s="740"/>
      <c r="I5" s="740"/>
      <c r="J5" s="740"/>
      <c r="K5" s="740"/>
      <c r="L5" s="741"/>
      <c r="M5" s="735" t="s">
        <v>308</v>
      </c>
      <c r="N5" s="737" t="s">
        <v>309</v>
      </c>
      <c r="O5" s="738"/>
      <c r="P5" s="185">
        <v>3</v>
      </c>
      <c r="Q5" s="742"/>
      <c r="R5" s="743"/>
      <c r="S5" s="743"/>
      <c r="T5" s="743"/>
      <c r="U5" s="743"/>
      <c r="V5" s="743"/>
      <c r="W5" s="744"/>
    </row>
    <row r="6" spans="2:23" s="29" customFormat="1" ht="25.5" customHeight="1" x14ac:dyDescent="0.15">
      <c r="B6" s="736"/>
      <c r="C6" s="737" t="s">
        <v>310</v>
      </c>
      <c r="D6" s="738"/>
      <c r="E6" s="218">
        <v>5</v>
      </c>
      <c r="F6" s="742"/>
      <c r="G6" s="743"/>
      <c r="H6" s="743"/>
      <c r="I6" s="743"/>
      <c r="J6" s="743"/>
      <c r="K6" s="743"/>
      <c r="L6" s="744"/>
      <c r="M6" s="736"/>
      <c r="N6" s="737" t="s">
        <v>310</v>
      </c>
      <c r="O6" s="738"/>
      <c r="P6" s="218">
        <v>6</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678</v>
      </c>
      <c r="F8" s="742"/>
      <c r="G8" s="743"/>
      <c r="H8" s="743"/>
      <c r="I8" s="743"/>
      <c r="J8" s="743"/>
      <c r="K8" s="743"/>
      <c r="L8" s="744"/>
      <c r="M8" s="748"/>
      <c r="N8" s="737" t="s">
        <v>260</v>
      </c>
      <c r="O8" s="738"/>
      <c r="P8" s="185" t="s">
        <v>678</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685</v>
      </c>
      <c r="F13" s="771"/>
      <c r="G13" s="772"/>
      <c r="H13" s="757" t="s">
        <v>315</v>
      </c>
      <c r="I13" s="757"/>
      <c r="J13" s="758" t="s">
        <v>882</v>
      </c>
      <c r="K13" s="758"/>
      <c r="L13" s="758"/>
      <c r="M13" s="757" t="s">
        <v>314</v>
      </c>
      <c r="N13" s="757"/>
      <c r="O13" s="757"/>
      <c r="P13" s="770" t="s">
        <v>686</v>
      </c>
      <c r="Q13" s="771"/>
      <c r="R13" s="772"/>
      <c r="S13" s="757" t="s">
        <v>315</v>
      </c>
      <c r="T13" s="757"/>
      <c r="U13" s="758" t="s">
        <v>883</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852</v>
      </c>
      <c r="F15" s="754"/>
      <c r="G15" s="754"/>
      <c r="H15" s="754"/>
      <c r="I15" s="754"/>
      <c r="J15" s="754"/>
      <c r="K15" s="754"/>
      <c r="L15" s="755"/>
      <c r="M15" s="752" t="s">
        <v>318</v>
      </c>
      <c r="N15" s="752"/>
      <c r="O15" s="752"/>
      <c r="P15" s="753" t="s">
        <v>852</v>
      </c>
      <c r="Q15" s="754"/>
      <c r="R15" s="754"/>
      <c r="S15" s="754"/>
      <c r="T15" s="754"/>
      <c r="U15" s="754"/>
      <c r="V15" s="754"/>
      <c r="W15" s="755"/>
    </row>
    <row r="16" spans="2:23" s="29" customFormat="1" ht="25.5" customHeight="1" x14ac:dyDescent="0.15">
      <c r="B16" s="756" t="s">
        <v>308</v>
      </c>
      <c r="C16" s="756" t="s">
        <v>309</v>
      </c>
      <c r="D16" s="756"/>
      <c r="E16" s="185">
        <v>3</v>
      </c>
      <c r="F16" s="739"/>
      <c r="G16" s="740"/>
      <c r="H16" s="740"/>
      <c r="I16" s="740"/>
      <c r="J16" s="740"/>
      <c r="K16" s="740"/>
      <c r="L16" s="741"/>
      <c r="M16" s="756" t="s">
        <v>308</v>
      </c>
      <c r="N16" s="756" t="s">
        <v>309</v>
      </c>
      <c r="O16" s="756"/>
      <c r="P16" s="185">
        <v>3</v>
      </c>
      <c r="Q16" s="742"/>
      <c r="R16" s="743"/>
      <c r="S16" s="743"/>
      <c r="T16" s="743"/>
      <c r="U16" s="743"/>
      <c r="V16" s="743"/>
      <c r="W16" s="744"/>
    </row>
    <row r="17" spans="2:24" s="29" customFormat="1" ht="25.5" customHeight="1" x14ac:dyDescent="0.15">
      <c r="B17" s="756"/>
      <c r="C17" s="756" t="s">
        <v>310</v>
      </c>
      <c r="D17" s="756"/>
      <c r="E17" s="218">
        <v>7</v>
      </c>
      <c r="F17" s="742"/>
      <c r="G17" s="743"/>
      <c r="H17" s="743"/>
      <c r="I17" s="743"/>
      <c r="J17" s="743"/>
      <c r="K17" s="743"/>
      <c r="L17" s="744"/>
      <c r="M17" s="756"/>
      <c r="N17" s="756" t="s">
        <v>310</v>
      </c>
      <c r="O17" s="756"/>
      <c r="P17" s="218">
        <v>8</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687</v>
      </c>
      <c r="F24" s="771"/>
      <c r="G24" s="772"/>
      <c r="H24" s="757" t="s">
        <v>315</v>
      </c>
      <c r="I24" s="757"/>
      <c r="J24" s="770" t="s">
        <v>884</v>
      </c>
      <c r="K24" s="771"/>
      <c r="L24" s="772"/>
      <c r="M24" s="757" t="s">
        <v>314</v>
      </c>
      <c r="N24" s="757"/>
      <c r="O24" s="757"/>
      <c r="P24" s="770" t="s">
        <v>688</v>
      </c>
      <c r="Q24" s="771"/>
      <c r="R24" s="772"/>
      <c r="S24" s="757" t="s">
        <v>315</v>
      </c>
      <c r="T24" s="757"/>
      <c r="U24" s="758" t="s">
        <v>885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864</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8D6356A3-345D-4C1F-9803-D22E72FFD631}"/>
    <dataValidation type="list" allowBlank="1" showInputMessage="1" showErrorMessage="1" sqref="E8 E19 P8 P19" xr:uid="{39833AB6-7293-4810-B748-10D33D06B2A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36F182A-F4BB-404A-A5C0-AA0B84E5462D}">
          <x14:formula1>
            <xm:f>'(参考)リスト'!$F$16:$F$21</xm:f>
          </x14:formula1>
          <xm:sqref>E11:E12 E22:E23 P11:P12 P22:P23</xm:sqref>
        </x14:dataValidation>
        <x14:dataValidation type="list" allowBlank="1" showInputMessage="1" showErrorMessage="1" xr:uid="{0D643FE3-5729-451B-9045-29B6960DD75B}">
          <x14:formula1>
            <xm:f>'(参考)リスト'!$D$16:$D$18</xm:f>
          </x14:formula1>
          <xm:sqref>E10 E21 P10 P21</xm:sqref>
        </x14:dataValidation>
        <x14:dataValidation type="list" allowBlank="1" showInputMessage="1" showErrorMessage="1" xr:uid="{ABDA22C2-C467-44CB-875F-404B3FD77AE8}">
          <x14:formula1>
            <xm:f>'(参考)リスト'!$E$16:$E$27</xm:f>
          </x14:formula1>
          <xm:sqref>E9 E20 P9 P20</xm:sqref>
        </x14:dataValidation>
        <x14:dataValidation type="list" allowBlank="1" showInputMessage="1" showErrorMessage="1" xr:uid="{B192DA1E-8D2A-4EE0-842D-53DEE6580C2A}">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0DEA-4B87-4765-B78F-4B7CE5CE3552}">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3</v>
      </c>
      <c r="F5" s="739"/>
      <c r="G5" s="740"/>
      <c r="H5" s="740"/>
      <c r="I5" s="740"/>
      <c r="J5" s="740"/>
      <c r="K5" s="740"/>
      <c r="L5" s="741"/>
      <c r="M5" s="735" t="s">
        <v>308</v>
      </c>
      <c r="N5" s="737" t="s">
        <v>309</v>
      </c>
      <c r="O5" s="738"/>
      <c r="P5" s="185">
        <v>4</v>
      </c>
      <c r="Q5" s="742"/>
      <c r="R5" s="743"/>
      <c r="S5" s="743"/>
      <c r="T5" s="743"/>
      <c r="U5" s="743"/>
      <c r="V5" s="743"/>
      <c r="W5" s="744"/>
    </row>
    <row r="6" spans="2:23" s="29" customFormat="1" ht="25.5" customHeight="1" x14ac:dyDescent="0.15">
      <c r="B6" s="736"/>
      <c r="C6" s="737" t="s">
        <v>310</v>
      </c>
      <c r="D6" s="738"/>
      <c r="E6" s="218">
        <v>9</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689</v>
      </c>
      <c r="F13" s="771"/>
      <c r="G13" s="772"/>
      <c r="H13" s="757" t="s">
        <v>315</v>
      </c>
      <c r="I13" s="757"/>
      <c r="J13" s="758" t="s">
        <v>845</v>
      </c>
      <c r="K13" s="758"/>
      <c r="L13" s="758"/>
      <c r="M13" s="757" t="s">
        <v>314</v>
      </c>
      <c r="N13" s="757"/>
      <c r="O13" s="757"/>
      <c r="P13" s="770" t="s">
        <v>628</v>
      </c>
      <c r="Q13" s="771"/>
      <c r="R13" s="772"/>
      <c r="S13" s="757" t="s">
        <v>315</v>
      </c>
      <c r="T13" s="757"/>
      <c r="U13" s="758" t="s">
        <v>886</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852</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4</v>
      </c>
      <c r="F16" s="739"/>
      <c r="G16" s="740"/>
      <c r="H16" s="740"/>
      <c r="I16" s="740"/>
      <c r="J16" s="740"/>
      <c r="K16" s="740"/>
      <c r="L16" s="741"/>
      <c r="M16" s="756" t="s">
        <v>308</v>
      </c>
      <c r="N16" s="756" t="s">
        <v>309</v>
      </c>
      <c r="O16" s="756"/>
      <c r="P16" s="185">
        <v>4</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460</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460</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1040</v>
      </c>
      <c r="F24" s="771"/>
      <c r="G24" s="772"/>
      <c r="H24" s="757" t="s">
        <v>315</v>
      </c>
      <c r="I24" s="757"/>
      <c r="J24" s="770" t="s">
        <v>847</v>
      </c>
      <c r="K24" s="771"/>
      <c r="L24" s="772"/>
      <c r="M24" s="757" t="s">
        <v>314</v>
      </c>
      <c r="N24" s="757"/>
      <c r="O24" s="757"/>
      <c r="P24" s="770" t="s">
        <v>684</v>
      </c>
      <c r="Q24" s="771"/>
      <c r="R24" s="772"/>
      <c r="S24" s="757" t="s">
        <v>315</v>
      </c>
      <c r="T24" s="757"/>
      <c r="U24" s="758" t="s">
        <v>887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848</v>
      </c>
      <c r="F26" s="754"/>
      <c r="G26" s="754"/>
      <c r="H26" s="754"/>
      <c r="I26" s="754"/>
      <c r="J26" s="754"/>
      <c r="K26" s="754"/>
      <c r="L26" s="755"/>
      <c r="M26" s="752" t="s">
        <v>318</v>
      </c>
      <c r="N26" s="752"/>
      <c r="O26" s="752"/>
      <c r="P26" s="753" t="s">
        <v>872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877A17C4-2FAA-4522-8FFC-1E7F8256E45A}"/>
    <dataValidation type="list" allowBlank="1" showInputMessage="1" showErrorMessage="1" sqref="E8 E19 P8 P19" xr:uid="{255A5C9D-B1EF-476E-9E06-2792412BAA2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C65FCDB-35D9-4CA4-A076-0C2750D93F07}">
          <x14:formula1>
            <xm:f>'(参考)リスト'!$F$16:$F$21</xm:f>
          </x14:formula1>
          <xm:sqref>E11:E12 E22:E23 P11:P12 P22:P23</xm:sqref>
        </x14:dataValidation>
        <x14:dataValidation type="list" allowBlank="1" showInputMessage="1" showErrorMessage="1" xr:uid="{2353CAF9-6144-4071-9EF5-C2FE4753B368}">
          <x14:formula1>
            <xm:f>'(参考)リスト'!$D$16:$D$18</xm:f>
          </x14:formula1>
          <xm:sqref>E10 E21 P10 P21</xm:sqref>
        </x14:dataValidation>
        <x14:dataValidation type="list" allowBlank="1" showInputMessage="1" showErrorMessage="1" xr:uid="{B1FEB858-9968-4277-A3B8-40EF73D25716}">
          <x14:formula1>
            <xm:f>'(参考)リスト'!$E$16:$E$27</xm:f>
          </x14:formula1>
          <xm:sqref>E9 E20 P9 P20</xm:sqref>
        </x14:dataValidation>
        <x14:dataValidation type="list" allowBlank="1" showInputMessage="1" showErrorMessage="1" xr:uid="{E3F4E3E5-9705-45AB-B0BE-44E3BFBB2468}">
          <x14:formula1>
            <xm:f>'(参考)リスト'!$B$16:$B$21</xm:f>
          </x14:formula1>
          <xm:sqref>E7 E18 P7 P18</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6C4CB-5559-4500-AA3E-D0A17B56A1BC}">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4</v>
      </c>
      <c r="F5" s="739"/>
      <c r="G5" s="740"/>
      <c r="H5" s="740"/>
      <c r="I5" s="740"/>
      <c r="J5" s="740"/>
      <c r="K5" s="740"/>
      <c r="L5" s="741"/>
      <c r="M5" s="735" t="s">
        <v>308</v>
      </c>
      <c r="N5" s="737" t="s">
        <v>309</v>
      </c>
      <c r="O5" s="738"/>
      <c r="P5" s="185">
        <v>4</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654</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460</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460</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608</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691</v>
      </c>
      <c r="F13" s="771"/>
      <c r="G13" s="772"/>
      <c r="H13" s="757" t="s">
        <v>315</v>
      </c>
      <c r="I13" s="757"/>
      <c r="J13" s="758" t="s">
        <v>888</v>
      </c>
      <c r="K13" s="758"/>
      <c r="L13" s="758"/>
      <c r="M13" s="757" t="s">
        <v>314</v>
      </c>
      <c r="N13" s="757"/>
      <c r="O13" s="757"/>
      <c r="P13" s="770" t="s">
        <v>693</v>
      </c>
      <c r="Q13" s="771"/>
      <c r="R13" s="772"/>
      <c r="S13" s="757" t="s">
        <v>315</v>
      </c>
      <c r="T13" s="757"/>
      <c r="U13" s="758" t="s">
        <v>881</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850</v>
      </c>
      <c r="F15" s="754"/>
      <c r="G15" s="754"/>
      <c r="H15" s="754"/>
      <c r="I15" s="754"/>
      <c r="J15" s="754"/>
      <c r="K15" s="754"/>
      <c r="L15" s="755"/>
      <c r="M15" s="752" t="s">
        <v>318</v>
      </c>
      <c r="N15" s="752"/>
      <c r="O15" s="752"/>
      <c r="P15" s="753" t="s">
        <v>875</v>
      </c>
      <c r="Q15" s="754"/>
      <c r="R15" s="754"/>
      <c r="S15" s="754"/>
      <c r="T15" s="754"/>
      <c r="U15" s="754"/>
      <c r="V15" s="754"/>
      <c r="W15" s="755"/>
    </row>
    <row r="16" spans="2:23" s="29" customFormat="1" ht="25.5" customHeight="1" x14ac:dyDescent="0.15">
      <c r="B16" s="756" t="s">
        <v>308</v>
      </c>
      <c r="C16" s="756" t="s">
        <v>309</v>
      </c>
      <c r="D16" s="756"/>
      <c r="E16" s="185">
        <v>4</v>
      </c>
      <c r="F16" s="739"/>
      <c r="G16" s="740"/>
      <c r="H16" s="740"/>
      <c r="I16" s="740"/>
      <c r="J16" s="740"/>
      <c r="K16" s="740"/>
      <c r="L16" s="741"/>
      <c r="M16" s="756" t="s">
        <v>308</v>
      </c>
      <c r="N16" s="756" t="s">
        <v>309</v>
      </c>
      <c r="O16" s="756"/>
      <c r="P16" s="185">
        <v>4</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678</v>
      </c>
      <c r="F19" s="742"/>
      <c r="G19" s="743"/>
      <c r="H19" s="743"/>
      <c r="I19" s="743"/>
      <c r="J19" s="743"/>
      <c r="K19" s="743"/>
      <c r="L19" s="744"/>
      <c r="M19" s="756"/>
      <c r="N19" s="756" t="s">
        <v>260</v>
      </c>
      <c r="O19" s="756"/>
      <c r="P19" s="185" t="s">
        <v>658</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1040</v>
      </c>
      <c r="F24" s="771"/>
      <c r="G24" s="772"/>
      <c r="H24" s="757" t="s">
        <v>315</v>
      </c>
      <c r="I24" s="757"/>
      <c r="J24" s="770" t="s">
        <v>847</v>
      </c>
      <c r="K24" s="771"/>
      <c r="L24" s="772"/>
      <c r="M24" s="757" t="s">
        <v>314</v>
      </c>
      <c r="N24" s="757"/>
      <c r="O24" s="757"/>
      <c r="P24" s="770" t="s">
        <v>1040</v>
      </c>
      <c r="Q24" s="771"/>
      <c r="R24" s="772"/>
      <c r="S24" s="757" t="s">
        <v>315</v>
      </c>
      <c r="T24" s="757"/>
      <c r="U24" s="758" t="s">
        <v>847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848</v>
      </c>
      <c r="F26" s="754"/>
      <c r="G26" s="754"/>
      <c r="H26" s="754"/>
      <c r="I26" s="754"/>
      <c r="J26" s="754"/>
      <c r="K26" s="754"/>
      <c r="L26" s="755"/>
      <c r="M26" s="752" t="s">
        <v>318</v>
      </c>
      <c r="N26" s="752"/>
      <c r="O26" s="752"/>
      <c r="P26" s="753" t="s">
        <v>848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2D267182-AAFF-4BDB-AA32-BD75C757E270}"/>
    <dataValidation type="list" allowBlank="1" showInputMessage="1" showErrorMessage="1" sqref="E8 E19 P8 P19" xr:uid="{45FF9366-1D17-4C8A-BA7F-23C0A2BC67A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4524F4C-BC54-43F3-BDA2-F2D2D83B6A34}">
          <x14:formula1>
            <xm:f>'(参考)リスト'!$F$16:$F$21</xm:f>
          </x14:formula1>
          <xm:sqref>E11:E12 E22:E23 P11:P12 P22:P23</xm:sqref>
        </x14:dataValidation>
        <x14:dataValidation type="list" allowBlank="1" showInputMessage="1" showErrorMessage="1" xr:uid="{5F906268-FDC8-471C-B736-5B51DDD2DBA2}">
          <x14:formula1>
            <xm:f>'(参考)リスト'!$D$16:$D$18</xm:f>
          </x14:formula1>
          <xm:sqref>E10 E21 P10 P21</xm:sqref>
        </x14:dataValidation>
        <x14:dataValidation type="list" allowBlank="1" showInputMessage="1" showErrorMessage="1" xr:uid="{D896DE8F-BBA5-46FF-8E0E-097716FE9C80}">
          <x14:formula1>
            <xm:f>'(参考)リスト'!$E$16:$E$27</xm:f>
          </x14:formula1>
          <xm:sqref>E9 E20 P9 P20</xm:sqref>
        </x14:dataValidation>
        <x14:dataValidation type="list" allowBlank="1" showInputMessage="1" showErrorMessage="1" xr:uid="{03D7C5F1-6B90-4694-9811-B1554262075D}">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A844E-10A4-4730-9843-67502B7122D1}">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4</v>
      </c>
      <c r="F5" s="739"/>
      <c r="G5" s="740"/>
      <c r="H5" s="740"/>
      <c r="I5" s="740"/>
      <c r="J5" s="740"/>
      <c r="K5" s="740"/>
      <c r="L5" s="741"/>
      <c r="M5" s="735" t="s">
        <v>308</v>
      </c>
      <c r="N5" s="737" t="s">
        <v>309</v>
      </c>
      <c r="O5" s="738"/>
      <c r="P5" s="185">
        <v>4</v>
      </c>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v>9</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694</v>
      </c>
      <c r="F13" s="771"/>
      <c r="G13" s="772"/>
      <c r="H13" s="757" t="s">
        <v>315</v>
      </c>
      <c r="I13" s="757"/>
      <c r="J13" s="758" t="s">
        <v>889</v>
      </c>
      <c r="K13" s="758"/>
      <c r="L13" s="758"/>
      <c r="M13" s="757" t="s">
        <v>314</v>
      </c>
      <c r="N13" s="757"/>
      <c r="O13" s="757"/>
      <c r="P13" s="770" t="s">
        <v>695</v>
      </c>
      <c r="Q13" s="771"/>
      <c r="R13" s="772"/>
      <c r="S13" s="757" t="s">
        <v>315</v>
      </c>
      <c r="T13" s="757"/>
      <c r="U13" s="758" t="s">
        <v>890</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4</v>
      </c>
      <c r="F16" s="739"/>
      <c r="G16" s="740"/>
      <c r="H16" s="740"/>
      <c r="I16" s="740"/>
      <c r="J16" s="740"/>
      <c r="K16" s="740"/>
      <c r="L16" s="741"/>
      <c r="M16" s="756" t="s">
        <v>308</v>
      </c>
      <c r="N16" s="756" t="s">
        <v>309</v>
      </c>
      <c r="O16" s="756"/>
      <c r="P16" s="185">
        <v>4</v>
      </c>
      <c r="Q16" s="742"/>
      <c r="R16" s="743"/>
      <c r="S16" s="743"/>
      <c r="T16" s="743"/>
      <c r="U16" s="743"/>
      <c r="V16" s="743"/>
      <c r="W16" s="744"/>
    </row>
    <row r="17" spans="2:24" s="29" customFormat="1" ht="25.5" customHeight="1" x14ac:dyDescent="0.15">
      <c r="B17" s="756"/>
      <c r="C17" s="756" t="s">
        <v>310</v>
      </c>
      <c r="D17" s="756"/>
      <c r="E17" s="218">
        <v>10</v>
      </c>
      <c r="F17" s="742"/>
      <c r="G17" s="743"/>
      <c r="H17" s="743"/>
      <c r="I17" s="743"/>
      <c r="J17" s="743"/>
      <c r="K17" s="743"/>
      <c r="L17" s="744"/>
      <c r="M17" s="756"/>
      <c r="N17" s="756" t="s">
        <v>310</v>
      </c>
      <c r="O17" s="756"/>
      <c r="P17" s="218">
        <v>11</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696</v>
      </c>
      <c r="F21" s="742"/>
      <c r="G21" s="743"/>
      <c r="H21" s="743"/>
      <c r="I21" s="743"/>
      <c r="J21" s="743"/>
      <c r="K21" s="743"/>
      <c r="L21" s="744"/>
      <c r="M21" s="735" t="s">
        <v>312</v>
      </c>
      <c r="N21" s="752" t="s">
        <v>313</v>
      </c>
      <c r="O21" s="752"/>
      <c r="P21" s="218" t="s">
        <v>696</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697</v>
      </c>
      <c r="F24" s="771"/>
      <c r="G24" s="772"/>
      <c r="H24" s="757" t="s">
        <v>315</v>
      </c>
      <c r="I24" s="757"/>
      <c r="J24" s="770" t="s">
        <v>891</v>
      </c>
      <c r="K24" s="771"/>
      <c r="L24" s="772"/>
      <c r="M24" s="757" t="s">
        <v>314</v>
      </c>
      <c r="N24" s="757"/>
      <c r="O24" s="757"/>
      <c r="P24" s="770" t="s">
        <v>698</v>
      </c>
      <c r="Q24" s="771"/>
      <c r="R24" s="772"/>
      <c r="S24" s="757" t="s">
        <v>315</v>
      </c>
      <c r="T24" s="757"/>
      <c r="U24" s="758" t="s">
        <v>893</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892</v>
      </c>
      <c r="F26" s="754"/>
      <c r="G26" s="754"/>
      <c r="H26" s="754"/>
      <c r="I26" s="754"/>
      <c r="J26" s="754"/>
      <c r="K26" s="754"/>
      <c r="L26" s="755"/>
      <c r="M26" s="752" t="s">
        <v>318</v>
      </c>
      <c r="N26" s="752"/>
      <c r="O26" s="752"/>
      <c r="P26" s="753" t="s">
        <v>894</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852BD95E-29D4-4E36-8FAB-C90761A6ADAF}"/>
    <dataValidation type="list" allowBlank="1" showInputMessage="1" showErrorMessage="1" sqref="E8 E19 P8 P19" xr:uid="{9FBEAAC9-7DA2-483B-9411-70AD4A286D4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2F8A792-CB1A-4A0A-BFD0-36FA31C83289}">
          <x14:formula1>
            <xm:f>'(参考)リスト'!$F$16:$F$21</xm:f>
          </x14:formula1>
          <xm:sqref>E11:E12 E22:E23 P11:P12 P22:P23</xm:sqref>
        </x14:dataValidation>
        <x14:dataValidation type="list" allowBlank="1" showInputMessage="1" showErrorMessage="1" xr:uid="{AD60A04C-0D8C-4B34-AE2C-89F864440016}">
          <x14:formula1>
            <xm:f>'(参考)リスト'!$D$16:$D$18</xm:f>
          </x14:formula1>
          <xm:sqref>E10 E21 P10 P21</xm:sqref>
        </x14:dataValidation>
        <x14:dataValidation type="list" allowBlank="1" showInputMessage="1" showErrorMessage="1" xr:uid="{12B7F754-54F2-49FF-967C-99433341E925}">
          <x14:formula1>
            <xm:f>'(参考)リスト'!$E$16:$E$27</xm:f>
          </x14:formula1>
          <xm:sqref>E9 E20 P9 P20</xm:sqref>
        </x14:dataValidation>
        <x14:dataValidation type="list" allowBlank="1" showInputMessage="1" showErrorMessage="1" xr:uid="{370B40B6-EFD5-4296-B38C-DBFCC65D460B}">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384AC-031A-4236-816A-62906E4E78F5}">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5</v>
      </c>
      <c r="F5" s="739"/>
      <c r="G5" s="740"/>
      <c r="H5" s="740"/>
      <c r="I5" s="740"/>
      <c r="J5" s="740"/>
      <c r="K5" s="740"/>
      <c r="L5" s="741"/>
      <c r="M5" s="735" t="s">
        <v>308</v>
      </c>
      <c r="N5" s="737" t="s">
        <v>309</v>
      </c>
      <c r="O5" s="738"/>
      <c r="P5" s="185">
        <v>5</v>
      </c>
      <c r="Q5" s="742"/>
      <c r="R5" s="743"/>
      <c r="S5" s="743"/>
      <c r="T5" s="743"/>
      <c r="U5" s="743"/>
      <c r="V5" s="743"/>
      <c r="W5" s="744"/>
    </row>
    <row r="6" spans="2:23" s="29" customFormat="1" ht="25.5" customHeight="1" x14ac:dyDescent="0.15">
      <c r="B6" s="736"/>
      <c r="C6" s="737" t="s">
        <v>310</v>
      </c>
      <c r="D6" s="738"/>
      <c r="E6" s="218">
        <v>1</v>
      </c>
      <c r="F6" s="742"/>
      <c r="G6" s="743"/>
      <c r="H6" s="743"/>
      <c r="I6" s="743"/>
      <c r="J6" s="743"/>
      <c r="K6" s="743"/>
      <c r="L6" s="744"/>
      <c r="M6" s="736"/>
      <c r="N6" s="737" t="s">
        <v>310</v>
      </c>
      <c r="O6" s="738"/>
      <c r="P6" s="218">
        <v>2</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699</v>
      </c>
      <c r="F13" s="771"/>
      <c r="G13" s="772"/>
      <c r="H13" s="757" t="s">
        <v>315</v>
      </c>
      <c r="I13" s="757"/>
      <c r="J13" s="758" t="s">
        <v>895</v>
      </c>
      <c r="K13" s="758"/>
      <c r="L13" s="758"/>
      <c r="M13" s="757" t="s">
        <v>314</v>
      </c>
      <c r="N13" s="757"/>
      <c r="O13" s="757"/>
      <c r="P13" s="770" t="s">
        <v>700</v>
      </c>
      <c r="Q13" s="771"/>
      <c r="R13" s="772"/>
      <c r="S13" s="757" t="s">
        <v>315</v>
      </c>
      <c r="T13" s="757"/>
      <c r="U13" s="758" t="s">
        <v>896</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852</v>
      </c>
      <c r="Q15" s="754"/>
      <c r="R15" s="754"/>
      <c r="S15" s="754"/>
      <c r="T15" s="754"/>
      <c r="U15" s="754"/>
      <c r="V15" s="754"/>
      <c r="W15" s="755"/>
    </row>
    <row r="16" spans="2:23" s="29" customFormat="1" ht="25.5" customHeight="1" x14ac:dyDescent="0.15">
      <c r="B16" s="756" t="s">
        <v>308</v>
      </c>
      <c r="C16" s="756" t="s">
        <v>309</v>
      </c>
      <c r="D16" s="756"/>
      <c r="E16" s="185">
        <v>5</v>
      </c>
      <c r="F16" s="739"/>
      <c r="G16" s="740"/>
      <c r="H16" s="740"/>
      <c r="I16" s="740"/>
      <c r="J16" s="740"/>
      <c r="K16" s="740"/>
      <c r="L16" s="741"/>
      <c r="M16" s="756" t="s">
        <v>308</v>
      </c>
      <c r="N16" s="756" t="s">
        <v>309</v>
      </c>
      <c r="O16" s="756"/>
      <c r="P16" s="185">
        <v>5</v>
      </c>
      <c r="Q16" s="742"/>
      <c r="R16" s="743"/>
      <c r="S16" s="743"/>
      <c r="T16" s="743"/>
      <c r="U16" s="743"/>
      <c r="V16" s="743"/>
      <c r="W16" s="744"/>
    </row>
    <row r="17" spans="2:24" s="29" customFormat="1" ht="25.5" customHeight="1" x14ac:dyDescent="0.15">
      <c r="B17" s="756"/>
      <c r="C17" s="756" t="s">
        <v>310</v>
      </c>
      <c r="D17" s="756"/>
      <c r="E17" s="218">
        <v>3</v>
      </c>
      <c r="F17" s="742"/>
      <c r="G17" s="743"/>
      <c r="H17" s="743"/>
      <c r="I17" s="743"/>
      <c r="J17" s="743"/>
      <c r="K17" s="743"/>
      <c r="L17" s="744"/>
      <c r="M17" s="756"/>
      <c r="N17" s="756" t="s">
        <v>310</v>
      </c>
      <c r="O17" s="756"/>
      <c r="P17" s="218">
        <v>4</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658</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702</v>
      </c>
      <c r="F24" s="771"/>
      <c r="G24" s="772"/>
      <c r="H24" s="757" t="s">
        <v>315</v>
      </c>
      <c r="I24" s="757"/>
      <c r="J24" s="770" t="s">
        <v>897</v>
      </c>
      <c r="K24" s="771"/>
      <c r="L24" s="772"/>
      <c r="M24" s="757" t="s">
        <v>314</v>
      </c>
      <c r="N24" s="757"/>
      <c r="O24" s="757"/>
      <c r="P24" s="770" t="s">
        <v>1040</v>
      </c>
      <c r="Q24" s="771"/>
      <c r="R24" s="772"/>
      <c r="S24" s="757" t="s">
        <v>315</v>
      </c>
      <c r="T24" s="757"/>
      <c r="U24" s="758" t="s">
        <v>847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852</v>
      </c>
      <c r="F26" s="754"/>
      <c r="G26" s="754"/>
      <c r="H26" s="754"/>
      <c r="I26" s="754"/>
      <c r="J26" s="754"/>
      <c r="K26" s="754"/>
      <c r="L26" s="755"/>
      <c r="M26" s="752" t="s">
        <v>318</v>
      </c>
      <c r="N26" s="752"/>
      <c r="O26" s="752"/>
      <c r="P26" s="753" t="s">
        <v>848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11071932-E73F-4FB1-918E-C0042B577737}"/>
    <dataValidation type="list" allowBlank="1" showInputMessage="1" showErrorMessage="1" sqref="E8 E19 P8 P19" xr:uid="{8F6B4080-BF67-4190-8444-33A6DD45D81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1634EAB-7AF4-43F8-9261-14F8B19300EE}">
          <x14:formula1>
            <xm:f>'(参考)リスト'!$F$16:$F$21</xm:f>
          </x14:formula1>
          <xm:sqref>E11:E12 E22:E23 P11:P12 P22:P23</xm:sqref>
        </x14:dataValidation>
        <x14:dataValidation type="list" allowBlank="1" showInputMessage="1" showErrorMessage="1" xr:uid="{05D9ADD9-89AB-4FAA-8A72-2B7F3A6B8581}">
          <x14:formula1>
            <xm:f>'(参考)リスト'!$D$16:$D$18</xm:f>
          </x14:formula1>
          <xm:sqref>E10 E21 P10 P21</xm:sqref>
        </x14:dataValidation>
        <x14:dataValidation type="list" allowBlank="1" showInputMessage="1" showErrorMessage="1" xr:uid="{747B52E7-AF39-4674-B9BF-C7783F8AF516}">
          <x14:formula1>
            <xm:f>'(参考)リスト'!$E$16:$E$27</xm:f>
          </x14:formula1>
          <xm:sqref>E9 E20 P9 P20</xm:sqref>
        </x14:dataValidation>
        <x14:dataValidation type="list" allowBlank="1" showInputMessage="1" showErrorMessage="1" xr:uid="{9BAB6565-6E4C-4DA6-8046-808EDAC798E2}">
          <x14:formula1>
            <xm:f>'(参考)リスト'!$B$16:$B$21</xm:f>
          </x14:formula1>
          <xm:sqref>E7 E18 P7 P18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09048-8BD8-470A-8E06-4AB6DA438A64}">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5</v>
      </c>
      <c r="F5" s="739"/>
      <c r="G5" s="740"/>
      <c r="H5" s="740"/>
      <c r="I5" s="740"/>
      <c r="J5" s="740"/>
      <c r="K5" s="740"/>
      <c r="L5" s="741"/>
      <c r="M5" s="735" t="s">
        <v>308</v>
      </c>
      <c r="N5" s="737" t="s">
        <v>309</v>
      </c>
      <c r="O5" s="738"/>
      <c r="P5" s="185">
        <v>6</v>
      </c>
      <c r="Q5" s="742"/>
      <c r="R5" s="743"/>
      <c r="S5" s="743"/>
      <c r="T5" s="743"/>
      <c r="U5" s="743"/>
      <c r="V5" s="743"/>
      <c r="W5" s="744"/>
    </row>
    <row r="6" spans="2:23" s="29" customFormat="1" ht="25.5" customHeight="1" x14ac:dyDescent="0.15">
      <c r="B6" s="736"/>
      <c r="C6" s="737" t="s">
        <v>310</v>
      </c>
      <c r="D6" s="738"/>
      <c r="E6" s="218">
        <v>5</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704</v>
      </c>
      <c r="F13" s="771"/>
      <c r="G13" s="772"/>
      <c r="H13" s="757" t="s">
        <v>315</v>
      </c>
      <c r="I13" s="757"/>
      <c r="J13" s="758" t="s">
        <v>898</v>
      </c>
      <c r="K13" s="758"/>
      <c r="L13" s="758"/>
      <c r="M13" s="757" t="s">
        <v>314</v>
      </c>
      <c r="N13" s="757"/>
      <c r="O13" s="757"/>
      <c r="P13" s="770" t="s">
        <v>1040</v>
      </c>
      <c r="Q13" s="771"/>
      <c r="R13" s="772"/>
      <c r="S13" s="757" t="s">
        <v>315</v>
      </c>
      <c r="T13" s="757"/>
      <c r="U13" s="758" t="s">
        <v>847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848</v>
      </c>
      <c r="Q15" s="754"/>
      <c r="R15" s="754"/>
      <c r="S15" s="754"/>
      <c r="T15" s="754"/>
      <c r="U15" s="754"/>
      <c r="V15" s="754"/>
      <c r="W15" s="755"/>
    </row>
    <row r="16" spans="2:23" s="29" customFormat="1" ht="25.5" customHeight="1" x14ac:dyDescent="0.15">
      <c r="B16" s="756" t="s">
        <v>308</v>
      </c>
      <c r="C16" s="756" t="s">
        <v>309</v>
      </c>
      <c r="D16" s="756"/>
      <c r="E16" s="185">
        <v>6</v>
      </c>
      <c r="F16" s="739"/>
      <c r="G16" s="740"/>
      <c r="H16" s="740"/>
      <c r="I16" s="740"/>
      <c r="J16" s="740"/>
      <c r="K16" s="740"/>
      <c r="L16" s="741"/>
      <c r="M16" s="756" t="s">
        <v>308</v>
      </c>
      <c r="N16" s="756" t="s">
        <v>309</v>
      </c>
      <c r="O16" s="756"/>
      <c r="P16" s="185">
        <v>6</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630</v>
      </c>
      <c r="F24" s="771"/>
      <c r="G24" s="772"/>
      <c r="H24" s="757" t="s">
        <v>315</v>
      </c>
      <c r="I24" s="757"/>
      <c r="J24" s="770" t="s">
        <v>839</v>
      </c>
      <c r="K24" s="771"/>
      <c r="L24" s="772"/>
      <c r="M24" s="757" t="s">
        <v>314</v>
      </c>
      <c r="N24" s="757"/>
      <c r="O24" s="757"/>
      <c r="P24" s="770" t="s">
        <v>659</v>
      </c>
      <c r="Q24" s="771"/>
      <c r="R24" s="772"/>
      <c r="S24" s="757" t="s">
        <v>315</v>
      </c>
      <c r="T24" s="757"/>
      <c r="U24" s="758" t="s">
        <v>899</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89B01C95-4BFB-49F0-BCED-CABF5DF3B956}"/>
    <dataValidation type="list" allowBlank="1" showInputMessage="1" showErrorMessage="1" sqref="E8 E19 P8 P19" xr:uid="{14676CEC-FA84-4DB5-A998-607E52574A8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B66D412-4B75-4A95-8911-ED6D7D018CAB}">
          <x14:formula1>
            <xm:f>'(参考)リスト'!$F$16:$F$21</xm:f>
          </x14:formula1>
          <xm:sqref>E11:E12 E22:E23 P11:P12 P22:P23</xm:sqref>
        </x14:dataValidation>
        <x14:dataValidation type="list" allowBlank="1" showInputMessage="1" showErrorMessage="1" xr:uid="{EFE66D07-2503-4077-BF44-71DF9C52AAD0}">
          <x14:formula1>
            <xm:f>'(参考)リスト'!$D$16:$D$18</xm:f>
          </x14:formula1>
          <xm:sqref>E10 E21 P10 P21</xm:sqref>
        </x14:dataValidation>
        <x14:dataValidation type="list" allowBlank="1" showInputMessage="1" showErrorMessage="1" xr:uid="{BF29695A-C0F2-4038-9B4B-A8E79B173A5A}">
          <x14:formula1>
            <xm:f>'(参考)リスト'!$E$16:$E$27</xm:f>
          </x14:formula1>
          <xm:sqref>E9 E20 P9 P20</xm:sqref>
        </x14:dataValidation>
        <x14:dataValidation type="list" allowBlank="1" showInputMessage="1" showErrorMessage="1" xr:uid="{76D2D220-810E-4CA1-A283-1D1532E5F45D}">
          <x14:formula1>
            <xm:f>'(参考)リスト'!$B$16:$B$21</xm:f>
          </x14:formula1>
          <xm:sqref>E7 E18 P7 P18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F99F3-58E5-4005-977D-79D7F00E5C3F}">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6</v>
      </c>
      <c r="F5" s="739"/>
      <c r="G5" s="740"/>
      <c r="H5" s="740"/>
      <c r="I5" s="740"/>
      <c r="J5" s="740"/>
      <c r="K5" s="740"/>
      <c r="L5" s="741"/>
      <c r="M5" s="735" t="s">
        <v>308</v>
      </c>
      <c r="N5" s="737" t="s">
        <v>309</v>
      </c>
      <c r="O5" s="738"/>
      <c r="P5" s="185">
        <v>6</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706</v>
      </c>
      <c r="F13" s="771"/>
      <c r="G13" s="772"/>
      <c r="H13" s="757" t="s">
        <v>315</v>
      </c>
      <c r="I13" s="757"/>
      <c r="J13" s="758" t="s">
        <v>900</v>
      </c>
      <c r="K13" s="758"/>
      <c r="L13" s="758"/>
      <c r="M13" s="757" t="s">
        <v>314</v>
      </c>
      <c r="N13" s="757"/>
      <c r="O13" s="757"/>
      <c r="P13" s="770" t="s">
        <v>707</v>
      </c>
      <c r="Q13" s="771"/>
      <c r="R13" s="772"/>
      <c r="S13" s="757" t="s">
        <v>315</v>
      </c>
      <c r="T13" s="757"/>
      <c r="U13" s="758" t="s">
        <v>901</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852</v>
      </c>
      <c r="F15" s="754"/>
      <c r="G15" s="754"/>
      <c r="H15" s="754"/>
      <c r="I15" s="754"/>
      <c r="J15" s="754"/>
      <c r="K15" s="754"/>
      <c r="L15" s="755"/>
      <c r="M15" s="752" t="s">
        <v>318</v>
      </c>
      <c r="N15" s="752"/>
      <c r="O15" s="752"/>
      <c r="P15" s="753" t="s">
        <v>852</v>
      </c>
      <c r="Q15" s="754"/>
      <c r="R15" s="754"/>
      <c r="S15" s="754"/>
      <c r="T15" s="754"/>
      <c r="U15" s="754"/>
      <c r="V15" s="754"/>
      <c r="W15" s="755"/>
    </row>
    <row r="16" spans="2:23" s="29" customFormat="1" ht="25.5" customHeight="1" x14ac:dyDescent="0.15">
      <c r="B16" s="756" t="s">
        <v>308</v>
      </c>
      <c r="C16" s="756" t="s">
        <v>309</v>
      </c>
      <c r="D16" s="756"/>
      <c r="E16" s="185">
        <v>6</v>
      </c>
      <c r="F16" s="739"/>
      <c r="G16" s="740"/>
      <c r="H16" s="740"/>
      <c r="I16" s="740"/>
      <c r="J16" s="740"/>
      <c r="K16" s="740"/>
      <c r="L16" s="741"/>
      <c r="M16" s="756" t="s">
        <v>308</v>
      </c>
      <c r="N16" s="756" t="s">
        <v>309</v>
      </c>
      <c r="O16" s="756"/>
      <c r="P16" s="185">
        <v>6</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608</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709</v>
      </c>
      <c r="F24" s="771"/>
      <c r="G24" s="772"/>
      <c r="H24" s="757" t="s">
        <v>315</v>
      </c>
      <c r="I24" s="757"/>
      <c r="J24" s="770" t="s">
        <v>902</v>
      </c>
      <c r="K24" s="771"/>
      <c r="L24" s="772"/>
      <c r="M24" s="757" t="s">
        <v>314</v>
      </c>
      <c r="N24" s="757"/>
      <c r="O24" s="757"/>
      <c r="P24" s="770" t="s">
        <v>710</v>
      </c>
      <c r="Q24" s="771"/>
      <c r="R24" s="772"/>
      <c r="S24" s="757" t="s">
        <v>315</v>
      </c>
      <c r="T24" s="757"/>
      <c r="U24" s="758" t="s">
        <v>882</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850</v>
      </c>
      <c r="F26" s="754"/>
      <c r="G26" s="754"/>
      <c r="H26" s="754"/>
      <c r="I26" s="754"/>
      <c r="J26" s="754"/>
      <c r="K26" s="754"/>
      <c r="L26" s="755"/>
      <c r="M26" s="752" t="s">
        <v>318</v>
      </c>
      <c r="N26" s="752"/>
      <c r="O26" s="752"/>
      <c r="P26" s="753" t="s">
        <v>852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02902042-6335-4E8F-A226-7BE5BEE24418}"/>
    <dataValidation type="list" allowBlank="1" showInputMessage="1" showErrorMessage="1" sqref="E8 E19 P8 P19" xr:uid="{70246F03-3254-4D3F-B235-487ACC41558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D9ED4F-27F9-48CE-859C-7C82CB6B83FE}">
          <x14:formula1>
            <xm:f>'(参考)リスト'!$F$16:$F$21</xm:f>
          </x14:formula1>
          <xm:sqref>E11:E12 E22:E23 P11:P12 P22:P23</xm:sqref>
        </x14:dataValidation>
        <x14:dataValidation type="list" allowBlank="1" showInputMessage="1" showErrorMessage="1" xr:uid="{0F2C0701-A8FB-487B-9864-27C092581818}">
          <x14:formula1>
            <xm:f>'(参考)リスト'!$D$16:$D$18</xm:f>
          </x14:formula1>
          <xm:sqref>E10 E21 P10 P21</xm:sqref>
        </x14:dataValidation>
        <x14:dataValidation type="list" allowBlank="1" showInputMessage="1" showErrorMessage="1" xr:uid="{750F1BD3-0D7D-415F-87BF-7DA4374C5B73}">
          <x14:formula1>
            <xm:f>'(参考)リスト'!$E$16:$E$27</xm:f>
          </x14:formula1>
          <xm:sqref>E9 E20 P9 P20</xm:sqref>
        </x14:dataValidation>
        <x14:dataValidation type="list" allowBlank="1" showInputMessage="1" showErrorMessage="1" xr:uid="{AC4C8DEB-A8A4-4842-9CD0-0289CCD9E835}">
          <x14:formula1>
            <xm:f>'(参考)リスト'!$B$16:$B$21</xm:f>
          </x14:formula1>
          <xm:sqref>E7 E18 P7 P18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68E56-0A5F-4467-8055-EA56293C717F}">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6</v>
      </c>
      <c r="F5" s="739"/>
      <c r="G5" s="740"/>
      <c r="H5" s="740"/>
      <c r="I5" s="740"/>
      <c r="J5" s="740"/>
      <c r="K5" s="740"/>
      <c r="L5" s="741"/>
      <c r="M5" s="735" t="s">
        <v>308</v>
      </c>
      <c r="N5" s="737" t="s">
        <v>309</v>
      </c>
      <c r="O5" s="738"/>
      <c r="P5" s="185">
        <v>6</v>
      </c>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v>9</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711</v>
      </c>
      <c r="F13" s="771"/>
      <c r="G13" s="772"/>
      <c r="H13" s="757" t="s">
        <v>315</v>
      </c>
      <c r="I13" s="757"/>
      <c r="J13" s="758" t="s">
        <v>903</v>
      </c>
      <c r="K13" s="758"/>
      <c r="L13" s="758"/>
      <c r="M13" s="757" t="s">
        <v>314</v>
      </c>
      <c r="N13" s="757"/>
      <c r="O13" s="757"/>
      <c r="P13" s="770" t="s">
        <v>666</v>
      </c>
      <c r="Q13" s="771"/>
      <c r="R13" s="772"/>
      <c r="S13" s="757" t="s">
        <v>315</v>
      </c>
      <c r="T13" s="757"/>
      <c r="U13" s="758" t="s">
        <v>863</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6</v>
      </c>
      <c r="F16" s="739"/>
      <c r="G16" s="740"/>
      <c r="H16" s="740"/>
      <c r="I16" s="740"/>
      <c r="J16" s="740"/>
      <c r="K16" s="740"/>
      <c r="L16" s="741"/>
      <c r="M16" s="756" t="s">
        <v>308</v>
      </c>
      <c r="N16" s="756" t="s">
        <v>309</v>
      </c>
      <c r="O16" s="756"/>
      <c r="P16" s="185">
        <v>6</v>
      </c>
      <c r="Q16" s="742"/>
      <c r="R16" s="743"/>
      <c r="S16" s="743"/>
      <c r="T16" s="743"/>
      <c r="U16" s="743"/>
      <c r="V16" s="743"/>
      <c r="W16" s="744"/>
    </row>
    <row r="17" spans="2:24" s="29" customFormat="1" ht="25.5" customHeight="1" x14ac:dyDescent="0.15">
      <c r="B17" s="756"/>
      <c r="C17" s="756" t="s">
        <v>310</v>
      </c>
      <c r="D17" s="756"/>
      <c r="E17" s="218">
        <v>10</v>
      </c>
      <c r="F17" s="742"/>
      <c r="G17" s="743"/>
      <c r="H17" s="743"/>
      <c r="I17" s="743"/>
      <c r="J17" s="743"/>
      <c r="K17" s="743"/>
      <c r="L17" s="744"/>
      <c r="M17" s="756"/>
      <c r="N17" s="756" t="s">
        <v>310</v>
      </c>
      <c r="O17" s="756"/>
      <c r="P17" s="218">
        <v>11</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667</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698</v>
      </c>
      <c r="F24" s="771"/>
      <c r="G24" s="772"/>
      <c r="H24" s="757" t="s">
        <v>315</v>
      </c>
      <c r="I24" s="757"/>
      <c r="J24" s="770" t="s">
        <v>893</v>
      </c>
      <c r="K24" s="771"/>
      <c r="L24" s="772"/>
      <c r="M24" s="757" t="s">
        <v>314</v>
      </c>
      <c r="N24" s="757"/>
      <c r="O24" s="757"/>
      <c r="P24" s="770" t="s">
        <v>712</v>
      </c>
      <c r="Q24" s="771"/>
      <c r="R24" s="772"/>
      <c r="S24" s="757" t="s">
        <v>315</v>
      </c>
      <c r="T24" s="757"/>
      <c r="U24" s="758" t="s">
        <v>865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866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17690544-1AEE-45E4-ACA8-6DBF6ACCA31E}"/>
    <dataValidation type="list" allowBlank="1" showInputMessage="1" showErrorMessage="1" sqref="E8 E19 P8 P19" xr:uid="{805C69C2-CC9D-426F-BC7D-3DA8761BAB8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4116A3-2EAC-4867-A37A-B3903E99E1FD}">
          <x14:formula1>
            <xm:f>'(参考)リスト'!$F$16:$F$21</xm:f>
          </x14:formula1>
          <xm:sqref>E11:E12 E22:E23 P11:P12 P22:P23</xm:sqref>
        </x14:dataValidation>
        <x14:dataValidation type="list" allowBlank="1" showInputMessage="1" showErrorMessage="1" xr:uid="{FA5FA456-7994-4C14-B032-FC510257B812}">
          <x14:formula1>
            <xm:f>'(参考)リスト'!$D$16:$D$18</xm:f>
          </x14:formula1>
          <xm:sqref>E10 E21 P10 P21</xm:sqref>
        </x14:dataValidation>
        <x14:dataValidation type="list" allowBlank="1" showInputMessage="1" showErrorMessage="1" xr:uid="{AC5EAB82-66BC-440F-8AE7-7A2B67496FB9}">
          <x14:formula1>
            <xm:f>'(参考)リスト'!$E$16:$E$27</xm:f>
          </x14:formula1>
          <xm:sqref>E9 E20 P9 P20</xm:sqref>
        </x14:dataValidation>
        <x14:dataValidation type="list" allowBlank="1" showInputMessage="1" showErrorMessage="1" xr:uid="{3DBB4083-1D24-4946-B324-4CB62A8E57BE}">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5AC11-0557-4299-B77D-0DF92196C95C}">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6</v>
      </c>
      <c r="F5" s="739"/>
      <c r="G5" s="740"/>
      <c r="H5" s="740"/>
      <c r="I5" s="740"/>
      <c r="J5" s="740"/>
      <c r="K5" s="740"/>
      <c r="L5" s="741"/>
      <c r="M5" s="735" t="s">
        <v>308</v>
      </c>
      <c r="N5" s="737" t="s">
        <v>309</v>
      </c>
      <c r="O5" s="738"/>
      <c r="P5" s="185">
        <v>7</v>
      </c>
      <c r="Q5" s="742"/>
      <c r="R5" s="743"/>
      <c r="S5" s="743"/>
      <c r="T5" s="743"/>
      <c r="U5" s="743"/>
      <c r="V5" s="743"/>
      <c r="W5" s="744"/>
    </row>
    <row r="6" spans="2:23" s="29" customFormat="1" ht="25.5" customHeight="1" x14ac:dyDescent="0.15">
      <c r="B6" s="736"/>
      <c r="C6" s="737" t="s">
        <v>310</v>
      </c>
      <c r="D6" s="738"/>
      <c r="E6" s="218">
        <v>12</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667</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713</v>
      </c>
      <c r="F13" s="771"/>
      <c r="G13" s="772"/>
      <c r="H13" s="757" t="s">
        <v>315</v>
      </c>
      <c r="I13" s="757"/>
      <c r="J13" s="758" t="s">
        <v>865</v>
      </c>
      <c r="K13" s="758"/>
      <c r="L13" s="758"/>
      <c r="M13" s="757" t="s">
        <v>314</v>
      </c>
      <c r="N13" s="757"/>
      <c r="O13" s="757"/>
      <c r="P13" s="770" t="s">
        <v>714</v>
      </c>
      <c r="Q13" s="771"/>
      <c r="R13" s="772"/>
      <c r="S13" s="757" t="s">
        <v>315</v>
      </c>
      <c r="T13" s="757"/>
      <c r="U13" s="758" t="s">
        <v>904</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866</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7</v>
      </c>
      <c r="F16" s="739"/>
      <c r="G16" s="740"/>
      <c r="H16" s="740"/>
      <c r="I16" s="740"/>
      <c r="J16" s="740"/>
      <c r="K16" s="740"/>
      <c r="L16" s="741"/>
      <c r="M16" s="756" t="s">
        <v>308</v>
      </c>
      <c r="N16" s="756" t="s">
        <v>309</v>
      </c>
      <c r="O16" s="756"/>
      <c r="P16" s="185">
        <v>7</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1040</v>
      </c>
      <c r="F24" s="771"/>
      <c r="G24" s="772"/>
      <c r="H24" s="757" t="s">
        <v>315</v>
      </c>
      <c r="I24" s="757"/>
      <c r="J24" s="770" t="s">
        <v>847</v>
      </c>
      <c r="K24" s="771"/>
      <c r="L24" s="772"/>
      <c r="M24" s="757" t="s">
        <v>314</v>
      </c>
      <c r="N24" s="757"/>
      <c r="O24" s="757"/>
      <c r="P24" s="770" t="s">
        <v>715</v>
      </c>
      <c r="Q24" s="771"/>
      <c r="R24" s="772"/>
      <c r="S24" s="757" t="s">
        <v>315</v>
      </c>
      <c r="T24" s="757"/>
      <c r="U24" s="758" t="s">
        <v>905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848</v>
      </c>
      <c r="F26" s="754"/>
      <c r="G26" s="754"/>
      <c r="H26" s="754"/>
      <c r="I26" s="754"/>
      <c r="J26" s="754"/>
      <c r="K26" s="754"/>
      <c r="L26" s="755"/>
      <c r="M26" s="752" t="s">
        <v>318</v>
      </c>
      <c r="N26" s="752"/>
      <c r="O26" s="752"/>
      <c r="P26" s="753" t="s">
        <v>906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0BDCF1F4-FB2A-4EA8-96FB-6B88A43E59F7}"/>
    <dataValidation type="list" allowBlank="1" showInputMessage="1" showErrorMessage="1" sqref="E8 E19 P8 P19" xr:uid="{897F2019-3E3C-407F-9E68-EC0BD6F7446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3BA95C6-4EA6-4333-BA47-2B164F36C3A8}">
          <x14:formula1>
            <xm:f>'(参考)リスト'!$F$16:$F$21</xm:f>
          </x14:formula1>
          <xm:sqref>E11:E12 E22:E23 P11:P12 P22:P23</xm:sqref>
        </x14:dataValidation>
        <x14:dataValidation type="list" allowBlank="1" showInputMessage="1" showErrorMessage="1" xr:uid="{F5A64BA3-645D-4B19-B6CB-B2102E7A1387}">
          <x14:formula1>
            <xm:f>'(参考)リスト'!$D$16:$D$18</xm:f>
          </x14:formula1>
          <xm:sqref>E10 E21 P10 P21</xm:sqref>
        </x14:dataValidation>
        <x14:dataValidation type="list" allowBlank="1" showInputMessage="1" showErrorMessage="1" xr:uid="{77689E4A-565A-4B43-A791-995680F12A4A}">
          <x14:formula1>
            <xm:f>'(参考)リスト'!$E$16:$E$27</xm:f>
          </x14:formula1>
          <xm:sqref>E9 E20 P9 P20</xm:sqref>
        </x14:dataValidation>
        <x14:dataValidation type="list" allowBlank="1" showInputMessage="1" showErrorMessage="1" xr:uid="{7DB339E6-DF57-4B9E-9224-8C6274FEA209}">
          <x14:formula1>
            <xm:f>'(参考)リスト'!$B$16:$B$21</xm:f>
          </x14:formula1>
          <xm:sqref>E7 E18 P7 P18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677A0-C999-4942-8C31-DBED023A7214}">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7</v>
      </c>
      <c r="F5" s="739"/>
      <c r="G5" s="740"/>
      <c r="H5" s="740"/>
      <c r="I5" s="740"/>
      <c r="J5" s="740"/>
      <c r="K5" s="740"/>
      <c r="L5" s="741"/>
      <c r="M5" s="735" t="s">
        <v>308</v>
      </c>
      <c r="N5" s="737" t="s">
        <v>309</v>
      </c>
      <c r="O5" s="738"/>
      <c r="P5" s="185">
        <v>7</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678</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717</v>
      </c>
      <c r="F13" s="771"/>
      <c r="G13" s="772"/>
      <c r="H13" s="757" t="s">
        <v>315</v>
      </c>
      <c r="I13" s="757"/>
      <c r="J13" s="758" t="s">
        <v>907</v>
      </c>
      <c r="K13" s="758"/>
      <c r="L13" s="758"/>
      <c r="M13" s="757" t="s">
        <v>314</v>
      </c>
      <c r="N13" s="757"/>
      <c r="O13" s="757"/>
      <c r="P13" s="770" t="s">
        <v>718</v>
      </c>
      <c r="Q13" s="771"/>
      <c r="R13" s="772"/>
      <c r="S13" s="757" t="s">
        <v>315</v>
      </c>
      <c r="T13" s="757"/>
      <c r="U13" s="758" t="s">
        <v>908</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852</v>
      </c>
      <c r="Q15" s="754"/>
      <c r="R15" s="754"/>
      <c r="S15" s="754"/>
      <c r="T15" s="754"/>
      <c r="U15" s="754"/>
      <c r="V15" s="754"/>
      <c r="W15" s="755"/>
    </row>
    <row r="16" spans="2:23" s="29" customFormat="1" ht="25.5" customHeight="1" x14ac:dyDescent="0.15">
      <c r="B16" s="756" t="s">
        <v>308</v>
      </c>
      <c r="C16" s="756" t="s">
        <v>309</v>
      </c>
      <c r="D16" s="756"/>
      <c r="E16" s="185">
        <v>7</v>
      </c>
      <c r="F16" s="739"/>
      <c r="G16" s="740"/>
      <c r="H16" s="740"/>
      <c r="I16" s="740"/>
      <c r="J16" s="740"/>
      <c r="K16" s="740"/>
      <c r="L16" s="741"/>
      <c r="M16" s="756" t="s">
        <v>308</v>
      </c>
      <c r="N16" s="756" t="s">
        <v>309</v>
      </c>
      <c r="O16" s="756"/>
      <c r="P16" s="185">
        <v>7</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678</v>
      </c>
      <c r="F19" s="742"/>
      <c r="G19" s="743"/>
      <c r="H19" s="743"/>
      <c r="I19" s="743"/>
      <c r="J19" s="743"/>
      <c r="K19" s="743"/>
      <c r="L19" s="744"/>
      <c r="M19" s="756"/>
      <c r="N19" s="756" t="s">
        <v>260</v>
      </c>
      <c r="O19" s="756"/>
      <c r="P19" s="185" t="s">
        <v>658</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1040</v>
      </c>
      <c r="F24" s="771"/>
      <c r="G24" s="772"/>
      <c r="H24" s="757" t="s">
        <v>315</v>
      </c>
      <c r="I24" s="757"/>
      <c r="J24" s="770" t="s">
        <v>847</v>
      </c>
      <c r="K24" s="771"/>
      <c r="L24" s="772"/>
      <c r="M24" s="757" t="s">
        <v>314</v>
      </c>
      <c r="N24" s="757"/>
      <c r="O24" s="757"/>
      <c r="P24" s="770" t="s">
        <v>630</v>
      </c>
      <c r="Q24" s="771"/>
      <c r="R24" s="772"/>
      <c r="S24" s="757" t="s">
        <v>315</v>
      </c>
      <c r="T24" s="757"/>
      <c r="U24" s="758" t="s">
        <v>839</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848</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C8821DF5-960C-4CD1-8BDC-23BE39FD9BCE}"/>
    <dataValidation type="list" allowBlank="1" showInputMessage="1" showErrorMessage="1" sqref="E8 E19 P8 P19" xr:uid="{802CE99F-4AF4-43E3-B25B-09376E3733B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A56036-BA19-4141-B013-794048F82403}">
          <x14:formula1>
            <xm:f>'(参考)リスト'!$F$16:$F$21</xm:f>
          </x14:formula1>
          <xm:sqref>E11:E12 E22:E23 P11:P12 P22:P23</xm:sqref>
        </x14:dataValidation>
        <x14:dataValidation type="list" allowBlank="1" showInputMessage="1" showErrorMessage="1" xr:uid="{1EECD6FB-110A-4B3B-9977-7CC556A53230}">
          <x14:formula1>
            <xm:f>'(参考)リスト'!$D$16:$D$18</xm:f>
          </x14:formula1>
          <xm:sqref>E10 E21 P10 P21</xm:sqref>
        </x14:dataValidation>
        <x14:dataValidation type="list" allowBlank="1" showInputMessage="1" showErrorMessage="1" xr:uid="{EE081EDE-6421-4689-85C1-C323E6B3CCF0}">
          <x14:formula1>
            <xm:f>'(参考)リスト'!$E$16:$E$27</xm:f>
          </x14:formula1>
          <xm:sqref>E9 E20 P9 P20</xm:sqref>
        </x14:dataValidation>
        <x14:dataValidation type="list" allowBlank="1" showInputMessage="1" showErrorMessage="1" xr:uid="{01DEDE0E-5287-411A-A6B1-8CB973A51594}">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90BC-0ABC-4A89-8BDA-DD8F8544F2EB}">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7</v>
      </c>
      <c r="F5" s="739"/>
      <c r="G5" s="740"/>
      <c r="H5" s="740"/>
      <c r="I5" s="740"/>
      <c r="J5" s="740"/>
      <c r="K5" s="740"/>
      <c r="L5" s="741"/>
      <c r="M5" s="735" t="s">
        <v>308</v>
      </c>
      <c r="N5" s="737" t="s">
        <v>309</v>
      </c>
      <c r="O5" s="738"/>
      <c r="P5" s="185">
        <v>7</v>
      </c>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v>9</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688</v>
      </c>
      <c r="F13" s="771"/>
      <c r="G13" s="772"/>
      <c r="H13" s="757" t="s">
        <v>315</v>
      </c>
      <c r="I13" s="757"/>
      <c r="J13" s="758" t="s">
        <v>885</v>
      </c>
      <c r="K13" s="758"/>
      <c r="L13" s="758"/>
      <c r="M13" s="757" t="s">
        <v>314</v>
      </c>
      <c r="N13" s="757"/>
      <c r="O13" s="757"/>
      <c r="P13" s="770" t="s">
        <v>695</v>
      </c>
      <c r="Q13" s="771"/>
      <c r="R13" s="772"/>
      <c r="S13" s="757" t="s">
        <v>315</v>
      </c>
      <c r="T13" s="757"/>
      <c r="U13" s="758" t="s">
        <v>885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8</v>
      </c>
      <c r="F16" s="739"/>
      <c r="G16" s="740"/>
      <c r="H16" s="740"/>
      <c r="I16" s="740"/>
      <c r="J16" s="740"/>
      <c r="K16" s="740"/>
      <c r="L16" s="741"/>
      <c r="M16" s="756" t="s">
        <v>308</v>
      </c>
      <c r="N16" s="756" t="s">
        <v>309</v>
      </c>
      <c r="O16" s="756"/>
      <c r="P16" s="185">
        <v>8</v>
      </c>
      <c r="Q16" s="742"/>
      <c r="R16" s="743"/>
      <c r="S16" s="743"/>
      <c r="T16" s="743"/>
      <c r="U16" s="743"/>
      <c r="V16" s="743"/>
      <c r="W16" s="744"/>
    </row>
    <row r="17" spans="2:24" s="29" customFormat="1" ht="25.5" customHeight="1" x14ac:dyDescent="0.15">
      <c r="B17" s="756"/>
      <c r="C17" s="756" t="s">
        <v>310</v>
      </c>
      <c r="D17" s="756"/>
      <c r="E17" s="218">
        <v>1</v>
      </c>
      <c r="F17" s="742"/>
      <c r="G17" s="743"/>
      <c r="H17" s="743"/>
      <c r="I17" s="743"/>
      <c r="J17" s="743"/>
      <c r="K17" s="743"/>
      <c r="L17" s="744"/>
      <c r="M17" s="756"/>
      <c r="N17" s="756" t="s">
        <v>310</v>
      </c>
      <c r="O17" s="756"/>
      <c r="P17" s="218">
        <v>2</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719</v>
      </c>
      <c r="F24" s="771"/>
      <c r="G24" s="772"/>
      <c r="H24" s="757" t="s">
        <v>315</v>
      </c>
      <c r="I24" s="757"/>
      <c r="J24" s="770" t="s">
        <v>909</v>
      </c>
      <c r="K24" s="771"/>
      <c r="L24" s="772"/>
      <c r="M24" s="757" t="s">
        <v>314</v>
      </c>
      <c r="N24" s="757"/>
      <c r="O24" s="757"/>
      <c r="P24" s="770" t="s">
        <v>721</v>
      </c>
      <c r="Q24" s="771"/>
      <c r="R24" s="772"/>
      <c r="S24" s="757" t="s">
        <v>315</v>
      </c>
      <c r="T24" s="757"/>
      <c r="U24" s="758" t="s">
        <v>910</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906</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51F93ADC-D95A-46C7-9929-FBBFE7D11955}"/>
    <dataValidation type="list" allowBlank="1" showInputMessage="1" showErrorMessage="1" sqref="E8 E19 P8 P19" xr:uid="{01504C50-00C7-40B1-AB75-61D89E2E176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0454CD1-44D1-4839-A003-B374D1139B57}">
          <x14:formula1>
            <xm:f>'(参考)リスト'!$F$16:$F$21</xm:f>
          </x14:formula1>
          <xm:sqref>E11:E12 E22:E23 P11:P12 P22:P23</xm:sqref>
        </x14:dataValidation>
        <x14:dataValidation type="list" allowBlank="1" showInputMessage="1" showErrorMessage="1" xr:uid="{340C8543-215A-40C7-928B-5B51D2D2D426}">
          <x14:formula1>
            <xm:f>'(参考)リスト'!$D$16:$D$18</xm:f>
          </x14:formula1>
          <xm:sqref>E10 E21 P10 P21</xm:sqref>
        </x14:dataValidation>
        <x14:dataValidation type="list" allowBlank="1" showInputMessage="1" showErrorMessage="1" xr:uid="{AEE2B871-E22E-485D-9DDD-E9EF4C9CC027}">
          <x14:formula1>
            <xm:f>'(参考)リスト'!$E$16:$E$27</xm:f>
          </x14:formula1>
          <xm:sqref>E9 E20 P9 P20</xm:sqref>
        </x14:dataValidation>
        <x14:dataValidation type="list" allowBlank="1" showInputMessage="1" showErrorMessage="1" xr:uid="{153B5B1F-5137-4C93-81D7-D22BF0701D02}">
          <x14:formula1>
            <xm:f>'(参考)リスト'!$B$16:$B$21</xm:f>
          </x14:formula1>
          <xm:sqref>E7 E18 P7 P18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95384-85CD-410F-A5D7-C47E9D036094}">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8</v>
      </c>
      <c r="F5" s="739"/>
      <c r="G5" s="740"/>
      <c r="H5" s="740"/>
      <c r="I5" s="740"/>
      <c r="J5" s="740"/>
      <c r="K5" s="740"/>
      <c r="L5" s="741"/>
      <c r="M5" s="735" t="s">
        <v>308</v>
      </c>
      <c r="N5" s="737" t="s">
        <v>309</v>
      </c>
      <c r="O5" s="738"/>
      <c r="P5" s="185">
        <v>8</v>
      </c>
      <c r="Q5" s="742"/>
      <c r="R5" s="743"/>
      <c r="S5" s="743"/>
      <c r="T5" s="743"/>
      <c r="U5" s="743"/>
      <c r="V5" s="743"/>
      <c r="W5" s="744"/>
    </row>
    <row r="6" spans="2:23" s="29" customFormat="1" ht="25.5" customHeight="1" x14ac:dyDescent="0.15">
      <c r="B6" s="736"/>
      <c r="C6" s="737" t="s">
        <v>310</v>
      </c>
      <c r="D6" s="738"/>
      <c r="E6" s="218">
        <v>3</v>
      </c>
      <c r="F6" s="742"/>
      <c r="G6" s="743"/>
      <c r="H6" s="743"/>
      <c r="I6" s="743"/>
      <c r="J6" s="743"/>
      <c r="K6" s="743"/>
      <c r="L6" s="744"/>
      <c r="M6" s="736"/>
      <c r="N6" s="737" t="s">
        <v>310</v>
      </c>
      <c r="O6" s="738"/>
      <c r="P6" s="218">
        <v>4</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720</v>
      </c>
      <c r="F13" s="771"/>
      <c r="G13" s="772"/>
      <c r="H13" s="757" t="s">
        <v>315</v>
      </c>
      <c r="I13" s="757"/>
      <c r="J13" s="758" t="s">
        <v>909</v>
      </c>
      <c r="K13" s="758"/>
      <c r="L13" s="758"/>
      <c r="M13" s="757" t="s">
        <v>314</v>
      </c>
      <c r="N13" s="757"/>
      <c r="O13" s="757"/>
      <c r="P13" s="770" t="s">
        <v>722</v>
      </c>
      <c r="Q13" s="771"/>
      <c r="R13" s="772"/>
      <c r="S13" s="757" t="s">
        <v>315</v>
      </c>
      <c r="T13" s="757"/>
      <c r="U13" s="758" t="s">
        <v>911</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8</v>
      </c>
      <c r="F16" s="739"/>
      <c r="G16" s="740"/>
      <c r="H16" s="740"/>
      <c r="I16" s="740"/>
      <c r="J16" s="740"/>
      <c r="K16" s="740"/>
      <c r="L16" s="741"/>
      <c r="M16" s="756" t="s">
        <v>308</v>
      </c>
      <c r="N16" s="756" t="s">
        <v>309</v>
      </c>
      <c r="O16" s="756"/>
      <c r="P16" s="185">
        <v>8</v>
      </c>
      <c r="Q16" s="742"/>
      <c r="R16" s="743"/>
      <c r="S16" s="743"/>
      <c r="T16" s="743"/>
      <c r="U16" s="743"/>
      <c r="V16" s="743"/>
      <c r="W16" s="744"/>
    </row>
    <row r="17" spans="2:24" s="29" customFormat="1" ht="25.5" customHeight="1" x14ac:dyDescent="0.15">
      <c r="B17" s="756"/>
      <c r="C17" s="756" t="s">
        <v>310</v>
      </c>
      <c r="D17" s="756"/>
      <c r="E17" s="218">
        <v>5</v>
      </c>
      <c r="F17" s="742"/>
      <c r="G17" s="743"/>
      <c r="H17" s="743"/>
      <c r="I17" s="743"/>
      <c r="J17" s="743"/>
      <c r="K17" s="743"/>
      <c r="L17" s="744"/>
      <c r="M17" s="756"/>
      <c r="N17" s="756" t="s">
        <v>310</v>
      </c>
      <c r="O17" s="756"/>
      <c r="P17" s="218">
        <v>6</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723</v>
      </c>
      <c r="F24" s="771"/>
      <c r="G24" s="772"/>
      <c r="H24" s="757" t="s">
        <v>315</v>
      </c>
      <c r="I24" s="757"/>
      <c r="J24" s="770" t="s">
        <v>882</v>
      </c>
      <c r="K24" s="771"/>
      <c r="L24" s="772"/>
      <c r="M24" s="757" t="s">
        <v>314</v>
      </c>
      <c r="N24" s="757"/>
      <c r="O24" s="757"/>
      <c r="P24" s="770" t="s">
        <v>1040</v>
      </c>
      <c r="Q24" s="771"/>
      <c r="R24" s="772"/>
      <c r="S24" s="757" t="s">
        <v>315</v>
      </c>
      <c r="T24" s="757"/>
      <c r="U24" s="758" t="s">
        <v>847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852</v>
      </c>
      <c r="F26" s="754"/>
      <c r="G26" s="754"/>
      <c r="H26" s="754"/>
      <c r="I26" s="754"/>
      <c r="J26" s="754"/>
      <c r="K26" s="754"/>
      <c r="L26" s="755"/>
      <c r="M26" s="752" t="s">
        <v>318</v>
      </c>
      <c r="N26" s="752"/>
      <c r="O26" s="752"/>
      <c r="P26" s="753" t="s">
        <v>848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4F115FEB-6750-4EF3-8C81-04D7432D5B87}"/>
    <dataValidation type="list" allowBlank="1" showInputMessage="1" showErrorMessage="1" sqref="E8 E19 P8 P19" xr:uid="{4330F410-7609-43E5-B803-092FE9D1C15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3CD0985-8C40-4579-976A-4FED53355A95}">
          <x14:formula1>
            <xm:f>'(参考)リスト'!$F$16:$F$21</xm:f>
          </x14:formula1>
          <xm:sqref>E11:E12 E22:E23 P11:P12 P22:P23</xm:sqref>
        </x14:dataValidation>
        <x14:dataValidation type="list" allowBlank="1" showInputMessage="1" showErrorMessage="1" xr:uid="{3DC7BABB-9F3B-4A0C-8E26-B3693B8FA994}">
          <x14:formula1>
            <xm:f>'(参考)リスト'!$D$16:$D$18</xm:f>
          </x14:formula1>
          <xm:sqref>E10 E21 P10 P21</xm:sqref>
        </x14:dataValidation>
        <x14:dataValidation type="list" allowBlank="1" showInputMessage="1" showErrorMessage="1" xr:uid="{C48B12DE-3550-4D15-BD4A-92AF66440C76}">
          <x14:formula1>
            <xm:f>'(参考)リスト'!$E$16:$E$27</xm:f>
          </x14:formula1>
          <xm:sqref>E9 E20 P9 P20</xm:sqref>
        </x14:dataValidation>
        <x14:dataValidation type="list" allowBlank="1" showInputMessage="1" showErrorMessage="1" xr:uid="{AF6B9120-C574-4BDE-B430-F510AE02E734}">
          <x14:formula1>
            <xm:f>'(参考)リスト'!$B$16:$B$21</xm:f>
          </x14:formula1>
          <xm:sqref>E7 E18 P7 P18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F5D48-97FB-40A5-B90A-9A7AA5168A11}">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8</v>
      </c>
      <c r="F5" s="739"/>
      <c r="G5" s="740"/>
      <c r="H5" s="740"/>
      <c r="I5" s="740"/>
      <c r="J5" s="740"/>
      <c r="K5" s="740"/>
      <c r="L5" s="741"/>
      <c r="M5" s="735" t="s">
        <v>308</v>
      </c>
      <c r="N5" s="737" t="s">
        <v>309</v>
      </c>
      <c r="O5" s="738"/>
      <c r="P5" s="185">
        <v>8</v>
      </c>
      <c r="Q5" s="742"/>
      <c r="R5" s="743"/>
      <c r="S5" s="743"/>
      <c r="T5" s="743"/>
      <c r="U5" s="743"/>
      <c r="V5" s="743"/>
      <c r="W5" s="744"/>
    </row>
    <row r="6" spans="2:23" s="29" customFormat="1" ht="25.5" customHeight="1" x14ac:dyDescent="0.15">
      <c r="B6" s="736"/>
      <c r="C6" s="737" t="s">
        <v>310</v>
      </c>
      <c r="D6" s="738"/>
      <c r="E6" s="218">
        <v>7</v>
      </c>
      <c r="F6" s="742"/>
      <c r="G6" s="743"/>
      <c r="H6" s="743"/>
      <c r="I6" s="743"/>
      <c r="J6" s="743"/>
      <c r="K6" s="743"/>
      <c r="L6" s="744"/>
      <c r="M6" s="736"/>
      <c r="N6" s="737" t="s">
        <v>310</v>
      </c>
      <c r="O6" s="738"/>
      <c r="P6" s="218">
        <v>8</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1040</v>
      </c>
      <c r="F13" s="771"/>
      <c r="G13" s="772"/>
      <c r="H13" s="757" t="s">
        <v>315</v>
      </c>
      <c r="I13" s="757"/>
      <c r="J13" s="758" t="s">
        <v>847</v>
      </c>
      <c r="K13" s="758"/>
      <c r="L13" s="758"/>
      <c r="M13" s="757" t="s">
        <v>314</v>
      </c>
      <c r="N13" s="757"/>
      <c r="O13" s="757"/>
      <c r="P13" s="770" t="s">
        <v>688</v>
      </c>
      <c r="Q13" s="771"/>
      <c r="R13" s="772"/>
      <c r="S13" s="757" t="s">
        <v>315</v>
      </c>
      <c r="T13" s="757"/>
      <c r="U13" s="758" t="s">
        <v>885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848</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8</v>
      </c>
      <c r="F16" s="739"/>
      <c r="G16" s="740"/>
      <c r="H16" s="740"/>
      <c r="I16" s="740"/>
      <c r="J16" s="740"/>
      <c r="K16" s="740"/>
      <c r="L16" s="741"/>
      <c r="M16" s="756" t="s">
        <v>308</v>
      </c>
      <c r="N16" s="756" t="s">
        <v>309</v>
      </c>
      <c r="O16" s="756"/>
      <c r="P16" s="185">
        <v>8</v>
      </c>
      <c r="Q16" s="742"/>
      <c r="R16" s="743"/>
      <c r="S16" s="743"/>
      <c r="T16" s="743"/>
      <c r="U16" s="743"/>
      <c r="V16" s="743"/>
      <c r="W16" s="744"/>
    </row>
    <row r="17" spans="2:24" s="29" customFormat="1" ht="25.5" customHeight="1" x14ac:dyDescent="0.15">
      <c r="B17" s="756"/>
      <c r="C17" s="756" t="s">
        <v>310</v>
      </c>
      <c r="D17" s="756"/>
      <c r="E17" s="218">
        <v>9</v>
      </c>
      <c r="F17" s="742"/>
      <c r="G17" s="743"/>
      <c r="H17" s="743"/>
      <c r="I17" s="743"/>
      <c r="J17" s="743"/>
      <c r="K17" s="743"/>
      <c r="L17" s="744"/>
      <c r="M17" s="756"/>
      <c r="N17" s="756" t="s">
        <v>310</v>
      </c>
      <c r="O17" s="756"/>
      <c r="P17" s="218">
        <v>10</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688</v>
      </c>
      <c r="F24" s="771"/>
      <c r="G24" s="772"/>
      <c r="H24" s="757" t="s">
        <v>315</v>
      </c>
      <c r="I24" s="757"/>
      <c r="J24" s="770" t="s">
        <v>885</v>
      </c>
      <c r="K24" s="771"/>
      <c r="L24" s="772"/>
      <c r="M24" s="757" t="s">
        <v>314</v>
      </c>
      <c r="N24" s="757"/>
      <c r="O24" s="757"/>
      <c r="P24" s="770" t="s">
        <v>694</v>
      </c>
      <c r="Q24" s="771"/>
      <c r="R24" s="772"/>
      <c r="S24" s="757" t="s">
        <v>315</v>
      </c>
      <c r="T24" s="757"/>
      <c r="U24" s="758" t="s">
        <v>889</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864</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8A88D987-89BB-456E-9069-2F2F8B2A7C4E}"/>
    <dataValidation type="list" allowBlank="1" showInputMessage="1" showErrorMessage="1" sqref="E8 E19 P8 P19" xr:uid="{19F90FFB-8C98-4D06-8B8F-337455D8F92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0D79A03-6398-479A-9730-8CBC703A8412}">
          <x14:formula1>
            <xm:f>'(参考)リスト'!$F$16:$F$21</xm:f>
          </x14:formula1>
          <xm:sqref>E11:E12 E22:E23 P11:P12 P22:P23</xm:sqref>
        </x14:dataValidation>
        <x14:dataValidation type="list" allowBlank="1" showInputMessage="1" showErrorMessage="1" xr:uid="{A5622E94-71F1-4274-9BBD-DC20C888973D}">
          <x14:formula1>
            <xm:f>'(参考)リスト'!$D$16:$D$18</xm:f>
          </x14:formula1>
          <xm:sqref>E10 E21 P10 P21</xm:sqref>
        </x14:dataValidation>
        <x14:dataValidation type="list" allowBlank="1" showInputMessage="1" showErrorMessage="1" xr:uid="{85D09485-D51F-4CC2-936B-AC3FE72C8952}">
          <x14:formula1>
            <xm:f>'(参考)リスト'!$E$16:$E$27</xm:f>
          </x14:formula1>
          <xm:sqref>E9 E20 P9 P20</xm:sqref>
        </x14:dataValidation>
        <x14:dataValidation type="list" allowBlank="1" showInputMessage="1" showErrorMessage="1" xr:uid="{0A7E13B9-A430-4702-AD67-66D9DA945D39}">
          <x14:formula1>
            <xm:f>'(参考)リスト'!$B$16:$B$21</xm:f>
          </x14:formula1>
          <xm:sqref>E7 E18 P7 P18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E043E-13DD-48EE-832A-C7BA3927C058}">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8</v>
      </c>
      <c r="F5" s="739"/>
      <c r="G5" s="740"/>
      <c r="H5" s="740"/>
      <c r="I5" s="740"/>
      <c r="J5" s="740"/>
      <c r="K5" s="740"/>
      <c r="L5" s="741"/>
      <c r="M5" s="735" t="s">
        <v>308</v>
      </c>
      <c r="N5" s="737" t="s">
        <v>309</v>
      </c>
      <c r="O5" s="738"/>
      <c r="P5" s="185">
        <v>8</v>
      </c>
      <c r="Q5" s="742"/>
      <c r="R5" s="743"/>
      <c r="S5" s="743"/>
      <c r="T5" s="743"/>
      <c r="U5" s="743"/>
      <c r="V5" s="743"/>
      <c r="W5" s="744"/>
    </row>
    <row r="6" spans="2:23" s="29" customFormat="1" ht="25.5" customHeight="1" x14ac:dyDescent="0.15">
      <c r="B6" s="736"/>
      <c r="C6" s="737" t="s">
        <v>310</v>
      </c>
      <c r="D6" s="738"/>
      <c r="E6" s="218">
        <v>11</v>
      </c>
      <c r="F6" s="742"/>
      <c r="G6" s="743"/>
      <c r="H6" s="743"/>
      <c r="I6" s="743"/>
      <c r="J6" s="743"/>
      <c r="K6" s="743"/>
      <c r="L6" s="744"/>
      <c r="M6" s="736"/>
      <c r="N6" s="737" t="s">
        <v>310</v>
      </c>
      <c r="O6" s="738"/>
      <c r="P6" s="218">
        <v>12</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t="s">
        <v>608</v>
      </c>
      <c r="Q12" s="742"/>
      <c r="R12" s="743"/>
      <c r="S12" s="743"/>
      <c r="T12" s="743"/>
      <c r="U12" s="743"/>
      <c r="V12" s="743"/>
      <c r="W12" s="744"/>
    </row>
    <row r="13" spans="2:23" s="29" customFormat="1" ht="25.5" customHeight="1" x14ac:dyDescent="0.15">
      <c r="B13" s="757" t="s">
        <v>314</v>
      </c>
      <c r="C13" s="757"/>
      <c r="D13" s="757"/>
      <c r="E13" s="770" t="s">
        <v>665</v>
      </c>
      <c r="F13" s="771"/>
      <c r="G13" s="772"/>
      <c r="H13" s="757" t="s">
        <v>315</v>
      </c>
      <c r="I13" s="757"/>
      <c r="J13" s="758" t="s">
        <v>912</v>
      </c>
      <c r="K13" s="758"/>
      <c r="L13" s="758"/>
      <c r="M13" s="757" t="s">
        <v>314</v>
      </c>
      <c r="N13" s="757"/>
      <c r="O13" s="757"/>
      <c r="P13" s="770" t="s">
        <v>651</v>
      </c>
      <c r="Q13" s="771"/>
      <c r="R13" s="772"/>
      <c r="S13" s="757" t="s">
        <v>315</v>
      </c>
      <c r="T13" s="757"/>
      <c r="U13" s="758" t="s">
        <v>845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850</v>
      </c>
      <c r="Q15" s="754"/>
      <c r="R15" s="754"/>
      <c r="S15" s="754"/>
      <c r="T15" s="754"/>
      <c r="U15" s="754"/>
      <c r="V15" s="754"/>
      <c r="W15" s="755"/>
    </row>
    <row r="16" spans="2:23" s="29" customFormat="1" ht="25.5" customHeight="1" x14ac:dyDescent="0.15">
      <c r="B16" s="756" t="s">
        <v>308</v>
      </c>
      <c r="C16" s="756" t="s">
        <v>309</v>
      </c>
      <c r="D16" s="756"/>
      <c r="E16" s="185">
        <v>9</v>
      </c>
      <c r="F16" s="739"/>
      <c r="G16" s="740"/>
      <c r="H16" s="740"/>
      <c r="I16" s="740"/>
      <c r="J16" s="740"/>
      <c r="K16" s="740"/>
      <c r="L16" s="741"/>
      <c r="M16" s="756" t="s">
        <v>308</v>
      </c>
      <c r="N16" s="756" t="s">
        <v>309</v>
      </c>
      <c r="O16" s="756"/>
      <c r="P16" s="185">
        <v>9</v>
      </c>
      <c r="Q16" s="742"/>
      <c r="R16" s="743"/>
      <c r="S16" s="743"/>
      <c r="T16" s="743"/>
      <c r="U16" s="743"/>
      <c r="V16" s="743"/>
      <c r="W16" s="744"/>
    </row>
    <row r="17" spans="2:24" s="29" customFormat="1" ht="25.5" customHeight="1" x14ac:dyDescent="0.15">
      <c r="B17" s="756"/>
      <c r="C17" s="756" t="s">
        <v>310</v>
      </c>
      <c r="D17" s="756"/>
      <c r="E17" s="218">
        <v>1</v>
      </c>
      <c r="F17" s="742"/>
      <c r="G17" s="743"/>
      <c r="H17" s="743"/>
      <c r="I17" s="743"/>
      <c r="J17" s="743"/>
      <c r="K17" s="743"/>
      <c r="L17" s="744"/>
      <c r="M17" s="756"/>
      <c r="N17" s="756" t="s">
        <v>310</v>
      </c>
      <c r="O17" s="756"/>
      <c r="P17" s="218">
        <v>2</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628</v>
      </c>
      <c r="F24" s="771"/>
      <c r="G24" s="772"/>
      <c r="H24" s="757" t="s">
        <v>315</v>
      </c>
      <c r="I24" s="757"/>
      <c r="J24" s="770" t="s">
        <v>839</v>
      </c>
      <c r="K24" s="771"/>
      <c r="L24" s="772"/>
      <c r="M24" s="757" t="s">
        <v>314</v>
      </c>
      <c r="N24" s="757"/>
      <c r="O24" s="757"/>
      <c r="P24" s="770" t="s">
        <v>1040</v>
      </c>
      <c r="Q24" s="771"/>
      <c r="R24" s="772"/>
      <c r="S24" s="757" t="s">
        <v>315</v>
      </c>
      <c r="T24" s="757"/>
      <c r="U24" s="758" t="s">
        <v>847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848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5C2F8A38-B4BA-4206-9BF4-E81FCDF6721F}"/>
    <dataValidation type="list" allowBlank="1" showInputMessage="1" showErrorMessage="1" sqref="E8 E19 P8 P19" xr:uid="{1A3DC92F-C584-425E-91DB-2265248384B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D8EEBD9-9D98-4C4A-969A-82FDC1CD19C5}">
          <x14:formula1>
            <xm:f>'(参考)リスト'!$F$16:$F$21</xm:f>
          </x14:formula1>
          <xm:sqref>E11:E12 E22:E23 P11:P12 P22:P23</xm:sqref>
        </x14:dataValidation>
        <x14:dataValidation type="list" allowBlank="1" showInputMessage="1" showErrorMessage="1" xr:uid="{BF56971F-746A-4D9A-961C-C5B8DD312F89}">
          <x14:formula1>
            <xm:f>'(参考)リスト'!$D$16:$D$18</xm:f>
          </x14:formula1>
          <xm:sqref>E10 E21 P10 P21</xm:sqref>
        </x14:dataValidation>
        <x14:dataValidation type="list" allowBlank="1" showInputMessage="1" showErrorMessage="1" xr:uid="{99283C27-2E48-41F1-A1CA-4A129959BABC}">
          <x14:formula1>
            <xm:f>'(参考)リスト'!$E$16:$E$27</xm:f>
          </x14:formula1>
          <xm:sqref>E9 E20 P9 P20</xm:sqref>
        </x14:dataValidation>
        <x14:dataValidation type="list" allowBlank="1" showInputMessage="1" showErrorMessage="1" xr:uid="{79F01C9F-53A6-4DCA-9BF4-6917BAE3F5DD}">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932AD-4B99-4380-9B26-EF3C7F1FCFBA}">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9</v>
      </c>
      <c r="F5" s="739"/>
      <c r="G5" s="740"/>
      <c r="H5" s="740"/>
      <c r="I5" s="740"/>
      <c r="J5" s="740"/>
      <c r="K5" s="740"/>
      <c r="L5" s="741"/>
      <c r="M5" s="735" t="s">
        <v>308</v>
      </c>
      <c r="N5" s="737" t="s">
        <v>309</v>
      </c>
      <c r="O5" s="738"/>
      <c r="P5" s="185">
        <v>9</v>
      </c>
      <c r="Q5" s="742"/>
      <c r="R5" s="743"/>
      <c r="S5" s="743"/>
      <c r="T5" s="743"/>
      <c r="U5" s="743"/>
      <c r="V5" s="743"/>
      <c r="W5" s="744"/>
    </row>
    <row r="6" spans="2:23" s="29" customFormat="1" ht="25.5" customHeight="1" x14ac:dyDescent="0.15">
      <c r="B6" s="736"/>
      <c r="C6" s="737" t="s">
        <v>310</v>
      </c>
      <c r="D6" s="738"/>
      <c r="E6" s="218">
        <v>3</v>
      </c>
      <c r="F6" s="742"/>
      <c r="G6" s="743"/>
      <c r="H6" s="743"/>
      <c r="I6" s="743"/>
      <c r="J6" s="743"/>
      <c r="K6" s="743"/>
      <c r="L6" s="744"/>
      <c r="M6" s="736"/>
      <c r="N6" s="737" t="s">
        <v>310</v>
      </c>
      <c r="O6" s="738"/>
      <c r="P6" s="218">
        <v>4</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658</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460</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460</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1040</v>
      </c>
      <c r="F13" s="771"/>
      <c r="G13" s="772"/>
      <c r="H13" s="757" t="s">
        <v>315</v>
      </c>
      <c r="I13" s="757"/>
      <c r="J13" s="758" t="s">
        <v>847</v>
      </c>
      <c r="K13" s="758"/>
      <c r="L13" s="758"/>
      <c r="M13" s="757" t="s">
        <v>314</v>
      </c>
      <c r="N13" s="757"/>
      <c r="O13" s="757"/>
      <c r="P13" s="770" t="s">
        <v>724</v>
      </c>
      <c r="Q13" s="771"/>
      <c r="R13" s="772"/>
      <c r="S13" s="757" t="s">
        <v>315</v>
      </c>
      <c r="T13" s="757"/>
      <c r="U13" s="758" t="s">
        <v>913</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848</v>
      </c>
      <c r="F15" s="754"/>
      <c r="G15" s="754"/>
      <c r="H15" s="754"/>
      <c r="I15" s="754"/>
      <c r="J15" s="754"/>
      <c r="K15" s="754"/>
      <c r="L15" s="755"/>
      <c r="M15" s="752" t="s">
        <v>318</v>
      </c>
      <c r="N15" s="752"/>
      <c r="O15" s="752"/>
      <c r="P15" s="753" t="s">
        <v>914</v>
      </c>
      <c r="Q15" s="754"/>
      <c r="R15" s="754"/>
      <c r="S15" s="754"/>
      <c r="T15" s="754"/>
      <c r="U15" s="754"/>
      <c r="V15" s="754"/>
      <c r="W15" s="755"/>
    </row>
    <row r="16" spans="2:23" s="29" customFormat="1" ht="25.5" customHeight="1" x14ac:dyDescent="0.15">
      <c r="B16" s="756" t="s">
        <v>308</v>
      </c>
      <c r="C16" s="756" t="s">
        <v>309</v>
      </c>
      <c r="D16" s="756"/>
      <c r="E16" s="185">
        <v>9</v>
      </c>
      <c r="F16" s="739"/>
      <c r="G16" s="740"/>
      <c r="H16" s="740"/>
      <c r="I16" s="740"/>
      <c r="J16" s="740"/>
      <c r="K16" s="740"/>
      <c r="L16" s="741"/>
      <c r="M16" s="756" t="s">
        <v>308</v>
      </c>
      <c r="N16" s="756" t="s">
        <v>309</v>
      </c>
      <c r="O16" s="756"/>
      <c r="P16" s="185">
        <v>9</v>
      </c>
      <c r="Q16" s="742"/>
      <c r="R16" s="743"/>
      <c r="S16" s="743"/>
      <c r="T16" s="743"/>
      <c r="U16" s="743"/>
      <c r="V16" s="743"/>
      <c r="W16" s="744"/>
    </row>
    <row r="17" spans="2:24" s="29" customFormat="1" ht="25.5" customHeight="1" x14ac:dyDescent="0.15">
      <c r="B17" s="756"/>
      <c r="C17" s="756" t="s">
        <v>310</v>
      </c>
      <c r="D17" s="756"/>
      <c r="E17" s="218">
        <v>5</v>
      </c>
      <c r="F17" s="742"/>
      <c r="G17" s="743"/>
      <c r="H17" s="743"/>
      <c r="I17" s="743"/>
      <c r="J17" s="743"/>
      <c r="K17" s="743"/>
      <c r="L17" s="744"/>
      <c r="M17" s="756"/>
      <c r="N17" s="756" t="s">
        <v>310</v>
      </c>
      <c r="O17" s="756"/>
      <c r="P17" s="218">
        <v>6</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658</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726</v>
      </c>
      <c r="F24" s="771"/>
      <c r="G24" s="772"/>
      <c r="H24" s="757" t="s">
        <v>315</v>
      </c>
      <c r="I24" s="757"/>
      <c r="J24" s="770" t="s">
        <v>915</v>
      </c>
      <c r="K24" s="771"/>
      <c r="L24" s="772"/>
      <c r="M24" s="757" t="s">
        <v>314</v>
      </c>
      <c r="N24" s="757"/>
      <c r="O24" s="757"/>
      <c r="P24" s="770" t="s">
        <v>727</v>
      </c>
      <c r="Q24" s="771"/>
      <c r="R24" s="772"/>
      <c r="S24" s="757" t="s">
        <v>315</v>
      </c>
      <c r="T24" s="757"/>
      <c r="U24" s="758" t="s">
        <v>916</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917</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6246E328-6FAA-4695-85B3-4B9B285D628E}"/>
    <dataValidation type="list" allowBlank="1" showInputMessage="1" showErrorMessage="1" sqref="E8 E19 P8 P19" xr:uid="{F4B436E9-7CBC-4729-8A9B-7ECC4640DB1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A858EA-2D65-4669-B5B3-CE0F56FED537}">
          <x14:formula1>
            <xm:f>'(参考)リスト'!$F$16:$F$21</xm:f>
          </x14:formula1>
          <xm:sqref>E11:E12 E22:E23 P11:P12 P22:P23</xm:sqref>
        </x14:dataValidation>
        <x14:dataValidation type="list" allowBlank="1" showInputMessage="1" showErrorMessage="1" xr:uid="{CB87C504-31FB-459F-809E-CECDBB9C85EE}">
          <x14:formula1>
            <xm:f>'(参考)リスト'!$D$16:$D$18</xm:f>
          </x14:formula1>
          <xm:sqref>E10 E21 P10 P21</xm:sqref>
        </x14:dataValidation>
        <x14:dataValidation type="list" allowBlank="1" showInputMessage="1" showErrorMessage="1" xr:uid="{3122D62C-4B16-4026-8C0A-8F6CCFFB813E}">
          <x14:formula1>
            <xm:f>'(参考)リスト'!$E$16:$E$27</xm:f>
          </x14:formula1>
          <xm:sqref>E9 E20 P9 P20</xm:sqref>
        </x14:dataValidation>
        <x14:dataValidation type="list" allowBlank="1" showInputMessage="1" showErrorMessage="1" xr:uid="{5FA483EA-0534-4801-8F24-F162C6405DD4}">
          <x14:formula1>
            <xm:f>'(参考)リスト'!$B$16:$B$21</xm:f>
          </x14:formula1>
          <xm:sqref>E7 E18 P7 P18</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72FBC-77A5-4C1E-9153-2EF68473C580}">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9</v>
      </c>
      <c r="F5" s="739"/>
      <c r="G5" s="740"/>
      <c r="H5" s="740"/>
      <c r="I5" s="740"/>
      <c r="J5" s="740"/>
      <c r="K5" s="740"/>
      <c r="L5" s="741"/>
      <c r="M5" s="735" t="s">
        <v>308</v>
      </c>
      <c r="N5" s="737" t="s">
        <v>309</v>
      </c>
      <c r="O5" s="738"/>
      <c r="P5" s="185">
        <v>10</v>
      </c>
      <c r="Q5" s="742"/>
      <c r="R5" s="743"/>
      <c r="S5" s="743"/>
      <c r="T5" s="743"/>
      <c r="U5" s="743"/>
      <c r="V5" s="743"/>
      <c r="W5" s="744"/>
    </row>
    <row r="6" spans="2:23" s="29" customFormat="1" ht="25.5" customHeight="1" x14ac:dyDescent="0.15">
      <c r="B6" s="736"/>
      <c r="C6" s="737" t="s">
        <v>310</v>
      </c>
      <c r="D6" s="738"/>
      <c r="E6" s="218">
        <v>7</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608</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651</v>
      </c>
      <c r="F13" s="771"/>
      <c r="G13" s="772"/>
      <c r="H13" s="757" t="s">
        <v>315</v>
      </c>
      <c r="I13" s="757"/>
      <c r="J13" s="758" t="s">
        <v>845</v>
      </c>
      <c r="K13" s="758"/>
      <c r="L13" s="758"/>
      <c r="M13" s="757" t="s">
        <v>314</v>
      </c>
      <c r="N13" s="757"/>
      <c r="O13" s="757"/>
      <c r="P13" s="770" t="s">
        <v>726</v>
      </c>
      <c r="Q13" s="771"/>
      <c r="R13" s="772"/>
      <c r="S13" s="757" t="s">
        <v>315</v>
      </c>
      <c r="T13" s="757"/>
      <c r="U13" s="758" t="s">
        <v>915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850</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10</v>
      </c>
      <c r="F16" s="739"/>
      <c r="G16" s="740"/>
      <c r="H16" s="740"/>
      <c r="I16" s="740"/>
      <c r="J16" s="740"/>
      <c r="K16" s="740"/>
      <c r="L16" s="741"/>
      <c r="M16" s="756" t="s">
        <v>308</v>
      </c>
      <c r="N16" s="756" t="s">
        <v>309</v>
      </c>
      <c r="O16" s="756"/>
      <c r="P16" s="185">
        <v>10</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658</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1040</v>
      </c>
      <c r="F24" s="771"/>
      <c r="G24" s="772"/>
      <c r="H24" s="757" t="s">
        <v>315</v>
      </c>
      <c r="I24" s="757"/>
      <c r="J24" s="770" t="s">
        <v>847</v>
      </c>
      <c r="K24" s="771"/>
      <c r="L24" s="772"/>
      <c r="M24" s="757" t="s">
        <v>314</v>
      </c>
      <c r="N24" s="757"/>
      <c r="O24" s="757"/>
      <c r="P24" s="770" t="s">
        <v>606</v>
      </c>
      <c r="Q24" s="771"/>
      <c r="R24" s="772"/>
      <c r="S24" s="757" t="s">
        <v>315</v>
      </c>
      <c r="T24" s="757"/>
      <c r="U24" s="758" t="s">
        <v>918</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848</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5F5EAD7F-EAED-4CEF-8171-3B86E7D7351C}"/>
    <dataValidation type="list" allowBlank="1" showInputMessage="1" showErrorMessage="1" sqref="E8 E19 P8 P19" xr:uid="{42E48D29-8509-46F2-8851-46F7032B13F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4076BD-82A2-48E8-94E1-A240FB8127C9}">
          <x14:formula1>
            <xm:f>'(参考)リスト'!$F$16:$F$21</xm:f>
          </x14:formula1>
          <xm:sqref>E11:E12 E22:E23 P11:P12 P22:P23</xm:sqref>
        </x14:dataValidation>
        <x14:dataValidation type="list" allowBlank="1" showInputMessage="1" showErrorMessage="1" xr:uid="{F0EE0E9F-1C7A-45CA-8DC3-3BEA9D8A28D2}">
          <x14:formula1>
            <xm:f>'(参考)リスト'!$D$16:$D$18</xm:f>
          </x14:formula1>
          <xm:sqref>E10 E21 P10 P21</xm:sqref>
        </x14:dataValidation>
        <x14:dataValidation type="list" allowBlank="1" showInputMessage="1" showErrorMessage="1" xr:uid="{9A2D63F6-AB3A-4586-93F7-E30DB3B110DC}">
          <x14:formula1>
            <xm:f>'(参考)リスト'!$E$16:$E$27</xm:f>
          </x14:formula1>
          <xm:sqref>E9 E20 P9 P20</xm:sqref>
        </x14:dataValidation>
        <x14:dataValidation type="list" allowBlank="1" showInputMessage="1" showErrorMessage="1" xr:uid="{5F884B95-5F66-4220-93C1-53C5BB525ACD}">
          <x14:formula1>
            <xm:f>'(参考)リスト'!$B$16:$B$21</xm:f>
          </x14:formula1>
          <xm:sqref>E7 E18 P7 P18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4D0BF-16A2-4A32-8329-82F0CDF3A8BB}">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10</v>
      </c>
      <c r="F5" s="739"/>
      <c r="G5" s="740"/>
      <c r="H5" s="740"/>
      <c r="I5" s="740"/>
      <c r="J5" s="740"/>
      <c r="K5" s="740"/>
      <c r="L5" s="741"/>
      <c r="M5" s="735" t="s">
        <v>308</v>
      </c>
      <c r="N5" s="737" t="s">
        <v>309</v>
      </c>
      <c r="O5" s="738"/>
      <c r="P5" s="185">
        <v>10</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678</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1040</v>
      </c>
      <c r="F13" s="771"/>
      <c r="G13" s="772"/>
      <c r="H13" s="757" t="s">
        <v>315</v>
      </c>
      <c r="I13" s="757"/>
      <c r="J13" s="758" t="s">
        <v>847</v>
      </c>
      <c r="K13" s="758"/>
      <c r="L13" s="758"/>
      <c r="M13" s="757" t="s">
        <v>314</v>
      </c>
      <c r="N13" s="757"/>
      <c r="O13" s="757"/>
      <c r="P13" s="770" t="s">
        <v>694</v>
      </c>
      <c r="Q13" s="771"/>
      <c r="R13" s="772"/>
      <c r="S13" s="757" t="s">
        <v>315</v>
      </c>
      <c r="T13" s="757"/>
      <c r="U13" s="758" t="s">
        <v>889</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848</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10</v>
      </c>
      <c r="F16" s="739"/>
      <c r="G16" s="740"/>
      <c r="H16" s="740"/>
      <c r="I16" s="740"/>
      <c r="J16" s="740"/>
      <c r="K16" s="740"/>
      <c r="L16" s="741"/>
      <c r="M16" s="756" t="s">
        <v>308</v>
      </c>
      <c r="N16" s="756" t="s">
        <v>309</v>
      </c>
      <c r="O16" s="756"/>
      <c r="P16" s="185">
        <v>10</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697</v>
      </c>
      <c r="F24" s="771"/>
      <c r="G24" s="772"/>
      <c r="H24" s="757" t="s">
        <v>315</v>
      </c>
      <c r="I24" s="757"/>
      <c r="J24" s="770" t="s">
        <v>891</v>
      </c>
      <c r="K24" s="771"/>
      <c r="L24" s="772"/>
      <c r="M24" s="757" t="s">
        <v>314</v>
      </c>
      <c r="N24" s="757"/>
      <c r="O24" s="757"/>
      <c r="P24" s="770" t="s">
        <v>698</v>
      </c>
      <c r="Q24" s="771"/>
      <c r="R24" s="772"/>
      <c r="S24" s="757" t="s">
        <v>315</v>
      </c>
      <c r="T24" s="757"/>
      <c r="U24" s="758" t="s">
        <v>863</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864</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FB0553D4-1695-4BAB-B7EB-39326B7DE01D}"/>
    <dataValidation type="list" allowBlank="1" showInputMessage="1" showErrorMessage="1" sqref="E8 E19 P8 P19" xr:uid="{F7DFB186-94F0-4E0D-AC22-AE938437F7D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2FDDDF7-F0BE-46DA-966A-B7A71DC7A047}">
          <x14:formula1>
            <xm:f>'(参考)リスト'!$F$16:$F$21</xm:f>
          </x14:formula1>
          <xm:sqref>E11:E12 E22:E23 P11:P12 P22:P23</xm:sqref>
        </x14:dataValidation>
        <x14:dataValidation type="list" allowBlank="1" showInputMessage="1" showErrorMessage="1" xr:uid="{62BBCCBF-2C9D-4A4F-AD27-F9E81B964B8E}">
          <x14:formula1>
            <xm:f>'(参考)リスト'!$D$16:$D$18</xm:f>
          </x14:formula1>
          <xm:sqref>E10 E21 P10 P21</xm:sqref>
        </x14:dataValidation>
        <x14:dataValidation type="list" allowBlank="1" showInputMessage="1" showErrorMessage="1" xr:uid="{D1910020-6B89-4542-A9D6-2609B9F0038D}">
          <x14:formula1>
            <xm:f>'(参考)リスト'!$E$16:$E$27</xm:f>
          </x14:formula1>
          <xm:sqref>E9 E20 P9 P20</xm:sqref>
        </x14:dataValidation>
        <x14:dataValidation type="list" allowBlank="1" showInputMessage="1" showErrorMessage="1" xr:uid="{06517080-B2AB-4F98-B594-ADFEDB684A3F}">
          <x14:formula1>
            <xm:f>'(参考)リスト'!$B$16:$B$21</xm:f>
          </x14:formula1>
          <xm:sqref>E7 E18 P7 P18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23122-97C4-4430-9A7A-85ED29636B8A}">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10</v>
      </c>
      <c r="F5" s="739"/>
      <c r="G5" s="740"/>
      <c r="H5" s="740"/>
      <c r="I5" s="740"/>
      <c r="J5" s="740"/>
      <c r="K5" s="740"/>
      <c r="L5" s="741"/>
      <c r="M5" s="735" t="s">
        <v>308</v>
      </c>
      <c r="N5" s="737" t="s">
        <v>309</v>
      </c>
      <c r="O5" s="738"/>
      <c r="P5" s="185">
        <v>10</v>
      </c>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v>9</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688</v>
      </c>
      <c r="F13" s="771"/>
      <c r="G13" s="772"/>
      <c r="H13" s="757" t="s">
        <v>315</v>
      </c>
      <c r="I13" s="757"/>
      <c r="J13" s="758" t="s">
        <v>912</v>
      </c>
      <c r="K13" s="758"/>
      <c r="L13" s="758"/>
      <c r="M13" s="757" t="s">
        <v>314</v>
      </c>
      <c r="N13" s="757"/>
      <c r="O13" s="757"/>
      <c r="P13" s="770" t="s">
        <v>728</v>
      </c>
      <c r="Q13" s="771"/>
      <c r="R13" s="772"/>
      <c r="S13" s="757" t="s">
        <v>315</v>
      </c>
      <c r="T13" s="757"/>
      <c r="U13" s="758" t="s">
        <v>845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10</v>
      </c>
      <c r="F16" s="739"/>
      <c r="G16" s="740"/>
      <c r="H16" s="740"/>
      <c r="I16" s="740"/>
      <c r="J16" s="740"/>
      <c r="K16" s="740"/>
      <c r="L16" s="741"/>
      <c r="M16" s="756" t="s">
        <v>308</v>
      </c>
      <c r="N16" s="756" t="s">
        <v>309</v>
      </c>
      <c r="O16" s="756"/>
      <c r="P16" s="185">
        <v>10</v>
      </c>
      <c r="Q16" s="742"/>
      <c r="R16" s="743"/>
      <c r="S16" s="743"/>
      <c r="T16" s="743"/>
      <c r="U16" s="743"/>
      <c r="V16" s="743"/>
      <c r="W16" s="744"/>
    </row>
    <row r="17" spans="2:24" s="29" customFormat="1" ht="25.5" customHeight="1" x14ac:dyDescent="0.15">
      <c r="B17" s="756"/>
      <c r="C17" s="756" t="s">
        <v>310</v>
      </c>
      <c r="D17" s="756"/>
      <c r="E17" s="218">
        <v>10</v>
      </c>
      <c r="F17" s="742"/>
      <c r="G17" s="743"/>
      <c r="H17" s="743"/>
      <c r="I17" s="743"/>
      <c r="J17" s="743"/>
      <c r="K17" s="743"/>
      <c r="L17" s="744"/>
      <c r="M17" s="756"/>
      <c r="N17" s="756" t="s">
        <v>310</v>
      </c>
      <c r="O17" s="756"/>
      <c r="P17" s="218">
        <v>11</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608</v>
      </c>
      <c r="Q23" s="742"/>
      <c r="R23" s="743"/>
      <c r="S23" s="743"/>
      <c r="T23" s="743"/>
      <c r="U23" s="743"/>
      <c r="V23" s="743"/>
      <c r="W23" s="744"/>
    </row>
    <row r="24" spans="2:24" s="29" customFormat="1" ht="25.5" customHeight="1" x14ac:dyDescent="0.15">
      <c r="B24" s="757" t="s">
        <v>314</v>
      </c>
      <c r="C24" s="757"/>
      <c r="D24" s="757"/>
      <c r="E24" s="770" t="s">
        <v>726</v>
      </c>
      <c r="F24" s="771"/>
      <c r="G24" s="772"/>
      <c r="H24" s="757" t="s">
        <v>315</v>
      </c>
      <c r="I24" s="757"/>
      <c r="J24" s="770" t="s">
        <v>845</v>
      </c>
      <c r="K24" s="771"/>
      <c r="L24" s="772"/>
      <c r="M24" s="757" t="s">
        <v>314</v>
      </c>
      <c r="N24" s="757"/>
      <c r="O24" s="757"/>
      <c r="P24" s="770" t="s">
        <v>651</v>
      </c>
      <c r="Q24" s="771"/>
      <c r="R24" s="772"/>
      <c r="S24" s="757" t="s">
        <v>315</v>
      </c>
      <c r="T24" s="757"/>
      <c r="U24" s="758" t="s">
        <v>845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850</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9A35BAE4-02C7-46CA-8925-20EF8C66EC8F}"/>
    <dataValidation type="list" allowBlank="1" showInputMessage="1" showErrorMessage="1" sqref="E8 E19 P8 P19" xr:uid="{950333C4-765C-4313-BC7E-3E3FB63A4E7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21C3D3A-91CB-45FF-AB73-F848D0703EA7}">
          <x14:formula1>
            <xm:f>'(参考)リスト'!$F$16:$F$21</xm:f>
          </x14:formula1>
          <xm:sqref>E11:E12 E22:E23 P11:P12 P22:P23</xm:sqref>
        </x14:dataValidation>
        <x14:dataValidation type="list" allowBlank="1" showInputMessage="1" showErrorMessage="1" xr:uid="{2E387BEE-5379-4805-B5CC-5D2D5526737D}">
          <x14:formula1>
            <xm:f>'(参考)リスト'!$D$16:$D$18</xm:f>
          </x14:formula1>
          <xm:sqref>E10 E21 P10 P21</xm:sqref>
        </x14:dataValidation>
        <x14:dataValidation type="list" allowBlank="1" showInputMessage="1" showErrorMessage="1" xr:uid="{7C4A9396-54CD-44D9-8AE8-44F05DAD4ACB}">
          <x14:formula1>
            <xm:f>'(参考)リスト'!$E$16:$E$27</xm:f>
          </x14:formula1>
          <xm:sqref>E9 E20 P9 P20</xm:sqref>
        </x14:dataValidation>
        <x14:dataValidation type="list" allowBlank="1" showInputMessage="1" showErrorMessage="1" xr:uid="{628F7662-D8C3-491F-B9D9-5D4495D503A9}">
          <x14:formula1>
            <xm:f>'(参考)リスト'!$B$16:$B$21</xm:f>
          </x14:formula1>
          <xm:sqref>E7 E18 P7 P18</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F721C-D2D5-4566-AC0D-7AE61AEA977B}">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10</v>
      </c>
      <c r="F5" s="739"/>
      <c r="G5" s="740"/>
      <c r="H5" s="740"/>
      <c r="I5" s="740"/>
      <c r="J5" s="740"/>
      <c r="K5" s="740"/>
      <c r="L5" s="741"/>
      <c r="M5" s="735" t="s">
        <v>308</v>
      </c>
      <c r="N5" s="737" t="s">
        <v>309</v>
      </c>
      <c r="O5" s="738"/>
      <c r="P5" s="185">
        <v>10</v>
      </c>
      <c r="Q5" s="742"/>
      <c r="R5" s="743"/>
      <c r="S5" s="743"/>
      <c r="T5" s="743"/>
      <c r="U5" s="743"/>
      <c r="V5" s="743"/>
      <c r="W5" s="744"/>
    </row>
    <row r="6" spans="2:23" s="29" customFormat="1" ht="25.5" customHeight="1" x14ac:dyDescent="0.15">
      <c r="B6" s="736"/>
      <c r="C6" s="737" t="s">
        <v>310</v>
      </c>
      <c r="D6" s="738"/>
      <c r="E6" s="218">
        <v>12</v>
      </c>
      <c r="F6" s="742"/>
      <c r="G6" s="743"/>
      <c r="H6" s="743"/>
      <c r="I6" s="743"/>
      <c r="J6" s="743"/>
      <c r="K6" s="743"/>
      <c r="L6" s="744"/>
      <c r="M6" s="736"/>
      <c r="N6" s="737" t="s">
        <v>310</v>
      </c>
      <c r="O6" s="738"/>
      <c r="P6" s="218">
        <v>13</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658</v>
      </c>
      <c r="Q8" s="742"/>
      <c r="R8" s="743"/>
      <c r="S8" s="743"/>
      <c r="T8" s="743"/>
      <c r="U8" s="743"/>
      <c r="V8" s="743"/>
      <c r="W8" s="744"/>
    </row>
    <row r="9" spans="2:23" s="29" customFormat="1" ht="25.5" customHeight="1" x14ac:dyDescent="0.15">
      <c r="B9" s="749" t="s">
        <v>262</v>
      </c>
      <c r="C9" s="750"/>
      <c r="D9" s="751"/>
      <c r="E9" s="217" t="s">
        <v>458</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651</v>
      </c>
      <c r="F13" s="771"/>
      <c r="G13" s="772"/>
      <c r="H13" s="757" t="s">
        <v>315</v>
      </c>
      <c r="I13" s="757"/>
      <c r="J13" s="758" t="s">
        <v>845</v>
      </c>
      <c r="K13" s="758"/>
      <c r="L13" s="758"/>
      <c r="M13" s="757" t="s">
        <v>314</v>
      </c>
      <c r="N13" s="757"/>
      <c r="O13" s="757"/>
      <c r="P13" s="770" t="s">
        <v>659</v>
      </c>
      <c r="Q13" s="771"/>
      <c r="R13" s="772"/>
      <c r="S13" s="757" t="s">
        <v>315</v>
      </c>
      <c r="T13" s="757"/>
      <c r="U13" s="758" t="s">
        <v>845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919</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11</v>
      </c>
      <c r="F16" s="739"/>
      <c r="G16" s="740"/>
      <c r="H16" s="740"/>
      <c r="I16" s="740"/>
      <c r="J16" s="740"/>
      <c r="K16" s="740"/>
      <c r="L16" s="741"/>
      <c r="M16" s="756" t="s">
        <v>308</v>
      </c>
      <c r="N16" s="756" t="s">
        <v>309</v>
      </c>
      <c r="O16" s="756"/>
      <c r="P16" s="185">
        <v>11</v>
      </c>
      <c r="Q16" s="742"/>
      <c r="R16" s="743"/>
      <c r="S16" s="743"/>
      <c r="T16" s="743"/>
      <c r="U16" s="743"/>
      <c r="V16" s="743"/>
      <c r="W16" s="744"/>
    </row>
    <row r="17" spans="2:24" s="29" customFormat="1" ht="25.5" customHeight="1" x14ac:dyDescent="0.15">
      <c r="B17" s="756"/>
      <c r="C17" s="756" t="s">
        <v>310</v>
      </c>
      <c r="D17" s="756"/>
      <c r="E17" s="218">
        <v>1</v>
      </c>
      <c r="F17" s="742"/>
      <c r="G17" s="743"/>
      <c r="H17" s="743"/>
      <c r="I17" s="743"/>
      <c r="J17" s="743"/>
      <c r="K17" s="743"/>
      <c r="L17" s="744"/>
      <c r="M17" s="756"/>
      <c r="N17" s="756" t="s">
        <v>310</v>
      </c>
      <c r="O17" s="756"/>
      <c r="P17" s="218">
        <v>2</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460</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460</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729</v>
      </c>
      <c r="F24" s="771"/>
      <c r="G24" s="772"/>
      <c r="H24" s="757" t="s">
        <v>315</v>
      </c>
      <c r="I24" s="757"/>
      <c r="J24" s="770" t="s">
        <v>920</v>
      </c>
      <c r="K24" s="771"/>
      <c r="L24" s="772"/>
      <c r="M24" s="757" t="s">
        <v>314</v>
      </c>
      <c r="N24" s="757"/>
      <c r="O24" s="757"/>
      <c r="P24" s="770" t="s">
        <v>724</v>
      </c>
      <c r="Q24" s="771"/>
      <c r="R24" s="772"/>
      <c r="S24" s="757" t="s">
        <v>315</v>
      </c>
      <c r="T24" s="757"/>
      <c r="U24" s="758" t="s">
        <v>921</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860</v>
      </c>
      <c r="F26" s="754"/>
      <c r="G26" s="754"/>
      <c r="H26" s="754"/>
      <c r="I26" s="754"/>
      <c r="J26" s="754"/>
      <c r="K26" s="754"/>
      <c r="L26" s="755"/>
      <c r="M26" s="752" t="s">
        <v>318</v>
      </c>
      <c r="N26" s="752"/>
      <c r="O26" s="752"/>
      <c r="P26" s="753" t="s">
        <v>878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9A96230B-EFF2-4F27-8ADA-B5D11F82C2C9}"/>
    <dataValidation type="list" allowBlank="1" showInputMessage="1" showErrorMessage="1" sqref="E8 E19 P8 P19" xr:uid="{BBC31C9D-2824-4451-B73B-B976B8CB656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74ED63E-D37B-4565-841F-D62F36D13395}">
          <x14:formula1>
            <xm:f>'(参考)リスト'!$F$16:$F$21</xm:f>
          </x14:formula1>
          <xm:sqref>E11:E12 E22:E23 P11:P12 P22:P23</xm:sqref>
        </x14:dataValidation>
        <x14:dataValidation type="list" allowBlank="1" showInputMessage="1" showErrorMessage="1" xr:uid="{E26CCBD1-E8EE-47DC-8C60-D05E3FDABE0B}">
          <x14:formula1>
            <xm:f>'(参考)リスト'!$D$16:$D$18</xm:f>
          </x14:formula1>
          <xm:sqref>E10 E21 P10 P21</xm:sqref>
        </x14:dataValidation>
        <x14:dataValidation type="list" allowBlank="1" showInputMessage="1" showErrorMessage="1" xr:uid="{DCE4933D-22B6-44FE-BC15-31AB4F3924C1}">
          <x14:formula1>
            <xm:f>'(参考)リスト'!$E$16:$E$27</xm:f>
          </x14:formula1>
          <xm:sqref>E9 E20 P9 P20</xm:sqref>
        </x14:dataValidation>
        <x14:dataValidation type="list" allowBlank="1" showInputMessage="1" showErrorMessage="1" xr:uid="{374E981E-9E65-4977-B675-931633D6A91F}">
          <x14:formula1>
            <xm:f>'(参考)リスト'!$B$16:$B$21</xm:f>
          </x14:formula1>
          <xm:sqref>E7 E18 P7 P18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82A5A-25E8-4CD5-B2F1-2150416BA0F6}">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11</v>
      </c>
      <c r="F5" s="739"/>
      <c r="G5" s="740"/>
      <c r="H5" s="740"/>
      <c r="I5" s="740"/>
      <c r="J5" s="740"/>
      <c r="K5" s="740"/>
      <c r="L5" s="741"/>
      <c r="M5" s="735" t="s">
        <v>308</v>
      </c>
      <c r="N5" s="737" t="s">
        <v>309</v>
      </c>
      <c r="O5" s="738"/>
      <c r="P5" s="185">
        <v>11</v>
      </c>
      <c r="Q5" s="742"/>
      <c r="R5" s="743"/>
      <c r="S5" s="743"/>
      <c r="T5" s="743"/>
      <c r="U5" s="743"/>
      <c r="V5" s="743"/>
      <c r="W5" s="744"/>
    </row>
    <row r="6" spans="2:23" s="29" customFormat="1" ht="25.5" customHeight="1" x14ac:dyDescent="0.15">
      <c r="B6" s="736"/>
      <c r="C6" s="737" t="s">
        <v>310</v>
      </c>
      <c r="D6" s="738"/>
      <c r="E6" s="218">
        <v>3</v>
      </c>
      <c r="F6" s="742"/>
      <c r="G6" s="743"/>
      <c r="H6" s="743"/>
      <c r="I6" s="743"/>
      <c r="J6" s="743"/>
      <c r="K6" s="743"/>
      <c r="L6" s="744"/>
      <c r="M6" s="736"/>
      <c r="N6" s="737" t="s">
        <v>310</v>
      </c>
      <c r="O6" s="738"/>
      <c r="P6" s="218">
        <v>4</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678</v>
      </c>
      <c r="F8" s="742"/>
      <c r="G8" s="743"/>
      <c r="H8" s="743"/>
      <c r="I8" s="743"/>
      <c r="J8" s="743"/>
      <c r="K8" s="743"/>
      <c r="L8" s="744"/>
      <c r="M8" s="748"/>
      <c r="N8" s="737" t="s">
        <v>260</v>
      </c>
      <c r="O8" s="738"/>
      <c r="P8" s="185" t="s">
        <v>658</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1040</v>
      </c>
      <c r="F13" s="771"/>
      <c r="G13" s="772"/>
      <c r="H13" s="757" t="s">
        <v>315</v>
      </c>
      <c r="I13" s="757"/>
      <c r="J13" s="758" t="s">
        <v>847</v>
      </c>
      <c r="K13" s="758"/>
      <c r="L13" s="758"/>
      <c r="M13" s="757" t="s">
        <v>314</v>
      </c>
      <c r="N13" s="757"/>
      <c r="O13" s="757"/>
      <c r="P13" s="770" t="s">
        <v>612</v>
      </c>
      <c r="Q13" s="771"/>
      <c r="R13" s="772"/>
      <c r="S13" s="757" t="s">
        <v>315</v>
      </c>
      <c r="T13" s="757"/>
      <c r="U13" s="758" t="s">
        <v>922</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848</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11</v>
      </c>
      <c r="F16" s="739"/>
      <c r="G16" s="740"/>
      <c r="H16" s="740"/>
      <c r="I16" s="740"/>
      <c r="J16" s="740"/>
      <c r="K16" s="740"/>
      <c r="L16" s="741"/>
      <c r="M16" s="756" t="s">
        <v>308</v>
      </c>
      <c r="N16" s="756" t="s">
        <v>309</v>
      </c>
      <c r="O16" s="756"/>
      <c r="P16" s="185">
        <v>11</v>
      </c>
      <c r="Q16" s="742"/>
      <c r="R16" s="743"/>
      <c r="S16" s="743"/>
      <c r="T16" s="743"/>
      <c r="U16" s="743"/>
      <c r="V16" s="743"/>
      <c r="W16" s="744"/>
    </row>
    <row r="17" spans="2:24" s="29" customFormat="1" ht="25.5" customHeight="1" x14ac:dyDescent="0.15">
      <c r="B17" s="756"/>
      <c r="C17" s="756" t="s">
        <v>310</v>
      </c>
      <c r="D17" s="756"/>
      <c r="E17" s="218">
        <v>5</v>
      </c>
      <c r="F17" s="742"/>
      <c r="G17" s="743"/>
      <c r="H17" s="743"/>
      <c r="I17" s="743"/>
      <c r="J17" s="743"/>
      <c r="K17" s="743"/>
      <c r="L17" s="744"/>
      <c r="M17" s="756"/>
      <c r="N17" s="756" t="s">
        <v>310</v>
      </c>
      <c r="O17" s="756"/>
      <c r="P17" s="218">
        <v>6</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688</v>
      </c>
      <c r="F24" s="771"/>
      <c r="G24" s="772"/>
      <c r="H24" s="757" t="s">
        <v>315</v>
      </c>
      <c r="I24" s="757"/>
      <c r="J24" s="770" t="s">
        <v>885</v>
      </c>
      <c r="K24" s="771"/>
      <c r="L24" s="772"/>
      <c r="M24" s="757" t="s">
        <v>314</v>
      </c>
      <c r="N24" s="757"/>
      <c r="O24" s="757"/>
      <c r="P24" s="770" t="s">
        <v>694</v>
      </c>
      <c r="Q24" s="771"/>
      <c r="R24" s="772"/>
      <c r="S24" s="757" t="s">
        <v>315</v>
      </c>
      <c r="T24" s="757"/>
      <c r="U24" s="758" t="s">
        <v>889</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864</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98173548-281D-4CCB-9B64-7B5DF34A9CBD}"/>
    <dataValidation type="list" allowBlank="1" showInputMessage="1" showErrorMessage="1" sqref="E8 E19 P8 P19" xr:uid="{FEF4ECC4-2E5C-40C7-8A17-938BDD702F6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F1F8695-E676-4797-8177-36B0E6A73AC4}">
          <x14:formula1>
            <xm:f>'(参考)リスト'!$F$16:$F$21</xm:f>
          </x14:formula1>
          <xm:sqref>E11:E12 E22:E23 P11:P12 P22:P23</xm:sqref>
        </x14:dataValidation>
        <x14:dataValidation type="list" allowBlank="1" showInputMessage="1" showErrorMessage="1" xr:uid="{397AB478-4A5A-4DB7-A4DC-66AAC5A2AB2D}">
          <x14:formula1>
            <xm:f>'(参考)リスト'!$D$16:$D$18</xm:f>
          </x14:formula1>
          <xm:sqref>E10 E21 P10 P21</xm:sqref>
        </x14:dataValidation>
        <x14:dataValidation type="list" allowBlank="1" showInputMessage="1" showErrorMessage="1" xr:uid="{A7255D06-7D14-430E-A240-9D3721992DBD}">
          <x14:formula1>
            <xm:f>'(参考)リスト'!$E$16:$E$27</xm:f>
          </x14:formula1>
          <xm:sqref>E9 E20 P9 P20</xm:sqref>
        </x14:dataValidation>
        <x14:dataValidation type="list" allowBlank="1" showInputMessage="1" showErrorMessage="1" xr:uid="{1C719ED1-95DF-4EB9-97AA-3FC36A8FE73C}">
          <x14:formula1>
            <xm:f>'(参考)リスト'!$B$16:$B$21</xm:f>
          </x14:formula1>
          <xm:sqref>E7 E18 P7 P18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4570F-2E3F-4E80-8DC8-A3A4131E7060}">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12</v>
      </c>
      <c r="F5" s="739"/>
      <c r="G5" s="740"/>
      <c r="H5" s="740"/>
      <c r="I5" s="740"/>
      <c r="J5" s="740"/>
      <c r="K5" s="740"/>
      <c r="L5" s="741"/>
      <c r="M5" s="735" t="s">
        <v>308</v>
      </c>
      <c r="N5" s="737" t="s">
        <v>309</v>
      </c>
      <c r="O5" s="738"/>
      <c r="P5" s="185">
        <v>12</v>
      </c>
      <c r="Q5" s="742"/>
      <c r="R5" s="743"/>
      <c r="S5" s="743"/>
      <c r="T5" s="743"/>
      <c r="U5" s="743"/>
      <c r="V5" s="743"/>
      <c r="W5" s="744"/>
    </row>
    <row r="6" spans="2:23" s="29" customFormat="1" ht="25.5" customHeight="1" x14ac:dyDescent="0.15">
      <c r="B6" s="736"/>
      <c r="C6" s="737" t="s">
        <v>310</v>
      </c>
      <c r="D6" s="738"/>
      <c r="E6" s="218">
        <v>1</v>
      </c>
      <c r="F6" s="742"/>
      <c r="G6" s="743"/>
      <c r="H6" s="743"/>
      <c r="I6" s="743"/>
      <c r="J6" s="743"/>
      <c r="K6" s="743"/>
      <c r="L6" s="744"/>
      <c r="M6" s="736"/>
      <c r="N6" s="737" t="s">
        <v>310</v>
      </c>
      <c r="O6" s="738"/>
      <c r="P6" s="218">
        <v>2</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730</v>
      </c>
      <c r="F13" s="771"/>
      <c r="G13" s="772"/>
      <c r="H13" s="757" t="s">
        <v>315</v>
      </c>
      <c r="I13" s="757"/>
      <c r="J13" s="758" t="s">
        <v>923</v>
      </c>
      <c r="K13" s="758"/>
      <c r="L13" s="758"/>
      <c r="M13" s="757" t="s">
        <v>314</v>
      </c>
      <c r="N13" s="757"/>
      <c r="O13" s="757"/>
      <c r="P13" s="770" t="s">
        <v>731</v>
      </c>
      <c r="Q13" s="771"/>
      <c r="R13" s="772"/>
      <c r="S13" s="757" t="s">
        <v>315</v>
      </c>
      <c r="T13" s="757"/>
      <c r="U13" s="758" t="s">
        <v>924</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12</v>
      </c>
      <c r="F16" s="739"/>
      <c r="G16" s="740"/>
      <c r="H16" s="740"/>
      <c r="I16" s="740"/>
      <c r="J16" s="740"/>
      <c r="K16" s="740"/>
      <c r="L16" s="741"/>
      <c r="M16" s="756" t="s">
        <v>308</v>
      </c>
      <c r="N16" s="756" t="s">
        <v>309</v>
      </c>
      <c r="O16" s="756"/>
      <c r="P16" s="185">
        <v>12</v>
      </c>
      <c r="Q16" s="742"/>
      <c r="R16" s="743"/>
      <c r="S16" s="743"/>
      <c r="T16" s="743"/>
      <c r="U16" s="743"/>
      <c r="V16" s="743"/>
      <c r="W16" s="744"/>
    </row>
    <row r="17" spans="2:24" s="29" customFormat="1" ht="25.5" customHeight="1" x14ac:dyDescent="0.15">
      <c r="B17" s="756"/>
      <c r="C17" s="756" t="s">
        <v>310</v>
      </c>
      <c r="D17" s="756"/>
      <c r="E17" s="218">
        <v>3</v>
      </c>
      <c r="F17" s="742"/>
      <c r="G17" s="743"/>
      <c r="H17" s="743"/>
      <c r="I17" s="743"/>
      <c r="J17" s="743"/>
      <c r="K17" s="743"/>
      <c r="L17" s="744"/>
      <c r="M17" s="756"/>
      <c r="N17" s="756" t="s">
        <v>310</v>
      </c>
      <c r="O17" s="756"/>
      <c r="P17" s="218">
        <v>4</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720</v>
      </c>
      <c r="F24" s="771"/>
      <c r="G24" s="772"/>
      <c r="H24" s="757" t="s">
        <v>315</v>
      </c>
      <c r="I24" s="757"/>
      <c r="J24" s="770" t="s">
        <v>909</v>
      </c>
      <c r="K24" s="771"/>
      <c r="L24" s="772"/>
      <c r="M24" s="757" t="s">
        <v>314</v>
      </c>
      <c r="N24" s="757"/>
      <c r="O24" s="757"/>
      <c r="P24" s="770" t="s">
        <v>732</v>
      </c>
      <c r="Q24" s="771"/>
      <c r="R24" s="772"/>
      <c r="S24" s="757" t="s">
        <v>315</v>
      </c>
      <c r="T24" s="757"/>
      <c r="U24" s="758" t="s">
        <v>925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852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B0825FB0-8F7D-40F0-8CD3-A4D56C247411}"/>
    <dataValidation type="list" allowBlank="1" showInputMessage="1" showErrorMessage="1" sqref="E8 E19 P8 P19" xr:uid="{B9417822-8E51-40A9-846D-B99F18515A3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CD5D9F2-5D4A-4A53-9E33-19026213B3EB}">
          <x14:formula1>
            <xm:f>'(参考)リスト'!$F$16:$F$21</xm:f>
          </x14:formula1>
          <xm:sqref>E11:E12 E22:E23 P11:P12 P22:P23</xm:sqref>
        </x14:dataValidation>
        <x14:dataValidation type="list" allowBlank="1" showInputMessage="1" showErrorMessage="1" xr:uid="{3B1EB14F-835D-495E-A7CC-2677AFB3CC15}">
          <x14:formula1>
            <xm:f>'(参考)リスト'!$D$16:$D$18</xm:f>
          </x14:formula1>
          <xm:sqref>E10 E21 P10 P21</xm:sqref>
        </x14:dataValidation>
        <x14:dataValidation type="list" allowBlank="1" showInputMessage="1" showErrorMessage="1" xr:uid="{C326BB01-10E4-4C9A-94E7-F26C013E0201}">
          <x14:formula1>
            <xm:f>'(参考)リスト'!$E$16:$E$27</xm:f>
          </x14:formula1>
          <xm:sqref>E9 E20 P9 P20</xm:sqref>
        </x14:dataValidation>
        <x14:dataValidation type="list" allowBlank="1" showInputMessage="1" showErrorMessage="1" xr:uid="{5AEEF3AF-E84F-4522-859E-9140036E9009}">
          <x14:formula1>
            <xm:f>'(参考)リスト'!$B$16:$B$21</xm:f>
          </x14:formula1>
          <xm:sqref>E7 E18 P7 P18</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D90E7-42F7-4B08-B98E-AEEEF915A8CA}">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12</v>
      </c>
      <c r="F5" s="739"/>
      <c r="G5" s="740"/>
      <c r="H5" s="740"/>
      <c r="I5" s="740"/>
      <c r="J5" s="740"/>
      <c r="K5" s="740"/>
      <c r="L5" s="741"/>
      <c r="M5" s="735" t="s">
        <v>308</v>
      </c>
      <c r="N5" s="737" t="s">
        <v>309</v>
      </c>
      <c r="O5" s="738"/>
      <c r="P5" s="185">
        <v>12</v>
      </c>
      <c r="Q5" s="742"/>
      <c r="R5" s="743"/>
      <c r="S5" s="743"/>
      <c r="T5" s="743"/>
      <c r="U5" s="743"/>
      <c r="V5" s="743"/>
      <c r="W5" s="744"/>
    </row>
    <row r="6" spans="2:23" s="29" customFormat="1" ht="25.5" customHeight="1" x14ac:dyDescent="0.15">
      <c r="B6" s="736"/>
      <c r="C6" s="737" t="s">
        <v>310</v>
      </c>
      <c r="D6" s="738"/>
      <c r="E6" s="218">
        <v>5</v>
      </c>
      <c r="F6" s="742"/>
      <c r="G6" s="743"/>
      <c r="H6" s="743"/>
      <c r="I6" s="743"/>
      <c r="J6" s="743"/>
      <c r="K6" s="743"/>
      <c r="L6" s="744"/>
      <c r="M6" s="736"/>
      <c r="N6" s="737" t="s">
        <v>310</v>
      </c>
      <c r="O6" s="738"/>
      <c r="P6" s="218">
        <v>6</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734</v>
      </c>
      <c r="F13" s="771"/>
      <c r="G13" s="772"/>
      <c r="H13" s="757" t="s">
        <v>315</v>
      </c>
      <c r="I13" s="757"/>
      <c r="J13" s="758" t="s">
        <v>926</v>
      </c>
      <c r="K13" s="758"/>
      <c r="L13" s="758"/>
      <c r="M13" s="757" t="s">
        <v>314</v>
      </c>
      <c r="N13" s="757"/>
      <c r="O13" s="757"/>
      <c r="P13" s="770" t="s">
        <v>695</v>
      </c>
      <c r="Q13" s="771"/>
      <c r="R13" s="772"/>
      <c r="S13" s="757" t="s">
        <v>315</v>
      </c>
      <c r="T13" s="757"/>
      <c r="U13" s="758" t="s">
        <v>890</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12</v>
      </c>
      <c r="F16" s="739"/>
      <c r="G16" s="740"/>
      <c r="H16" s="740"/>
      <c r="I16" s="740"/>
      <c r="J16" s="740"/>
      <c r="K16" s="740"/>
      <c r="L16" s="741"/>
      <c r="M16" s="756" t="s">
        <v>308</v>
      </c>
      <c r="N16" s="756" t="s">
        <v>309</v>
      </c>
      <c r="O16" s="756"/>
      <c r="P16" s="185">
        <v>12</v>
      </c>
      <c r="Q16" s="742"/>
      <c r="R16" s="743"/>
      <c r="S16" s="743"/>
      <c r="T16" s="743"/>
      <c r="U16" s="743"/>
      <c r="V16" s="743"/>
      <c r="W16" s="744"/>
    </row>
    <row r="17" spans="2:24" s="29" customFormat="1" ht="25.5" customHeight="1" x14ac:dyDescent="0.15">
      <c r="B17" s="756"/>
      <c r="C17" s="756" t="s">
        <v>310</v>
      </c>
      <c r="D17" s="756"/>
      <c r="E17" s="218">
        <v>7</v>
      </c>
      <c r="F17" s="742"/>
      <c r="G17" s="743"/>
      <c r="H17" s="743"/>
      <c r="I17" s="743"/>
      <c r="J17" s="743"/>
      <c r="K17" s="743"/>
      <c r="L17" s="744"/>
      <c r="M17" s="756"/>
      <c r="N17" s="756" t="s">
        <v>310</v>
      </c>
      <c r="O17" s="756"/>
      <c r="P17" s="218">
        <v>8</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t="s">
        <v>608</v>
      </c>
      <c r="Q23" s="742"/>
      <c r="R23" s="743"/>
      <c r="S23" s="743"/>
      <c r="T23" s="743"/>
      <c r="U23" s="743"/>
      <c r="V23" s="743"/>
      <c r="W23" s="744"/>
    </row>
    <row r="24" spans="2:24" s="29" customFormat="1" ht="25.5" customHeight="1" x14ac:dyDescent="0.15">
      <c r="B24" s="757" t="s">
        <v>314</v>
      </c>
      <c r="C24" s="757"/>
      <c r="D24" s="757"/>
      <c r="E24" s="770" t="s">
        <v>694</v>
      </c>
      <c r="F24" s="771"/>
      <c r="G24" s="772"/>
      <c r="H24" s="757" t="s">
        <v>315</v>
      </c>
      <c r="I24" s="757"/>
      <c r="J24" s="770" t="s">
        <v>889</v>
      </c>
      <c r="K24" s="771"/>
      <c r="L24" s="772"/>
      <c r="M24" s="757" t="s">
        <v>314</v>
      </c>
      <c r="N24" s="757"/>
      <c r="O24" s="757"/>
      <c r="P24" s="770" t="s">
        <v>651</v>
      </c>
      <c r="Q24" s="771"/>
      <c r="R24" s="772"/>
      <c r="S24" s="757" t="s">
        <v>315</v>
      </c>
      <c r="T24" s="757"/>
      <c r="U24" s="758" t="s">
        <v>845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850</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422A00EA-94B5-4595-BAF3-CA884A6816C4}"/>
    <dataValidation type="list" allowBlank="1" showInputMessage="1" showErrorMessage="1" sqref="E8 E19 P8 P19" xr:uid="{81A70471-1430-43FF-90BA-A47017C82E2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4B4890-D631-411A-9C2A-CD0379AC5AD6}">
          <x14:formula1>
            <xm:f>'(参考)リスト'!$F$16:$F$21</xm:f>
          </x14:formula1>
          <xm:sqref>E11:E12 E22:E23 P11:P12 P22:P23</xm:sqref>
        </x14:dataValidation>
        <x14:dataValidation type="list" allowBlank="1" showInputMessage="1" showErrorMessage="1" xr:uid="{529216D4-AAD7-4348-9D64-A4D8174CFEE9}">
          <x14:formula1>
            <xm:f>'(参考)リスト'!$D$16:$D$18</xm:f>
          </x14:formula1>
          <xm:sqref>E10 E21 P10 P21</xm:sqref>
        </x14:dataValidation>
        <x14:dataValidation type="list" allowBlank="1" showInputMessage="1" showErrorMessage="1" xr:uid="{A6A98295-912C-4BFE-8AFF-454843B370DF}">
          <x14:formula1>
            <xm:f>'(参考)リスト'!$E$16:$E$27</xm:f>
          </x14:formula1>
          <xm:sqref>E9 E20 P9 P20</xm:sqref>
        </x14:dataValidation>
        <x14:dataValidation type="list" allowBlank="1" showInputMessage="1" showErrorMessage="1" xr:uid="{0B904D6E-1F31-47A0-AF5E-18EAD23E151E}">
          <x14:formula1>
            <xm:f>'(参考)リスト'!$B$16:$B$21</xm:f>
          </x14:formula1>
          <xm:sqref>E7 E18 P7 P18</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4B52A-5905-48C9-82DB-854112F880C6}">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13</v>
      </c>
      <c r="F5" s="739"/>
      <c r="G5" s="740"/>
      <c r="H5" s="740"/>
      <c r="I5" s="740"/>
      <c r="J5" s="740"/>
      <c r="K5" s="740"/>
      <c r="L5" s="741"/>
      <c r="M5" s="735" t="s">
        <v>308</v>
      </c>
      <c r="N5" s="737" t="s">
        <v>309</v>
      </c>
      <c r="O5" s="738"/>
      <c r="P5" s="185">
        <v>13</v>
      </c>
      <c r="Q5" s="742"/>
      <c r="R5" s="743"/>
      <c r="S5" s="743"/>
      <c r="T5" s="743"/>
      <c r="U5" s="743"/>
      <c r="V5" s="743"/>
      <c r="W5" s="744"/>
    </row>
    <row r="6" spans="2:23" s="29" customFormat="1" ht="25.5" customHeight="1" x14ac:dyDescent="0.15">
      <c r="B6" s="736"/>
      <c r="C6" s="737" t="s">
        <v>310</v>
      </c>
      <c r="D6" s="738"/>
      <c r="E6" s="218">
        <v>1</v>
      </c>
      <c r="F6" s="742"/>
      <c r="G6" s="743"/>
      <c r="H6" s="743"/>
      <c r="I6" s="743"/>
      <c r="J6" s="743"/>
      <c r="K6" s="743"/>
      <c r="L6" s="744"/>
      <c r="M6" s="736"/>
      <c r="N6" s="737" t="s">
        <v>310</v>
      </c>
      <c r="O6" s="738"/>
      <c r="P6" s="218">
        <v>2</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736</v>
      </c>
      <c r="F13" s="771"/>
      <c r="G13" s="772"/>
      <c r="H13" s="757" t="s">
        <v>315</v>
      </c>
      <c r="I13" s="757"/>
      <c r="J13" s="758" t="s">
        <v>927</v>
      </c>
      <c r="K13" s="758"/>
      <c r="L13" s="758"/>
      <c r="M13" s="757" t="s">
        <v>314</v>
      </c>
      <c r="N13" s="757"/>
      <c r="O13" s="757"/>
      <c r="P13" s="770" t="s">
        <v>1040</v>
      </c>
      <c r="Q13" s="771"/>
      <c r="R13" s="772"/>
      <c r="S13" s="757" t="s">
        <v>315</v>
      </c>
      <c r="T13" s="757"/>
      <c r="U13" s="758" t="s">
        <v>847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848</v>
      </c>
      <c r="Q15" s="754"/>
      <c r="R15" s="754"/>
      <c r="S15" s="754"/>
      <c r="T15" s="754"/>
      <c r="U15" s="754"/>
      <c r="V15" s="754"/>
      <c r="W15" s="755"/>
    </row>
    <row r="16" spans="2:23" s="29" customFormat="1" ht="25.5" customHeight="1" x14ac:dyDescent="0.15">
      <c r="B16" s="756" t="s">
        <v>308</v>
      </c>
      <c r="C16" s="756" t="s">
        <v>309</v>
      </c>
      <c r="D16" s="756"/>
      <c r="E16" s="185">
        <v>13</v>
      </c>
      <c r="F16" s="739"/>
      <c r="G16" s="740"/>
      <c r="H16" s="740"/>
      <c r="I16" s="740"/>
      <c r="J16" s="740"/>
      <c r="K16" s="740"/>
      <c r="L16" s="741"/>
      <c r="M16" s="756" t="s">
        <v>308</v>
      </c>
      <c r="N16" s="756" t="s">
        <v>309</v>
      </c>
      <c r="O16" s="756"/>
      <c r="P16" s="185">
        <v>13</v>
      </c>
      <c r="Q16" s="742"/>
      <c r="R16" s="743"/>
      <c r="S16" s="743"/>
      <c r="T16" s="743"/>
      <c r="U16" s="743"/>
      <c r="V16" s="743"/>
      <c r="W16" s="744"/>
    </row>
    <row r="17" spans="2:24" s="29" customFormat="1" ht="25.5" customHeight="1" x14ac:dyDescent="0.15">
      <c r="B17" s="756"/>
      <c r="C17" s="756" t="s">
        <v>310</v>
      </c>
      <c r="D17" s="756"/>
      <c r="E17" s="218">
        <v>3</v>
      </c>
      <c r="F17" s="742"/>
      <c r="G17" s="743"/>
      <c r="H17" s="743"/>
      <c r="I17" s="743"/>
      <c r="J17" s="743"/>
      <c r="K17" s="743"/>
      <c r="L17" s="744"/>
      <c r="M17" s="756"/>
      <c r="N17" s="756" t="s">
        <v>310</v>
      </c>
      <c r="O17" s="756"/>
      <c r="P17" s="218">
        <v>4</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678</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738</v>
      </c>
      <c r="F24" s="771"/>
      <c r="G24" s="772"/>
      <c r="H24" s="757" t="s">
        <v>315</v>
      </c>
      <c r="I24" s="757"/>
      <c r="J24" s="770" t="s">
        <v>928</v>
      </c>
      <c r="K24" s="771"/>
      <c r="L24" s="772"/>
      <c r="M24" s="757" t="s">
        <v>314</v>
      </c>
      <c r="N24" s="757"/>
      <c r="O24" s="757"/>
      <c r="P24" s="770" t="s">
        <v>656</v>
      </c>
      <c r="Q24" s="771"/>
      <c r="R24" s="772"/>
      <c r="S24" s="757" t="s">
        <v>315</v>
      </c>
      <c r="T24" s="757"/>
      <c r="U24" s="758" t="s">
        <v>856</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852</v>
      </c>
      <c r="F26" s="754"/>
      <c r="G26" s="754"/>
      <c r="H26" s="754"/>
      <c r="I26" s="754"/>
      <c r="J26" s="754"/>
      <c r="K26" s="754"/>
      <c r="L26" s="755"/>
      <c r="M26" s="752" t="s">
        <v>318</v>
      </c>
      <c r="N26" s="752"/>
      <c r="O26" s="752"/>
      <c r="P26" s="753" t="s">
        <v>852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BE00A525-4851-45D0-BD7A-ED14AFA67DDF}"/>
    <dataValidation type="list" allowBlank="1" showInputMessage="1" showErrorMessage="1" sqref="E8 E19 P8 P19" xr:uid="{A86132CC-6084-410C-ACD1-460D205DDF03}">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2D338E8-49BA-4B56-BC45-FFD41170B8A1}">
          <x14:formula1>
            <xm:f>'(参考)リスト'!$F$16:$F$21</xm:f>
          </x14:formula1>
          <xm:sqref>E11:E12 E22:E23 P11:P12 P22:P23</xm:sqref>
        </x14:dataValidation>
        <x14:dataValidation type="list" allowBlank="1" showInputMessage="1" showErrorMessage="1" xr:uid="{1F95619A-D35D-4A9B-A69B-0B3FBAF2FA6E}">
          <x14:formula1>
            <xm:f>'(参考)リスト'!$D$16:$D$18</xm:f>
          </x14:formula1>
          <xm:sqref>E10 E21 P10 P21</xm:sqref>
        </x14:dataValidation>
        <x14:dataValidation type="list" allowBlank="1" showInputMessage="1" showErrorMessage="1" xr:uid="{6F829C33-2BD0-4863-AEAF-B73B12203171}">
          <x14:formula1>
            <xm:f>'(参考)リスト'!$E$16:$E$27</xm:f>
          </x14:formula1>
          <xm:sqref>E9 E20 P9 P20</xm:sqref>
        </x14:dataValidation>
        <x14:dataValidation type="list" allowBlank="1" showInputMessage="1" showErrorMessage="1" xr:uid="{4DCC8E02-2DCA-4AE3-B491-666D0DB1A1D3}">
          <x14:formula1>
            <xm:f>'(参考)リスト'!$B$16:$B$21</xm:f>
          </x14:formula1>
          <xm:sqref>E7 E18 P7 P18</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6823C-5847-49DB-88CC-6418FB8F6F9B}">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13</v>
      </c>
      <c r="F5" s="739"/>
      <c r="G5" s="740"/>
      <c r="H5" s="740"/>
      <c r="I5" s="740"/>
      <c r="J5" s="740"/>
      <c r="K5" s="740"/>
      <c r="L5" s="741"/>
      <c r="M5" s="735" t="s">
        <v>308</v>
      </c>
      <c r="N5" s="737" t="s">
        <v>309</v>
      </c>
      <c r="O5" s="738"/>
      <c r="P5" s="185">
        <v>13</v>
      </c>
      <c r="Q5" s="742"/>
      <c r="R5" s="743"/>
      <c r="S5" s="743"/>
      <c r="T5" s="743"/>
      <c r="U5" s="743"/>
      <c r="V5" s="743"/>
      <c r="W5" s="744"/>
    </row>
    <row r="6" spans="2:23" s="29" customFormat="1" ht="25.5" customHeight="1" x14ac:dyDescent="0.15">
      <c r="B6" s="736"/>
      <c r="C6" s="737" t="s">
        <v>310</v>
      </c>
      <c r="D6" s="738"/>
      <c r="E6" s="218">
        <v>5</v>
      </c>
      <c r="F6" s="742"/>
      <c r="G6" s="743"/>
      <c r="H6" s="743"/>
      <c r="I6" s="743"/>
      <c r="J6" s="743"/>
      <c r="K6" s="743"/>
      <c r="L6" s="744"/>
      <c r="M6" s="736"/>
      <c r="N6" s="737" t="s">
        <v>310</v>
      </c>
      <c r="O6" s="738"/>
      <c r="P6" s="218">
        <v>6</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667</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739</v>
      </c>
      <c r="F13" s="771"/>
      <c r="G13" s="772"/>
      <c r="H13" s="757" t="s">
        <v>315</v>
      </c>
      <c r="I13" s="757"/>
      <c r="J13" s="758" t="s">
        <v>929</v>
      </c>
      <c r="K13" s="758"/>
      <c r="L13" s="758"/>
      <c r="M13" s="757" t="s">
        <v>314</v>
      </c>
      <c r="N13" s="757"/>
      <c r="O13" s="757"/>
      <c r="P13" s="770" t="s">
        <v>740</v>
      </c>
      <c r="Q13" s="771"/>
      <c r="R13" s="772"/>
      <c r="S13" s="757" t="s">
        <v>315</v>
      </c>
      <c r="T13" s="757"/>
      <c r="U13" s="758" t="s">
        <v>865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866</v>
      </c>
      <c r="Q15" s="754"/>
      <c r="R15" s="754"/>
      <c r="S15" s="754"/>
      <c r="T15" s="754"/>
      <c r="U15" s="754"/>
      <c r="V15" s="754"/>
      <c r="W15" s="755"/>
    </row>
    <row r="16" spans="2:23" s="29" customFormat="1" ht="25.5" customHeight="1" x14ac:dyDescent="0.15">
      <c r="B16" s="756" t="s">
        <v>308</v>
      </c>
      <c r="C16" s="756" t="s">
        <v>309</v>
      </c>
      <c r="D16" s="756"/>
      <c r="E16" s="185">
        <v>13</v>
      </c>
      <c r="F16" s="739"/>
      <c r="G16" s="740"/>
      <c r="H16" s="740"/>
      <c r="I16" s="740"/>
      <c r="J16" s="740"/>
      <c r="K16" s="740"/>
      <c r="L16" s="741"/>
      <c r="M16" s="756" t="s">
        <v>308</v>
      </c>
      <c r="N16" s="756" t="s">
        <v>309</v>
      </c>
      <c r="O16" s="756"/>
      <c r="P16" s="185">
        <v>13</v>
      </c>
      <c r="Q16" s="742"/>
      <c r="R16" s="743"/>
      <c r="S16" s="743"/>
      <c r="T16" s="743"/>
      <c r="U16" s="743"/>
      <c r="V16" s="743"/>
      <c r="W16" s="744"/>
    </row>
    <row r="17" spans="2:24" s="29" customFormat="1" ht="25.5" customHeight="1" x14ac:dyDescent="0.15">
      <c r="B17" s="756"/>
      <c r="C17" s="756" t="s">
        <v>310</v>
      </c>
      <c r="D17" s="756"/>
      <c r="E17" s="218">
        <v>7</v>
      </c>
      <c r="F17" s="742"/>
      <c r="G17" s="743"/>
      <c r="H17" s="743"/>
      <c r="I17" s="743"/>
      <c r="J17" s="743"/>
      <c r="K17" s="743"/>
      <c r="L17" s="744"/>
      <c r="M17" s="756"/>
      <c r="N17" s="756" t="s">
        <v>310</v>
      </c>
      <c r="O17" s="756"/>
      <c r="P17" s="218">
        <v>8</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687</v>
      </c>
      <c r="F24" s="771"/>
      <c r="G24" s="772"/>
      <c r="H24" s="757" t="s">
        <v>315</v>
      </c>
      <c r="I24" s="757"/>
      <c r="J24" s="770" t="s">
        <v>898</v>
      </c>
      <c r="K24" s="771"/>
      <c r="L24" s="772"/>
      <c r="M24" s="757" t="s">
        <v>314</v>
      </c>
      <c r="N24" s="757"/>
      <c r="O24" s="757"/>
      <c r="P24" s="770" t="s">
        <v>711</v>
      </c>
      <c r="Q24" s="771"/>
      <c r="R24" s="772"/>
      <c r="S24" s="757" t="s">
        <v>315</v>
      </c>
      <c r="T24" s="757"/>
      <c r="U24" s="758" t="s">
        <v>903</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864</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3E6CAE78-6FD0-49F5-A0ED-4119737EDB30}"/>
    <dataValidation type="list" allowBlank="1" showInputMessage="1" showErrorMessage="1" sqref="E8 E19 P8 P19" xr:uid="{AB889FAE-8387-49F3-924F-9D5CF6236B2D}">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4076270-A8E2-40E2-80B8-FBA76FDC1C6C}">
          <x14:formula1>
            <xm:f>'(参考)リスト'!$F$16:$F$21</xm:f>
          </x14:formula1>
          <xm:sqref>E11:E12 E22:E23 P11:P12 P22:P23</xm:sqref>
        </x14:dataValidation>
        <x14:dataValidation type="list" allowBlank="1" showInputMessage="1" showErrorMessage="1" xr:uid="{371279D0-F7DA-47DD-9F46-7A88C14DE361}">
          <x14:formula1>
            <xm:f>'(参考)リスト'!$D$16:$D$18</xm:f>
          </x14:formula1>
          <xm:sqref>E10 E21 P10 P21</xm:sqref>
        </x14:dataValidation>
        <x14:dataValidation type="list" allowBlank="1" showInputMessage="1" showErrorMessage="1" xr:uid="{142571A0-4FB5-4097-B8A1-3C4924E7394C}">
          <x14:formula1>
            <xm:f>'(参考)リスト'!$E$16:$E$27</xm:f>
          </x14:formula1>
          <xm:sqref>E9 E20 P9 P20</xm:sqref>
        </x14:dataValidation>
        <x14:dataValidation type="list" allowBlank="1" showInputMessage="1" showErrorMessage="1" xr:uid="{18C03095-FA18-45F2-B2C7-A730D3A41F99}">
          <x14:formula1>
            <xm:f>'(参考)リスト'!$B$16:$B$21</xm:f>
          </x14:formula1>
          <xm:sqref>E7 E18 P7 P18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72B60-50F0-46CB-B5C8-211C5B6A2241}">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14</v>
      </c>
      <c r="F5" s="739"/>
      <c r="G5" s="740"/>
      <c r="H5" s="740"/>
      <c r="I5" s="740"/>
      <c r="J5" s="740"/>
      <c r="K5" s="740"/>
      <c r="L5" s="741"/>
      <c r="M5" s="735" t="s">
        <v>308</v>
      </c>
      <c r="N5" s="737" t="s">
        <v>309</v>
      </c>
      <c r="O5" s="738"/>
      <c r="P5" s="185">
        <v>14</v>
      </c>
      <c r="Q5" s="742"/>
      <c r="R5" s="743"/>
      <c r="S5" s="743"/>
      <c r="T5" s="743"/>
      <c r="U5" s="743"/>
      <c r="V5" s="743"/>
      <c r="W5" s="744"/>
    </row>
    <row r="6" spans="2:23" s="29" customFormat="1" ht="25.5" customHeight="1" x14ac:dyDescent="0.15">
      <c r="B6" s="736"/>
      <c r="C6" s="737" t="s">
        <v>310</v>
      </c>
      <c r="D6" s="738"/>
      <c r="E6" s="218">
        <v>1</v>
      </c>
      <c r="F6" s="742"/>
      <c r="G6" s="743"/>
      <c r="H6" s="743"/>
      <c r="I6" s="743"/>
      <c r="J6" s="743"/>
      <c r="K6" s="743"/>
      <c r="L6" s="744"/>
      <c r="M6" s="736"/>
      <c r="N6" s="737" t="s">
        <v>310</v>
      </c>
      <c r="O6" s="738"/>
      <c r="P6" s="218">
        <v>2</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628</v>
      </c>
      <c r="F13" s="771"/>
      <c r="G13" s="772"/>
      <c r="H13" s="757" t="s">
        <v>315</v>
      </c>
      <c r="I13" s="757"/>
      <c r="J13" s="758" t="s">
        <v>886</v>
      </c>
      <c r="K13" s="758"/>
      <c r="L13" s="758"/>
      <c r="M13" s="757" t="s">
        <v>314</v>
      </c>
      <c r="N13" s="757"/>
      <c r="O13" s="757"/>
      <c r="P13" s="770" t="s">
        <v>628</v>
      </c>
      <c r="Q13" s="771"/>
      <c r="R13" s="772"/>
      <c r="S13" s="757" t="s">
        <v>315</v>
      </c>
      <c r="T13" s="757"/>
      <c r="U13" s="758" t="s">
        <v>886</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14</v>
      </c>
      <c r="F16" s="739"/>
      <c r="G16" s="740"/>
      <c r="H16" s="740"/>
      <c r="I16" s="740"/>
      <c r="J16" s="740"/>
      <c r="K16" s="740"/>
      <c r="L16" s="741"/>
      <c r="M16" s="756" t="s">
        <v>308</v>
      </c>
      <c r="N16" s="756" t="s">
        <v>309</v>
      </c>
      <c r="O16" s="756"/>
      <c r="P16" s="185">
        <v>14</v>
      </c>
      <c r="Q16" s="742"/>
      <c r="R16" s="743"/>
      <c r="S16" s="743"/>
      <c r="T16" s="743"/>
      <c r="U16" s="743"/>
      <c r="V16" s="743"/>
      <c r="W16" s="744"/>
    </row>
    <row r="17" spans="2:24" s="29" customFormat="1" ht="25.5" customHeight="1" x14ac:dyDescent="0.15">
      <c r="B17" s="756"/>
      <c r="C17" s="756" t="s">
        <v>310</v>
      </c>
      <c r="D17" s="756"/>
      <c r="E17" s="218">
        <v>3</v>
      </c>
      <c r="F17" s="742"/>
      <c r="G17" s="743"/>
      <c r="H17" s="743"/>
      <c r="I17" s="743"/>
      <c r="J17" s="743"/>
      <c r="K17" s="743"/>
      <c r="L17" s="744"/>
      <c r="M17" s="756"/>
      <c r="N17" s="756" t="s">
        <v>310</v>
      </c>
      <c r="O17" s="756"/>
      <c r="P17" s="218">
        <v>4</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608</v>
      </c>
      <c r="Q23" s="742"/>
      <c r="R23" s="743"/>
      <c r="S23" s="743"/>
      <c r="T23" s="743"/>
      <c r="U23" s="743"/>
      <c r="V23" s="743"/>
      <c r="W23" s="744"/>
    </row>
    <row r="24" spans="2:24" s="29" customFormat="1" ht="25.5" customHeight="1" x14ac:dyDescent="0.15">
      <c r="B24" s="757" t="s">
        <v>314</v>
      </c>
      <c r="C24" s="757"/>
      <c r="D24" s="757"/>
      <c r="E24" s="770" t="s">
        <v>1040</v>
      </c>
      <c r="F24" s="771"/>
      <c r="G24" s="772"/>
      <c r="H24" s="757" t="s">
        <v>315</v>
      </c>
      <c r="I24" s="757"/>
      <c r="J24" s="770" t="s">
        <v>847</v>
      </c>
      <c r="K24" s="771"/>
      <c r="L24" s="772"/>
      <c r="M24" s="757" t="s">
        <v>314</v>
      </c>
      <c r="N24" s="757"/>
      <c r="O24" s="757"/>
      <c r="P24" s="770" t="s">
        <v>741</v>
      </c>
      <c r="Q24" s="771"/>
      <c r="R24" s="772"/>
      <c r="S24" s="757" t="s">
        <v>315</v>
      </c>
      <c r="T24" s="757"/>
      <c r="U24" s="758" t="s">
        <v>930</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848</v>
      </c>
      <c r="F26" s="754"/>
      <c r="G26" s="754"/>
      <c r="H26" s="754"/>
      <c r="I26" s="754"/>
      <c r="J26" s="754"/>
      <c r="K26" s="754"/>
      <c r="L26" s="755"/>
      <c r="M26" s="752" t="s">
        <v>318</v>
      </c>
      <c r="N26" s="752"/>
      <c r="O26" s="752"/>
      <c r="P26" s="753" t="s">
        <v>850</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62FD17C7-55A8-437E-A8EF-DB34387CE6A2}"/>
    <dataValidation type="list" allowBlank="1" showInputMessage="1" showErrorMessage="1" sqref="E8 E19 P8 P19" xr:uid="{D3D40375-5690-476F-8A78-939770A4E56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9E17A55-2A54-439C-8B00-20DE672682AD}">
          <x14:formula1>
            <xm:f>'(参考)リスト'!$F$16:$F$21</xm:f>
          </x14:formula1>
          <xm:sqref>E11:E12 E22:E23 P11:P12 P22:P23</xm:sqref>
        </x14:dataValidation>
        <x14:dataValidation type="list" allowBlank="1" showInputMessage="1" showErrorMessage="1" xr:uid="{6CD18A04-93F6-47B8-9199-23FD815EEB87}">
          <x14:formula1>
            <xm:f>'(参考)リスト'!$D$16:$D$18</xm:f>
          </x14:formula1>
          <xm:sqref>E10 E21 P10 P21</xm:sqref>
        </x14:dataValidation>
        <x14:dataValidation type="list" allowBlank="1" showInputMessage="1" showErrorMessage="1" xr:uid="{B35AFB62-52D2-4823-96DE-C38FD35A8FA3}">
          <x14:formula1>
            <xm:f>'(参考)リスト'!$E$16:$E$27</xm:f>
          </x14:formula1>
          <xm:sqref>E9 E20 P9 P20</xm:sqref>
        </x14:dataValidation>
        <x14:dataValidation type="list" allowBlank="1" showInputMessage="1" showErrorMessage="1" xr:uid="{60A0A588-F8C6-4D86-96A8-4BC0CDF5334B}">
          <x14:formula1>
            <xm:f>'(参考)リスト'!$B$16:$B$21</xm:f>
          </x14:formula1>
          <xm:sqref>E7 E18 P7 P18</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CC3C1-9ABC-4DFE-B445-EF2AEB7BFB3F}">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14</v>
      </c>
      <c r="F5" s="739"/>
      <c r="G5" s="740"/>
      <c r="H5" s="740"/>
      <c r="I5" s="740"/>
      <c r="J5" s="740"/>
      <c r="K5" s="740"/>
      <c r="L5" s="741"/>
      <c r="M5" s="735" t="s">
        <v>308</v>
      </c>
      <c r="N5" s="737" t="s">
        <v>309</v>
      </c>
      <c r="O5" s="738"/>
      <c r="P5" s="185">
        <v>14</v>
      </c>
      <c r="Q5" s="742"/>
      <c r="R5" s="743"/>
      <c r="S5" s="743"/>
      <c r="T5" s="743"/>
      <c r="U5" s="743"/>
      <c r="V5" s="743"/>
      <c r="W5" s="744"/>
    </row>
    <row r="6" spans="2:23" s="29" customFormat="1" ht="25.5" customHeight="1" x14ac:dyDescent="0.15">
      <c r="B6" s="736"/>
      <c r="C6" s="737" t="s">
        <v>310</v>
      </c>
      <c r="D6" s="738"/>
      <c r="E6" s="218">
        <v>5</v>
      </c>
      <c r="F6" s="742"/>
      <c r="G6" s="743"/>
      <c r="H6" s="743"/>
      <c r="I6" s="743"/>
      <c r="J6" s="743"/>
      <c r="K6" s="743"/>
      <c r="L6" s="744"/>
      <c r="M6" s="736"/>
      <c r="N6" s="737" t="s">
        <v>310</v>
      </c>
      <c r="O6" s="738"/>
      <c r="P6" s="218">
        <v>6</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678</v>
      </c>
      <c r="F8" s="742"/>
      <c r="G8" s="743"/>
      <c r="H8" s="743"/>
      <c r="I8" s="743"/>
      <c r="J8" s="743"/>
      <c r="K8" s="743"/>
      <c r="L8" s="744"/>
      <c r="M8" s="748"/>
      <c r="N8" s="737" t="s">
        <v>260</v>
      </c>
      <c r="O8" s="738"/>
      <c r="P8" s="185" t="s">
        <v>678</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742</v>
      </c>
      <c r="F13" s="771"/>
      <c r="G13" s="772"/>
      <c r="H13" s="757" t="s">
        <v>315</v>
      </c>
      <c r="I13" s="757"/>
      <c r="J13" s="758" t="s">
        <v>931</v>
      </c>
      <c r="K13" s="758"/>
      <c r="L13" s="758"/>
      <c r="M13" s="757" t="s">
        <v>314</v>
      </c>
      <c r="N13" s="757"/>
      <c r="O13" s="757"/>
      <c r="P13" s="770" t="s">
        <v>1040</v>
      </c>
      <c r="Q13" s="771"/>
      <c r="R13" s="772"/>
      <c r="S13" s="757" t="s">
        <v>315</v>
      </c>
      <c r="T13" s="757"/>
      <c r="U13" s="758" t="s">
        <v>847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852</v>
      </c>
      <c r="F15" s="754"/>
      <c r="G15" s="754"/>
      <c r="H15" s="754"/>
      <c r="I15" s="754"/>
      <c r="J15" s="754"/>
      <c r="K15" s="754"/>
      <c r="L15" s="755"/>
      <c r="M15" s="752" t="s">
        <v>318</v>
      </c>
      <c r="N15" s="752"/>
      <c r="O15" s="752"/>
      <c r="P15" s="753" t="s">
        <v>848</v>
      </c>
      <c r="Q15" s="754"/>
      <c r="R15" s="754"/>
      <c r="S15" s="754"/>
      <c r="T15" s="754"/>
      <c r="U15" s="754"/>
      <c r="V15" s="754"/>
      <c r="W15" s="755"/>
    </row>
    <row r="16" spans="2:23" s="29" customFormat="1" ht="25.5" customHeight="1" x14ac:dyDescent="0.15">
      <c r="B16" s="756" t="s">
        <v>308</v>
      </c>
      <c r="C16" s="756" t="s">
        <v>309</v>
      </c>
      <c r="D16" s="756"/>
      <c r="E16" s="185">
        <v>14</v>
      </c>
      <c r="F16" s="739"/>
      <c r="G16" s="740"/>
      <c r="H16" s="740"/>
      <c r="I16" s="740"/>
      <c r="J16" s="740"/>
      <c r="K16" s="740"/>
      <c r="L16" s="741"/>
      <c r="M16" s="756" t="s">
        <v>308</v>
      </c>
      <c r="N16" s="756" t="s">
        <v>309</v>
      </c>
      <c r="O16" s="756"/>
      <c r="P16" s="185">
        <v>14</v>
      </c>
      <c r="Q16" s="742"/>
      <c r="R16" s="743"/>
      <c r="S16" s="743"/>
      <c r="T16" s="743"/>
      <c r="U16" s="743"/>
      <c r="V16" s="743"/>
      <c r="W16" s="744"/>
    </row>
    <row r="17" spans="2:24" s="29" customFormat="1" ht="25.5" customHeight="1" x14ac:dyDescent="0.15">
      <c r="B17" s="756"/>
      <c r="C17" s="756" t="s">
        <v>310</v>
      </c>
      <c r="D17" s="756"/>
      <c r="E17" s="218">
        <v>7</v>
      </c>
      <c r="F17" s="742"/>
      <c r="G17" s="743"/>
      <c r="H17" s="743"/>
      <c r="I17" s="743"/>
      <c r="J17" s="743"/>
      <c r="K17" s="743"/>
      <c r="L17" s="744"/>
      <c r="M17" s="756"/>
      <c r="N17" s="756" t="s">
        <v>310</v>
      </c>
      <c r="O17" s="756"/>
      <c r="P17" s="218">
        <v>8</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658</v>
      </c>
      <c r="F19" s="742"/>
      <c r="G19" s="743"/>
      <c r="H19" s="743"/>
      <c r="I19" s="743"/>
      <c r="J19" s="743"/>
      <c r="K19" s="743"/>
      <c r="L19" s="744"/>
      <c r="M19" s="756"/>
      <c r="N19" s="756" t="s">
        <v>260</v>
      </c>
      <c r="O19" s="756"/>
      <c r="P19" s="185" t="s">
        <v>658</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744</v>
      </c>
      <c r="F24" s="771"/>
      <c r="G24" s="772"/>
      <c r="H24" s="757" t="s">
        <v>315</v>
      </c>
      <c r="I24" s="757"/>
      <c r="J24" s="770" t="s">
        <v>932</v>
      </c>
      <c r="K24" s="771"/>
      <c r="L24" s="772"/>
      <c r="M24" s="757" t="s">
        <v>314</v>
      </c>
      <c r="N24" s="757"/>
      <c r="O24" s="757"/>
      <c r="P24" s="770" t="s">
        <v>628</v>
      </c>
      <c r="Q24" s="771"/>
      <c r="R24" s="772"/>
      <c r="S24" s="757" t="s">
        <v>315</v>
      </c>
      <c r="T24" s="757"/>
      <c r="U24" s="758" t="s">
        <v>886</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15F7BBC9-FCAD-48D8-970C-0E397CE1E5C1}"/>
    <dataValidation type="list" allowBlank="1" showInputMessage="1" showErrorMessage="1" sqref="E8 E19 P8 P19" xr:uid="{0604943E-ABA0-49B0-AF5E-012A0FE15E9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68BB9DD-2789-49AD-963C-B58C8B24B983}">
          <x14:formula1>
            <xm:f>'(参考)リスト'!$F$16:$F$21</xm:f>
          </x14:formula1>
          <xm:sqref>E11:E12 E22:E23 P11:P12 P22:P23</xm:sqref>
        </x14:dataValidation>
        <x14:dataValidation type="list" allowBlank="1" showInputMessage="1" showErrorMessage="1" xr:uid="{5A6F70E9-90E3-436C-A5F4-0DB551CBB673}">
          <x14:formula1>
            <xm:f>'(参考)リスト'!$D$16:$D$18</xm:f>
          </x14:formula1>
          <xm:sqref>E10 E21 P10 P21</xm:sqref>
        </x14:dataValidation>
        <x14:dataValidation type="list" allowBlank="1" showInputMessage="1" showErrorMessage="1" xr:uid="{01B0552D-F82E-43D5-AF80-077A67887C83}">
          <x14:formula1>
            <xm:f>'(参考)リスト'!$E$16:$E$27</xm:f>
          </x14:formula1>
          <xm:sqref>E9 E20 P9 P20</xm:sqref>
        </x14:dataValidation>
        <x14:dataValidation type="list" allowBlank="1" showInputMessage="1" showErrorMessage="1" xr:uid="{6D8BDE25-AB7A-4A62-8389-D0B578D0509B}">
          <x14:formula1>
            <xm:f>'(参考)リスト'!$B$16:$B$21</xm:f>
          </x14:formula1>
          <xm:sqref>E7 E18 P7 P18</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132C9-3655-4263-BD89-2DD14FD4733A}">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14</v>
      </c>
      <c r="F5" s="739"/>
      <c r="G5" s="740"/>
      <c r="H5" s="740"/>
      <c r="I5" s="740"/>
      <c r="J5" s="740"/>
      <c r="K5" s="740"/>
      <c r="L5" s="741"/>
      <c r="M5" s="735" t="s">
        <v>308</v>
      </c>
      <c r="N5" s="737" t="s">
        <v>309</v>
      </c>
      <c r="O5" s="738"/>
      <c r="P5" s="185">
        <v>15</v>
      </c>
      <c r="Q5" s="742"/>
      <c r="R5" s="743"/>
      <c r="S5" s="743"/>
      <c r="T5" s="743"/>
      <c r="U5" s="743"/>
      <c r="V5" s="743"/>
      <c r="W5" s="744"/>
    </row>
    <row r="6" spans="2:23" s="29" customFormat="1" ht="25.5" customHeight="1" x14ac:dyDescent="0.15">
      <c r="B6" s="736"/>
      <c r="C6" s="737" t="s">
        <v>310</v>
      </c>
      <c r="D6" s="738"/>
      <c r="E6" s="218">
        <v>9</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745</v>
      </c>
      <c r="F13" s="771"/>
      <c r="G13" s="772"/>
      <c r="H13" s="757" t="s">
        <v>315</v>
      </c>
      <c r="I13" s="757"/>
      <c r="J13" s="758" t="s">
        <v>933</v>
      </c>
      <c r="K13" s="758"/>
      <c r="L13" s="758"/>
      <c r="M13" s="757" t="s">
        <v>314</v>
      </c>
      <c r="N13" s="757"/>
      <c r="O13" s="757"/>
      <c r="P13" s="770" t="s">
        <v>1040</v>
      </c>
      <c r="Q13" s="771"/>
      <c r="R13" s="772"/>
      <c r="S13" s="757" t="s">
        <v>315</v>
      </c>
      <c r="T13" s="757"/>
      <c r="U13" s="758" t="s">
        <v>847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848</v>
      </c>
      <c r="Q15" s="754"/>
      <c r="R15" s="754"/>
      <c r="S15" s="754"/>
      <c r="T15" s="754"/>
      <c r="U15" s="754"/>
      <c r="V15" s="754"/>
      <c r="W15" s="755"/>
    </row>
    <row r="16" spans="2:23" s="29" customFormat="1" ht="25.5" customHeight="1" x14ac:dyDescent="0.15">
      <c r="B16" s="756" t="s">
        <v>308</v>
      </c>
      <c r="C16" s="756" t="s">
        <v>309</v>
      </c>
      <c r="D16" s="756"/>
      <c r="E16" s="185">
        <v>15</v>
      </c>
      <c r="F16" s="739"/>
      <c r="G16" s="740"/>
      <c r="H16" s="740"/>
      <c r="I16" s="740"/>
      <c r="J16" s="740"/>
      <c r="K16" s="740"/>
      <c r="L16" s="741"/>
      <c r="M16" s="756" t="s">
        <v>308</v>
      </c>
      <c r="N16" s="756" t="s">
        <v>309</v>
      </c>
      <c r="O16" s="756"/>
      <c r="P16" s="185">
        <v>15</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512</v>
      </c>
      <c r="F24" s="771"/>
      <c r="G24" s="772"/>
      <c r="H24" s="757" t="s">
        <v>315</v>
      </c>
      <c r="I24" s="757"/>
      <c r="J24" s="770" t="s">
        <v>934</v>
      </c>
      <c r="K24" s="771"/>
      <c r="L24" s="772"/>
      <c r="M24" s="757" t="s">
        <v>314</v>
      </c>
      <c r="N24" s="757"/>
      <c r="O24" s="757"/>
      <c r="P24" s="770" t="s">
        <v>747</v>
      </c>
      <c r="Q24" s="771"/>
      <c r="R24" s="772"/>
      <c r="S24" s="757" t="s">
        <v>315</v>
      </c>
      <c r="T24" s="757"/>
      <c r="U24" s="758" t="s">
        <v>936</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935</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F5D64C1A-6730-4183-9E6B-44DAD612150B}"/>
    <dataValidation type="list" allowBlank="1" showInputMessage="1" showErrorMessage="1" sqref="E8 E19 P8 P19" xr:uid="{55541C3F-49E1-4787-9A38-E660BEADF17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2808188-27DF-44B2-A046-0AEDE566FD7F}">
          <x14:formula1>
            <xm:f>'(参考)リスト'!$F$16:$F$21</xm:f>
          </x14:formula1>
          <xm:sqref>E11:E12 E22:E23 P11:P12 P22:P23</xm:sqref>
        </x14:dataValidation>
        <x14:dataValidation type="list" allowBlank="1" showInputMessage="1" showErrorMessage="1" xr:uid="{FC800DF7-D5A4-43D6-8EE6-052481D9E633}">
          <x14:formula1>
            <xm:f>'(参考)リスト'!$D$16:$D$18</xm:f>
          </x14:formula1>
          <xm:sqref>E10 E21 P10 P21</xm:sqref>
        </x14:dataValidation>
        <x14:dataValidation type="list" allowBlank="1" showInputMessage="1" showErrorMessage="1" xr:uid="{3FDA9176-01F8-49F9-B746-884D798C3371}">
          <x14:formula1>
            <xm:f>'(参考)リスト'!$E$16:$E$27</xm:f>
          </x14:formula1>
          <xm:sqref>E9 E20 P9 P20</xm:sqref>
        </x14:dataValidation>
        <x14:dataValidation type="list" allowBlank="1" showInputMessage="1" showErrorMessage="1" xr:uid="{3ECD64E3-62E9-4FDE-8337-55E7A27CFFF6}">
          <x14:formula1>
            <xm:f>'(参考)リスト'!$B$16:$B$21</xm:f>
          </x14:formula1>
          <xm:sqref>E7 E18 P7 P18</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ED292-B6A5-4764-A6FC-78FF8E5F4577}">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15</v>
      </c>
      <c r="F5" s="739"/>
      <c r="G5" s="740"/>
      <c r="H5" s="740"/>
      <c r="I5" s="740"/>
      <c r="J5" s="740"/>
      <c r="K5" s="740"/>
      <c r="L5" s="741"/>
      <c r="M5" s="735" t="s">
        <v>308</v>
      </c>
      <c r="N5" s="737" t="s">
        <v>309</v>
      </c>
      <c r="O5" s="738"/>
      <c r="P5" s="185">
        <v>15</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678</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748</v>
      </c>
      <c r="F13" s="771"/>
      <c r="G13" s="772"/>
      <c r="H13" s="757" t="s">
        <v>315</v>
      </c>
      <c r="I13" s="757"/>
      <c r="J13" s="758" t="s">
        <v>882</v>
      </c>
      <c r="K13" s="758"/>
      <c r="L13" s="758"/>
      <c r="M13" s="757" t="s">
        <v>314</v>
      </c>
      <c r="N13" s="757"/>
      <c r="O13" s="757"/>
      <c r="P13" s="770" t="s">
        <v>749</v>
      </c>
      <c r="Q13" s="771"/>
      <c r="R13" s="772"/>
      <c r="S13" s="757" t="s">
        <v>315</v>
      </c>
      <c r="T13" s="757"/>
      <c r="U13" s="758" t="s">
        <v>876</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852</v>
      </c>
      <c r="F15" s="754"/>
      <c r="G15" s="754"/>
      <c r="H15" s="754"/>
      <c r="I15" s="754"/>
      <c r="J15" s="754"/>
      <c r="K15" s="754"/>
      <c r="L15" s="755"/>
      <c r="M15" s="752" t="s">
        <v>318</v>
      </c>
      <c r="N15" s="752"/>
      <c r="O15" s="752"/>
      <c r="P15" s="753" t="s">
        <v>852</v>
      </c>
      <c r="Q15" s="754"/>
      <c r="R15" s="754"/>
      <c r="S15" s="754"/>
      <c r="T15" s="754"/>
      <c r="U15" s="754"/>
      <c r="V15" s="754"/>
      <c r="W15" s="755"/>
    </row>
    <row r="16" spans="2:23" s="29" customFormat="1" ht="25.5" customHeight="1" x14ac:dyDescent="0.15">
      <c r="B16" s="756" t="s">
        <v>308</v>
      </c>
      <c r="C16" s="756" t="s">
        <v>309</v>
      </c>
      <c r="D16" s="756"/>
      <c r="E16" s="185">
        <v>15</v>
      </c>
      <c r="F16" s="739"/>
      <c r="G16" s="740"/>
      <c r="H16" s="740"/>
      <c r="I16" s="740"/>
      <c r="J16" s="740"/>
      <c r="K16" s="740"/>
      <c r="L16" s="741"/>
      <c r="M16" s="756" t="s">
        <v>308</v>
      </c>
      <c r="N16" s="756" t="s">
        <v>309</v>
      </c>
      <c r="O16" s="756"/>
      <c r="P16" s="185">
        <v>15</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678</v>
      </c>
      <c r="F19" s="742"/>
      <c r="G19" s="743"/>
      <c r="H19" s="743"/>
      <c r="I19" s="743"/>
      <c r="J19" s="743"/>
      <c r="K19" s="743"/>
      <c r="L19" s="744"/>
      <c r="M19" s="756"/>
      <c r="N19" s="756" t="s">
        <v>260</v>
      </c>
      <c r="O19" s="756"/>
      <c r="P19" s="185" t="s">
        <v>658</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750</v>
      </c>
      <c r="F24" s="771"/>
      <c r="G24" s="772"/>
      <c r="H24" s="757" t="s">
        <v>315</v>
      </c>
      <c r="I24" s="757"/>
      <c r="J24" s="770" t="s">
        <v>928</v>
      </c>
      <c r="K24" s="771"/>
      <c r="L24" s="772"/>
      <c r="M24" s="757" t="s">
        <v>314</v>
      </c>
      <c r="N24" s="757"/>
      <c r="O24" s="757"/>
      <c r="P24" s="770" t="s">
        <v>751</v>
      </c>
      <c r="Q24" s="771"/>
      <c r="R24" s="772"/>
      <c r="S24" s="757" t="s">
        <v>315</v>
      </c>
      <c r="T24" s="757"/>
      <c r="U24" s="758" t="s">
        <v>937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852</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43E12213-F740-4A66-9034-4E575D22C8C8}"/>
    <dataValidation type="list" allowBlank="1" showInputMessage="1" showErrorMessage="1" sqref="E8 E19 P8 P19" xr:uid="{0DAC3B17-0183-42FE-98E9-90AAC2AF7C8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FE489B-5C10-4C6C-83E9-F3EEC3F12415}">
          <x14:formula1>
            <xm:f>'(参考)リスト'!$F$16:$F$21</xm:f>
          </x14:formula1>
          <xm:sqref>E11:E12 E22:E23 P11:P12 P22:P23</xm:sqref>
        </x14:dataValidation>
        <x14:dataValidation type="list" allowBlank="1" showInputMessage="1" showErrorMessage="1" xr:uid="{61B57B6D-F69D-46B3-9205-2F7C2FB2D084}">
          <x14:formula1>
            <xm:f>'(参考)リスト'!$D$16:$D$18</xm:f>
          </x14:formula1>
          <xm:sqref>E10 E21 P10 P21</xm:sqref>
        </x14:dataValidation>
        <x14:dataValidation type="list" allowBlank="1" showInputMessage="1" showErrorMessage="1" xr:uid="{E58B6B04-A699-4D61-B7E8-61A87D63E5F0}">
          <x14:formula1>
            <xm:f>'(参考)リスト'!$E$16:$E$27</xm:f>
          </x14:formula1>
          <xm:sqref>E9 E20 P9 P20</xm:sqref>
        </x14:dataValidation>
        <x14:dataValidation type="list" allowBlank="1" showInputMessage="1" showErrorMessage="1" xr:uid="{75B11743-5C9A-445C-B013-22EAD0FBC076}">
          <x14:formula1>
            <xm:f>'(参考)リスト'!$B$16:$B$21</xm:f>
          </x14:formula1>
          <xm:sqref>E7 E18 P7 P18</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F3AE-F31D-4761-8206-18CF2A3C3808}">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15</v>
      </c>
      <c r="F5" s="739"/>
      <c r="G5" s="740"/>
      <c r="H5" s="740"/>
      <c r="I5" s="740"/>
      <c r="J5" s="740"/>
      <c r="K5" s="740"/>
      <c r="L5" s="741"/>
      <c r="M5" s="735" t="s">
        <v>308</v>
      </c>
      <c r="N5" s="737" t="s">
        <v>309</v>
      </c>
      <c r="O5" s="738"/>
      <c r="P5" s="185">
        <v>15</v>
      </c>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v>9</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658</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752</v>
      </c>
      <c r="F13" s="771"/>
      <c r="G13" s="772"/>
      <c r="H13" s="757" t="s">
        <v>315</v>
      </c>
      <c r="I13" s="757"/>
      <c r="J13" s="758" t="s">
        <v>938</v>
      </c>
      <c r="K13" s="758"/>
      <c r="L13" s="758"/>
      <c r="M13" s="757" t="s">
        <v>314</v>
      </c>
      <c r="N13" s="757"/>
      <c r="O13" s="757"/>
      <c r="P13" s="770" t="s">
        <v>753</v>
      </c>
      <c r="Q13" s="771"/>
      <c r="R13" s="772"/>
      <c r="S13" s="757" t="s">
        <v>315</v>
      </c>
      <c r="T13" s="757"/>
      <c r="U13" s="758" t="s">
        <v>939</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860</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15</v>
      </c>
      <c r="F16" s="739"/>
      <c r="G16" s="740"/>
      <c r="H16" s="740"/>
      <c r="I16" s="740"/>
      <c r="J16" s="740"/>
      <c r="K16" s="740"/>
      <c r="L16" s="741"/>
      <c r="M16" s="756" t="s">
        <v>308</v>
      </c>
      <c r="N16" s="756" t="s">
        <v>309</v>
      </c>
      <c r="O16" s="756"/>
      <c r="P16" s="185">
        <v>15</v>
      </c>
      <c r="Q16" s="742"/>
      <c r="R16" s="743"/>
      <c r="S16" s="743"/>
      <c r="T16" s="743"/>
      <c r="U16" s="743"/>
      <c r="V16" s="743"/>
      <c r="W16" s="744"/>
    </row>
    <row r="17" spans="2:24" s="29" customFormat="1" ht="25.5" customHeight="1" x14ac:dyDescent="0.15">
      <c r="B17" s="756"/>
      <c r="C17" s="756" t="s">
        <v>310</v>
      </c>
      <c r="D17" s="756"/>
      <c r="E17" s="218">
        <v>10</v>
      </c>
      <c r="F17" s="742"/>
      <c r="G17" s="743"/>
      <c r="H17" s="743"/>
      <c r="I17" s="743"/>
      <c r="J17" s="743"/>
      <c r="K17" s="743"/>
      <c r="L17" s="744"/>
      <c r="M17" s="756"/>
      <c r="N17" s="756" t="s">
        <v>310</v>
      </c>
      <c r="O17" s="756"/>
      <c r="P17" s="218">
        <v>11</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665</v>
      </c>
      <c r="F24" s="771"/>
      <c r="G24" s="772"/>
      <c r="H24" s="757" t="s">
        <v>315</v>
      </c>
      <c r="I24" s="757"/>
      <c r="J24" s="770" t="s">
        <v>940</v>
      </c>
      <c r="K24" s="771"/>
      <c r="L24" s="772"/>
      <c r="M24" s="757" t="s">
        <v>314</v>
      </c>
      <c r="N24" s="757"/>
      <c r="O24" s="757"/>
      <c r="P24" s="770" t="s">
        <v>755</v>
      </c>
      <c r="Q24" s="771"/>
      <c r="R24" s="772"/>
      <c r="S24" s="757" t="s">
        <v>315</v>
      </c>
      <c r="T24" s="757"/>
      <c r="U24" s="758" t="s">
        <v>941</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942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E774F979-239B-4BD4-947F-9FFEABEADC01}"/>
    <dataValidation type="list" allowBlank="1" showInputMessage="1" showErrorMessage="1" sqref="E8 E19 P8 P19" xr:uid="{BE854119-A961-482A-B6E6-AAD35A3528F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7E0957-2626-413C-AE97-21ED6114DA00}">
          <x14:formula1>
            <xm:f>'(参考)リスト'!$F$16:$F$21</xm:f>
          </x14:formula1>
          <xm:sqref>E11:E12 E22:E23 P11:P12 P22:P23</xm:sqref>
        </x14:dataValidation>
        <x14:dataValidation type="list" allowBlank="1" showInputMessage="1" showErrorMessage="1" xr:uid="{11455036-1286-41B2-9A1C-15FDF324367D}">
          <x14:formula1>
            <xm:f>'(参考)リスト'!$D$16:$D$18</xm:f>
          </x14:formula1>
          <xm:sqref>E10 E21 P10 P21</xm:sqref>
        </x14:dataValidation>
        <x14:dataValidation type="list" allowBlank="1" showInputMessage="1" showErrorMessage="1" xr:uid="{D7682F8B-D74F-4F6C-BA17-66E326C05780}">
          <x14:formula1>
            <xm:f>'(参考)リスト'!$E$16:$E$27</xm:f>
          </x14:formula1>
          <xm:sqref>E9 E20 P9 P20</xm:sqref>
        </x14:dataValidation>
        <x14:dataValidation type="list" allowBlank="1" showInputMessage="1" showErrorMessage="1" xr:uid="{E9B4429A-939E-4331-8C93-E9517C608E86}">
          <x14:formula1>
            <xm:f>'(参考)リスト'!$B$16:$B$21</xm:f>
          </x14:formula1>
          <xm:sqref>E7 E18 P7 P18</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7C480-778A-4EDB-A563-E54F76EE9103}">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15</v>
      </c>
      <c r="F5" s="739"/>
      <c r="G5" s="740"/>
      <c r="H5" s="740"/>
      <c r="I5" s="740"/>
      <c r="J5" s="740"/>
      <c r="K5" s="740"/>
      <c r="L5" s="741"/>
      <c r="M5" s="735" t="s">
        <v>308</v>
      </c>
      <c r="N5" s="737" t="s">
        <v>309</v>
      </c>
      <c r="O5" s="738"/>
      <c r="P5" s="185">
        <v>16</v>
      </c>
      <c r="Q5" s="742"/>
      <c r="R5" s="743"/>
      <c r="S5" s="743"/>
      <c r="T5" s="743"/>
      <c r="U5" s="743"/>
      <c r="V5" s="743"/>
      <c r="W5" s="744"/>
    </row>
    <row r="6" spans="2:23" s="29" customFormat="1" ht="25.5" customHeight="1" x14ac:dyDescent="0.15">
      <c r="B6" s="736"/>
      <c r="C6" s="737" t="s">
        <v>310</v>
      </c>
      <c r="D6" s="738"/>
      <c r="E6" s="218">
        <v>12</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757</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758</v>
      </c>
      <c r="F13" s="771"/>
      <c r="G13" s="772"/>
      <c r="H13" s="757" t="s">
        <v>315</v>
      </c>
      <c r="I13" s="757"/>
      <c r="J13" s="758" t="s">
        <v>943</v>
      </c>
      <c r="K13" s="758"/>
      <c r="L13" s="758"/>
      <c r="M13" s="757" t="s">
        <v>314</v>
      </c>
      <c r="N13" s="757"/>
      <c r="O13" s="757"/>
      <c r="P13" s="770" t="s">
        <v>1040</v>
      </c>
      <c r="Q13" s="771"/>
      <c r="R13" s="772"/>
      <c r="S13" s="757" t="s">
        <v>315</v>
      </c>
      <c r="T13" s="757"/>
      <c r="U13" s="758" t="s">
        <v>847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759</v>
      </c>
      <c r="F15" s="754"/>
      <c r="G15" s="754"/>
      <c r="H15" s="754"/>
      <c r="I15" s="754"/>
      <c r="J15" s="754"/>
      <c r="K15" s="754"/>
      <c r="L15" s="755"/>
      <c r="M15" s="752" t="s">
        <v>318</v>
      </c>
      <c r="N15" s="752"/>
      <c r="O15" s="752"/>
      <c r="P15" s="753" t="s">
        <v>848</v>
      </c>
      <c r="Q15" s="754"/>
      <c r="R15" s="754"/>
      <c r="S15" s="754"/>
      <c r="T15" s="754"/>
      <c r="U15" s="754"/>
      <c r="V15" s="754"/>
      <c r="W15" s="755"/>
    </row>
    <row r="16" spans="2:23" s="29" customFormat="1" ht="25.5" customHeight="1" x14ac:dyDescent="0.15">
      <c r="B16" s="756" t="s">
        <v>308</v>
      </c>
      <c r="C16" s="756" t="s">
        <v>309</v>
      </c>
      <c r="D16" s="756"/>
      <c r="E16" s="185">
        <v>16</v>
      </c>
      <c r="F16" s="739"/>
      <c r="G16" s="740"/>
      <c r="H16" s="740"/>
      <c r="I16" s="740"/>
      <c r="J16" s="740"/>
      <c r="K16" s="740"/>
      <c r="L16" s="741"/>
      <c r="M16" s="756" t="s">
        <v>308</v>
      </c>
      <c r="N16" s="756" t="s">
        <v>309</v>
      </c>
      <c r="O16" s="756"/>
      <c r="P16" s="185">
        <v>16</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760</v>
      </c>
      <c r="F24" s="771"/>
      <c r="G24" s="772"/>
      <c r="H24" s="757" t="s">
        <v>315</v>
      </c>
      <c r="I24" s="757"/>
      <c r="J24" s="770" t="s">
        <v>944</v>
      </c>
      <c r="K24" s="771"/>
      <c r="L24" s="772"/>
      <c r="M24" s="757" t="s">
        <v>314</v>
      </c>
      <c r="N24" s="757"/>
      <c r="O24" s="757"/>
      <c r="P24" s="770" t="s">
        <v>761</v>
      </c>
      <c r="Q24" s="771"/>
      <c r="R24" s="772"/>
      <c r="S24" s="757" t="s">
        <v>315</v>
      </c>
      <c r="T24" s="757"/>
      <c r="U24" s="758" t="s">
        <v>945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852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C901928D-E771-41C7-A4A4-8C0B4ECBC418}"/>
    <dataValidation type="list" allowBlank="1" showInputMessage="1" showErrorMessage="1" sqref="E8 E19 P8 P19" xr:uid="{C875B38B-08ED-4012-8D5B-6722204FF0C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8C09823-5860-46AD-B123-349A0D78FB13}">
          <x14:formula1>
            <xm:f>'(参考)リスト'!$F$16:$F$21</xm:f>
          </x14:formula1>
          <xm:sqref>E11:E12 E22:E23 P11:P12 P22:P23</xm:sqref>
        </x14:dataValidation>
        <x14:dataValidation type="list" allowBlank="1" showInputMessage="1" showErrorMessage="1" xr:uid="{89566073-2334-439A-9D6E-D6426BB098B8}">
          <x14:formula1>
            <xm:f>'(参考)リスト'!$D$16:$D$18</xm:f>
          </x14:formula1>
          <xm:sqref>E10 E21 P10 P21</xm:sqref>
        </x14:dataValidation>
        <x14:dataValidation type="list" allowBlank="1" showInputMessage="1" showErrorMessage="1" xr:uid="{1C25F42D-E90C-4077-96D5-24183741E3DC}">
          <x14:formula1>
            <xm:f>'(参考)リスト'!$E$16:$E$27</xm:f>
          </x14:formula1>
          <xm:sqref>E9 E20 P9 P20</xm:sqref>
        </x14:dataValidation>
        <x14:dataValidation type="list" allowBlank="1" showInputMessage="1" showErrorMessage="1" xr:uid="{C883DC92-BD0D-4C25-AA74-4FC1AAE9AB1B}">
          <x14:formula1>
            <xm:f>'(参考)リスト'!$B$16:$B$21</xm:f>
          </x14:formula1>
          <xm:sqref>E7 E18 P7 P18</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29DD9-5748-4399-B1CB-EF6A97286088}">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16</v>
      </c>
      <c r="F5" s="739"/>
      <c r="G5" s="740"/>
      <c r="H5" s="740"/>
      <c r="I5" s="740"/>
      <c r="J5" s="740"/>
      <c r="K5" s="740"/>
      <c r="L5" s="741"/>
      <c r="M5" s="735" t="s">
        <v>308</v>
      </c>
      <c r="N5" s="737" t="s">
        <v>309</v>
      </c>
      <c r="O5" s="738"/>
      <c r="P5" s="185">
        <v>16</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658</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628</v>
      </c>
      <c r="F13" s="771"/>
      <c r="G13" s="772"/>
      <c r="H13" s="757" t="s">
        <v>315</v>
      </c>
      <c r="I13" s="757"/>
      <c r="J13" s="758" t="s">
        <v>886</v>
      </c>
      <c r="K13" s="758"/>
      <c r="L13" s="758"/>
      <c r="M13" s="757" t="s">
        <v>314</v>
      </c>
      <c r="N13" s="757"/>
      <c r="O13" s="757"/>
      <c r="P13" s="770" t="s">
        <v>739</v>
      </c>
      <c r="Q13" s="771"/>
      <c r="R13" s="772"/>
      <c r="S13" s="757" t="s">
        <v>315</v>
      </c>
      <c r="T13" s="757"/>
      <c r="U13" s="758" t="s">
        <v>929</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16</v>
      </c>
      <c r="F16" s="739"/>
      <c r="G16" s="740"/>
      <c r="H16" s="740"/>
      <c r="I16" s="740"/>
      <c r="J16" s="740"/>
      <c r="K16" s="740"/>
      <c r="L16" s="741"/>
      <c r="M16" s="756" t="s">
        <v>308</v>
      </c>
      <c r="N16" s="756" t="s">
        <v>309</v>
      </c>
      <c r="O16" s="756"/>
      <c r="P16" s="185">
        <v>16</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658</v>
      </c>
      <c r="F19" s="742"/>
      <c r="G19" s="743"/>
      <c r="H19" s="743"/>
      <c r="I19" s="743"/>
      <c r="J19" s="743"/>
      <c r="K19" s="743"/>
      <c r="L19" s="744"/>
      <c r="M19" s="756"/>
      <c r="N19" s="756" t="s">
        <v>260</v>
      </c>
      <c r="O19" s="756"/>
      <c r="P19" s="185" t="s">
        <v>667</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1040</v>
      </c>
      <c r="F24" s="771"/>
      <c r="G24" s="772"/>
      <c r="H24" s="757" t="s">
        <v>315</v>
      </c>
      <c r="I24" s="757"/>
      <c r="J24" s="770" t="s">
        <v>847</v>
      </c>
      <c r="K24" s="771"/>
      <c r="L24" s="772"/>
      <c r="M24" s="757" t="s">
        <v>314</v>
      </c>
      <c r="N24" s="757"/>
      <c r="O24" s="757"/>
      <c r="P24" s="770" t="s">
        <v>762</v>
      </c>
      <c r="Q24" s="771"/>
      <c r="R24" s="772"/>
      <c r="S24" s="757" t="s">
        <v>315</v>
      </c>
      <c r="T24" s="757"/>
      <c r="U24" s="758" t="s">
        <v>865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848</v>
      </c>
      <c r="F26" s="754"/>
      <c r="G26" s="754"/>
      <c r="H26" s="754"/>
      <c r="I26" s="754"/>
      <c r="J26" s="754"/>
      <c r="K26" s="754"/>
      <c r="L26" s="755"/>
      <c r="M26" s="752" t="s">
        <v>318</v>
      </c>
      <c r="N26" s="752"/>
      <c r="O26" s="752"/>
      <c r="P26" s="753" t="s">
        <v>866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610D8217-F45D-4E13-A7F0-DFEB6B5E9FF1}"/>
    <dataValidation type="list" allowBlank="1" showInputMessage="1" showErrorMessage="1" sqref="E8 E19 P8 P19" xr:uid="{BBCABD7A-F31B-487F-9941-58F0C804D84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65F830-74DF-4868-A8D2-F2F0CDC05055}">
          <x14:formula1>
            <xm:f>'(参考)リスト'!$F$16:$F$21</xm:f>
          </x14:formula1>
          <xm:sqref>E11:E12 E22:E23 P11:P12 P22:P23</xm:sqref>
        </x14:dataValidation>
        <x14:dataValidation type="list" allowBlank="1" showInputMessage="1" showErrorMessage="1" xr:uid="{E8CE26A8-0060-4226-909E-433C35321097}">
          <x14:formula1>
            <xm:f>'(参考)リスト'!$D$16:$D$18</xm:f>
          </x14:formula1>
          <xm:sqref>E10 E21 P10 P21</xm:sqref>
        </x14:dataValidation>
        <x14:dataValidation type="list" allowBlank="1" showInputMessage="1" showErrorMessage="1" xr:uid="{06E9A382-0903-4DA7-9B9A-75D63B782E83}">
          <x14:formula1>
            <xm:f>'(参考)リスト'!$E$16:$E$27</xm:f>
          </x14:formula1>
          <xm:sqref>E9 E20 P9 P20</xm:sqref>
        </x14:dataValidation>
        <x14:dataValidation type="list" allowBlank="1" showInputMessage="1" showErrorMessage="1" xr:uid="{D3E27085-4234-437F-A285-A77D2FE6E040}">
          <x14:formula1>
            <xm:f>'(参考)リスト'!$B$16:$B$21</xm:f>
          </x14:formula1>
          <xm:sqref>E7 E18 P7 P18</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756B-1A77-4606-8A51-F105644FF1A9}">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16</v>
      </c>
      <c r="F5" s="739"/>
      <c r="G5" s="740"/>
      <c r="H5" s="740"/>
      <c r="I5" s="740"/>
      <c r="J5" s="740"/>
      <c r="K5" s="740"/>
      <c r="L5" s="741"/>
      <c r="M5" s="735" t="s">
        <v>308</v>
      </c>
      <c r="N5" s="737" t="s">
        <v>309</v>
      </c>
      <c r="O5" s="738"/>
      <c r="P5" s="185">
        <v>16</v>
      </c>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v>9</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667</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668</v>
      </c>
      <c r="F13" s="771"/>
      <c r="G13" s="772"/>
      <c r="H13" s="757" t="s">
        <v>315</v>
      </c>
      <c r="I13" s="757"/>
      <c r="J13" s="758" t="s">
        <v>865</v>
      </c>
      <c r="K13" s="758"/>
      <c r="L13" s="758"/>
      <c r="M13" s="757" t="s">
        <v>314</v>
      </c>
      <c r="N13" s="757"/>
      <c r="O13" s="757"/>
      <c r="P13" s="770" t="s">
        <v>688</v>
      </c>
      <c r="Q13" s="771"/>
      <c r="R13" s="772"/>
      <c r="S13" s="757" t="s">
        <v>315</v>
      </c>
      <c r="T13" s="757"/>
      <c r="U13" s="758" t="s">
        <v>912</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866</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16</v>
      </c>
      <c r="F16" s="739"/>
      <c r="G16" s="740"/>
      <c r="H16" s="740"/>
      <c r="I16" s="740"/>
      <c r="J16" s="740"/>
      <c r="K16" s="740"/>
      <c r="L16" s="741"/>
      <c r="M16" s="756" t="s">
        <v>308</v>
      </c>
      <c r="N16" s="756" t="s">
        <v>309</v>
      </c>
      <c r="O16" s="756"/>
      <c r="P16" s="185">
        <v>16</v>
      </c>
      <c r="Q16" s="742"/>
      <c r="R16" s="743"/>
      <c r="S16" s="743"/>
      <c r="T16" s="743"/>
      <c r="U16" s="743"/>
      <c r="V16" s="743"/>
      <c r="W16" s="744"/>
    </row>
    <row r="17" spans="2:24" s="29" customFormat="1" ht="25.5" customHeight="1" x14ac:dyDescent="0.15">
      <c r="B17" s="756"/>
      <c r="C17" s="756" t="s">
        <v>310</v>
      </c>
      <c r="D17" s="756"/>
      <c r="E17" s="218">
        <v>10</v>
      </c>
      <c r="F17" s="742"/>
      <c r="G17" s="743"/>
      <c r="H17" s="743"/>
      <c r="I17" s="743"/>
      <c r="J17" s="743"/>
      <c r="K17" s="743"/>
      <c r="L17" s="744"/>
      <c r="M17" s="756"/>
      <c r="N17" s="756" t="s">
        <v>310</v>
      </c>
      <c r="O17" s="756"/>
      <c r="P17" s="218">
        <v>11</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711</v>
      </c>
      <c r="F24" s="771"/>
      <c r="G24" s="772"/>
      <c r="H24" s="757" t="s">
        <v>315</v>
      </c>
      <c r="I24" s="757"/>
      <c r="J24" s="770" t="s">
        <v>903</v>
      </c>
      <c r="K24" s="771"/>
      <c r="L24" s="772"/>
      <c r="M24" s="757" t="s">
        <v>314</v>
      </c>
      <c r="N24" s="757"/>
      <c r="O24" s="757"/>
      <c r="P24" s="770" t="s">
        <v>698</v>
      </c>
      <c r="Q24" s="771"/>
      <c r="R24" s="772"/>
      <c r="S24" s="757" t="s">
        <v>315</v>
      </c>
      <c r="T24" s="757"/>
      <c r="U24" s="758" t="s">
        <v>893</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864</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085A5DF1-3F08-4769-99C3-8FE560ED64A3}"/>
    <dataValidation type="list" allowBlank="1" showInputMessage="1" showErrorMessage="1" sqref="E8 E19 P8 P19" xr:uid="{939245E3-ACED-4D87-B8DB-6DDD42271B5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83418A-1AED-42E0-AE0F-F500B302F863}">
          <x14:formula1>
            <xm:f>'(参考)リスト'!$F$16:$F$21</xm:f>
          </x14:formula1>
          <xm:sqref>E11:E12 E22:E23 P11:P12 P22:P23</xm:sqref>
        </x14:dataValidation>
        <x14:dataValidation type="list" allowBlank="1" showInputMessage="1" showErrorMessage="1" xr:uid="{55A24509-70A6-4404-A74C-0B215B6AA601}">
          <x14:formula1>
            <xm:f>'(参考)リスト'!$D$16:$D$18</xm:f>
          </x14:formula1>
          <xm:sqref>E10 E21 P10 P21</xm:sqref>
        </x14:dataValidation>
        <x14:dataValidation type="list" allowBlank="1" showInputMessage="1" showErrorMessage="1" xr:uid="{D053B3FC-3EC6-4D6E-84F6-80B6D95D4789}">
          <x14:formula1>
            <xm:f>'(参考)リスト'!$E$16:$E$27</xm:f>
          </x14:formula1>
          <xm:sqref>E9 E20 P9 P20</xm:sqref>
        </x14:dataValidation>
        <x14:dataValidation type="list" allowBlank="1" showInputMessage="1" showErrorMessage="1" xr:uid="{C5CB10F3-E30B-4524-87D9-4E4B88D17547}">
          <x14:formula1>
            <xm:f>'(参考)リスト'!$B$16:$B$21</xm:f>
          </x14:formula1>
          <xm:sqref>E7 E18 P7 P18</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F7B9A-18A4-44E1-81AF-22562716401D}">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16</v>
      </c>
      <c r="F5" s="739"/>
      <c r="G5" s="740"/>
      <c r="H5" s="740"/>
      <c r="I5" s="740"/>
      <c r="J5" s="740"/>
      <c r="K5" s="740"/>
      <c r="L5" s="741"/>
      <c r="M5" s="735" t="s">
        <v>308</v>
      </c>
      <c r="N5" s="737" t="s">
        <v>309</v>
      </c>
      <c r="O5" s="738"/>
      <c r="P5" s="185">
        <v>16</v>
      </c>
      <c r="Q5" s="742"/>
      <c r="R5" s="743"/>
      <c r="S5" s="743"/>
      <c r="T5" s="743"/>
      <c r="U5" s="743"/>
      <c r="V5" s="743"/>
      <c r="W5" s="744"/>
    </row>
    <row r="6" spans="2:23" s="29" customFormat="1" ht="25.5" customHeight="1" x14ac:dyDescent="0.15">
      <c r="B6" s="736"/>
      <c r="C6" s="737" t="s">
        <v>310</v>
      </c>
      <c r="D6" s="738"/>
      <c r="E6" s="218">
        <v>12</v>
      </c>
      <c r="F6" s="742"/>
      <c r="G6" s="743"/>
      <c r="H6" s="743"/>
      <c r="I6" s="743"/>
      <c r="J6" s="743"/>
      <c r="K6" s="743"/>
      <c r="L6" s="744"/>
      <c r="M6" s="736"/>
      <c r="N6" s="737" t="s">
        <v>310</v>
      </c>
      <c r="O6" s="738"/>
      <c r="P6" s="218">
        <v>13</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763</v>
      </c>
      <c r="F13" s="771"/>
      <c r="G13" s="772"/>
      <c r="H13" s="757" t="s">
        <v>315</v>
      </c>
      <c r="I13" s="757"/>
      <c r="J13" s="758" t="s">
        <v>946</v>
      </c>
      <c r="K13" s="758"/>
      <c r="L13" s="758"/>
      <c r="M13" s="757" t="s">
        <v>314</v>
      </c>
      <c r="N13" s="757"/>
      <c r="O13" s="757"/>
      <c r="P13" s="770" t="s">
        <v>711</v>
      </c>
      <c r="Q13" s="771"/>
      <c r="R13" s="772"/>
      <c r="S13" s="757" t="s">
        <v>315</v>
      </c>
      <c r="T13" s="757"/>
      <c r="U13" s="758" t="s">
        <v>903</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16</v>
      </c>
      <c r="F16" s="739"/>
      <c r="G16" s="740"/>
      <c r="H16" s="740"/>
      <c r="I16" s="740"/>
      <c r="J16" s="740"/>
      <c r="K16" s="740"/>
      <c r="L16" s="741"/>
      <c r="M16" s="756" t="s">
        <v>308</v>
      </c>
      <c r="N16" s="756" t="s">
        <v>309</v>
      </c>
      <c r="O16" s="756"/>
      <c r="P16" s="185">
        <v>17</v>
      </c>
      <c r="Q16" s="742"/>
      <c r="R16" s="743"/>
      <c r="S16" s="743"/>
      <c r="T16" s="743"/>
      <c r="U16" s="743"/>
      <c r="V16" s="743"/>
      <c r="W16" s="744"/>
    </row>
    <row r="17" spans="2:24" s="29" customFormat="1" ht="25.5" customHeight="1" x14ac:dyDescent="0.15">
      <c r="B17" s="756"/>
      <c r="C17" s="756" t="s">
        <v>310</v>
      </c>
      <c r="D17" s="756"/>
      <c r="E17" s="218">
        <v>14</v>
      </c>
      <c r="F17" s="742"/>
      <c r="G17" s="743"/>
      <c r="H17" s="743"/>
      <c r="I17" s="743"/>
      <c r="J17" s="743"/>
      <c r="K17" s="743"/>
      <c r="L17" s="744"/>
      <c r="M17" s="756"/>
      <c r="N17" s="756" t="s">
        <v>310</v>
      </c>
      <c r="O17" s="756"/>
      <c r="P17" s="218">
        <v>1</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628</v>
      </c>
      <c r="F24" s="771"/>
      <c r="G24" s="772"/>
      <c r="H24" s="757" t="s">
        <v>315</v>
      </c>
      <c r="I24" s="757"/>
      <c r="J24" s="770" t="s">
        <v>845</v>
      </c>
      <c r="K24" s="771"/>
      <c r="L24" s="772"/>
      <c r="M24" s="757" t="s">
        <v>314</v>
      </c>
      <c r="N24" s="757"/>
      <c r="O24" s="757"/>
      <c r="P24" s="770" t="s">
        <v>736</v>
      </c>
      <c r="Q24" s="771"/>
      <c r="R24" s="772"/>
      <c r="S24" s="757" t="s">
        <v>315</v>
      </c>
      <c r="T24" s="757"/>
      <c r="U24" s="758" t="s">
        <v>947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7B01022E-5388-4A7E-8682-1058DD01F2A9}"/>
    <dataValidation type="list" allowBlank="1" showInputMessage="1" showErrorMessage="1" sqref="E8 E19 P8 P19" xr:uid="{3DD24B88-CF4D-453C-85E1-2E2330BB723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630F293-5777-47EB-B507-7DE126D2488D}">
          <x14:formula1>
            <xm:f>'(参考)リスト'!$F$16:$F$21</xm:f>
          </x14:formula1>
          <xm:sqref>E11:E12 E22:E23 P11:P12 P22:P23</xm:sqref>
        </x14:dataValidation>
        <x14:dataValidation type="list" allowBlank="1" showInputMessage="1" showErrorMessage="1" xr:uid="{0C134160-00F0-47D0-8C46-8283F73E8508}">
          <x14:formula1>
            <xm:f>'(参考)リスト'!$D$16:$D$18</xm:f>
          </x14:formula1>
          <xm:sqref>E10 E21 P10 P21</xm:sqref>
        </x14:dataValidation>
        <x14:dataValidation type="list" allowBlank="1" showInputMessage="1" showErrorMessage="1" xr:uid="{560F17D9-1F64-438F-8BBD-7C86EDA22A76}">
          <x14:formula1>
            <xm:f>'(参考)リスト'!$E$16:$E$27</xm:f>
          </x14:formula1>
          <xm:sqref>E9 E20 P9 P20</xm:sqref>
        </x14:dataValidation>
        <x14:dataValidation type="list" allowBlank="1" showInputMessage="1" showErrorMessage="1" xr:uid="{B8E783C9-0F0E-48CC-98E2-242EF379D4C4}">
          <x14:formula1>
            <xm:f>'(参考)リスト'!$B$16:$B$21</xm:f>
          </x14:formula1>
          <xm:sqref>E7 E18 P7 P18</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AFB2C-8F57-41E0-BD45-AB31544C1426}">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17</v>
      </c>
      <c r="F5" s="739"/>
      <c r="G5" s="740"/>
      <c r="H5" s="740"/>
      <c r="I5" s="740"/>
      <c r="J5" s="740"/>
      <c r="K5" s="740"/>
      <c r="L5" s="741"/>
      <c r="M5" s="735" t="s">
        <v>308</v>
      </c>
      <c r="N5" s="737" t="s">
        <v>309</v>
      </c>
      <c r="O5" s="738"/>
      <c r="P5" s="185">
        <v>17</v>
      </c>
      <c r="Q5" s="742"/>
      <c r="R5" s="743"/>
      <c r="S5" s="743"/>
      <c r="T5" s="743"/>
      <c r="U5" s="743"/>
      <c r="V5" s="743"/>
      <c r="W5" s="744"/>
    </row>
    <row r="6" spans="2:23" s="29" customFormat="1" ht="25.5" customHeight="1" x14ac:dyDescent="0.15">
      <c r="B6" s="736"/>
      <c r="C6" s="737" t="s">
        <v>310</v>
      </c>
      <c r="D6" s="738"/>
      <c r="E6" s="218">
        <v>2</v>
      </c>
      <c r="F6" s="742"/>
      <c r="G6" s="743"/>
      <c r="H6" s="743"/>
      <c r="I6" s="743"/>
      <c r="J6" s="743"/>
      <c r="K6" s="743"/>
      <c r="L6" s="744"/>
      <c r="M6" s="736"/>
      <c r="N6" s="737" t="s">
        <v>310</v>
      </c>
      <c r="O6" s="738"/>
      <c r="P6" s="218">
        <v>3</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678</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751</v>
      </c>
      <c r="F13" s="771"/>
      <c r="G13" s="772"/>
      <c r="H13" s="757" t="s">
        <v>315</v>
      </c>
      <c r="I13" s="757"/>
      <c r="J13" s="758" t="s">
        <v>937</v>
      </c>
      <c r="K13" s="758"/>
      <c r="L13" s="758"/>
      <c r="M13" s="757" t="s">
        <v>314</v>
      </c>
      <c r="N13" s="757"/>
      <c r="O13" s="757"/>
      <c r="P13" s="770" t="s">
        <v>1040</v>
      </c>
      <c r="Q13" s="771"/>
      <c r="R13" s="772"/>
      <c r="S13" s="757" t="s">
        <v>315</v>
      </c>
      <c r="T13" s="757"/>
      <c r="U13" s="758" t="s">
        <v>847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848</v>
      </c>
      <c r="Q15" s="754"/>
      <c r="R15" s="754"/>
      <c r="S15" s="754"/>
      <c r="T15" s="754"/>
      <c r="U15" s="754"/>
      <c r="V15" s="754"/>
      <c r="W15" s="755"/>
    </row>
    <row r="16" spans="2:23" s="29" customFormat="1" ht="25.5" customHeight="1" x14ac:dyDescent="0.15">
      <c r="B16" s="756" t="s">
        <v>308</v>
      </c>
      <c r="C16" s="756" t="s">
        <v>309</v>
      </c>
      <c r="D16" s="756"/>
      <c r="E16" s="185">
        <v>17</v>
      </c>
      <c r="F16" s="739"/>
      <c r="G16" s="740"/>
      <c r="H16" s="740"/>
      <c r="I16" s="740"/>
      <c r="J16" s="740"/>
      <c r="K16" s="740"/>
      <c r="L16" s="741"/>
      <c r="M16" s="756" t="s">
        <v>308</v>
      </c>
      <c r="N16" s="756" t="s">
        <v>309</v>
      </c>
      <c r="O16" s="756"/>
      <c r="P16" s="185">
        <v>17</v>
      </c>
      <c r="Q16" s="742"/>
      <c r="R16" s="743"/>
      <c r="S16" s="743"/>
      <c r="T16" s="743"/>
      <c r="U16" s="743"/>
      <c r="V16" s="743"/>
      <c r="W16" s="744"/>
    </row>
    <row r="17" spans="2:24" s="29" customFormat="1" ht="25.5" customHeight="1" x14ac:dyDescent="0.15">
      <c r="B17" s="756"/>
      <c r="C17" s="756" t="s">
        <v>310</v>
      </c>
      <c r="D17" s="756"/>
      <c r="E17" s="218">
        <v>4</v>
      </c>
      <c r="F17" s="742"/>
      <c r="G17" s="743"/>
      <c r="H17" s="743"/>
      <c r="I17" s="743"/>
      <c r="J17" s="743"/>
      <c r="K17" s="743"/>
      <c r="L17" s="744"/>
      <c r="M17" s="756"/>
      <c r="N17" s="756" t="s">
        <v>310</v>
      </c>
      <c r="O17" s="756"/>
      <c r="P17" s="218">
        <v>5</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658</v>
      </c>
      <c r="F19" s="742"/>
      <c r="G19" s="743"/>
      <c r="H19" s="743"/>
      <c r="I19" s="743"/>
      <c r="J19" s="743"/>
      <c r="K19" s="743"/>
      <c r="L19" s="744"/>
      <c r="M19" s="756"/>
      <c r="N19" s="756" t="s">
        <v>260</v>
      </c>
      <c r="O19" s="756"/>
      <c r="P19" s="185" t="s">
        <v>667</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739</v>
      </c>
      <c r="F24" s="771"/>
      <c r="G24" s="772"/>
      <c r="H24" s="757" t="s">
        <v>315</v>
      </c>
      <c r="I24" s="757"/>
      <c r="J24" s="770" t="s">
        <v>929</v>
      </c>
      <c r="K24" s="771"/>
      <c r="L24" s="772"/>
      <c r="M24" s="757" t="s">
        <v>314</v>
      </c>
      <c r="N24" s="757"/>
      <c r="O24" s="757"/>
      <c r="P24" s="770" t="s">
        <v>765</v>
      </c>
      <c r="Q24" s="771"/>
      <c r="R24" s="772"/>
      <c r="S24" s="757" t="s">
        <v>315</v>
      </c>
      <c r="T24" s="757"/>
      <c r="U24" s="758" t="s">
        <v>865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866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C405CAF4-1CC8-4BA4-BA74-C66DD3244813}"/>
    <dataValidation type="list" allowBlank="1" showInputMessage="1" showErrorMessage="1" sqref="E8 E19 P8 P19" xr:uid="{734956E3-6DF2-4DF5-BAC1-0EB01DF3CBD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514E23-F4CE-454C-A521-2B16332F35FB}">
          <x14:formula1>
            <xm:f>'(参考)リスト'!$F$16:$F$21</xm:f>
          </x14:formula1>
          <xm:sqref>E11:E12 E22:E23 P11:P12 P22:P23</xm:sqref>
        </x14:dataValidation>
        <x14:dataValidation type="list" allowBlank="1" showInputMessage="1" showErrorMessage="1" xr:uid="{F82188C6-2536-46DB-9A80-DE021CCB759F}">
          <x14:formula1>
            <xm:f>'(参考)リスト'!$D$16:$D$18</xm:f>
          </x14:formula1>
          <xm:sqref>E10 E21 P10 P21</xm:sqref>
        </x14:dataValidation>
        <x14:dataValidation type="list" allowBlank="1" showInputMessage="1" showErrorMessage="1" xr:uid="{04B7AC62-FCF7-467B-90BD-DEB8282622C1}">
          <x14:formula1>
            <xm:f>'(参考)リスト'!$E$16:$E$27</xm:f>
          </x14:formula1>
          <xm:sqref>E9 E20 P9 P20</xm:sqref>
        </x14:dataValidation>
        <x14:dataValidation type="list" allowBlank="1" showInputMessage="1" showErrorMessage="1" xr:uid="{CA19B40B-EA32-4C97-A0FB-2D8535E10941}">
          <x14:formula1>
            <xm:f>'(参考)リスト'!$B$16:$B$21</xm:f>
          </x14:formula1>
          <xm:sqref>E7 E18 P7 P18</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CFB5C-28A1-4255-881A-4D36E5895E04}">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17</v>
      </c>
      <c r="F5" s="739"/>
      <c r="G5" s="740"/>
      <c r="H5" s="740"/>
      <c r="I5" s="740"/>
      <c r="J5" s="740"/>
      <c r="K5" s="740"/>
      <c r="L5" s="741"/>
      <c r="M5" s="735" t="s">
        <v>308</v>
      </c>
      <c r="N5" s="737" t="s">
        <v>309</v>
      </c>
      <c r="O5" s="738"/>
      <c r="P5" s="185">
        <v>18</v>
      </c>
      <c r="Q5" s="742"/>
      <c r="R5" s="743"/>
      <c r="S5" s="743"/>
      <c r="T5" s="743"/>
      <c r="U5" s="743"/>
      <c r="V5" s="743"/>
      <c r="W5" s="744"/>
    </row>
    <row r="6" spans="2:23" s="29" customFormat="1" ht="25.5" customHeight="1" x14ac:dyDescent="0.15">
      <c r="B6" s="736"/>
      <c r="C6" s="737" t="s">
        <v>310</v>
      </c>
      <c r="D6" s="738"/>
      <c r="E6" s="218">
        <v>6</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678</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608</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651</v>
      </c>
      <c r="F13" s="771"/>
      <c r="G13" s="772"/>
      <c r="H13" s="757" t="s">
        <v>315</v>
      </c>
      <c r="I13" s="757"/>
      <c r="J13" s="758" t="s">
        <v>845</v>
      </c>
      <c r="K13" s="758"/>
      <c r="L13" s="758"/>
      <c r="M13" s="757" t="s">
        <v>314</v>
      </c>
      <c r="N13" s="757"/>
      <c r="O13" s="757"/>
      <c r="P13" s="770" t="s">
        <v>628</v>
      </c>
      <c r="Q13" s="771"/>
      <c r="R13" s="772"/>
      <c r="S13" s="757" t="s">
        <v>315</v>
      </c>
      <c r="T13" s="757"/>
      <c r="U13" s="758" t="s">
        <v>886</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850</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18</v>
      </c>
      <c r="F16" s="739"/>
      <c r="G16" s="740"/>
      <c r="H16" s="740"/>
      <c r="I16" s="740"/>
      <c r="J16" s="740"/>
      <c r="K16" s="740"/>
      <c r="L16" s="741"/>
      <c r="M16" s="756" t="s">
        <v>308</v>
      </c>
      <c r="N16" s="756" t="s">
        <v>309</v>
      </c>
      <c r="O16" s="756"/>
      <c r="P16" s="185">
        <v>18</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766</v>
      </c>
      <c r="F24" s="771"/>
      <c r="G24" s="772"/>
      <c r="H24" s="757" t="s">
        <v>315</v>
      </c>
      <c r="I24" s="757"/>
      <c r="J24" s="770" t="s">
        <v>948</v>
      </c>
      <c r="K24" s="771"/>
      <c r="L24" s="772"/>
      <c r="M24" s="757" t="s">
        <v>314</v>
      </c>
      <c r="N24" s="757"/>
      <c r="O24" s="757"/>
      <c r="P24" s="770" t="s">
        <v>1040</v>
      </c>
      <c r="Q24" s="771"/>
      <c r="R24" s="772"/>
      <c r="S24" s="757" t="s">
        <v>315</v>
      </c>
      <c r="T24" s="757"/>
      <c r="U24" s="758" t="s">
        <v>847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848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285ECE6E-39A0-4F84-90BD-66F5096EC3F9}"/>
    <dataValidation type="list" allowBlank="1" showInputMessage="1" showErrorMessage="1" sqref="E8 E19 P8 P19" xr:uid="{A219BF75-7552-4ABA-B281-DD83AAED9B2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4595E7E-D669-409C-B800-55343A8EF617}">
          <x14:formula1>
            <xm:f>'(参考)リスト'!$F$16:$F$21</xm:f>
          </x14:formula1>
          <xm:sqref>E11:E12 E22:E23 P11:P12 P22:P23</xm:sqref>
        </x14:dataValidation>
        <x14:dataValidation type="list" allowBlank="1" showInputMessage="1" showErrorMessage="1" xr:uid="{799DF4B7-1E4C-4ABD-9558-045B7DD9BCE3}">
          <x14:formula1>
            <xm:f>'(参考)リスト'!$D$16:$D$18</xm:f>
          </x14:formula1>
          <xm:sqref>E10 E21 P10 P21</xm:sqref>
        </x14:dataValidation>
        <x14:dataValidation type="list" allowBlank="1" showInputMessage="1" showErrorMessage="1" xr:uid="{0EB573E8-1DE8-475A-BE09-98FC25B05EBE}">
          <x14:formula1>
            <xm:f>'(参考)リスト'!$E$16:$E$27</xm:f>
          </x14:formula1>
          <xm:sqref>E9 E20 P9 P20</xm:sqref>
        </x14:dataValidation>
        <x14:dataValidation type="list" allowBlank="1" showInputMessage="1" showErrorMessage="1" xr:uid="{E75E1348-FEBB-496E-B7F7-3DEEAAD2E2EB}">
          <x14:formula1>
            <xm:f>'(参考)リスト'!$B$16:$B$21</xm:f>
          </x14:formula1>
          <xm:sqref>E7 E18 P7 P18</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F00E6-17B8-4636-AFCD-5293277BF149}">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18</v>
      </c>
      <c r="F5" s="739"/>
      <c r="G5" s="740"/>
      <c r="H5" s="740"/>
      <c r="I5" s="740"/>
      <c r="J5" s="740"/>
      <c r="K5" s="740"/>
      <c r="L5" s="741"/>
      <c r="M5" s="735" t="s">
        <v>308</v>
      </c>
      <c r="N5" s="737" t="s">
        <v>309</v>
      </c>
      <c r="O5" s="738"/>
      <c r="P5" s="185">
        <v>18</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678</v>
      </c>
      <c r="F8" s="742"/>
      <c r="G8" s="743"/>
      <c r="H8" s="743"/>
      <c r="I8" s="743"/>
      <c r="J8" s="743"/>
      <c r="K8" s="743"/>
      <c r="L8" s="744"/>
      <c r="M8" s="748"/>
      <c r="N8" s="737" t="s">
        <v>260</v>
      </c>
      <c r="O8" s="738"/>
      <c r="P8" s="185" t="s">
        <v>678</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767</v>
      </c>
      <c r="F13" s="771"/>
      <c r="G13" s="772"/>
      <c r="H13" s="757" t="s">
        <v>315</v>
      </c>
      <c r="I13" s="757"/>
      <c r="J13" s="758" t="s">
        <v>949</v>
      </c>
      <c r="K13" s="758"/>
      <c r="L13" s="758"/>
      <c r="M13" s="757" t="s">
        <v>314</v>
      </c>
      <c r="N13" s="757"/>
      <c r="O13" s="757"/>
      <c r="P13" s="770" t="s">
        <v>769</v>
      </c>
      <c r="Q13" s="771"/>
      <c r="R13" s="772"/>
      <c r="S13" s="757" t="s">
        <v>315</v>
      </c>
      <c r="T13" s="757"/>
      <c r="U13" s="758" t="s">
        <v>950</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906</v>
      </c>
      <c r="F15" s="754"/>
      <c r="G15" s="754"/>
      <c r="H15" s="754"/>
      <c r="I15" s="754"/>
      <c r="J15" s="754"/>
      <c r="K15" s="754"/>
      <c r="L15" s="755"/>
      <c r="M15" s="752" t="s">
        <v>318</v>
      </c>
      <c r="N15" s="752"/>
      <c r="O15" s="752"/>
      <c r="P15" s="753" t="s">
        <v>906</v>
      </c>
      <c r="Q15" s="754"/>
      <c r="R15" s="754"/>
      <c r="S15" s="754"/>
      <c r="T15" s="754"/>
      <c r="U15" s="754"/>
      <c r="V15" s="754"/>
      <c r="W15" s="755"/>
    </row>
    <row r="16" spans="2:23" s="29" customFormat="1" ht="25.5" customHeight="1" x14ac:dyDescent="0.15">
      <c r="B16" s="756" t="s">
        <v>308</v>
      </c>
      <c r="C16" s="756" t="s">
        <v>309</v>
      </c>
      <c r="D16" s="756"/>
      <c r="E16" s="185">
        <v>18</v>
      </c>
      <c r="F16" s="739"/>
      <c r="G16" s="740"/>
      <c r="H16" s="740"/>
      <c r="I16" s="740"/>
      <c r="J16" s="740"/>
      <c r="K16" s="740"/>
      <c r="L16" s="741"/>
      <c r="M16" s="756" t="s">
        <v>308</v>
      </c>
      <c r="N16" s="756" t="s">
        <v>309</v>
      </c>
      <c r="O16" s="756"/>
      <c r="P16" s="185">
        <v>18</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658</v>
      </c>
      <c r="F19" s="742"/>
      <c r="G19" s="743"/>
      <c r="H19" s="743"/>
      <c r="I19" s="743"/>
      <c r="J19" s="743"/>
      <c r="K19" s="743"/>
      <c r="L19" s="744"/>
      <c r="M19" s="756"/>
      <c r="N19" s="756" t="s">
        <v>260</v>
      </c>
      <c r="O19" s="756"/>
      <c r="P19" s="185" t="s">
        <v>658</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751</v>
      </c>
      <c r="F24" s="771"/>
      <c r="G24" s="772"/>
      <c r="H24" s="757" t="s">
        <v>315</v>
      </c>
      <c r="I24" s="757"/>
      <c r="J24" s="770" t="s">
        <v>937</v>
      </c>
      <c r="K24" s="771"/>
      <c r="L24" s="772"/>
      <c r="M24" s="757" t="s">
        <v>314</v>
      </c>
      <c r="N24" s="757"/>
      <c r="O24" s="757"/>
      <c r="P24" s="770" t="s">
        <v>771</v>
      </c>
      <c r="Q24" s="771"/>
      <c r="R24" s="772"/>
      <c r="S24" s="757" t="s">
        <v>315</v>
      </c>
      <c r="T24" s="757"/>
      <c r="U24" s="758" t="s">
        <v>951</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858</v>
      </c>
      <c r="F26" s="754"/>
      <c r="G26" s="754"/>
      <c r="H26" s="754"/>
      <c r="I26" s="754"/>
      <c r="J26" s="754"/>
      <c r="K26" s="754"/>
      <c r="L26" s="755"/>
      <c r="M26" s="752" t="s">
        <v>318</v>
      </c>
      <c r="N26" s="752"/>
      <c r="O26" s="752"/>
      <c r="P26" s="753" t="s">
        <v>906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EE6B8692-98B4-45BC-81DE-2D8D1C63C22E}"/>
    <dataValidation type="list" allowBlank="1" showInputMessage="1" showErrorMessage="1" sqref="E8 E19 P8 P19" xr:uid="{A8FC7F2A-1B6C-4AC2-A16B-134D6209F61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A3FA6D6-0A18-461F-A19E-2057BEBD17C4}">
          <x14:formula1>
            <xm:f>'(参考)リスト'!$F$16:$F$21</xm:f>
          </x14:formula1>
          <xm:sqref>E11:E12 E22:E23 P11:P12 P22:P23</xm:sqref>
        </x14:dataValidation>
        <x14:dataValidation type="list" allowBlank="1" showInputMessage="1" showErrorMessage="1" xr:uid="{4A3DA4A8-1403-497F-B549-A301531C1A3D}">
          <x14:formula1>
            <xm:f>'(参考)リスト'!$D$16:$D$18</xm:f>
          </x14:formula1>
          <xm:sqref>E10 E21 P10 P21</xm:sqref>
        </x14:dataValidation>
        <x14:dataValidation type="list" allowBlank="1" showInputMessage="1" showErrorMessage="1" xr:uid="{9AA1F3AF-3E0B-46FC-9939-6E55DE6E0F0A}">
          <x14:formula1>
            <xm:f>'(参考)リスト'!$E$16:$E$27</xm:f>
          </x14:formula1>
          <xm:sqref>E9 E20 P9 P20</xm:sqref>
        </x14:dataValidation>
        <x14:dataValidation type="list" allowBlank="1" showInputMessage="1" showErrorMessage="1" xr:uid="{B9E27770-8EF4-43BE-806E-6292E4874E47}">
          <x14:formula1>
            <xm:f>'(参考)リスト'!$B$16:$B$21</xm:f>
          </x14:formula1>
          <xm:sqref>E7 E18 P7 P18</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23CE1-1DF6-4A1D-B65E-6BC0552682BD}">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18</v>
      </c>
      <c r="F5" s="739"/>
      <c r="G5" s="740"/>
      <c r="H5" s="740"/>
      <c r="I5" s="740"/>
      <c r="J5" s="740"/>
      <c r="K5" s="740"/>
      <c r="L5" s="741"/>
      <c r="M5" s="735" t="s">
        <v>308</v>
      </c>
      <c r="N5" s="737" t="s">
        <v>309</v>
      </c>
      <c r="O5" s="738"/>
      <c r="P5" s="185">
        <v>18</v>
      </c>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v>9</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667</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1040</v>
      </c>
      <c r="F13" s="771"/>
      <c r="G13" s="772"/>
      <c r="H13" s="757" t="s">
        <v>315</v>
      </c>
      <c r="I13" s="757"/>
      <c r="J13" s="758" t="s">
        <v>847</v>
      </c>
      <c r="K13" s="758"/>
      <c r="L13" s="758"/>
      <c r="M13" s="757" t="s">
        <v>314</v>
      </c>
      <c r="N13" s="757"/>
      <c r="O13" s="757"/>
      <c r="P13" s="770" t="s">
        <v>712</v>
      </c>
      <c r="Q13" s="771"/>
      <c r="R13" s="772"/>
      <c r="S13" s="757" t="s">
        <v>315</v>
      </c>
      <c r="T13" s="757"/>
      <c r="U13" s="758" t="s">
        <v>865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848</v>
      </c>
      <c r="F15" s="754"/>
      <c r="G15" s="754"/>
      <c r="H15" s="754"/>
      <c r="I15" s="754"/>
      <c r="J15" s="754"/>
      <c r="K15" s="754"/>
      <c r="L15" s="755"/>
      <c r="M15" s="752" t="s">
        <v>318</v>
      </c>
      <c r="N15" s="752"/>
      <c r="O15" s="752"/>
      <c r="P15" s="753" t="s">
        <v>866</v>
      </c>
      <c r="Q15" s="754"/>
      <c r="R15" s="754"/>
      <c r="S15" s="754"/>
      <c r="T15" s="754"/>
      <c r="U15" s="754"/>
      <c r="V15" s="754"/>
      <c r="W15" s="755"/>
    </row>
    <row r="16" spans="2:23" s="29" customFormat="1" ht="25.5" customHeight="1" x14ac:dyDescent="0.15">
      <c r="B16" s="756" t="s">
        <v>308</v>
      </c>
      <c r="C16" s="756" t="s">
        <v>309</v>
      </c>
      <c r="D16" s="756"/>
      <c r="E16" s="185">
        <v>18</v>
      </c>
      <c r="F16" s="739"/>
      <c r="G16" s="740"/>
      <c r="H16" s="740"/>
      <c r="I16" s="740"/>
      <c r="J16" s="740"/>
      <c r="K16" s="740"/>
      <c r="L16" s="741"/>
      <c r="M16" s="756" t="s">
        <v>308</v>
      </c>
      <c r="N16" s="756" t="s">
        <v>309</v>
      </c>
      <c r="O16" s="756"/>
      <c r="P16" s="185">
        <v>18</v>
      </c>
      <c r="Q16" s="742"/>
      <c r="R16" s="743"/>
      <c r="S16" s="743"/>
      <c r="T16" s="743"/>
      <c r="U16" s="743"/>
      <c r="V16" s="743"/>
      <c r="W16" s="744"/>
    </row>
    <row r="17" spans="2:24" s="29" customFormat="1" ht="25.5" customHeight="1" x14ac:dyDescent="0.15">
      <c r="B17" s="756"/>
      <c r="C17" s="756" t="s">
        <v>310</v>
      </c>
      <c r="D17" s="756"/>
      <c r="E17" s="218">
        <v>10</v>
      </c>
      <c r="F17" s="742"/>
      <c r="G17" s="743"/>
      <c r="H17" s="743"/>
      <c r="I17" s="743"/>
      <c r="J17" s="743"/>
      <c r="K17" s="743"/>
      <c r="L17" s="744"/>
      <c r="M17" s="756"/>
      <c r="N17" s="756" t="s">
        <v>310</v>
      </c>
      <c r="O17" s="756"/>
      <c r="P17" s="218">
        <v>11</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663</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666</v>
      </c>
      <c r="F24" s="771"/>
      <c r="G24" s="772"/>
      <c r="H24" s="757" t="s">
        <v>315</v>
      </c>
      <c r="I24" s="757"/>
      <c r="J24" s="770" t="s">
        <v>863</v>
      </c>
      <c r="K24" s="771"/>
      <c r="L24" s="772"/>
      <c r="M24" s="757" t="s">
        <v>314</v>
      </c>
      <c r="N24" s="757"/>
      <c r="O24" s="757"/>
      <c r="P24" s="770" t="s">
        <v>772</v>
      </c>
      <c r="Q24" s="771"/>
      <c r="R24" s="772"/>
      <c r="S24" s="757" t="s">
        <v>315</v>
      </c>
      <c r="T24" s="757"/>
      <c r="U24" s="758" t="s">
        <v>952</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864</v>
      </c>
      <c r="F26" s="754"/>
      <c r="G26" s="754"/>
      <c r="H26" s="754"/>
      <c r="I26" s="754"/>
      <c r="J26" s="754"/>
      <c r="K26" s="754"/>
      <c r="L26" s="755"/>
      <c r="M26" s="752" t="s">
        <v>318</v>
      </c>
      <c r="N26" s="752"/>
      <c r="O26" s="752"/>
      <c r="P26" s="753" t="s">
        <v>864</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A1475238-0032-4D76-9721-64558608E68A}"/>
    <dataValidation type="list" allowBlank="1" showInputMessage="1" showErrorMessage="1" sqref="E8 E19 P8 P19" xr:uid="{4A1D4D61-6B03-449A-942E-D9B68341BFE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5CF0A18-CC73-4444-BEDF-5ED702E80F37}">
          <x14:formula1>
            <xm:f>'(参考)リスト'!$F$16:$F$21</xm:f>
          </x14:formula1>
          <xm:sqref>E11:E12 E22:E23 P11:P12 P22:P23</xm:sqref>
        </x14:dataValidation>
        <x14:dataValidation type="list" allowBlank="1" showInputMessage="1" showErrorMessage="1" xr:uid="{4A042EEF-FA2A-41D2-8241-8A73951E91EE}">
          <x14:formula1>
            <xm:f>'(参考)リスト'!$D$16:$D$18</xm:f>
          </x14:formula1>
          <xm:sqref>E10 E21 P10 P21</xm:sqref>
        </x14:dataValidation>
        <x14:dataValidation type="list" allowBlank="1" showInputMessage="1" showErrorMessage="1" xr:uid="{2AD2523F-4C88-4A49-AB00-A6B349E2E316}">
          <x14:formula1>
            <xm:f>'(参考)リスト'!$E$16:$E$27</xm:f>
          </x14:formula1>
          <xm:sqref>E9 E20 P9 P20</xm:sqref>
        </x14:dataValidation>
        <x14:dataValidation type="list" allowBlank="1" showInputMessage="1" showErrorMessage="1" xr:uid="{4CAED14C-253D-40CF-A214-F33701729F51}">
          <x14:formula1>
            <xm:f>'(参考)リスト'!$B$16:$B$21</xm:f>
          </x14:formula1>
          <xm:sqref>E7 E18 P7 P18</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9D555-F68F-46D1-B245-2E96586CE5C2}">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18</v>
      </c>
      <c r="F5" s="739"/>
      <c r="G5" s="740"/>
      <c r="H5" s="740"/>
      <c r="I5" s="740"/>
      <c r="J5" s="740"/>
      <c r="K5" s="740"/>
      <c r="L5" s="741"/>
      <c r="M5" s="735" t="s">
        <v>308</v>
      </c>
      <c r="N5" s="737" t="s">
        <v>309</v>
      </c>
      <c r="O5" s="738"/>
      <c r="P5" s="185">
        <v>18</v>
      </c>
      <c r="Q5" s="742"/>
      <c r="R5" s="743"/>
      <c r="S5" s="743"/>
      <c r="T5" s="743"/>
      <c r="U5" s="743"/>
      <c r="V5" s="743"/>
      <c r="W5" s="744"/>
    </row>
    <row r="6" spans="2:23" s="29" customFormat="1" ht="25.5" customHeight="1" x14ac:dyDescent="0.15">
      <c r="B6" s="736"/>
      <c r="C6" s="737" t="s">
        <v>310</v>
      </c>
      <c r="D6" s="738"/>
      <c r="E6" s="218">
        <v>12</v>
      </c>
      <c r="F6" s="742"/>
      <c r="G6" s="743"/>
      <c r="H6" s="743"/>
      <c r="I6" s="743"/>
      <c r="J6" s="743"/>
      <c r="K6" s="743"/>
      <c r="L6" s="744"/>
      <c r="M6" s="736"/>
      <c r="N6" s="737" t="s">
        <v>310</v>
      </c>
      <c r="O6" s="738"/>
      <c r="P6" s="218">
        <v>13</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663</v>
      </c>
      <c r="F8" s="742"/>
      <c r="G8" s="743"/>
      <c r="H8" s="743"/>
      <c r="I8" s="743"/>
      <c r="J8" s="743"/>
      <c r="K8" s="743"/>
      <c r="L8" s="744"/>
      <c r="M8" s="748"/>
      <c r="N8" s="737" t="s">
        <v>260</v>
      </c>
      <c r="O8" s="738"/>
      <c r="P8" s="185" t="s">
        <v>667</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711</v>
      </c>
      <c r="F13" s="771"/>
      <c r="G13" s="772"/>
      <c r="H13" s="757" t="s">
        <v>315</v>
      </c>
      <c r="I13" s="757"/>
      <c r="J13" s="758" t="s">
        <v>953</v>
      </c>
      <c r="K13" s="758"/>
      <c r="L13" s="758"/>
      <c r="M13" s="757" t="s">
        <v>314</v>
      </c>
      <c r="N13" s="757"/>
      <c r="O13" s="757"/>
      <c r="P13" s="770" t="s">
        <v>712</v>
      </c>
      <c r="Q13" s="771"/>
      <c r="R13" s="772"/>
      <c r="S13" s="757" t="s">
        <v>315</v>
      </c>
      <c r="T13" s="757"/>
      <c r="U13" s="758" t="s">
        <v>865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864</v>
      </c>
      <c r="F15" s="754"/>
      <c r="G15" s="754"/>
      <c r="H15" s="754"/>
      <c r="I15" s="754"/>
      <c r="J15" s="754"/>
      <c r="K15" s="754"/>
      <c r="L15" s="755"/>
      <c r="M15" s="752" t="s">
        <v>318</v>
      </c>
      <c r="N15" s="752"/>
      <c r="O15" s="752"/>
      <c r="P15" s="753" t="s">
        <v>866</v>
      </c>
      <c r="Q15" s="754"/>
      <c r="R15" s="754"/>
      <c r="S15" s="754"/>
      <c r="T15" s="754"/>
      <c r="U15" s="754"/>
      <c r="V15" s="754"/>
      <c r="W15" s="755"/>
    </row>
    <row r="16" spans="2:23" s="29" customFormat="1" ht="25.5" customHeight="1" x14ac:dyDescent="0.15">
      <c r="B16" s="756" t="s">
        <v>308</v>
      </c>
      <c r="C16" s="756" t="s">
        <v>309</v>
      </c>
      <c r="D16" s="756"/>
      <c r="E16" s="185">
        <v>18</v>
      </c>
      <c r="F16" s="739"/>
      <c r="G16" s="740"/>
      <c r="H16" s="740"/>
      <c r="I16" s="740"/>
      <c r="J16" s="740"/>
      <c r="K16" s="740"/>
      <c r="L16" s="741"/>
      <c r="M16" s="756" t="s">
        <v>308</v>
      </c>
      <c r="N16" s="756" t="s">
        <v>309</v>
      </c>
      <c r="O16" s="756"/>
      <c r="P16" s="185">
        <v>19</v>
      </c>
      <c r="Q16" s="742"/>
      <c r="R16" s="743"/>
      <c r="S16" s="743"/>
      <c r="T16" s="743"/>
      <c r="U16" s="743"/>
      <c r="V16" s="743"/>
      <c r="W16" s="744"/>
    </row>
    <row r="17" spans="2:24" s="29" customFormat="1" ht="25.5" customHeight="1" x14ac:dyDescent="0.15">
      <c r="B17" s="756"/>
      <c r="C17" s="756" t="s">
        <v>310</v>
      </c>
      <c r="D17" s="756"/>
      <c r="E17" s="218">
        <v>14</v>
      </c>
      <c r="F17" s="742"/>
      <c r="G17" s="743"/>
      <c r="H17" s="743"/>
      <c r="I17" s="743"/>
      <c r="J17" s="743"/>
      <c r="K17" s="743"/>
      <c r="L17" s="744"/>
      <c r="M17" s="756"/>
      <c r="N17" s="756" t="s">
        <v>310</v>
      </c>
      <c r="O17" s="756"/>
      <c r="P17" s="218">
        <v>1</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432</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608</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647</v>
      </c>
      <c r="F24" s="771"/>
      <c r="G24" s="772"/>
      <c r="H24" s="757" t="s">
        <v>315</v>
      </c>
      <c r="I24" s="757"/>
      <c r="J24" s="770" t="s">
        <v>845</v>
      </c>
      <c r="K24" s="771"/>
      <c r="L24" s="772"/>
      <c r="M24" s="757" t="s">
        <v>314</v>
      </c>
      <c r="N24" s="757"/>
      <c r="O24" s="757"/>
      <c r="P24" s="770" t="s">
        <v>774</v>
      </c>
      <c r="Q24" s="771"/>
      <c r="R24" s="772"/>
      <c r="S24" s="757" t="s">
        <v>315</v>
      </c>
      <c r="T24" s="757"/>
      <c r="U24" s="758" t="s">
        <v>954</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850</v>
      </c>
      <c r="F26" s="754"/>
      <c r="G26" s="754"/>
      <c r="H26" s="754"/>
      <c r="I26" s="754"/>
      <c r="J26" s="754"/>
      <c r="K26" s="754"/>
      <c r="L26" s="755"/>
      <c r="M26" s="752" t="s">
        <v>318</v>
      </c>
      <c r="N26" s="752"/>
      <c r="O26" s="752"/>
      <c r="P26" s="753" t="s">
        <v>906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F37ED6E7-937C-4EDE-92E0-CCC62C37467C}"/>
    <dataValidation type="list" allowBlank="1" showInputMessage="1" showErrorMessage="1" sqref="E8 E19 P8 P19" xr:uid="{C25CD5B8-31A9-4AB9-80B8-EE8ABEECF5E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B21695A-4A44-4153-9728-251393147978}">
          <x14:formula1>
            <xm:f>'(参考)リスト'!$F$16:$F$21</xm:f>
          </x14:formula1>
          <xm:sqref>E11:E12 E22:E23 P11:P12 P22:P23</xm:sqref>
        </x14:dataValidation>
        <x14:dataValidation type="list" allowBlank="1" showInputMessage="1" showErrorMessage="1" xr:uid="{7776CB05-C426-4C82-93E6-7CBE5FEBD237}">
          <x14:formula1>
            <xm:f>'(参考)リスト'!$D$16:$D$18</xm:f>
          </x14:formula1>
          <xm:sqref>E10 E21 P10 P21</xm:sqref>
        </x14:dataValidation>
        <x14:dataValidation type="list" allowBlank="1" showInputMessage="1" showErrorMessage="1" xr:uid="{6C33943B-BDD6-45B1-9583-C8F2D90F078E}">
          <x14:formula1>
            <xm:f>'(参考)リスト'!$E$16:$E$27</xm:f>
          </x14:formula1>
          <xm:sqref>E9 E20 P9 P20</xm:sqref>
        </x14:dataValidation>
        <x14:dataValidation type="list" allowBlank="1" showInputMessage="1" showErrorMessage="1" xr:uid="{AD2FDB74-B8CA-4036-B74D-12677FC9CC6D}">
          <x14:formula1>
            <xm:f>'(参考)リスト'!$B$16:$B$21</xm:f>
          </x14:formula1>
          <xm:sqref>E7 E18 P7 P18</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4FD8B-2D4F-4CFB-8659-812ACE3C4F4B}">
  <dimension ref="B1:X31"/>
  <sheetViews>
    <sheetView showGridLines="0" showZeros="0" view="pageBreakPreview" topLeftCell="A8"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19</v>
      </c>
      <c r="F5" s="739"/>
      <c r="G5" s="740"/>
      <c r="H5" s="740"/>
      <c r="I5" s="740"/>
      <c r="J5" s="740"/>
      <c r="K5" s="740"/>
      <c r="L5" s="741"/>
      <c r="M5" s="735" t="s">
        <v>308</v>
      </c>
      <c r="N5" s="737" t="s">
        <v>309</v>
      </c>
      <c r="O5" s="738"/>
      <c r="P5" s="185">
        <v>19</v>
      </c>
      <c r="Q5" s="742"/>
      <c r="R5" s="743"/>
      <c r="S5" s="743"/>
      <c r="T5" s="743"/>
      <c r="U5" s="743"/>
      <c r="V5" s="743"/>
      <c r="W5" s="744"/>
    </row>
    <row r="6" spans="2:23" s="29" customFormat="1" ht="25.5" customHeight="1" x14ac:dyDescent="0.15">
      <c r="B6" s="736"/>
      <c r="C6" s="737" t="s">
        <v>310</v>
      </c>
      <c r="D6" s="738"/>
      <c r="E6" s="218">
        <v>2</v>
      </c>
      <c r="F6" s="742"/>
      <c r="G6" s="743"/>
      <c r="H6" s="743"/>
      <c r="I6" s="743"/>
      <c r="J6" s="743"/>
      <c r="K6" s="743"/>
      <c r="L6" s="744"/>
      <c r="M6" s="736"/>
      <c r="N6" s="737" t="s">
        <v>310</v>
      </c>
      <c r="O6" s="738"/>
      <c r="P6" s="218">
        <v>3</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432</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774</v>
      </c>
      <c r="F13" s="771"/>
      <c r="G13" s="772"/>
      <c r="H13" s="757" t="s">
        <v>315</v>
      </c>
      <c r="I13" s="757"/>
      <c r="J13" s="758" t="s">
        <v>955</v>
      </c>
      <c r="K13" s="758"/>
      <c r="L13" s="758"/>
      <c r="M13" s="757" t="s">
        <v>314</v>
      </c>
      <c r="N13" s="757"/>
      <c r="O13" s="757"/>
      <c r="P13" s="770" t="s">
        <v>777</v>
      </c>
      <c r="Q13" s="771"/>
      <c r="R13" s="772"/>
      <c r="S13" s="757" t="s">
        <v>315</v>
      </c>
      <c r="T13" s="757"/>
      <c r="U13" s="758" t="s">
        <v>956</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906</v>
      </c>
      <c r="F15" s="754"/>
      <c r="G15" s="754"/>
      <c r="H15" s="754"/>
      <c r="I15" s="754"/>
      <c r="J15" s="754"/>
      <c r="K15" s="754"/>
      <c r="L15" s="755"/>
      <c r="M15" s="752" t="s">
        <v>318</v>
      </c>
      <c r="N15" s="752"/>
      <c r="O15" s="752"/>
      <c r="P15" s="753" t="s">
        <v>858</v>
      </c>
      <c r="Q15" s="754"/>
      <c r="R15" s="754"/>
      <c r="S15" s="754"/>
      <c r="T15" s="754"/>
      <c r="U15" s="754"/>
      <c r="V15" s="754"/>
      <c r="W15" s="755"/>
    </row>
    <row r="16" spans="2:23" s="29" customFormat="1" ht="25.5" customHeight="1" x14ac:dyDescent="0.15">
      <c r="B16" s="756" t="s">
        <v>308</v>
      </c>
      <c r="C16" s="756" t="s">
        <v>309</v>
      </c>
      <c r="D16" s="756"/>
      <c r="E16" s="185">
        <v>19</v>
      </c>
      <c r="F16" s="739"/>
      <c r="G16" s="740"/>
      <c r="H16" s="740"/>
      <c r="I16" s="740"/>
      <c r="J16" s="740"/>
      <c r="K16" s="740"/>
      <c r="L16" s="741"/>
      <c r="M16" s="756" t="s">
        <v>308</v>
      </c>
      <c r="N16" s="756" t="s">
        <v>309</v>
      </c>
      <c r="O16" s="756"/>
      <c r="P16" s="185">
        <v>19</v>
      </c>
      <c r="Q16" s="742"/>
      <c r="R16" s="743"/>
      <c r="S16" s="743"/>
      <c r="T16" s="743"/>
      <c r="U16" s="743"/>
      <c r="V16" s="743"/>
      <c r="W16" s="744"/>
    </row>
    <row r="17" spans="2:24" s="29" customFormat="1" ht="25.5" customHeight="1" x14ac:dyDescent="0.15">
      <c r="B17" s="756"/>
      <c r="C17" s="756" t="s">
        <v>310</v>
      </c>
      <c r="D17" s="756"/>
      <c r="E17" s="218">
        <v>4</v>
      </c>
      <c r="F17" s="742"/>
      <c r="G17" s="743"/>
      <c r="H17" s="743"/>
      <c r="I17" s="743"/>
      <c r="J17" s="743"/>
      <c r="K17" s="743"/>
      <c r="L17" s="744"/>
      <c r="M17" s="756"/>
      <c r="N17" s="756" t="s">
        <v>310</v>
      </c>
      <c r="O17" s="756"/>
      <c r="P17" s="218">
        <v>5</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424</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700</v>
      </c>
      <c r="F24" s="771"/>
      <c r="G24" s="772"/>
      <c r="H24" s="757" t="s">
        <v>315</v>
      </c>
      <c r="I24" s="757"/>
      <c r="J24" s="770" t="s">
        <v>957</v>
      </c>
      <c r="K24" s="771"/>
      <c r="L24" s="772"/>
      <c r="M24" s="757" t="s">
        <v>314</v>
      </c>
      <c r="N24" s="757"/>
      <c r="O24" s="757"/>
      <c r="P24" s="770" t="s">
        <v>779</v>
      </c>
      <c r="Q24" s="771"/>
      <c r="R24" s="772"/>
      <c r="S24" s="757" t="s">
        <v>315</v>
      </c>
      <c r="T24" s="757"/>
      <c r="U24" s="758" t="s">
        <v>958</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852</v>
      </c>
      <c r="F26" s="754"/>
      <c r="G26" s="754"/>
      <c r="H26" s="754"/>
      <c r="I26" s="754"/>
      <c r="J26" s="754"/>
      <c r="K26" s="754"/>
      <c r="L26" s="755"/>
      <c r="M26" s="752" t="s">
        <v>318</v>
      </c>
      <c r="N26" s="752"/>
      <c r="O26" s="752"/>
      <c r="P26" s="753" t="s">
        <v>852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992CF7E1-5943-4A78-9D86-3BF16EAE2DB5}"/>
    <dataValidation type="list" allowBlank="1" showInputMessage="1" showErrorMessage="1" sqref="E8 E19 P8 P19" xr:uid="{7B51A0FC-1BFB-4F1F-B6A5-E82F1C302E1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95B2B47-E39F-4B69-B325-E855D4C11624}">
          <x14:formula1>
            <xm:f>'(参考)リスト'!$F$16:$F$21</xm:f>
          </x14:formula1>
          <xm:sqref>E11:E12 E22:E23 P11:P12 P22:P23</xm:sqref>
        </x14:dataValidation>
        <x14:dataValidation type="list" allowBlank="1" showInputMessage="1" showErrorMessage="1" xr:uid="{F59F4647-CD77-4F25-8CFD-5A053D5BB1C7}">
          <x14:formula1>
            <xm:f>'(参考)リスト'!$D$16:$D$18</xm:f>
          </x14:formula1>
          <xm:sqref>E10 E21 P10 P21</xm:sqref>
        </x14:dataValidation>
        <x14:dataValidation type="list" allowBlank="1" showInputMessage="1" showErrorMessage="1" xr:uid="{C536422E-8AC3-4C38-8706-A8A3CEAB250C}">
          <x14:formula1>
            <xm:f>'(参考)リスト'!$E$16:$E$27</xm:f>
          </x14:formula1>
          <xm:sqref>E9 E20 P9 P20</xm:sqref>
        </x14:dataValidation>
        <x14:dataValidation type="list" allowBlank="1" showInputMessage="1" showErrorMessage="1" xr:uid="{28FB8A96-0671-4384-ABC3-2515FB30E803}">
          <x14:formula1>
            <xm:f>'(参考)リスト'!$B$16:$B$21</xm:f>
          </x14:formula1>
          <xm:sqref>E7 E18 P7 P18</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6AC0B-74AC-4E44-B296-0DDA9676D225}">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19</v>
      </c>
      <c r="F5" s="739"/>
      <c r="G5" s="740"/>
      <c r="H5" s="740"/>
      <c r="I5" s="740"/>
      <c r="J5" s="740"/>
      <c r="K5" s="740"/>
      <c r="L5" s="741"/>
      <c r="M5" s="735" t="s">
        <v>308</v>
      </c>
      <c r="N5" s="737" t="s">
        <v>309</v>
      </c>
      <c r="O5" s="738"/>
      <c r="P5" s="185">
        <v>19</v>
      </c>
      <c r="Q5" s="742"/>
      <c r="R5" s="743"/>
      <c r="S5" s="743"/>
      <c r="T5" s="743"/>
      <c r="U5" s="743"/>
      <c r="V5" s="743"/>
      <c r="W5" s="744"/>
    </row>
    <row r="6" spans="2:23" s="29" customFormat="1" ht="25.5" customHeight="1" x14ac:dyDescent="0.15">
      <c r="B6" s="736"/>
      <c r="C6" s="737" t="s">
        <v>310</v>
      </c>
      <c r="D6" s="738"/>
      <c r="E6" s="218">
        <v>6</v>
      </c>
      <c r="F6" s="742"/>
      <c r="G6" s="743"/>
      <c r="H6" s="743"/>
      <c r="I6" s="743"/>
      <c r="J6" s="743"/>
      <c r="K6" s="743"/>
      <c r="L6" s="744"/>
      <c r="M6" s="736"/>
      <c r="N6" s="737" t="s">
        <v>310</v>
      </c>
      <c r="O6" s="738"/>
      <c r="P6" s="218">
        <v>7</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678</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780</v>
      </c>
      <c r="F13" s="771"/>
      <c r="G13" s="772"/>
      <c r="H13" s="757" t="s">
        <v>315</v>
      </c>
      <c r="I13" s="757"/>
      <c r="J13" s="758" t="s">
        <v>959</v>
      </c>
      <c r="K13" s="758"/>
      <c r="L13" s="758"/>
      <c r="M13" s="757" t="s">
        <v>314</v>
      </c>
      <c r="N13" s="757"/>
      <c r="O13" s="757"/>
      <c r="P13" s="770" t="s">
        <v>710</v>
      </c>
      <c r="Q13" s="771"/>
      <c r="R13" s="772"/>
      <c r="S13" s="757" t="s">
        <v>315</v>
      </c>
      <c r="T13" s="757"/>
      <c r="U13" s="758" t="s">
        <v>960</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852</v>
      </c>
      <c r="F15" s="754"/>
      <c r="G15" s="754"/>
      <c r="H15" s="754"/>
      <c r="I15" s="754"/>
      <c r="J15" s="754"/>
      <c r="K15" s="754"/>
      <c r="L15" s="755"/>
      <c r="M15" s="752" t="s">
        <v>318</v>
      </c>
      <c r="N15" s="752"/>
      <c r="O15" s="752"/>
      <c r="P15" s="753" t="s">
        <v>852</v>
      </c>
      <c r="Q15" s="754"/>
      <c r="R15" s="754"/>
      <c r="S15" s="754"/>
      <c r="T15" s="754"/>
      <c r="U15" s="754"/>
      <c r="V15" s="754"/>
      <c r="W15" s="755"/>
    </row>
    <row r="16" spans="2:23" s="29" customFormat="1" ht="25.5" customHeight="1" x14ac:dyDescent="0.15">
      <c r="B16" s="756" t="s">
        <v>308</v>
      </c>
      <c r="C16" s="756" t="s">
        <v>309</v>
      </c>
      <c r="D16" s="756"/>
      <c r="E16" s="185">
        <v>19</v>
      </c>
      <c r="F16" s="739"/>
      <c r="G16" s="740"/>
      <c r="H16" s="740"/>
      <c r="I16" s="740"/>
      <c r="J16" s="740"/>
      <c r="K16" s="740"/>
      <c r="L16" s="741"/>
      <c r="M16" s="756" t="s">
        <v>308</v>
      </c>
      <c r="N16" s="756" t="s">
        <v>309</v>
      </c>
      <c r="O16" s="756"/>
      <c r="P16" s="185">
        <v>19</v>
      </c>
      <c r="Q16" s="742"/>
      <c r="R16" s="743"/>
      <c r="S16" s="743"/>
      <c r="T16" s="743"/>
      <c r="U16" s="743"/>
      <c r="V16" s="743"/>
      <c r="W16" s="744"/>
    </row>
    <row r="17" spans="2:24" s="29" customFormat="1" ht="25.5" customHeight="1" x14ac:dyDescent="0.15">
      <c r="B17" s="756"/>
      <c r="C17" s="756" t="s">
        <v>310</v>
      </c>
      <c r="D17" s="756"/>
      <c r="E17" s="218">
        <v>8</v>
      </c>
      <c r="F17" s="742"/>
      <c r="G17" s="743"/>
      <c r="H17" s="743"/>
      <c r="I17" s="743"/>
      <c r="J17" s="743"/>
      <c r="K17" s="743"/>
      <c r="L17" s="744"/>
      <c r="M17" s="756"/>
      <c r="N17" s="756" t="s">
        <v>310</v>
      </c>
      <c r="O17" s="756"/>
      <c r="P17" s="218">
        <v>9</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678</v>
      </c>
      <c r="F19" s="742"/>
      <c r="G19" s="743"/>
      <c r="H19" s="743"/>
      <c r="I19" s="743"/>
      <c r="J19" s="743"/>
      <c r="K19" s="743"/>
      <c r="L19" s="744"/>
      <c r="M19" s="756"/>
      <c r="N19" s="756" t="s">
        <v>260</v>
      </c>
      <c r="O19" s="756"/>
      <c r="P19" s="185" t="s">
        <v>658</v>
      </c>
      <c r="Q19" s="742"/>
      <c r="R19" s="743"/>
      <c r="S19" s="743"/>
      <c r="T19" s="743"/>
      <c r="U19" s="743"/>
      <c r="V19" s="743"/>
      <c r="W19" s="744"/>
    </row>
    <row r="20" spans="2:24" s="29" customFormat="1" ht="25.5" customHeight="1" x14ac:dyDescent="0.15">
      <c r="B20" s="752" t="s">
        <v>262</v>
      </c>
      <c r="C20" s="752"/>
      <c r="D20" s="752"/>
      <c r="E20" s="217" t="s">
        <v>424</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614</v>
      </c>
      <c r="Q23" s="742"/>
      <c r="R23" s="743"/>
      <c r="S23" s="743"/>
      <c r="T23" s="743"/>
      <c r="U23" s="743"/>
      <c r="V23" s="743"/>
      <c r="W23" s="744"/>
    </row>
    <row r="24" spans="2:24" s="29" customFormat="1" ht="25.5" customHeight="1" x14ac:dyDescent="0.15">
      <c r="B24" s="757" t="s">
        <v>314</v>
      </c>
      <c r="C24" s="757"/>
      <c r="D24" s="757"/>
      <c r="E24" s="770" t="s">
        <v>783</v>
      </c>
      <c r="F24" s="771"/>
      <c r="G24" s="772"/>
      <c r="H24" s="757" t="s">
        <v>315</v>
      </c>
      <c r="I24" s="757"/>
      <c r="J24" s="770" t="s">
        <v>961</v>
      </c>
      <c r="K24" s="771"/>
      <c r="L24" s="772"/>
      <c r="M24" s="757" t="s">
        <v>314</v>
      </c>
      <c r="N24" s="757"/>
      <c r="O24" s="757"/>
      <c r="P24" s="770" t="s">
        <v>777</v>
      </c>
      <c r="Q24" s="771"/>
      <c r="R24" s="772"/>
      <c r="S24" s="757" t="s">
        <v>315</v>
      </c>
      <c r="T24" s="757"/>
      <c r="U24" s="758" t="s">
        <v>956</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852</v>
      </c>
      <c r="F26" s="754"/>
      <c r="G26" s="754"/>
      <c r="H26" s="754"/>
      <c r="I26" s="754"/>
      <c r="J26" s="754"/>
      <c r="K26" s="754"/>
      <c r="L26" s="755"/>
      <c r="M26" s="752" t="s">
        <v>318</v>
      </c>
      <c r="N26" s="752"/>
      <c r="O26" s="752"/>
      <c r="P26" s="753" t="s">
        <v>858</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54231B2B-D3E2-45AC-8D8C-2BC41C327268}"/>
    <dataValidation type="list" allowBlank="1" showInputMessage="1" showErrorMessage="1" sqref="E8 E19 P8 P19" xr:uid="{D3F628ED-E60D-481F-B4F7-8201307370C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B7B8ACB-3711-4939-9A1D-A594C5AB679C}">
          <x14:formula1>
            <xm:f>'(参考)リスト'!$F$16:$F$21</xm:f>
          </x14:formula1>
          <xm:sqref>E11:E12 E22:E23 P11:P12 P22:P23</xm:sqref>
        </x14:dataValidation>
        <x14:dataValidation type="list" allowBlank="1" showInputMessage="1" showErrorMessage="1" xr:uid="{69B92FAE-DB2A-4F71-BA9A-6E61DA080772}">
          <x14:formula1>
            <xm:f>'(参考)リスト'!$D$16:$D$18</xm:f>
          </x14:formula1>
          <xm:sqref>E10 E21 P10 P21</xm:sqref>
        </x14:dataValidation>
        <x14:dataValidation type="list" allowBlank="1" showInputMessage="1" showErrorMessage="1" xr:uid="{5D07E493-8770-461E-AFF0-CCEC79EBB53B}">
          <x14:formula1>
            <xm:f>'(参考)リスト'!$E$16:$E$27</xm:f>
          </x14:formula1>
          <xm:sqref>E9 E20 P9 P20</xm:sqref>
        </x14:dataValidation>
        <x14:dataValidation type="list" allowBlank="1" showInputMessage="1" showErrorMessage="1" xr:uid="{CC86CC1C-A440-400C-A4C1-6085DF4B8DC0}">
          <x14:formula1>
            <xm:f>'(参考)リスト'!$B$16:$B$21</xm:f>
          </x14:formula1>
          <xm:sqref>E7 E18 P7 P18</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0EFC5-5990-42E9-960E-18C5B8373CA8}">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19</v>
      </c>
      <c r="F5" s="739"/>
      <c r="G5" s="740"/>
      <c r="H5" s="740"/>
      <c r="I5" s="740"/>
      <c r="J5" s="740"/>
      <c r="K5" s="740"/>
      <c r="L5" s="741"/>
      <c r="M5" s="735" t="s">
        <v>308</v>
      </c>
      <c r="N5" s="737" t="s">
        <v>309</v>
      </c>
      <c r="O5" s="738"/>
      <c r="P5" s="185">
        <v>19</v>
      </c>
      <c r="Q5" s="742"/>
      <c r="R5" s="743"/>
      <c r="S5" s="743"/>
      <c r="T5" s="743"/>
      <c r="U5" s="743"/>
      <c r="V5" s="743"/>
      <c r="W5" s="744"/>
    </row>
    <row r="6" spans="2:23" s="29" customFormat="1" ht="25.5" customHeight="1" x14ac:dyDescent="0.15">
      <c r="B6" s="736"/>
      <c r="C6" s="737" t="s">
        <v>310</v>
      </c>
      <c r="D6" s="738"/>
      <c r="E6" s="218">
        <v>10</v>
      </c>
      <c r="F6" s="742"/>
      <c r="G6" s="743"/>
      <c r="H6" s="743"/>
      <c r="I6" s="743"/>
      <c r="J6" s="743"/>
      <c r="K6" s="743"/>
      <c r="L6" s="744"/>
      <c r="M6" s="736"/>
      <c r="N6" s="737" t="s">
        <v>310</v>
      </c>
      <c r="O6" s="738"/>
      <c r="P6" s="218">
        <v>11</v>
      </c>
      <c r="Q6" s="742"/>
      <c r="R6" s="743"/>
      <c r="S6" s="743"/>
      <c r="T6" s="743"/>
      <c r="U6" s="743"/>
      <c r="V6" s="743"/>
      <c r="W6" s="744"/>
    </row>
    <row r="7" spans="2:23" s="29" customFormat="1" ht="25.5" customHeight="1" x14ac:dyDescent="0.15">
      <c r="B7" s="735" t="s">
        <v>311</v>
      </c>
      <c r="C7" s="737" t="s">
        <v>259</v>
      </c>
      <c r="D7" s="738"/>
      <c r="E7" s="186" t="s">
        <v>662</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667</v>
      </c>
      <c r="F8" s="742"/>
      <c r="G8" s="743"/>
      <c r="H8" s="743"/>
      <c r="I8" s="743"/>
      <c r="J8" s="743"/>
      <c r="K8" s="743"/>
      <c r="L8" s="744"/>
      <c r="M8" s="748"/>
      <c r="N8" s="737" t="s">
        <v>260</v>
      </c>
      <c r="O8" s="738"/>
      <c r="P8" s="185" t="s">
        <v>663</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785</v>
      </c>
      <c r="F13" s="771"/>
      <c r="G13" s="772"/>
      <c r="H13" s="757" t="s">
        <v>315</v>
      </c>
      <c r="I13" s="757"/>
      <c r="J13" s="758" t="s">
        <v>865</v>
      </c>
      <c r="K13" s="758"/>
      <c r="L13" s="758"/>
      <c r="M13" s="757" t="s">
        <v>314</v>
      </c>
      <c r="N13" s="757"/>
      <c r="O13" s="757"/>
      <c r="P13" s="770" t="s">
        <v>754</v>
      </c>
      <c r="Q13" s="771"/>
      <c r="R13" s="772"/>
      <c r="S13" s="757" t="s">
        <v>315</v>
      </c>
      <c r="T13" s="757"/>
      <c r="U13" s="758" t="s">
        <v>940</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866</v>
      </c>
      <c r="F15" s="754"/>
      <c r="G15" s="754"/>
      <c r="H15" s="754"/>
      <c r="I15" s="754"/>
      <c r="J15" s="754"/>
      <c r="K15" s="754"/>
      <c r="L15" s="755"/>
      <c r="M15" s="752" t="s">
        <v>318</v>
      </c>
      <c r="N15" s="752"/>
      <c r="O15" s="752"/>
      <c r="P15" s="753" t="s">
        <v>864</v>
      </c>
      <c r="Q15" s="754"/>
      <c r="R15" s="754"/>
      <c r="S15" s="754"/>
      <c r="T15" s="754"/>
      <c r="U15" s="754"/>
      <c r="V15" s="754"/>
      <c r="W15" s="755"/>
    </row>
    <row r="16" spans="2:23" s="29" customFormat="1" ht="25.5" customHeight="1" x14ac:dyDescent="0.15">
      <c r="B16" s="756" t="s">
        <v>308</v>
      </c>
      <c r="C16" s="756" t="s">
        <v>309</v>
      </c>
      <c r="D16" s="756"/>
      <c r="E16" s="185">
        <v>19</v>
      </c>
      <c r="F16" s="739"/>
      <c r="G16" s="740"/>
      <c r="H16" s="740"/>
      <c r="I16" s="740"/>
      <c r="J16" s="740"/>
      <c r="K16" s="740"/>
      <c r="L16" s="741"/>
      <c r="M16" s="756" t="s">
        <v>308</v>
      </c>
      <c r="N16" s="756" t="s">
        <v>309</v>
      </c>
      <c r="O16" s="756"/>
      <c r="P16" s="185">
        <v>20</v>
      </c>
      <c r="Q16" s="742"/>
      <c r="R16" s="743"/>
      <c r="S16" s="743"/>
      <c r="T16" s="743"/>
      <c r="U16" s="743"/>
      <c r="V16" s="743"/>
      <c r="W16" s="744"/>
    </row>
    <row r="17" spans="2:24" s="29" customFormat="1" ht="25.5" customHeight="1" x14ac:dyDescent="0.15">
      <c r="B17" s="756"/>
      <c r="C17" s="756" t="s">
        <v>310</v>
      </c>
      <c r="D17" s="756"/>
      <c r="E17" s="218">
        <v>12</v>
      </c>
      <c r="F17" s="742"/>
      <c r="G17" s="743"/>
      <c r="H17" s="743"/>
      <c r="I17" s="743"/>
      <c r="J17" s="743"/>
      <c r="K17" s="743"/>
      <c r="L17" s="744"/>
      <c r="M17" s="756"/>
      <c r="N17" s="756" t="s">
        <v>310</v>
      </c>
      <c r="O17" s="756"/>
      <c r="P17" s="218">
        <v>1</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460</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460</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608</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786</v>
      </c>
      <c r="F24" s="771"/>
      <c r="G24" s="772"/>
      <c r="H24" s="757" t="s">
        <v>315</v>
      </c>
      <c r="I24" s="757"/>
      <c r="J24" s="770" t="s">
        <v>845</v>
      </c>
      <c r="K24" s="771"/>
      <c r="L24" s="772"/>
      <c r="M24" s="757" t="s">
        <v>314</v>
      </c>
      <c r="N24" s="757"/>
      <c r="O24" s="757"/>
      <c r="P24" s="770" t="s">
        <v>787</v>
      </c>
      <c r="Q24" s="771"/>
      <c r="R24" s="772"/>
      <c r="S24" s="757" t="s">
        <v>315</v>
      </c>
      <c r="T24" s="757"/>
      <c r="U24" s="758" t="s">
        <v>963</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962</v>
      </c>
      <c r="F26" s="754"/>
      <c r="G26" s="754"/>
      <c r="H26" s="754"/>
      <c r="I26" s="754"/>
      <c r="J26" s="754"/>
      <c r="K26" s="754"/>
      <c r="L26" s="755"/>
      <c r="M26" s="752" t="s">
        <v>318</v>
      </c>
      <c r="N26" s="752"/>
      <c r="O26" s="752"/>
      <c r="P26" s="753" t="s">
        <v>906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30FC9734-AE17-41B9-AF44-09E337A8FFAF}"/>
    <dataValidation type="list" allowBlank="1" showInputMessage="1" showErrorMessage="1" sqref="E8 E19 P8 P19" xr:uid="{0717CC4F-20C1-4DF2-9226-81AB3CAA790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50C173-0417-45FE-A07F-046D8619231B}">
          <x14:formula1>
            <xm:f>'(参考)リスト'!$F$16:$F$21</xm:f>
          </x14:formula1>
          <xm:sqref>E11:E12 E22:E23 P11:P12 P22:P23</xm:sqref>
        </x14:dataValidation>
        <x14:dataValidation type="list" allowBlank="1" showInputMessage="1" showErrorMessage="1" xr:uid="{66A4D682-89FB-4336-A71C-0024A52D6653}">
          <x14:formula1>
            <xm:f>'(参考)リスト'!$D$16:$D$18</xm:f>
          </x14:formula1>
          <xm:sqref>E10 E21 P10 P21</xm:sqref>
        </x14:dataValidation>
        <x14:dataValidation type="list" allowBlank="1" showInputMessage="1" showErrorMessage="1" xr:uid="{0C039E98-CF6C-4543-813A-131CFE220E62}">
          <x14:formula1>
            <xm:f>'(参考)リスト'!$E$16:$E$27</xm:f>
          </x14:formula1>
          <xm:sqref>E9 E20 P9 P20</xm:sqref>
        </x14:dataValidation>
        <x14:dataValidation type="list" allowBlank="1" showInputMessage="1" showErrorMessage="1" xr:uid="{E52D010C-5D30-422C-A2FC-00305561F133}">
          <x14:formula1>
            <xm:f>'(参考)リスト'!$B$16:$B$21</xm:f>
          </x14:formula1>
          <xm:sqref>E7 E18 P7 P18</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F368-501E-4C60-B2E5-8EB7FFABD1ED}">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20</v>
      </c>
      <c r="F5" s="739"/>
      <c r="G5" s="740"/>
      <c r="H5" s="740"/>
      <c r="I5" s="740"/>
      <c r="J5" s="740"/>
      <c r="K5" s="740"/>
      <c r="L5" s="741"/>
      <c r="M5" s="735" t="s">
        <v>308</v>
      </c>
      <c r="N5" s="737" t="s">
        <v>309</v>
      </c>
      <c r="O5" s="738"/>
      <c r="P5" s="185">
        <v>20</v>
      </c>
      <c r="Q5" s="742"/>
      <c r="R5" s="743"/>
      <c r="S5" s="743"/>
      <c r="T5" s="743"/>
      <c r="U5" s="743"/>
      <c r="V5" s="743"/>
      <c r="W5" s="744"/>
    </row>
    <row r="6" spans="2:23" s="29" customFormat="1" ht="25.5" customHeight="1" x14ac:dyDescent="0.15">
      <c r="B6" s="736"/>
      <c r="C6" s="737" t="s">
        <v>310</v>
      </c>
      <c r="D6" s="738"/>
      <c r="E6" s="218">
        <v>2</v>
      </c>
      <c r="F6" s="742"/>
      <c r="G6" s="743"/>
      <c r="H6" s="743"/>
      <c r="I6" s="743"/>
      <c r="J6" s="743"/>
      <c r="K6" s="743"/>
      <c r="L6" s="744"/>
      <c r="M6" s="736"/>
      <c r="N6" s="737" t="s">
        <v>310</v>
      </c>
      <c r="O6" s="738"/>
      <c r="P6" s="218">
        <v>3</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643</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789</v>
      </c>
      <c r="F13" s="771"/>
      <c r="G13" s="772"/>
      <c r="H13" s="757" t="s">
        <v>315</v>
      </c>
      <c r="I13" s="757"/>
      <c r="J13" s="758" t="s">
        <v>964</v>
      </c>
      <c r="K13" s="758"/>
      <c r="L13" s="758"/>
      <c r="M13" s="757" t="s">
        <v>314</v>
      </c>
      <c r="N13" s="757"/>
      <c r="O13" s="757"/>
      <c r="P13" s="770" t="s">
        <v>791</v>
      </c>
      <c r="Q13" s="771"/>
      <c r="R13" s="772"/>
      <c r="S13" s="757" t="s">
        <v>315</v>
      </c>
      <c r="T13" s="757"/>
      <c r="U13" s="758" t="s">
        <v>965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906</v>
      </c>
      <c r="F15" s="754"/>
      <c r="G15" s="754"/>
      <c r="H15" s="754"/>
      <c r="I15" s="754"/>
      <c r="J15" s="754"/>
      <c r="K15" s="754"/>
      <c r="L15" s="755"/>
      <c r="M15" s="752" t="s">
        <v>318</v>
      </c>
      <c r="N15" s="752"/>
      <c r="O15" s="752"/>
      <c r="P15" s="753" t="s">
        <v>906</v>
      </c>
      <c r="Q15" s="754"/>
      <c r="R15" s="754"/>
      <c r="S15" s="754"/>
      <c r="T15" s="754"/>
      <c r="U15" s="754"/>
      <c r="V15" s="754"/>
      <c r="W15" s="755"/>
    </row>
    <row r="16" spans="2:23" s="29" customFormat="1" ht="25.5" customHeight="1" x14ac:dyDescent="0.15">
      <c r="B16" s="756" t="s">
        <v>308</v>
      </c>
      <c r="C16" s="756" t="s">
        <v>309</v>
      </c>
      <c r="D16" s="756"/>
      <c r="E16" s="185">
        <v>20</v>
      </c>
      <c r="F16" s="739"/>
      <c r="G16" s="740"/>
      <c r="H16" s="740"/>
      <c r="I16" s="740"/>
      <c r="J16" s="740"/>
      <c r="K16" s="740"/>
      <c r="L16" s="741"/>
      <c r="M16" s="756" t="s">
        <v>308</v>
      </c>
      <c r="N16" s="756" t="s">
        <v>309</v>
      </c>
      <c r="O16" s="756"/>
      <c r="P16" s="185">
        <v>20</v>
      </c>
      <c r="Q16" s="742"/>
      <c r="R16" s="743"/>
      <c r="S16" s="743"/>
      <c r="T16" s="743"/>
      <c r="U16" s="743"/>
      <c r="V16" s="743"/>
      <c r="W16" s="744"/>
    </row>
    <row r="17" spans="2:24" s="29" customFormat="1" ht="25.5" customHeight="1" x14ac:dyDescent="0.15">
      <c r="B17" s="756"/>
      <c r="C17" s="756" t="s">
        <v>310</v>
      </c>
      <c r="D17" s="756"/>
      <c r="E17" s="218">
        <v>4</v>
      </c>
      <c r="F17" s="742"/>
      <c r="G17" s="743"/>
      <c r="H17" s="743"/>
      <c r="I17" s="743"/>
      <c r="J17" s="743"/>
      <c r="K17" s="743"/>
      <c r="L17" s="744"/>
      <c r="M17" s="756"/>
      <c r="N17" s="756" t="s">
        <v>310</v>
      </c>
      <c r="O17" s="756"/>
      <c r="P17" s="218">
        <v>5</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643</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791</v>
      </c>
      <c r="F24" s="771"/>
      <c r="G24" s="772"/>
      <c r="H24" s="757" t="s">
        <v>315</v>
      </c>
      <c r="I24" s="757"/>
      <c r="J24" s="770" t="s">
        <v>966</v>
      </c>
      <c r="K24" s="771"/>
      <c r="L24" s="772"/>
      <c r="M24" s="757" t="s">
        <v>314</v>
      </c>
      <c r="N24" s="757"/>
      <c r="O24" s="757"/>
      <c r="P24" s="770" t="s">
        <v>793</v>
      </c>
      <c r="Q24" s="771"/>
      <c r="R24" s="772"/>
      <c r="S24" s="757" t="s">
        <v>315</v>
      </c>
      <c r="T24" s="757"/>
      <c r="U24" s="758" t="s">
        <v>967</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906</v>
      </c>
      <c r="F26" s="754"/>
      <c r="G26" s="754"/>
      <c r="H26" s="754"/>
      <c r="I26" s="754"/>
      <c r="J26" s="754"/>
      <c r="K26" s="754"/>
      <c r="L26" s="755"/>
      <c r="M26" s="752" t="s">
        <v>318</v>
      </c>
      <c r="N26" s="752"/>
      <c r="O26" s="752"/>
      <c r="P26" s="753" t="s">
        <v>906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2CE399F9-1551-49D0-9CB1-61863B8A70DC}"/>
    <dataValidation type="list" allowBlank="1" showInputMessage="1" showErrorMessage="1" sqref="E8 E19 P8 P19" xr:uid="{33973AA1-DED1-4D43-8286-6E8653DAF91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4D2941C-15CD-43C7-B81F-7CEFBD903D8D}">
          <x14:formula1>
            <xm:f>'(参考)リスト'!$F$16:$F$21</xm:f>
          </x14:formula1>
          <xm:sqref>E11:E12 E22:E23 P11:P12 P22:P23</xm:sqref>
        </x14:dataValidation>
        <x14:dataValidation type="list" allowBlank="1" showInputMessage="1" showErrorMessage="1" xr:uid="{8BFAFF91-E9A5-4094-97EA-E824CAF31AF0}">
          <x14:formula1>
            <xm:f>'(参考)リスト'!$D$16:$D$18</xm:f>
          </x14:formula1>
          <xm:sqref>E10 E21 P10 P21</xm:sqref>
        </x14:dataValidation>
        <x14:dataValidation type="list" allowBlank="1" showInputMessage="1" showErrorMessage="1" xr:uid="{9E5C3B28-E519-4BAD-96DF-3635889B6E0B}">
          <x14:formula1>
            <xm:f>'(参考)リスト'!$E$16:$E$27</xm:f>
          </x14:formula1>
          <xm:sqref>E9 E20 P9 P20</xm:sqref>
        </x14:dataValidation>
        <x14:dataValidation type="list" allowBlank="1" showInputMessage="1" showErrorMessage="1" xr:uid="{5215040B-F41B-435E-B440-65020BD80D3E}">
          <x14:formula1>
            <xm:f>'(参考)リスト'!$B$16:$B$21</xm:f>
          </x14:formula1>
          <xm:sqref>E7 E18 P7 P18</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9248F-4BC8-4595-9E5F-02DD7A0C5ED7}">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20</v>
      </c>
      <c r="F5" s="739"/>
      <c r="G5" s="740"/>
      <c r="H5" s="740"/>
      <c r="I5" s="740"/>
      <c r="J5" s="740"/>
      <c r="K5" s="740"/>
      <c r="L5" s="741"/>
      <c r="M5" s="735" t="s">
        <v>308</v>
      </c>
      <c r="N5" s="737" t="s">
        <v>309</v>
      </c>
      <c r="O5" s="738"/>
      <c r="P5" s="185">
        <v>20</v>
      </c>
      <c r="Q5" s="742"/>
      <c r="R5" s="743"/>
      <c r="S5" s="743"/>
      <c r="T5" s="743"/>
      <c r="U5" s="743"/>
      <c r="V5" s="743"/>
      <c r="W5" s="744"/>
    </row>
    <row r="6" spans="2:23" s="29" customFormat="1" ht="25.5" customHeight="1" x14ac:dyDescent="0.15">
      <c r="B6" s="736"/>
      <c r="C6" s="737" t="s">
        <v>310</v>
      </c>
      <c r="D6" s="738"/>
      <c r="E6" s="218">
        <v>6</v>
      </c>
      <c r="F6" s="742"/>
      <c r="G6" s="743"/>
      <c r="H6" s="743"/>
      <c r="I6" s="743"/>
      <c r="J6" s="743"/>
      <c r="K6" s="743"/>
      <c r="L6" s="744"/>
      <c r="M6" s="736"/>
      <c r="N6" s="737" t="s">
        <v>310</v>
      </c>
      <c r="O6" s="738"/>
      <c r="P6" s="218">
        <v>7</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424</v>
      </c>
      <c r="F9" s="742"/>
      <c r="G9" s="743"/>
      <c r="H9" s="743"/>
      <c r="I9" s="743"/>
      <c r="J9" s="743"/>
      <c r="K9" s="743"/>
      <c r="L9" s="744"/>
      <c r="M9" s="749" t="s">
        <v>262</v>
      </c>
      <c r="N9" s="750"/>
      <c r="O9" s="751"/>
      <c r="P9" s="217" t="s">
        <v>424</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614</v>
      </c>
      <c r="Q12" s="742"/>
      <c r="R12" s="743"/>
      <c r="S12" s="743"/>
      <c r="T12" s="743"/>
      <c r="U12" s="743"/>
      <c r="V12" s="743"/>
      <c r="W12" s="744"/>
    </row>
    <row r="13" spans="2:23" s="29" customFormat="1" ht="25.5" customHeight="1" x14ac:dyDescent="0.15">
      <c r="B13" s="757" t="s">
        <v>314</v>
      </c>
      <c r="C13" s="757"/>
      <c r="D13" s="757"/>
      <c r="E13" s="770" t="s">
        <v>795</v>
      </c>
      <c r="F13" s="771"/>
      <c r="G13" s="772"/>
      <c r="H13" s="757" t="s">
        <v>315</v>
      </c>
      <c r="I13" s="757"/>
      <c r="J13" s="758" t="s">
        <v>968</v>
      </c>
      <c r="K13" s="758"/>
      <c r="L13" s="758"/>
      <c r="M13" s="757" t="s">
        <v>314</v>
      </c>
      <c r="N13" s="757"/>
      <c r="O13" s="757"/>
      <c r="P13" s="770" t="s">
        <v>797</v>
      </c>
      <c r="Q13" s="771"/>
      <c r="R13" s="772"/>
      <c r="S13" s="757" t="s">
        <v>315</v>
      </c>
      <c r="T13" s="757"/>
      <c r="U13" s="758" t="s">
        <v>969</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852</v>
      </c>
      <c r="F15" s="754"/>
      <c r="G15" s="754"/>
      <c r="H15" s="754"/>
      <c r="I15" s="754"/>
      <c r="J15" s="754"/>
      <c r="K15" s="754"/>
      <c r="L15" s="755"/>
      <c r="M15" s="752" t="s">
        <v>318</v>
      </c>
      <c r="N15" s="752"/>
      <c r="O15" s="752"/>
      <c r="P15" s="753" t="s">
        <v>852</v>
      </c>
      <c r="Q15" s="754"/>
      <c r="R15" s="754"/>
      <c r="S15" s="754"/>
      <c r="T15" s="754"/>
      <c r="U15" s="754"/>
      <c r="V15" s="754"/>
      <c r="W15" s="755"/>
    </row>
    <row r="16" spans="2:23" s="29" customFormat="1" ht="25.5" customHeight="1" x14ac:dyDescent="0.15">
      <c r="B16" s="756" t="s">
        <v>308</v>
      </c>
      <c r="C16" s="756" t="s">
        <v>309</v>
      </c>
      <c r="D16" s="756"/>
      <c r="E16" s="185">
        <v>20</v>
      </c>
      <c r="F16" s="739"/>
      <c r="G16" s="740"/>
      <c r="H16" s="740"/>
      <c r="I16" s="740"/>
      <c r="J16" s="740"/>
      <c r="K16" s="740"/>
      <c r="L16" s="741"/>
      <c r="M16" s="756" t="s">
        <v>308</v>
      </c>
      <c r="N16" s="756" t="s">
        <v>309</v>
      </c>
      <c r="O16" s="756"/>
      <c r="P16" s="185">
        <v>20</v>
      </c>
      <c r="Q16" s="742"/>
      <c r="R16" s="743"/>
      <c r="S16" s="743"/>
      <c r="T16" s="743"/>
      <c r="U16" s="743"/>
      <c r="V16" s="743"/>
      <c r="W16" s="744"/>
    </row>
    <row r="17" spans="2:24" s="29" customFormat="1" ht="25.5" customHeight="1" x14ac:dyDescent="0.15">
      <c r="B17" s="756"/>
      <c r="C17" s="756" t="s">
        <v>310</v>
      </c>
      <c r="D17" s="756"/>
      <c r="E17" s="218">
        <v>8</v>
      </c>
      <c r="F17" s="742"/>
      <c r="G17" s="743"/>
      <c r="H17" s="743"/>
      <c r="I17" s="743"/>
      <c r="J17" s="743"/>
      <c r="K17" s="743"/>
      <c r="L17" s="744"/>
      <c r="M17" s="756"/>
      <c r="N17" s="756" t="s">
        <v>310</v>
      </c>
      <c r="O17" s="756"/>
      <c r="P17" s="218">
        <v>9</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654</v>
      </c>
      <c r="F19" s="742"/>
      <c r="G19" s="743"/>
      <c r="H19" s="743"/>
      <c r="I19" s="743"/>
      <c r="J19" s="743"/>
      <c r="K19" s="743"/>
      <c r="L19" s="744"/>
      <c r="M19" s="756"/>
      <c r="N19" s="756" t="s">
        <v>260</v>
      </c>
      <c r="O19" s="756"/>
      <c r="P19" s="185" t="s">
        <v>678</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789</v>
      </c>
      <c r="F24" s="771"/>
      <c r="G24" s="772"/>
      <c r="H24" s="757" t="s">
        <v>315</v>
      </c>
      <c r="I24" s="757"/>
      <c r="J24" s="770" t="s">
        <v>970</v>
      </c>
      <c r="K24" s="771"/>
      <c r="L24" s="772"/>
      <c r="M24" s="757" t="s">
        <v>314</v>
      </c>
      <c r="N24" s="757"/>
      <c r="O24" s="757"/>
      <c r="P24" s="770" t="s">
        <v>682</v>
      </c>
      <c r="Q24" s="771"/>
      <c r="R24" s="772"/>
      <c r="S24" s="757" t="s">
        <v>315</v>
      </c>
      <c r="T24" s="757"/>
      <c r="U24" s="758" t="s">
        <v>971</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906</v>
      </c>
      <c r="F26" s="754"/>
      <c r="G26" s="754"/>
      <c r="H26" s="754"/>
      <c r="I26" s="754"/>
      <c r="J26" s="754"/>
      <c r="K26" s="754"/>
      <c r="L26" s="755"/>
      <c r="M26" s="752" t="s">
        <v>318</v>
      </c>
      <c r="N26" s="752"/>
      <c r="O26" s="752"/>
      <c r="P26" s="753" t="s">
        <v>906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CA3F1CF9-A1B8-4075-8C70-457701DE37F3}"/>
    <dataValidation type="list" allowBlank="1" showInputMessage="1" showErrorMessage="1" sqref="E8 E19 P8 P19" xr:uid="{7EC4F2F5-8625-450C-8D8F-5BD8F47370C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2EB6CB9-15DA-4E37-B908-1F3B1465D952}">
          <x14:formula1>
            <xm:f>'(参考)リスト'!$F$16:$F$21</xm:f>
          </x14:formula1>
          <xm:sqref>E11:E12 E22:E23 P11:P12 P22:P23</xm:sqref>
        </x14:dataValidation>
        <x14:dataValidation type="list" allowBlank="1" showInputMessage="1" showErrorMessage="1" xr:uid="{0AD7F301-70BC-4AA9-81AB-4E63956429A2}">
          <x14:formula1>
            <xm:f>'(参考)リスト'!$D$16:$D$18</xm:f>
          </x14:formula1>
          <xm:sqref>E10 E21 P10 P21</xm:sqref>
        </x14:dataValidation>
        <x14:dataValidation type="list" allowBlank="1" showInputMessage="1" showErrorMessage="1" xr:uid="{3BB784FA-C678-4736-8ACA-1DF9686B8A58}">
          <x14:formula1>
            <xm:f>'(参考)リスト'!$E$16:$E$27</xm:f>
          </x14:formula1>
          <xm:sqref>E9 E20 P9 P20</xm:sqref>
        </x14:dataValidation>
        <x14:dataValidation type="list" allowBlank="1" showInputMessage="1" showErrorMessage="1" xr:uid="{9C053A7B-AF6D-4153-9FD3-C0C5BE0801AC}">
          <x14:formula1>
            <xm:f>'(参考)リスト'!$B$16:$B$21</xm:f>
          </x14:formula1>
          <xm:sqref>E7 E18 P7 P18</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25A36-8D92-4D1E-BB95-421D566AAE2A}">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20</v>
      </c>
      <c r="F5" s="739"/>
      <c r="G5" s="740"/>
      <c r="H5" s="740"/>
      <c r="I5" s="740"/>
      <c r="J5" s="740"/>
      <c r="K5" s="740"/>
      <c r="L5" s="741"/>
      <c r="M5" s="735" t="s">
        <v>308</v>
      </c>
      <c r="N5" s="737" t="s">
        <v>309</v>
      </c>
      <c r="O5" s="738"/>
      <c r="P5" s="185">
        <v>20</v>
      </c>
      <c r="Q5" s="742"/>
      <c r="R5" s="743"/>
      <c r="S5" s="743"/>
      <c r="T5" s="743"/>
      <c r="U5" s="743"/>
      <c r="V5" s="743"/>
      <c r="W5" s="744"/>
    </row>
    <row r="6" spans="2:23" s="29" customFormat="1" ht="25.5" customHeight="1" x14ac:dyDescent="0.15">
      <c r="B6" s="736"/>
      <c r="C6" s="737" t="s">
        <v>310</v>
      </c>
      <c r="D6" s="738"/>
      <c r="E6" s="218">
        <v>10</v>
      </c>
      <c r="F6" s="742"/>
      <c r="G6" s="743"/>
      <c r="H6" s="743"/>
      <c r="I6" s="743"/>
      <c r="J6" s="743"/>
      <c r="K6" s="743"/>
      <c r="L6" s="744"/>
      <c r="M6" s="736"/>
      <c r="N6" s="737" t="s">
        <v>310</v>
      </c>
      <c r="O6" s="738"/>
      <c r="P6" s="218">
        <v>11</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662</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667</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622</v>
      </c>
      <c r="F13" s="771"/>
      <c r="G13" s="772"/>
      <c r="H13" s="757" t="s">
        <v>315</v>
      </c>
      <c r="I13" s="757"/>
      <c r="J13" s="758" t="s">
        <v>972</v>
      </c>
      <c r="K13" s="758"/>
      <c r="L13" s="758"/>
      <c r="M13" s="757" t="s">
        <v>314</v>
      </c>
      <c r="N13" s="757"/>
      <c r="O13" s="757"/>
      <c r="P13" s="770" t="s">
        <v>712</v>
      </c>
      <c r="Q13" s="771"/>
      <c r="R13" s="772"/>
      <c r="S13" s="757" t="s">
        <v>315</v>
      </c>
      <c r="T13" s="757"/>
      <c r="U13" s="758" t="s">
        <v>865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858</v>
      </c>
      <c r="F15" s="754"/>
      <c r="G15" s="754"/>
      <c r="H15" s="754"/>
      <c r="I15" s="754"/>
      <c r="J15" s="754"/>
      <c r="K15" s="754"/>
      <c r="L15" s="755"/>
      <c r="M15" s="752" t="s">
        <v>318</v>
      </c>
      <c r="N15" s="752"/>
      <c r="O15" s="752"/>
      <c r="P15" s="753" t="s">
        <v>866</v>
      </c>
      <c r="Q15" s="754"/>
      <c r="R15" s="754"/>
      <c r="S15" s="754"/>
      <c r="T15" s="754"/>
      <c r="U15" s="754"/>
      <c r="V15" s="754"/>
      <c r="W15" s="755"/>
    </row>
    <row r="16" spans="2:23" s="29" customFormat="1" ht="25.5" customHeight="1" x14ac:dyDescent="0.15">
      <c r="B16" s="756" t="s">
        <v>308</v>
      </c>
      <c r="C16" s="756" t="s">
        <v>309</v>
      </c>
      <c r="D16" s="756"/>
      <c r="E16" s="185">
        <v>20</v>
      </c>
      <c r="F16" s="739"/>
      <c r="G16" s="740"/>
      <c r="H16" s="740"/>
      <c r="I16" s="740"/>
      <c r="J16" s="740"/>
      <c r="K16" s="740"/>
      <c r="L16" s="741"/>
      <c r="M16" s="756" t="s">
        <v>308</v>
      </c>
      <c r="N16" s="756" t="s">
        <v>309</v>
      </c>
      <c r="O16" s="756"/>
      <c r="P16" s="185">
        <v>20</v>
      </c>
      <c r="Q16" s="742"/>
      <c r="R16" s="743"/>
      <c r="S16" s="743"/>
      <c r="T16" s="743"/>
      <c r="U16" s="743"/>
      <c r="V16" s="743"/>
      <c r="W16" s="744"/>
    </row>
    <row r="17" spans="2:24" s="29" customFormat="1" ht="25.5" customHeight="1" x14ac:dyDescent="0.15">
      <c r="B17" s="756"/>
      <c r="C17" s="756" t="s">
        <v>310</v>
      </c>
      <c r="D17" s="756"/>
      <c r="E17" s="218">
        <v>12</v>
      </c>
      <c r="F17" s="742"/>
      <c r="G17" s="743"/>
      <c r="H17" s="743"/>
      <c r="I17" s="743"/>
      <c r="J17" s="743"/>
      <c r="K17" s="743"/>
      <c r="L17" s="744"/>
      <c r="M17" s="756"/>
      <c r="N17" s="756" t="s">
        <v>310</v>
      </c>
      <c r="O17" s="756"/>
      <c r="P17" s="218">
        <v>13</v>
      </c>
      <c r="Q17" s="742"/>
      <c r="R17" s="743"/>
      <c r="S17" s="743"/>
      <c r="T17" s="743"/>
      <c r="U17" s="743"/>
      <c r="V17" s="743"/>
      <c r="W17" s="744"/>
    </row>
    <row r="18" spans="2:24" s="29" customFormat="1" ht="25.5" customHeight="1" x14ac:dyDescent="0.15">
      <c r="B18" s="756" t="s">
        <v>311</v>
      </c>
      <c r="C18" s="756" t="s">
        <v>259</v>
      </c>
      <c r="D18" s="756"/>
      <c r="E18" s="186" t="s">
        <v>662</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667</v>
      </c>
      <c r="F19" s="742"/>
      <c r="G19" s="743"/>
      <c r="H19" s="743"/>
      <c r="I19" s="743"/>
      <c r="J19" s="743"/>
      <c r="K19" s="743"/>
      <c r="L19" s="744"/>
      <c r="M19" s="756"/>
      <c r="N19" s="756" t="s">
        <v>260</v>
      </c>
      <c r="O19" s="756"/>
      <c r="P19" s="185" t="s">
        <v>667</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765</v>
      </c>
      <c r="F24" s="771"/>
      <c r="G24" s="772"/>
      <c r="H24" s="757" t="s">
        <v>315</v>
      </c>
      <c r="I24" s="757"/>
      <c r="J24" s="770" t="s">
        <v>865</v>
      </c>
      <c r="K24" s="771"/>
      <c r="L24" s="772"/>
      <c r="M24" s="757" t="s">
        <v>314</v>
      </c>
      <c r="N24" s="757"/>
      <c r="O24" s="757"/>
      <c r="P24" s="770" t="s">
        <v>802</v>
      </c>
      <c r="Q24" s="771"/>
      <c r="R24" s="772"/>
      <c r="S24" s="757" t="s">
        <v>315</v>
      </c>
      <c r="T24" s="757"/>
      <c r="U24" s="758" t="s">
        <v>865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866</v>
      </c>
      <c r="F26" s="754"/>
      <c r="G26" s="754"/>
      <c r="H26" s="754"/>
      <c r="I26" s="754"/>
      <c r="J26" s="754"/>
      <c r="K26" s="754"/>
      <c r="L26" s="755"/>
      <c r="M26" s="752" t="s">
        <v>318</v>
      </c>
      <c r="N26" s="752"/>
      <c r="O26" s="752"/>
      <c r="P26" s="753" t="s">
        <v>866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3AF62F62-AD3A-4E43-A047-15288324C36E}"/>
    <dataValidation type="list" allowBlank="1" showInputMessage="1" showErrorMessage="1" sqref="E8 E19 P8 P19" xr:uid="{07033D58-3637-4C6D-8AB9-8EB6C8C9E54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662537F-89A7-44C5-B72A-9392E22D3502}">
          <x14:formula1>
            <xm:f>'(参考)リスト'!$F$16:$F$21</xm:f>
          </x14:formula1>
          <xm:sqref>E11:E12 E22:E23 P11:P12 P22:P23</xm:sqref>
        </x14:dataValidation>
        <x14:dataValidation type="list" allowBlank="1" showInputMessage="1" showErrorMessage="1" xr:uid="{28C691AC-A76F-44A1-9D08-868C4F9E3D0C}">
          <x14:formula1>
            <xm:f>'(参考)リスト'!$D$16:$D$18</xm:f>
          </x14:formula1>
          <xm:sqref>E10 E21 P10 P21</xm:sqref>
        </x14:dataValidation>
        <x14:dataValidation type="list" allowBlank="1" showInputMessage="1" showErrorMessage="1" xr:uid="{C9CB0B34-CB9F-4265-8084-FF76F0B1AA9A}">
          <x14:formula1>
            <xm:f>'(参考)リスト'!$E$16:$E$27</xm:f>
          </x14:formula1>
          <xm:sqref>E9 E20 P9 P20</xm:sqref>
        </x14:dataValidation>
        <x14:dataValidation type="list" allowBlank="1" showInputMessage="1" showErrorMessage="1" xr:uid="{DE8C0FEF-8A1B-4643-AF62-EDB0901FCB54}">
          <x14:formula1>
            <xm:f>'(参考)リスト'!$B$16:$B$21</xm:f>
          </x14:formula1>
          <xm:sqref>E7 E18 P7 P18</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BA76-7C64-449C-A812-AE571332445C}">
  <dimension ref="B1:X31"/>
  <sheetViews>
    <sheetView showGridLines="0" showZeros="0" view="pageBreakPreview" topLeftCell="A14"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20</v>
      </c>
      <c r="F5" s="739"/>
      <c r="G5" s="740"/>
      <c r="H5" s="740"/>
      <c r="I5" s="740"/>
      <c r="J5" s="740"/>
      <c r="K5" s="740"/>
      <c r="L5" s="741"/>
      <c r="M5" s="735" t="s">
        <v>308</v>
      </c>
      <c r="N5" s="737" t="s">
        <v>309</v>
      </c>
      <c r="O5" s="738"/>
      <c r="P5" s="185">
        <v>20</v>
      </c>
      <c r="Q5" s="742"/>
      <c r="R5" s="743"/>
      <c r="S5" s="743"/>
      <c r="T5" s="743"/>
      <c r="U5" s="743"/>
      <c r="V5" s="743"/>
      <c r="W5" s="744"/>
    </row>
    <row r="6" spans="2:23" s="29" customFormat="1" ht="25.5" customHeight="1" x14ac:dyDescent="0.15">
      <c r="B6" s="736"/>
      <c r="C6" s="737" t="s">
        <v>310</v>
      </c>
      <c r="D6" s="738"/>
      <c r="E6" s="218">
        <v>14</v>
      </c>
      <c r="F6" s="742"/>
      <c r="G6" s="743"/>
      <c r="H6" s="743"/>
      <c r="I6" s="743"/>
      <c r="J6" s="743"/>
      <c r="K6" s="743"/>
      <c r="L6" s="744"/>
      <c r="M6" s="736"/>
      <c r="N6" s="737" t="s">
        <v>310</v>
      </c>
      <c r="O6" s="738"/>
      <c r="P6" s="218">
        <v>15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645</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460</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460</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602</v>
      </c>
      <c r="F12" s="745"/>
      <c r="G12" s="746"/>
      <c r="H12" s="746"/>
      <c r="I12" s="746"/>
      <c r="J12" s="746"/>
      <c r="K12" s="746"/>
      <c r="L12" s="747"/>
      <c r="M12" s="736"/>
      <c r="N12" s="752" t="s">
        <v>272</v>
      </c>
      <c r="O12" s="752"/>
      <c r="P12" s="196" t="s">
        <v>608</v>
      </c>
      <c r="Q12" s="742"/>
      <c r="R12" s="743"/>
      <c r="S12" s="743"/>
      <c r="T12" s="743"/>
      <c r="U12" s="743"/>
      <c r="V12" s="743"/>
      <c r="W12" s="744"/>
    </row>
    <row r="13" spans="2:23" s="29" customFormat="1" ht="25.5" customHeight="1" x14ac:dyDescent="0.15">
      <c r="B13" s="757" t="s">
        <v>314</v>
      </c>
      <c r="C13" s="757"/>
      <c r="D13" s="757"/>
      <c r="E13" s="770" t="s">
        <v>803</v>
      </c>
      <c r="F13" s="771"/>
      <c r="G13" s="772"/>
      <c r="H13" s="757" t="s">
        <v>315</v>
      </c>
      <c r="I13" s="757"/>
      <c r="J13" s="758" t="s">
        <v>845</v>
      </c>
      <c r="K13" s="758"/>
      <c r="L13" s="758"/>
      <c r="M13" s="757" t="s">
        <v>314</v>
      </c>
      <c r="N13" s="757"/>
      <c r="O13" s="757"/>
      <c r="P13" s="770" t="s">
        <v>677</v>
      </c>
      <c r="Q13" s="771"/>
      <c r="R13" s="772"/>
      <c r="S13" s="757" t="s">
        <v>315</v>
      </c>
      <c r="T13" s="757"/>
      <c r="U13" s="758" t="s">
        <v>845</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973</v>
      </c>
      <c r="F15" s="754"/>
      <c r="G15" s="754"/>
      <c r="H15" s="754"/>
      <c r="I15" s="754"/>
      <c r="J15" s="754"/>
      <c r="K15" s="754"/>
      <c r="L15" s="755"/>
      <c r="M15" s="752" t="s">
        <v>318</v>
      </c>
      <c r="N15" s="752"/>
      <c r="O15" s="752"/>
      <c r="P15" s="753" t="s">
        <v>974</v>
      </c>
      <c r="Q15" s="754"/>
      <c r="R15" s="754"/>
      <c r="S15" s="754"/>
      <c r="T15" s="754"/>
      <c r="U15" s="754"/>
      <c r="V15" s="754"/>
      <c r="W15" s="755"/>
    </row>
    <row r="16" spans="2:23" s="29" customFormat="1" ht="25.5" customHeight="1" x14ac:dyDescent="0.15">
      <c r="B16" s="756" t="s">
        <v>308</v>
      </c>
      <c r="C16" s="756" t="s">
        <v>309</v>
      </c>
      <c r="D16" s="756"/>
      <c r="E16" s="185">
        <v>20</v>
      </c>
      <c r="F16" s="739"/>
      <c r="G16" s="740"/>
      <c r="H16" s="740"/>
      <c r="I16" s="740"/>
      <c r="J16" s="740"/>
      <c r="K16" s="740"/>
      <c r="L16" s="741"/>
      <c r="M16" s="756" t="s">
        <v>308</v>
      </c>
      <c r="N16" s="756" t="s">
        <v>309</v>
      </c>
      <c r="O16" s="756"/>
      <c r="P16" s="185">
        <v>21</v>
      </c>
      <c r="Q16" s="742"/>
      <c r="R16" s="743"/>
      <c r="S16" s="743"/>
      <c r="T16" s="743"/>
      <c r="U16" s="743"/>
      <c r="V16" s="743"/>
      <c r="W16" s="744"/>
    </row>
    <row r="17" spans="2:24" s="29" customFormat="1" ht="25.5" customHeight="1" x14ac:dyDescent="0.15">
      <c r="B17" s="756"/>
      <c r="C17" s="756" t="s">
        <v>310</v>
      </c>
      <c r="D17" s="756"/>
      <c r="E17" s="218">
        <v>16</v>
      </c>
      <c r="F17" s="742"/>
      <c r="G17" s="743"/>
      <c r="H17" s="743"/>
      <c r="I17" s="743"/>
      <c r="J17" s="743"/>
      <c r="K17" s="743"/>
      <c r="L17" s="744"/>
      <c r="M17" s="756"/>
      <c r="N17" s="756" t="s">
        <v>310</v>
      </c>
      <c r="O17" s="756"/>
      <c r="P17" s="218">
        <v>1</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643</v>
      </c>
      <c r="Q19" s="742"/>
      <c r="R19" s="743"/>
      <c r="S19" s="743"/>
      <c r="T19" s="743"/>
      <c r="U19" s="743"/>
      <c r="V19" s="743"/>
      <c r="W19" s="744"/>
    </row>
    <row r="20" spans="2:24" s="29" customFormat="1" ht="25.5" customHeight="1" x14ac:dyDescent="0.15">
      <c r="B20" s="752" t="s">
        <v>262</v>
      </c>
      <c r="C20" s="752"/>
      <c r="D20" s="752"/>
      <c r="E20" s="217" t="s">
        <v>460</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460</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608</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677</v>
      </c>
      <c r="F24" s="771"/>
      <c r="G24" s="772"/>
      <c r="H24" s="757" t="s">
        <v>315</v>
      </c>
      <c r="I24" s="757"/>
      <c r="J24" s="770" t="s">
        <v>845</v>
      </c>
      <c r="K24" s="771"/>
      <c r="L24" s="772"/>
      <c r="M24" s="757" t="s">
        <v>314</v>
      </c>
      <c r="N24" s="757"/>
      <c r="O24" s="757"/>
      <c r="P24" s="770" t="s">
        <v>805</v>
      </c>
      <c r="Q24" s="771"/>
      <c r="R24" s="772"/>
      <c r="S24" s="757" t="s">
        <v>315</v>
      </c>
      <c r="T24" s="757"/>
      <c r="U24" s="758" t="s">
        <v>915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975</v>
      </c>
      <c r="F26" s="754"/>
      <c r="G26" s="754"/>
      <c r="H26" s="754"/>
      <c r="I26" s="754"/>
      <c r="J26" s="754"/>
      <c r="K26" s="754"/>
      <c r="L26" s="755"/>
      <c r="M26" s="752" t="s">
        <v>318</v>
      </c>
      <c r="N26" s="752"/>
      <c r="O26" s="752"/>
      <c r="P26" s="753" t="s">
        <v>906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641FBA84-E879-46B0-845F-D5B6EE3E6FB3}"/>
    <dataValidation type="list" allowBlank="1" showInputMessage="1" showErrorMessage="1" sqref="E8 E19 P8 P19" xr:uid="{8BA697F5-2869-4C51-85AD-64812A14648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88DA493-E8DF-4BC4-A16F-A14BE10D3F63}">
          <x14:formula1>
            <xm:f>'(参考)リスト'!$F$16:$F$21</xm:f>
          </x14:formula1>
          <xm:sqref>E11:E12 E22:E23 P11:P12 P22:P23</xm:sqref>
        </x14:dataValidation>
        <x14:dataValidation type="list" allowBlank="1" showInputMessage="1" showErrorMessage="1" xr:uid="{E8C71B32-8A56-487C-BA8D-640502DA16EB}">
          <x14:formula1>
            <xm:f>'(参考)リスト'!$D$16:$D$18</xm:f>
          </x14:formula1>
          <xm:sqref>E10 E21 P10 P21</xm:sqref>
        </x14:dataValidation>
        <x14:dataValidation type="list" allowBlank="1" showInputMessage="1" showErrorMessage="1" xr:uid="{4EEBC367-BCEC-4444-84D9-373B1A2A7302}">
          <x14:formula1>
            <xm:f>'(参考)リスト'!$E$16:$E$27</xm:f>
          </x14:formula1>
          <xm:sqref>E9 E20 P9 P20</xm:sqref>
        </x14:dataValidation>
        <x14:dataValidation type="list" allowBlank="1" showInputMessage="1" showErrorMessage="1" xr:uid="{8C1607F1-95C8-48AE-A6F6-FEC864582995}">
          <x14:formula1>
            <xm:f>'(参考)リスト'!$B$16:$B$21</xm:f>
          </x14:formula1>
          <xm:sqref>E7 E18 P7 P18</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08DD8-C81F-492E-8B73-0A7C7A8D1DA1}">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21</v>
      </c>
      <c r="F5" s="739"/>
      <c r="G5" s="740"/>
      <c r="H5" s="740"/>
      <c r="I5" s="740"/>
      <c r="J5" s="740"/>
      <c r="K5" s="740"/>
      <c r="L5" s="741"/>
      <c r="M5" s="735" t="s">
        <v>308</v>
      </c>
      <c r="N5" s="737" t="s">
        <v>309</v>
      </c>
      <c r="O5" s="738"/>
      <c r="P5" s="185">
        <v>21</v>
      </c>
      <c r="Q5" s="742"/>
      <c r="R5" s="743"/>
      <c r="S5" s="743"/>
      <c r="T5" s="743"/>
      <c r="U5" s="743"/>
      <c r="V5" s="743"/>
      <c r="W5" s="744"/>
    </row>
    <row r="6" spans="2:23" s="29" customFormat="1" ht="25.5" customHeight="1" x14ac:dyDescent="0.15">
      <c r="B6" s="736"/>
      <c r="C6" s="737" t="s">
        <v>310</v>
      </c>
      <c r="D6" s="738"/>
      <c r="E6" s="218">
        <v>2</v>
      </c>
      <c r="F6" s="742"/>
      <c r="G6" s="743"/>
      <c r="H6" s="743"/>
      <c r="I6" s="743"/>
      <c r="J6" s="743"/>
      <c r="K6" s="743"/>
      <c r="L6" s="744"/>
      <c r="M6" s="736"/>
      <c r="N6" s="737" t="s">
        <v>310</v>
      </c>
      <c r="O6" s="738"/>
      <c r="P6" s="218">
        <v>3</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643</v>
      </c>
      <c r="F8" s="742"/>
      <c r="G8" s="743"/>
      <c r="H8" s="743"/>
      <c r="I8" s="743"/>
      <c r="J8" s="743"/>
      <c r="K8" s="743"/>
      <c r="L8" s="744"/>
      <c r="M8" s="748"/>
      <c r="N8" s="737" t="s">
        <v>260</v>
      </c>
      <c r="O8" s="738"/>
      <c r="P8" s="185" t="s">
        <v>645</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806</v>
      </c>
      <c r="F13" s="771"/>
      <c r="G13" s="772"/>
      <c r="H13" s="757" t="s">
        <v>315</v>
      </c>
      <c r="I13" s="757"/>
      <c r="J13" s="758" t="s">
        <v>976</v>
      </c>
      <c r="K13" s="758"/>
      <c r="L13" s="758"/>
      <c r="M13" s="757" t="s">
        <v>314</v>
      </c>
      <c r="N13" s="757"/>
      <c r="O13" s="757"/>
      <c r="P13" s="770" t="s">
        <v>624</v>
      </c>
      <c r="Q13" s="771"/>
      <c r="R13" s="772"/>
      <c r="S13" s="757" t="s">
        <v>315</v>
      </c>
      <c r="T13" s="757"/>
      <c r="U13" s="758" t="s">
        <v>977</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906</v>
      </c>
      <c r="F15" s="754"/>
      <c r="G15" s="754"/>
      <c r="H15" s="754"/>
      <c r="I15" s="754"/>
      <c r="J15" s="754"/>
      <c r="K15" s="754"/>
      <c r="L15" s="755"/>
      <c r="M15" s="752" t="s">
        <v>318</v>
      </c>
      <c r="N15" s="752"/>
      <c r="O15" s="752"/>
      <c r="P15" s="753" t="s">
        <v>830</v>
      </c>
      <c r="Q15" s="754"/>
      <c r="R15" s="754"/>
      <c r="S15" s="754"/>
      <c r="T15" s="754"/>
      <c r="U15" s="754"/>
      <c r="V15" s="754"/>
      <c r="W15" s="755"/>
    </row>
    <row r="16" spans="2:23" s="29" customFormat="1" ht="25.5" customHeight="1" x14ac:dyDescent="0.15">
      <c r="B16" s="756" t="s">
        <v>308</v>
      </c>
      <c r="C16" s="756" t="s">
        <v>309</v>
      </c>
      <c r="D16" s="756"/>
      <c r="E16" s="185">
        <v>21</v>
      </c>
      <c r="F16" s="739"/>
      <c r="G16" s="740"/>
      <c r="H16" s="740"/>
      <c r="I16" s="740"/>
      <c r="J16" s="740"/>
      <c r="K16" s="740"/>
      <c r="L16" s="741"/>
      <c r="M16" s="756" t="s">
        <v>308</v>
      </c>
      <c r="N16" s="756" t="s">
        <v>309</v>
      </c>
      <c r="O16" s="756"/>
      <c r="P16" s="185">
        <v>21</v>
      </c>
      <c r="Q16" s="742"/>
      <c r="R16" s="743"/>
      <c r="S16" s="743"/>
      <c r="T16" s="743"/>
      <c r="U16" s="743"/>
      <c r="V16" s="743"/>
      <c r="W16" s="744"/>
    </row>
    <row r="17" spans="2:24" s="29" customFormat="1" ht="25.5" customHeight="1" x14ac:dyDescent="0.15">
      <c r="B17" s="756"/>
      <c r="C17" s="756" t="s">
        <v>310</v>
      </c>
      <c r="D17" s="756"/>
      <c r="E17" s="218">
        <v>4</v>
      </c>
      <c r="F17" s="742"/>
      <c r="G17" s="743"/>
      <c r="H17" s="743"/>
      <c r="I17" s="743"/>
      <c r="J17" s="743"/>
      <c r="K17" s="743"/>
      <c r="L17" s="744"/>
      <c r="M17" s="756"/>
      <c r="N17" s="756" t="s">
        <v>310</v>
      </c>
      <c r="O17" s="756"/>
      <c r="P17" s="218">
        <v>5</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645</v>
      </c>
      <c r="F19" s="742"/>
      <c r="G19" s="743"/>
      <c r="H19" s="743"/>
      <c r="I19" s="743"/>
      <c r="J19" s="743"/>
      <c r="K19" s="743"/>
      <c r="L19" s="744"/>
      <c r="M19" s="756"/>
      <c r="N19" s="756" t="s">
        <v>260</v>
      </c>
      <c r="O19" s="756"/>
      <c r="P19" s="185" t="s">
        <v>645</v>
      </c>
      <c r="Q19" s="742"/>
      <c r="R19" s="743"/>
      <c r="S19" s="743"/>
      <c r="T19" s="743"/>
      <c r="U19" s="743"/>
      <c r="V19" s="743"/>
      <c r="W19" s="744"/>
    </row>
    <row r="20" spans="2:24" s="29" customFormat="1" ht="25.5" customHeight="1" x14ac:dyDescent="0.15">
      <c r="B20" s="752" t="s">
        <v>262</v>
      </c>
      <c r="C20" s="752"/>
      <c r="D20" s="752"/>
      <c r="E20" s="217" t="s">
        <v>460</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460</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614</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809</v>
      </c>
      <c r="F24" s="771"/>
      <c r="G24" s="772"/>
      <c r="H24" s="757" t="s">
        <v>315</v>
      </c>
      <c r="I24" s="757"/>
      <c r="J24" s="770" t="s">
        <v>978</v>
      </c>
      <c r="K24" s="771"/>
      <c r="L24" s="772"/>
      <c r="M24" s="757" t="s">
        <v>314</v>
      </c>
      <c r="N24" s="757"/>
      <c r="O24" s="757"/>
      <c r="P24" s="770" t="s">
        <v>811</v>
      </c>
      <c r="Q24" s="771"/>
      <c r="R24" s="772"/>
      <c r="S24" s="757" t="s">
        <v>315</v>
      </c>
      <c r="T24" s="757"/>
      <c r="U24" s="758" t="s">
        <v>979</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872</v>
      </c>
      <c r="F26" s="754"/>
      <c r="G26" s="754"/>
      <c r="H26" s="754"/>
      <c r="I26" s="754"/>
      <c r="J26" s="754"/>
      <c r="K26" s="754"/>
      <c r="L26" s="755"/>
      <c r="M26" s="752" t="s">
        <v>318</v>
      </c>
      <c r="N26" s="752"/>
      <c r="O26" s="752"/>
      <c r="P26" s="753" t="s">
        <v>906</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7AD89835-CD7C-4F61-8978-0A1E90F4C569}"/>
    <dataValidation type="list" allowBlank="1" showInputMessage="1" showErrorMessage="1" sqref="E8 E19 P8 P19" xr:uid="{A3F23D7A-0846-4E2A-954D-CED2FE17EF2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91BD370-C772-4972-8EBB-209F0E0D16E3}">
          <x14:formula1>
            <xm:f>'(参考)リスト'!$F$16:$F$21</xm:f>
          </x14:formula1>
          <xm:sqref>E11:E12 E22:E23 P11:P12 P22:P23</xm:sqref>
        </x14:dataValidation>
        <x14:dataValidation type="list" allowBlank="1" showInputMessage="1" showErrorMessage="1" xr:uid="{44678474-2230-45F1-8083-7AF0D27CB5DF}">
          <x14:formula1>
            <xm:f>'(参考)リスト'!$D$16:$D$18</xm:f>
          </x14:formula1>
          <xm:sqref>E10 E21 P10 P21</xm:sqref>
        </x14:dataValidation>
        <x14:dataValidation type="list" allowBlank="1" showInputMessage="1" showErrorMessage="1" xr:uid="{B358FAAF-3032-47F8-B91E-F40F97EF0C51}">
          <x14:formula1>
            <xm:f>'(参考)リスト'!$E$16:$E$27</xm:f>
          </x14:formula1>
          <xm:sqref>E9 E20 P9 P20</xm:sqref>
        </x14:dataValidation>
        <x14:dataValidation type="list" allowBlank="1" showInputMessage="1" showErrorMessage="1" xr:uid="{6DFB4EA9-0707-4391-9415-0DDBFAE247A8}">
          <x14:formula1>
            <xm:f>'(参考)リスト'!$B$16:$B$21</xm:f>
          </x14:formula1>
          <xm:sqref>E7 E18 P7 P18</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028CC-F58C-4AAB-A60A-3A99E56CFADD}">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21</v>
      </c>
      <c r="F5" s="739"/>
      <c r="G5" s="740"/>
      <c r="H5" s="740"/>
      <c r="I5" s="740"/>
      <c r="J5" s="740"/>
      <c r="K5" s="740"/>
      <c r="L5" s="741"/>
      <c r="M5" s="735" t="s">
        <v>308</v>
      </c>
      <c r="N5" s="737" t="s">
        <v>309</v>
      </c>
      <c r="O5" s="738"/>
      <c r="P5" s="185">
        <v>21</v>
      </c>
      <c r="Q5" s="742"/>
      <c r="R5" s="743"/>
      <c r="S5" s="743"/>
      <c r="T5" s="743"/>
      <c r="U5" s="743"/>
      <c r="V5" s="743"/>
      <c r="W5" s="744"/>
    </row>
    <row r="6" spans="2:23" s="29" customFormat="1" ht="25.5" customHeight="1" x14ac:dyDescent="0.15">
      <c r="B6" s="736"/>
      <c r="C6" s="737" t="s">
        <v>310</v>
      </c>
      <c r="D6" s="738"/>
      <c r="E6" s="218">
        <v>6</v>
      </c>
      <c r="F6" s="742"/>
      <c r="G6" s="743"/>
      <c r="H6" s="743"/>
      <c r="I6" s="743"/>
      <c r="J6" s="743"/>
      <c r="K6" s="743"/>
      <c r="L6" s="744"/>
      <c r="M6" s="736"/>
      <c r="N6" s="737" t="s">
        <v>310</v>
      </c>
      <c r="O6" s="738"/>
      <c r="P6" s="218">
        <v>7</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678</v>
      </c>
      <c r="F8" s="742"/>
      <c r="G8" s="743"/>
      <c r="H8" s="743"/>
      <c r="I8" s="743"/>
      <c r="J8" s="743"/>
      <c r="K8" s="743"/>
      <c r="L8" s="744"/>
      <c r="M8" s="748"/>
      <c r="N8" s="737" t="s">
        <v>260</v>
      </c>
      <c r="O8" s="738"/>
      <c r="P8" s="185" t="s">
        <v>678</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789</v>
      </c>
      <c r="F13" s="771"/>
      <c r="G13" s="772"/>
      <c r="H13" s="757" t="s">
        <v>315</v>
      </c>
      <c r="I13" s="757"/>
      <c r="J13" s="758" t="s">
        <v>980</v>
      </c>
      <c r="K13" s="758"/>
      <c r="L13" s="758"/>
      <c r="M13" s="757" t="s">
        <v>314</v>
      </c>
      <c r="N13" s="757"/>
      <c r="O13" s="757"/>
      <c r="P13" s="770" t="s">
        <v>814</v>
      </c>
      <c r="Q13" s="771"/>
      <c r="R13" s="772"/>
      <c r="S13" s="757" t="s">
        <v>315</v>
      </c>
      <c r="T13" s="757"/>
      <c r="U13" s="758" t="s">
        <v>981</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906</v>
      </c>
      <c r="F15" s="754"/>
      <c r="G15" s="754"/>
      <c r="H15" s="754"/>
      <c r="I15" s="754"/>
      <c r="J15" s="754"/>
      <c r="K15" s="754"/>
      <c r="L15" s="755"/>
      <c r="M15" s="752" t="s">
        <v>318</v>
      </c>
      <c r="N15" s="752"/>
      <c r="O15" s="752"/>
      <c r="P15" s="753" t="s">
        <v>906</v>
      </c>
      <c r="Q15" s="754"/>
      <c r="R15" s="754"/>
      <c r="S15" s="754"/>
      <c r="T15" s="754"/>
      <c r="U15" s="754"/>
      <c r="V15" s="754"/>
      <c r="W15" s="755"/>
    </row>
    <row r="16" spans="2:23" s="29" customFormat="1" ht="25.5" customHeight="1" x14ac:dyDescent="0.15">
      <c r="B16" s="756" t="s">
        <v>308</v>
      </c>
      <c r="C16" s="756" t="s">
        <v>309</v>
      </c>
      <c r="D16" s="756"/>
      <c r="E16" s="185">
        <v>21</v>
      </c>
      <c r="F16" s="739"/>
      <c r="G16" s="740"/>
      <c r="H16" s="740"/>
      <c r="I16" s="740"/>
      <c r="J16" s="740"/>
      <c r="K16" s="740"/>
      <c r="L16" s="741"/>
      <c r="M16" s="756" t="s">
        <v>308</v>
      </c>
      <c r="N16" s="756" t="s">
        <v>309</v>
      </c>
      <c r="O16" s="756"/>
      <c r="P16" s="185">
        <v>21</v>
      </c>
      <c r="Q16" s="742"/>
      <c r="R16" s="743"/>
      <c r="S16" s="743"/>
      <c r="T16" s="743"/>
      <c r="U16" s="743"/>
      <c r="V16" s="743"/>
      <c r="W16" s="744"/>
    </row>
    <row r="17" spans="2:24" s="29" customFormat="1" ht="25.5" customHeight="1" x14ac:dyDescent="0.15">
      <c r="B17" s="756"/>
      <c r="C17" s="756" t="s">
        <v>310</v>
      </c>
      <c r="D17" s="756"/>
      <c r="E17" s="218">
        <v>8</v>
      </c>
      <c r="F17" s="742"/>
      <c r="G17" s="743"/>
      <c r="H17" s="743"/>
      <c r="I17" s="743"/>
      <c r="J17" s="743"/>
      <c r="K17" s="743"/>
      <c r="L17" s="744"/>
      <c r="M17" s="756"/>
      <c r="N17" s="756" t="s">
        <v>310</v>
      </c>
      <c r="O17" s="756"/>
      <c r="P17" s="218">
        <v>9</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662</v>
      </c>
      <c r="Q18" s="742"/>
      <c r="R18" s="743"/>
      <c r="S18" s="743"/>
      <c r="T18" s="743"/>
      <c r="U18" s="743"/>
      <c r="V18" s="743"/>
      <c r="W18" s="744"/>
    </row>
    <row r="19" spans="2:24" s="29" customFormat="1" ht="25.5" customHeight="1" x14ac:dyDescent="0.15">
      <c r="B19" s="756"/>
      <c r="C19" s="756" t="s">
        <v>260</v>
      </c>
      <c r="D19" s="756"/>
      <c r="E19" s="185" t="s">
        <v>658</v>
      </c>
      <c r="F19" s="742"/>
      <c r="G19" s="743"/>
      <c r="H19" s="743"/>
      <c r="I19" s="743"/>
      <c r="J19" s="743"/>
      <c r="K19" s="743"/>
      <c r="L19" s="744"/>
      <c r="M19" s="756"/>
      <c r="N19" s="756" t="s">
        <v>260</v>
      </c>
      <c r="O19" s="756"/>
      <c r="P19" s="185" t="s">
        <v>663</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t="s">
        <v>816</v>
      </c>
      <c r="F24" s="771"/>
      <c r="G24" s="772"/>
      <c r="H24" s="757" t="s">
        <v>315</v>
      </c>
      <c r="I24" s="757"/>
      <c r="J24" s="770" t="s">
        <v>982</v>
      </c>
      <c r="K24" s="771"/>
      <c r="L24" s="772"/>
      <c r="M24" s="757" t="s">
        <v>314</v>
      </c>
      <c r="N24" s="757"/>
      <c r="O24" s="757"/>
      <c r="P24" s="770" t="s">
        <v>818</v>
      </c>
      <c r="Q24" s="771"/>
      <c r="R24" s="772"/>
      <c r="S24" s="757" t="s">
        <v>315</v>
      </c>
      <c r="T24" s="757"/>
      <c r="U24" s="758" t="s">
        <v>861</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906</v>
      </c>
      <c r="F26" s="754"/>
      <c r="G26" s="754"/>
      <c r="H26" s="754"/>
      <c r="I26" s="754"/>
      <c r="J26" s="754"/>
      <c r="K26" s="754"/>
      <c r="L26" s="755"/>
      <c r="M26" s="752" t="s">
        <v>318</v>
      </c>
      <c r="N26" s="752"/>
      <c r="O26" s="752"/>
      <c r="P26" s="753" t="s">
        <v>862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D4268D67-184F-4D39-91AC-5F9C6699B68F}"/>
    <dataValidation type="list" allowBlank="1" showInputMessage="1" showErrorMessage="1" sqref="E8 E19 P8 P19" xr:uid="{FFD1D850-631E-44C9-84C2-792F442774E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EB946D6-2BEA-47E3-9799-63C57F810A1D}">
          <x14:formula1>
            <xm:f>'(参考)リスト'!$F$16:$F$21</xm:f>
          </x14:formula1>
          <xm:sqref>E11:E12 E22:E23 P11:P12 P22:P23</xm:sqref>
        </x14:dataValidation>
        <x14:dataValidation type="list" allowBlank="1" showInputMessage="1" showErrorMessage="1" xr:uid="{691A9A00-13E7-471D-9590-7E792A001D48}">
          <x14:formula1>
            <xm:f>'(参考)リスト'!$D$16:$D$18</xm:f>
          </x14:formula1>
          <xm:sqref>E10 E21 P10 P21</xm:sqref>
        </x14:dataValidation>
        <x14:dataValidation type="list" allowBlank="1" showInputMessage="1" showErrorMessage="1" xr:uid="{A5C9DB56-27C1-428F-AF28-921EFE877BA5}">
          <x14:formula1>
            <xm:f>'(参考)リスト'!$E$16:$E$27</xm:f>
          </x14:formula1>
          <xm:sqref>E9 E20 P9 P20</xm:sqref>
        </x14:dataValidation>
        <x14:dataValidation type="list" allowBlank="1" showInputMessage="1" showErrorMessage="1" xr:uid="{74393332-325B-4284-8314-948B60ADBF58}">
          <x14:formula1>
            <xm:f>'(参考)リスト'!$B$16:$B$21</xm:f>
          </x14:formula1>
          <xm:sqref>E7 E18 P7 P18</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3B89D-A37A-4CE2-B8E4-1FC5521B0B9E}">
  <dimension ref="B1:X31"/>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v>21</v>
      </c>
      <c r="F5" s="739"/>
      <c r="G5" s="740"/>
      <c r="H5" s="740"/>
      <c r="I5" s="740"/>
      <c r="J5" s="740"/>
      <c r="K5" s="740"/>
      <c r="L5" s="741"/>
      <c r="M5" s="735" t="s">
        <v>308</v>
      </c>
      <c r="N5" s="737" t="s">
        <v>309</v>
      </c>
      <c r="O5" s="738"/>
      <c r="P5" s="185" t="s">
        <v>528</v>
      </c>
      <c r="Q5" s="742"/>
      <c r="R5" s="743"/>
      <c r="S5" s="743"/>
      <c r="T5" s="743"/>
      <c r="U5" s="743"/>
      <c r="V5" s="743"/>
      <c r="W5" s="744"/>
    </row>
    <row r="6" spans="2:23" s="29" customFormat="1" ht="25.5" customHeight="1" x14ac:dyDescent="0.15">
      <c r="B6" s="736"/>
      <c r="C6" s="737" t="s">
        <v>310</v>
      </c>
      <c r="D6" s="738"/>
      <c r="E6" s="218">
        <v>10</v>
      </c>
      <c r="F6" s="742"/>
      <c r="G6" s="743"/>
      <c r="H6" s="743"/>
      <c r="I6" s="743"/>
      <c r="J6" s="743"/>
      <c r="K6" s="743"/>
      <c r="L6" s="744"/>
      <c r="M6" s="736"/>
      <c r="N6" s="737" t="s">
        <v>310</v>
      </c>
      <c r="O6" s="738"/>
      <c r="P6" s="218">
        <v>1</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658</v>
      </c>
      <c r="F8" s="742"/>
      <c r="G8" s="743"/>
      <c r="H8" s="743"/>
      <c r="I8" s="743"/>
      <c r="J8" s="743"/>
      <c r="K8" s="743"/>
      <c r="L8" s="744"/>
      <c r="M8" s="748"/>
      <c r="N8" s="737" t="s">
        <v>260</v>
      </c>
      <c r="O8" s="738"/>
      <c r="P8" s="185" t="s">
        <v>604</v>
      </c>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614</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819</v>
      </c>
      <c r="F13" s="771"/>
      <c r="G13" s="772"/>
      <c r="H13" s="757" t="s">
        <v>315</v>
      </c>
      <c r="I13" s="757"/>
      <c r="J13" s="758" t="s">
        <v>845</v>
      </c>
      <c r="K13" s="758"/>
      <c r="L13" s="758"/>
      <c r="M13" s="757" t="s">
        <v>314</v>
      </c>
      <c r="N13" s="757"/>
      <c r="O13" s="757"/>
      <c r="P13" s="770" t="s">
        <v>731</v>
      </c>
      <c r="Q13" s="771"/>
      <c r="R13" s="772"/>
      <c r="S13" s="757" t="s">
        <v>315</v>
      </c>
      <c r="T13" s="757"/>
      <c r="U13" s="758" t="s">
        <v>984</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983</v>
      </c>
      <c r="F15" s="754"/>
      <c r="G15" s="754"/>
      <c r="H15" s="754"/>
      <c r="I15" s="754"/>
      <c r="J15" s="754"/>
      <c r="K15" s="754"/>
      <c r="L15" s="755"/>
      <c r="M15" s="752" t="s">
        <v>318</v>
      </c>
      <c r="N15" s="752"/>
      <c r="O15" s="752"/>
      <c r="P15" s="753" t="s">
        <v>830</v>
      </c>
      <c r="Q15" s="754"/>
      <c r="R15" s="754"/>
      <c r="S15" s="754"/>
      <c r="T15" s="754"/>
      <c r="U15" s="754"/>
      <c r="V15" s="754"/>
      <c r="W15" s="755"/>
    </row>
    <row r="16" spans="2:23" s="29" customFormat="1" ht="25.5" customHeight="1" x14ac:dyDescent="0.15">
      <c r="B16" s="756" t="s">
        <v>308</v>
      </c>
      <c r="C16" s="756" t="s">
        <v>309</v>
      </c>
      <c r="D16" s="756"/>
      <c r="E16" s="185" t="s">
        <v>528</v>
      </c>
      <c r="F16" s="739"/>
      <c r="G16" s="740"/>
      <c r="H16" s="740"/>
      <c r="I16" s="740"/>
      <c r="J16" s="740"/>
      <c r="K16" s="740"/>
      <c r="L16" s="741"/>
      <c r="M16" s="756" t="s">
        <v>308</v>
      </c>
      <c r="N16" s="756" t="s">
        <v>309</v>
      </c>
      <c r="O16" s="756"/>
      <c r="P16" s="185" t="s">
        <v>528</v>
      </c>
      <c r="Q16" s="742"/>
      <c r="R16" s="743"/>
      <c r="S16" s="743"/>
      <c r="T16" s="743"/>
      <c r="U16" s="743"/>
      <c r="V16" s="743"/>
      <c r="W16" s="744"/>
    </row>
    <row r="17" spans="2:24" s="29" customFormat="1" ht="25.5" customHeight="1" x14ac:dyDescent="0.15">
      <c r="B17" s="756"/>
      <c r="C17" s="756" t="s">
        <v>310</v>
      </c>
      <c r="D17" s="756"/>
      <c r="E17" s="218">
        <v>2</v>
      </c>
      <c r="F17" s="742"/>
      <c r="G17" s="743"/>
      <c r="H17" s="743"/>
      <c r="I17" s="743"/>
      <c r="J17" s="743"/>
      <c r="K17" s="743"/>
      <c r="L17" s="744"/>
      <c r="M17" s="756"/>
      <c r="N17" s="756" t="s">
        <v>310</v>
      </c>
      <c r="O17" s="756"/>
      <c r="P17" s="218">
        <v>3</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604</v>
      </c>
      <c r="F19" s="742"/>
      <c r="G19" s="743"/>
      <c r="H19" s="743"/>
      <c r="I19" s="743"/>
      <c r="J19" s="743"/>
      <c r="K19" s="743"/>
      <c r="L19" s="744"/>
      <c r="M19" s="756"/>
      <c r="N19" s="756" t="s">
        <v>260</v>
      </c>
      <c r="O19" s="756"/>
      <c r="P19" s="185" t="s">
        <v>604</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466</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609</v>
      </c>
      <c r="Q23" s="742"/>
      <c r="R23" s="743"/>
      <c r="S23" s="743"/>
      <c r="T23" s="743"/>
      <c r="U23" s="743"/>
      <c r="V23" s="743"/>
      <c r="W23" s="744"/>
    </row>
    <row r="24" spans="2:24" s="29" customFormat="1" ht="25.5" customHeight="1" x14ac:dyDescent="0.15">
      <c r="B24" s="757" t="s">
        <v>314</v>
      </c>
      <c r="C24" s="757"/>
      <c r="D24" s="757"/>
      <c r="E24" s="770" t="s">
        <v>612</v>
      </c>
      <c r="F24" s="771"/>
      <c r="G24" s="772"/>
      <c r="H24" s="757" t="s">
        <v>315</v>
      </c>
      <c r="I24" s="757"/>
      <c r="J24" s="770" t="s">
        <v>985</v>
      </c>
      <c r="K24" s="771"/>
      <c r="L24" s="772"/>
      <c r="M24" s="757" t="s">
        <v>314</v>
      </c>
      <c r="N24" s="757"/>
      <c r="O24" s="757"/>
      <c r="P24" s="770" t="s">
        <v>822</v>
      </c>
      <c r="Q24" s="771"/>
      <c r="R24" s="772"/>
      <c r="S24" s="757" t="s">
        <v>315</v>
      </c>
      <c r="T24" s="757"/>
      <c r="U24" s="758" t="s">
        <v>986</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830</v>
      </c>
      <c r="F26" s="754"/>
      <c r="G26" s="754"/>
      <c r="H26" s="754"/>
      <c r="I26" s="754"/>
      <c r="J26" s="754"/>
      <c r="K26" s="754"/>
      <c r="L26" s="755"/>
      <c r="M26" s="752" t="s">
        <v>318</v>
      </c>
      <c r="N26" s="752"/>
      <c r="O26" s="752"/>
      <c r="P26" s="753" t="s">
        <v>842</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7C452500-27D4-4105-A64C-C2C2527CA4FD}"/>
    <dataValidation type="list" allowBlank="1" showInputMessage="1" showErrorMessage="1" sqref="E8 E19 P8 P19" xr:uid="{E1BF2E70-7DC4-488C-9C18-D39D0465610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7C93A6D-AB65-4529-AF76-B296847B8CED}">
          <x14:formula1>
            <xm:f>'(参考)リスト'!$F$16:$F$21</xm:f>
          </x14:formula1>
          <xm:sqref>E11:E12 E22:E23 P11:P12 P22:P23</xm:sqref>
        </x14:dataValidation>
        <x14:dataValidation type="list" allowBlank="1" showInputMessage="1" showErrorMessage="1" xr:uid="{89506C1C-68C7-45F2-86C1-A1C550110AF1}">
          <x14:formula1>
            <xm:f>'(参考)リスト'!$D$16:$D$18</xm:f>
          </x14:formula1>
          <xm:sqref>E10 E21 P10 P21</xm:sqref>
        </x14:dataValidation>
        <x14:dataValidation type="list" allowBlank="1" showInputMessage="1" showErrorMessage="1" xr:uid="{1839AB31-A086-485B-A703-D968C708D2B0}">
          <x14:formula1>
            <xm:f>'(参考)リスト'!$E$16:$E$27</xm:f>
          </x14:formula1>
          <xm:sqref>E9 E20 P9 P20</xm:sqref>
        </x14:dataValidation>
        <x14:dataValidation type="list" allowBlank="1" showInputMessage="1" showErrorMessage="1" xr:uid="{D3D60EFF-F6C9-42D1-B065-7999368D48F8}">
          <x14:formula1>
            <xm:f>'(参考)リスト'!$B$16:$B$21</xm:f>
          </x14:formula1>
          <xm:sqref>E7 E18 P7 P18</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B3D74-EFCC-4EAD-BCD2-051FAEBC18E2}">
  <dimension ref="B1:X31"/>
  <sheetViews>
    <sheetView showGridLines="0" showZeros="0" view="pageBreakPreview" zoomScaleNormal="70" zoomScaleSheetLayoutView="100" workbookViewId="0">
      <selection activeCell="F3" sqref="F3:H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t="s">
        <v>528</v>
      </c>
      <c r="F5" s="739"/>
      <c r="G5" s="740"/>
      <c r="H5" s="740"/>
      <c r="I5" s="740"/>
      <c r="J5" s="740"/>
      <c r="K5" s="740"/>
      <c r="L5" s="741"/>
      <c r="M5" s="735" t="s">
        <v>308</v>
      </c>
      <c r="N5" s="737" t="s">
        <v>309</v>
      </c>
      <c r="O5" s="738"/>
      <c r="P5" s="185" t="s">
        <v>528</v>
      </c>
      <c r="Q5" s="742"/>
      <c r="R5" s="743"/>
      <c r="S5" s="743"/>
      <c r="T5" s="743"/>
      <c r="U5" s="743"/>
      <c r="V5" s="743"/>
      <c r="W5" s="744"/>
    </row>
    <row r="6" spans="2:23" s="29" customFormat="1" ht="25.5" customHeight="1" x14ac:dyDescent="0.15">
      <c r="B6" s="736"/>
      <c r="C6" s="737" t="s">
        <v>310</v>
      </c>
      <c r="D6" s="738"/>
      <c r="E6" s="218">
        <v>4</v>
      </c>
      <c r="F6" s="742"/>
      <c r="G6" s="743"/>
      <c r="H6" s="743"/>
      <c r="I6" s="743"/>
      <c r="J6" s="743"/>
      <c r="K6" s="743"/>
      <c r="L6" s="744"/>
      <c r="M6" s="736"/>
      <c r="N6" s="737" t="s">
        <v>310</v>
      </c>
      <c r="O6" s="738"/>
      <c r="P6" s="218">
        <v>5</v>
      </c>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t="s">
        <v>603</v>
      </c>
      <c r="Q7" s="742"/>
      <c r="R7" s="743"/>
      <c r="S7" s="743"/>
      <c r="T7" s="743"/>
      <c r="U7" s="743"/>
      <c r="V7" s="743"/>
      <c r="W7" s="744"/>
    </row>
    <row r="8" spans="2:23" s="29" customFormat="1" ht="25.5" customHeight="1" x14ac:dyDescent="0.15">
      <c r="B8" s="748"/>
      <c r="C8" s="737" t="s">
        <v>260</v>
      </c>
      <c r="D8" s="738"/>
      <c r="E8" s="185" t="s">
        <v>604</v>
      </c>
      <c r="F8" s="742"/>
      <c r="G8" s="743"/>
      <c r="H8" s="743"/>
      <c r="I8" s="743"/>
      <c r="J8" s="743"/>
      <c r="K8" s="743"/>
      <c r="L8" s="744"/>
      <c r="M8" s="748"/>
      <c r="N8" s="737" t="s">
        <v>260</v>
      </c>
      <c r="O8" s="738"/>
      <c r="P8" s="185" t="s">
        <v>604</v>
      </c>
      <c r="Q8" s="742"/>
      <c r="R8" s="743"/>
      <c r="S8" s="743"/>
      <c r="T8" s="743"/>
      <c r="U8" s="743"/>
      <c r="V8" s="743"/>
      <c r="W8" s="744"/>
    </row>
    <row r="9" spans="2:23" s="29" customFormat="1" ht="25.5" customHeight="1" x14ac:dyDescent="0.15">
      <c r="B9" s="749" t="s">
        <v>262</v>
      </c>
      <c r="C9" s="750"/>
      <c r="D9" s="751"/>
      <c r="E9" s="217" t="s">
        <v>466</v>
      </c>
      <c r="F9" s="742"/>
      <c r="G9" s="743"/>
      <c r="H9" s="743"/>
      <c r="I9" s="743"/>
      <c r="J9" s="743"/>
      <c r="K9" s="743"/>
      <c r="L9" s="744"/>
      <c r="M9" s="749" t="s">
        <v>262</v>
      </c>
      <c r="N9" s="750"/>
      <c r="O9" s="751"/>
      <c r="P9" s="217" t="s">
        <v>466</v>
      </c>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t="s">
        <v>605</v>
      </c>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t="s">
        <v>512</v>
      </c>
      <c r="Q11" s="742"/>
      <c r="R11" s="743"/>
      <c r="S11" s="743"/>
      <c r="T11" s="743"/>
      <c r="U11" s="743"/>
      <c r="V11" s="743"/>
      <c r="W11" s="744"/>
    </row>
    <row r="12" spans="2:23" s="29" customFormat="1" ht="25.5" customHeight="1" x14ac:dyDescent="0.15">
      <c r="B12" s="736"/>
      <c r="C12" s="752" t="s">
        <v>272</v>
      </c>
      <c r="D12" s="752"/>
      <c r="E12" s="196" t="s">
        <v>609</v>
      </c>
      <c r="F12" s="745"/>
      <c r="G12" s="746"/>
      <c r="H12" s="746"/>
      <c r="I12" s="746"/>
      <c r="J12" s="746"/>
      <c r="K12" s="746"/>
      <c r="L12" s="747"/>
      <c r="M12" s="736"/>
      <c r="N12" s="752" t="s">
        <v>272</v>
      </c>
      <c r="O12" s="752"/>
      <c r="P12" s="196" t="s">
        <v>609</v>
      </c>
      <c r="Q12" s="742"/>
      <c r="R12" s="743"/>
      <c r="S12" s="743"/>
      <c r="T12" s="743"/>
      <c r="U12" s="743"/>
      <c r="V12" s="743"/>
      <c r="W12" s="744"/>
    </row>
    <row r="13" spans="2:23" s="29" customFormat="1" ht="25.5" customHeight="1" x14ac:dyDescent="0.15">
      <c r="B13" s="757" t="s">
        <v>314</v>
      </c>
      <c r="C13" s="757"/>
      <c r="D13" s="757"/>
      <c r="E13" s="770" t="s">
        <v>736</v>
      </c>
      <c r="F13" s="771"/>
      <c r="G13" s="772"/>
      <c r="H13" s="757" t="s">
        <v>315</v>
      </c>
      <c r="I13" s="757"/>
      <c r="J13" s="758" t="s">
        <v>987</v>
      </c>
      <c r="K13" s="758"/>
      <c r="L13" s="758"/>
      <c r="M13" s="757" t="s">
        <v>314</v>
      </c>
      <c r="N13" s="757"/>
      <c r="O13" s="757"/>
      <c r="P13" s="770" t="s">
        <v>612</v>
      </c>
      <c r="Q13" s="771"/>
      <c r="R13" s="772"/>
      <c r="S13" s="757" t="s">
        <v>315</v>
      </c>
      <c r="T13" s="757"/>
      <c r="U13" s="758" t="s">
        <v>988</v>
      </c>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t="s">
        <v>512</v>
      </c>
      <c r="Q14" s="760"/>
      <c r="R14" s="760"/>
      <c r="S14" s="768" t="s">
        <v>317</v>
      </c>
      <c r="T14" s="769"/>
      <c r="U14" s="763" t="s">
        <v>512</v>
      </c>
      <c r="V14" s="764"/>
      <c r="W14" s="765"/>
    </row>
    <row r="15" spans="2:23" s="29" customFormat="1" ht="39.75" customHeight="1" x14ac:dyDescent="0.15">
      <c r="B15" s="752" t="s">
        <v>318</v>
      </c>
      <c r="C15" s="752"/>
      <c r="D15" s="752"/>
      <c r="E15" s="753" t="s">
        <v>830</v>
      </c>
      <c r="F15" s="754"/>
      <c r="G15" s="754"/>
      <c r="H15" s="754"/>
      <c r="I15" s="754"/>
      <c r="J15" s="754"/>
      <c r="K15" s="754"/>
      <c r="L15" s="755"/>
      <c r="M15" s="752" t="s">
        <v>318</v>
      </c>
      <c r="N15" s="752"/>
      <c r="O15" s="752"/>
      <c r="P15" s="753" t="s">
        <v>830</v>
      </c>
      <c r="Q15" s="754"/>
      <c r="R15" s="754"/>
      <c r="S15" s="754"/>
      <c r="T15" s="754"/>
      <c r="U15" s="754"/>
      <c r="V15" s="754"/>
      <c r="W15" s="755"/>
    </row>
    <row r="16" spans="2:23" s="29" customFormat="1" ht="25.5" customHeight="1" x14ac:dyDescent="0.15">
      <c r="B16" s="756" t="s">
        <v>308</v>
      </c>
      <c r="C16" s="756" t="s">
        <v>309</v>
      </c>
      <c r="D16" s="756"/>
      <c r="E16" s="185" t="s">
        <v>528</v>
      </c>
      <c r="F16" s="739"/>
      <c r="G16" s="740"/>
      <c r="H16" s="740"/>
      <c r="I16" s="740"/>
      <c r="J16" s="740"/>
      <c r="K16" s="740"/>
      <c r="L16" s="741"/>
      <c r="M16" s="756" t="s">
        <v>308</v>
      </c>
      <c r="N16" s="756" t="s">
        <v>309</v>
      </c>
      <c r="O16" s="756"/>
      <c r="P16" s="185" t="s">
        <v>528</v>
      </c>
      <c r="Q16" s="742"/>
      <c r="R16" s="743"/>
      <c r="S16" s="743"/>
      <c r="T16" s="743"/>
      <c r="U16" s="743"/>
      <c r="V16" s="743"/>
      <c r="W16" s="744"/>
    </row>
    <row r="17" spans="2:24" s="29" customFormat="1" ht="25.5" customHeight="1" x14ac:dyDescent="0.15">
      <c r="B17" s="756"/>
      <c r="C17" s="756" t="s">
        <v>310</v>
      </c>
      <c r="D17" s="756"/>
      <c r="E17" s="218">
        <v>6</v>
      </c>
      <c r="F17" s="742"/>
      <c r="G17" s="743"/>
      <c r="H17" s="743"/>
      <c r="I17" s="743"/>
      <c r="J17" s="743"/>
      <c r="K17" s="743"/>
      <c r="L17" s="744"/>
      <c r="M17" s="756"/>
      <c r="N17" s="756" t="s">
        <v>310</v>
      </c>
      <c r="O17" s="756"/>
      <c r="P17" s="218">
        <v>7</v>
      </c>
      <c r="Q17" s="742"/>
      <c r="R17" s="743"/>
      <c r="S17" s="743"/>
      <c r="T17" s="743"/>
      <c r="U17" s="743"/>
      <c r="V17" s="743"/>
      <c r="W17" s="744"/>
    </row>
    <row r="18" spans="2:24" s="29" customFormat="1" ht="25.5" customHeight="1" x14ac:dyDescent="0.15">
      <c r="B18" s="756" t="s">
        <v>311</v>
      </c>
      <c r="C18" s="756" t="s">
        <v>259</v>
      </c>
      <c r="D18" s="756"/>
      <c r="E18" s="186" t="s">
        <v>603</v>
      </c>
      <c r="F18" s="742"/>
      <c r="G18" s="743"/>
      <c r="H18" s="743"/>
      <c r="I18" s="743"/>
      <c r="J18" s="743"/>
      <c r="K18" s="743"/>
      <c r="L18" s="744"/>
      <c r="M18" s="756" t="s">
        <v>311</v>
      </c>
      <c r="N18" s="756" t="s">
        <v>259</v>
      </c>
      <c r="O18" s="756"/>
      <c r="P18" s="186" t="s">
        <v>603</v>
      </c>
      <c r="Q18" s="742"/>
      <c r="R18" s="743"/>
      <c r="S18" s="743"/>
      <c r="T18" s="743"/>
      <c r="U18" s="743"/>
      <c r="V18" s="743"/>
      <c r="W18" s="744"/>
    </row>
    <row r="19" spans="2:24" s="29" customFormat="1" ht="25.5" customHeight="1" x14ac:dyDescent="0.15">
      <c r="B19" s="756"/>
      <c r="C19" s="756" t="s">
        <v>260</v>
      </c>
      <c r="D19" s="756"/>
      <c r="E19" s="185" t="s">
        <v>604</v>
      </c>
      <c r="F19" s="742"/>
      <c r="G19" s="743"/>
      <c r="H19" s="743"/>
      <c r="I19" s="743"/>
      <c r="J19" s="743"/>
      <c r="K19" s="743"/>
      <c r="L19" s="744"/>
      <c r="M19" s="756"/>
      <c r="N19" s="756" t="s">
        <v>260</v>
      </c>
      <c r="O19" s="756"/>
      <c r="P19" s="185" t="s">
        <v>604</v>
      </c>
      <c r="Q19" s="742"/>
      <c r="R19" s="743"/>
      <c r="S19" s="743"/>
      <c r="T19" s="743"/>
      <c r="U19" s="743"/>
      <c r="V19" s="743"/>
      <c r="W19" s="744"/>
    </row>
    <row r="20" spans="2:24" s="29" customFormat="1" ht="25.5" customHeight="1" x14ac:dyDescent="0.15">
      <c r="B20" s="752" t="s">
        <v>262</v>
      </c>
      <c r="C20" s="752"/>
      <c r="D20" s="752"/>
      <c r="E20" s="217" t="s">
        <v>466</v>
      </c>
      <c r="F20" s="742"/>
      <c r="G20" s="743"/>
      <c r="H20" s="743"/>
      <c r="I20" s="743"/>
      <c r="J20" s="743"/>
      <c r="K20" s="743"/>
      <c r="L20" s="744"/>
      <c r="M20" s="752" t="s">
        <v>262</v>
      </c>
      <c r="N20" s="752"/>
      <c r="O20" s="752"/>
      <c r="P20" s="217" t="s">
        <v>432</v>
      </c>
      <c r="Q20" s="742"/>
      <c r="R20" s="743"/>
      <c r="S20" s="743"/>
      <c r="T20" s="743"/>
      <c r="U20" s="743"/>
      <c r="V20" s="743"/>
      <c r="W20" s="744"/>
    </row>
    <row r="21" spans="2:24" s="29" customFormat="1" ht="25.5" customHeight="1" x14ac:dyDescent="0.15">
      <c r="B21" s="735" t="s">
        <v>312</v>
      </c>
      <c r="C21" s="752" t="s">
        <v>313</v>
      </c>
      <c r="D21" s="752"/>
      <c r="E21" s="218" t="s">
        <v>605</v>
      </c>
      <c r="F21" s="742"/>
      <c r="G21" s="743"/>
      <c r="H21" s="743"/>
      <c r="I21" s="743"/>
      <c r="J21" s="743"/>
      <c r="K21" s="743"/>
      <c r="L21" s="744"/>
      <c r="M21" s="735" t="s">
        <v>312</v>
      </c>
      <c r="N21" s="752" t="s">
        <v>313</v>
      </c>
      <c r="O21" s="752"/>
      <c r="P21" s="218" t="s">
        <v>605</v>
      </c>
      <c r="Q21" s="742"/>
      <c r="R21" s="743"/>
      <c r="S21" s="743"/>
      <c r="T21" s="743"/>
      <c r="U21" s="743"/>
      <c r="V21" s="743"/>
      <c r="W21" s="744"/>
    </row>
    <row r="22" spans="2:24" s="29" customFormat="1" ht="25.5" customHeight="1" x14ac:dyDescent="0.15">
      <c r="B22" s="748"/>
      <c r="C22" s="752" t="s">
        <v>271</v>
      </c>
      <c r="D22" s="752"/>
      <c r="E22" s="196" t="s">
        <v>512</v>
      </c>
      <c r="F22" s="742"/>
      <c r="G22" s="743"/>
      <c r="H22" s="743"/>
      <c r="I22" s="743"/>
      <c r="J22" s="743"/>
      <c r="K22" s="743"/>
      <c r="L22" s="744"/>
      <c r="M22" s="748"/>
      <c r="N22" s="752" t="s">
        <v>271</v>
      </c>
      <c r="O22" s="752"/>
      <c r="P22" s="196" t="s">
        <v>512</v>
      </c>
      <c r="Q22" s="742"/>
      <c r="R22" s="743"/>
      <c r="S22" s="743"/>
      <c r="T22" s="743"/>
      <c r="U22" s="743"/>
      <c r="V22" s="743"/>
      <c r="W22" s="744"/>
    </row>
    <row r="23" spans="2:24" s="29" customFormat="1" ht="25.5" customHeight="1" x14ac:dyDescent="0.15">
      <c r="B23" s="736"/>
      <c r="C23" s="752" t="s">
        <v>272</v>
      </c>
      <c r="D23" s="752"/>
      <c r="E23" s="196" t="s">
        <v>609</v>
      </c>
      <c r="F23" s="745"/>
      <c r="G23" s="746"/>
      <c r="H23" s="746"/>
      <c r="I23" s="746"/>
      <c r="J23" s="746"/>
      <c r="K23" s="746"/>
      <c r="L23" s="747"/>
      <c r="M23" s="736"/>
      <c r="N23" s="752" t="s">
        <v>272</v>
      </c>
      <c r="O23" s="752"/>
      <c r="P23" s="196" t="s">
        <v>608</v>
      </c>
      <c r="Q23" s="742"/>
      <c r="R23" s="743"/>
      <c r="S23" s="743"/>
      <c r="T23" s="743"/>
      <c r="U23" s="743"/>
      <c r="V23" s="743"/>
      <c r="W23" s="744"/>
    </row>
    <row r="24" spans="2:24" s="29" customFormat="1" ht="25.5" customHeight="1" x14ac:dyDescent="0.15">
      <c r="B24" s="757" t="s">
        <v>314</v>
      </c>
      <c r="C24" s="757"/>
      <c r="D24" s="757"/>
      <c r="E24" s="770" t="s">
        <v>826</v>
      </c>
      <c r="F24" s="771"/>
      <c r="G24" s="772"/>
      <c r="H24" s="757" t="s">
        <v>315</v>
      </c>
      <c r="I24" s="757"/>
      <c r="J24" s="770" t="s">
        <v>989</v>
      </c>
      <c r="K24" s="771"/>
      <c r="L24" s="772"/>
      <c r="M24" s="757" t="s">
        <v>314</v>
      </c>
      <c r="N24" s="757"/>
      <c r="O24" s="757"/>
      <c r="P24" s="770" t="s">
        <v>828</v>
      </c>
      <c r="Q24" s="771"/>
      <c r="R24" s="772"/>
      <c r="S24" s="757" t="s">
        <v>315</v>
      </c>
      <c r="T24" s="757"/>
      <c r="U24" s="758" t="s">
        <v>845</v>
      </c>
      <c r="V24" s="758"/>
      <c r="W24" s="758"/>
    </row>
    <row r="25" spans="2:24" s="29" customFormat="1" ht="25.5" customHeight="1" x14ac:dyDescent="0.15">
      <c r="B25" s="759" t="s">
        <v>316</v>
      </c>
      <c r="C25" s="759"/>
      <c r="D25" s="759"/>
      <c r="E25" s="760" t="s">
        <v>512</v>
      </c>
      <c r="F25" s="760"/>
      <c r="G25" s="760"/>
      <c r="H25" s="761" t="s">
        <v>317</v>
      </c>
      <c r="I25" s="762"/>
      <c r="J25" s="763" t="s">
        <v>512</v>
      </c>
      <c r="K25" s="764"/>
      <c r="L25" s="765"/>
      <c r="M25" s="761" t="s">
        <v>316</v>
      </c>
      <c r="N25" s="762"/>
      <c r="O25" s="766"/>
      <c r="P25" s="767" t="s">
        <v>512</v>
      </c>
      <c r="Q25" s="760"/>
      <c r="R25" s="760"/>
      <c r="S25" s="768" t="s">
        <v>317</v>
      </c>
      <c r="T25" s="769"/>
      <c r="U25" s="763" t="s">
        <v>512</v>
      </c>
      <c r="V25" s="764"/>
      <c r="W25" s="765"/>
    </row>
    <row r="26" spans="2:24" s="29" customFormat="1" ht="39.75" customHeight="1" x14ac:dyDescent="0.15">
      <c r="B26" s="752" t="s">
        <v>318</v>
      </c>
      <c r="C26" s="752"/>
      <c r="D26" s="752"/>
      <c r="E26" s="753" t="s">
        <v>830</v>
      </c>
      <c r="F26" s="754"/>
      <c r="G26" s="754"/>
      <c r="H26" s="754"/>
      <c r="I26" s="754"/>
      <c r="J26" s="754"/>
      <c r="K26" s="754"/>
      <c r="L26" s="755"/>
      <c r="M26" s="752" t="s">
        <v>318</v>
      </c>
      <c r="N26" s="752"/>
      <c r="O26" s="752"/>
      <c r="P26" s="753" t="s">
        <v>833</v>
      </c>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31A64C40-949B-4692-AE7F-91A790F27D05}"/>
    <dataValidation type="list" allowBlank="1" showInputMessage="1" showErrorMessage="1" sqref="E8 E19 P8 P19" xr:uid="{937D894F-9585-491D-8E60-B7D900E805A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5AEF277-1618-4B1D-B37A-2D09F4098E0E}">
          <x14:formula1>
            <xm:f>'(参考)リスト'!$F$16:$F$21</xm:f>
          </x14:formula1>
          <xm:sqref>E11:E12 E22:E23 P11:P12 P22:P23</xm:sqref>
        </x14:dataValidation>
        <x14:dataValidation type="list" allowBlank="1" showInputMessage="1" showErrorMessage="1" xr:uid="{45E8DA25-2265-4C3A-81BA-E6DEE73C072E}">
          <x14:formula1>
            <xm:f>'(参考)リスト'!$D$16:$D$18</xm:f>
          </x14:formula1>
          <xm:sqref>E10 E21 P10 P21</xm:sqref>
        </x14:dataValidation>
        <x14:dataValidation type="list" allowBlank="1" showInputMessage="1" showErrorMessage="1" xr:uid="{C0FCBCFB-8C48-4233-8D9A-19AF93101563}">
          <x14:formula1>
            <xm:f>'(参考)リスト'!$E$16:$E$27</xm:f>
          </x14:formula1>
          <xm:sqref>E9 E20 P9 P20</xm:sqref>
        </x14:dataValidation>
        <x14:dataValidation type="list" allowBlank="1" showInputMessage="1" showErrorMessage="1" xr:uid="{ED0042A6-5723-4010-AF2D-EA65110EF115}">
          <x14:formula1>
            <xm:f>'(参考)リスト'!$B$16:$B$21</xm:f>
          </x14:formula1>
          <xm:sqref>E7 E18 P7 P18</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0FE9E-0147-4B8A-A309-585C809A286D}">
  <dimension ref="B1:X31"/>
  <sheetViews>
    <sheetView showGridLines="0" showZeros="0" view="pageBreakPreview" zoomScaleNormal="70" zoomScaleSheetLayoutView="100" workbookViewId="0">
      <selection activeCell="E3" sqref="E3:I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1"/>
    </row>
    <row r="2" spans="2:23" ht="25.15" customHeight="1" x14ac:dyDescent="0.15">
      <c r="B2" s="183" t="s">
        <v>302</v>
      </c>
      <c r="C2" s="184"/>
      <c r="D2" s="184"/>
      <c r="E2" s="184"/>
      <c r="F2" s="184"/>
      <c r="G2" s="184"/>
      <c r="H2" s="184"/>
      <c r="I2" s="184"/>
      <c r="J2" s="184"/>
      <c r="K2" s="184"/>
      <c r="L2" s="184"/>
      <c r="M2" s="184"/>
      <c r="N2" s="184"/>
      <c r="O2" s="184"/>
      <c r="P2" s="184"/>
      <c r="Q2" s="184"/>
      <c r="R2" s="392" t="s">
        <v>213</v>
      </c>
      <c r="S2" s="392"/>
      <c r="T2" s="704" t="str">
        <f>'様式A-1'!W2</f>
        <v>34.25614,130.89992</v>
      </c>
      <c r="U2" s="704"/>
      <c r="V2" s="704"/>
      <c r="W2" s="704"/>
    </row>
    <row r="3" spans="2:23" ht="25.15" customHeight="1" x14ac:dyDescent="0.15">
      <c r="B3" s="705" t="s">
        <v>303</v>
      </c>
      <c r="C3" s="706"/>
      <c r="D3" s="706"/>
      <c r="E3" s="707" t="s">
        <v>1045</v>
      </c>
      <c r="F3" s="708"/>
      <c r="G3" s="709"/>
      <c r="H3" s="710" t="s">
        <v>304</v>
      </c>
      <c r="I3" s="711"/>
      <c r="J3" s="712" t="s">
        <v>538</v>
      </c>
      <c r="K3" s="713"/>
      <c r="L3" s="714"/>
      <c r="M3" s="715" t="s">
        <v>305</v>
      </c>
      <c r="N3" s="716"/>
      <c r="O3" s="717"/>
      <c r="P3" s="721" t="s">
        <v>544</v>
      </c>
      <c r="Q3" s="721"/>
      <c r="R3" s="721"/>
      <c r="S3" s="715" t="s">
        <v>248</v>
      </c>
      <c r="T3" s="717"/>
      <c r="U3" s="724">
        <v>45919</v>
      </c>
      <c r="V3" s="725"/>
      <c r="W3" s="726"/>
    </row>
    <row r="4" spans="2:23" ht="25.15" customHeight="1" x14ac:dyDescent="0.15">
      <c r="B4" s="728" t="s">
        <v>306</v>
      </c>
      <c r="C4" s="729"/>
      <c r="D4" s="729"/>
      <c r="E4" s="730" t="s">
        <v>1046</v>
      </c>
      <c r="F4" s="731"/>
      <c r="G4" s="732"/>
      <c r="H4" s="710" t="s">
        <v>307</v>
      </c>
      <c r="I4" s="711"/>
      <c r="J4" s="733" t="s">
        <v>539</v>
      </c>
      <c r="K4" s="713"/>
      <c r="L4" s="714"/>
      <c r="M4" s="718"/>
      <c r="N4" s="719"/>
      <c r="O4" s="720"/>
      <c r="P4" s="734" t="s">
        <v>546</v>
      </c>
      <c r="Q4" s="734"/>
      <c r="R4" s="734"/>
      <c r="S4" s="722"/>
      <c r="T4" s="723"/>
      <c r="U4" s="722"/>
      <c r="V4" s="727"/>
      <c r="W4" s="723"/>
    </row>
    <row r="5" spans="2:23" s="29" customFormat="1" ht="25.5" customHeight="1" x14ac:dyDescent="0.15">
      <c r="B5" s="735" t="s">
        <v>308</v>
      </c>
      <c r="C5" s="737" t="s">
        <v>309</v>
      </c>
      <c r="D5" s="738"/>
      <c r="E5" s="185" t="s">
        <v>528</v>
      </c>
      <c r="F5" s="739"/>
      <c r="G5" s="740"/>
      <c r="H5" s="740"/>
      <c r="I5" s="740"/>
      <c r="J5" s="740"/>
      <c r="K5" s="740"/>
      <c r="L5" s="741"/>
      <c r="M5" s="735" t="s">
        <v>308</v>
      </c>
      <c r="N5" s="737" t="s">
        <v>309</v>
      </c>
      <c r="O5" s="738"/>
      <c r="P5" s="185"/>
      <c r="Q5" s="742"/>
      <c r="R5" s="743"/>
      <c r="S5" s="743"/>
      <c r="T5" s="743"/>
      <c r="U5" s="743"/>
      <c r="V5" s="743"/>
      <c r="W5" s="744"/>
    </row>
    <row r="6" spans="2:23" s="29" customFormat="1" ht="25.5" customHeight="1" x14ac:dyDescent="0.15">
      <c r="B6" s="736"/>
      <c r="C6" s="737" t="s">
        <v>310</v>
      </c>
      <c r="D6" s="738"/>
      <c r="E6" s="218">
        <v>8</v>
      </c>
      <c r="F6" s="742"/>
      <c r="G6" s="743"/>
      <c r="H6" s="743"/>
      <c r="I6" s="743"/>
      <c r="J6" s="743"/>
      <c r="K6" s="743"/>
      <c r="L6" s="744"/>
      <c r="M6" s="736"/>
      <c r="N6" s="737" t="s">
        <v>310</v>
      </c>
      <c r="O6" s="738"/>
      <c r="P6" s="218"/>
      <c r="Q6" s="742"/>
      <c r="R6" s="743"/>
      <c r="S6" s="743"/>
      <c r="T6" s="743"/>
      <c r="U6" s="743"/>
      <c r="V6" s="743"/>
      <c r="W6" s="744"/>
    </row>
    <row r="7" spans="2:23" s="29" customFormat="1" ht="25.5" customHeight="1" x14ac:dyDescent="0.15">
      <c r="B7" s="735" t="s">
        <v>311</v>
      </c>
      <c r="C7" s="737" t="s">
        <v>259</v>
      </c>
      <c r="D7" s="738"/>
      <c r="E7" s="186" t="s">
        <v>603</v>
      </c>
      <c r="F7" s="742"/>
      <c r="G7" s="743"/>
      <c r="H7" s="743"/>
      <c r="I7" s="743"/>
      <c r="J7" s="743"/>
      <c r="K7" s="743"/>
      <c r="L7" s="744"/>
      <c r="M7" s="735" t="s">
        <v>311</v>
      </c>
      <c r="N7" s="737" t="s">
        <v>259</v>
      </c>
      <c r="O7" s="738"/>
      <c r="P7" s="186"/>
      <c r="Q7" s="742"/>
      <c r="R7" s="743"/>
      <c r="S7" s="743"/>
      <c r="T7" s="743"/>
      <c r="U7" s="743"/>
      <c r="V7" s="743"/>
      <c r="W7" s="744"/>
    </row>
    <row r="8" spans="2:23" s="29" customFormat="1" ht="25.5" customHeight="1" x14ac:dyDescent="0.15">
      <c r="B8" s="748"/>
      <c r="C8" s="737" t="s">
        <v>260</v>
      </c>
      <c r="D8" s="738"/>
      <c r="E8" s="185" t="s">
        <v>604</v>
      </c>
      <c r="F8" s="742"/>
      <c r="G8" s="743"/>
      <c r="H8" s="743"/>
      <c r="I8" s="743"/>
      <c r="J8" s="743"/>
      <c r="K8" s="743"/>
      <c r="L8" s="744"/>
      <c r="M8" s="748"/>
      <c r="N8" s="737" t="s">
        <v>260</v>
      </c>
      <c r="O8" s="738"/>
      <c r="P8" s="185"/>
      <c r="Q8" s="742"/>
      <c r="R8" s="743"/>
      <c r="S8" s="743"/>
      <c r="T8" s="743"/>
      <c r="U8" s="743"/>
      <c r="V8" s="743"/>
      <c r="W8" s="744"/>
    </row>
    <row r="9" spans="2:23" s="29" customFormat="1" ht="25.5" customHeight="1" x14ac:dyDescent="0.15">
      <c r="B9" s="749" t="s">
        <v>262</v>
      </c>
      <c r="C9" s="750"/>
      <c r="D9" s="751"/>
      <c r="E9" s="217" t="s">
        <v>432</v>
      </c>
      <c r="F9" s="742"/>
      <c r="G9" s="743"/>
      <c r="H9" s="743"/>
      <c r="I9" s="743"/>
      <c r="J9" s="743"/>
      <c r="K9" s="743"/>
      <c r="L9" s="744"/>
      <c r="M9" s="749" t="s">
        <v>262</v>
      </c>
      <c r="N9" s="750"/>
      <c r="O9" s="751"/>
      <c r="P9" s="217"/>
      <c r="Q9" s="742"/>
      <c r="R9" s="743"/>
      <c r="S9" s="743"/>
      <c r="T9" s="743"/>
      <c r="U9" s="743"/>
      <c r="V9" s="743"/>
      <c r="W9" s="744"/>
    </row>
    <row r="10" spans="2:23" s="29" customFormat="1" ht="25.5" customHeight="1" x14ac:dyDescent="0.15">
      <c r="B10" s="735" t="s">
        <v>312</v>
      </c>
      <c r="C10" s="749" t="s">
        <v>313</v>
      </c>
      <c r="D10" s="751"/>
      <c r="E10" s="218" t="s">
        <v>605</v>
      </c>
      <c r="F10" s="742"/>
      <c r="G10" s="743"/>
      <c r="H10" s="743"/>
      <c r="I10" s="743"/>
      <c r="J10" s="743"/>
      <c r="K10" s="743"/>
      <c r="L10" s="744"/>
      <c r="M10" s="735" t="s">
        <v>312</v>
      </c>
      <c r="N10" s="749" t="s">
        <v>313</v>
      </c>
      <c r="O10" s="751"/>
      <c r="P10" s="218"/>
      <c r="Q10" s="742"/>
      <c r="R10" s="743"/>
      <c r="S10" s="743"/>
      <c r="T10" s="743"/>
      <c r="U10" s="743"/>
      <c r="V10" s="743"/>
      <c r="W10" s="744"/>
    </row>
    <row r="11" spans="2:23" s="29" customFormat="1" ht="25.5" customHeight="1" x14ac:dyDescent="0.15">
      <c r="B11" s="748"/>
      <c r="C11" s="749" t="s">
        <v>271</v>
      </c>
      <c r="D11" s="751"/>
      <c r="E11" s="196" t="s">
        <v>512</v>
      </c>
      <c r="F11" s="742"/>
      <c r="G11" s="743"/>
      <c r="H11" s="743"/>
      <c r="I11" s="743"/>
      <c r="J11" s="743"/>
      <c r="K11" s="743"/>
      <c r="L11" s="744"/>
      <c r="M11" s="748"/>
      <c r="N11" s="749" t="s">
        <v>271</v>
      </c>
      <c r="O11" s="751"/>
      <c r="P11" s="196"/>
      <c r="Q11" s="742"/>
      <c r="R11" s="743"/>
      <c r="S11" s="743"/>
      <c r="T11" s="743"/>
      <c r="U11" s="743"/>
      <c r="V11" s="743"/>
      <c r="W11" s="744"/>
    </row>
    <row r="12" spans="2:23" s="29" customFormat="1" ht="25.5" customHeight="1" x14ac:dyDescent="0.15">
      <c r="B12" s="736"/>
      <c r="C12" s="752" t="s">
        <v>272</v>
      </c>
      <c r="D12" s="752"/>
      <c r="E12" s="196" t="s">
        <v>608</v>
      </c>
      <c r="F12" s="745"/>
      <c r="G12" s="746"/>
      <c r="H12" s="746"/>
      <c r="I12" s="746"/>
      <c r="J12" s="746"/>
      <c r="K12" s="746"/>
      <c r="L12" s="747"/>
      <c r="M12" s="736"/>
      <c r="N12" s="752" t="s">
        <v>272</v>
      </c>
      <c r="O12" s="752"/>
      <c r="P12" s="196"/>
      <c r="Q12" s="742"/>
      <c r="R12" s="743"/>
      <c r="S12" s="743"/>
      <c r="T12" s="743"/>
      <c r="U12" s="743"/>
      <c r="V12" s="743"/>
      <c r="W12" s="744"/>
    </row>
    <row r="13" spans="2:23" s="29" customFormat="1" ht="25.5" customHeight="1" x14ac:dyDescent="0.15">
      <c r="B13" s="757" t="s">
        <v>314</v>
      </c>
      <c r="C13" s="757"/>
      <c r="D13" s="757"/>
      <c r="E13" s="770" t="s">
        <v>640</v>
      </c>
      <c r="F13" s="771"/>
      <c r="G13" s="772"/>
      <c r="H13" s="757" t="s">
        <v>315</v>
      </c>
      <c r="I13" s="757"/>
      <c r="J13" s="758" t="s">
        <v>845</v>
      </c>
      <c r="K13" s="758"/>
      <c r="L13" s="758"/>
      <c r="M13" s="757" t="s">
        <v>314</v>
      </c>
      <c r="N13" s="757"/>
      <c r="O13" s="757"/>
      <c r="P13" s="770"/>
      <c r="Q13" s="771"/>
      <c r="R13" s="772"/>
      <c r="S13" s="757" t="s">
        <v>315</v>
      </c>
      <c r="T13" s="757"/>
      <c r="U13" s="758"/>
      <c r="V13" s="758"/>
      <c r="W13" s="758"/>
    </row>
    <row r="14" spans="2:23" s="29" customFormat="1" ht="25.5" customHeight="1" x14ac:dyDescent="0.15">
      <c r="B14" s="759" t="s">
        <v>316</v>
      </c>
      <c r="C14" s="759"/>
      <c r="D14" s="759"/>
      <c r="E14" s="760" t="s">
        <v>512</v>
      </c>
      <c r="F14" s="760"/>
      <c r="G14" s="760"/>
      <c r="H14" s="761" t="s">
        <v>317</v>
      </c>
      <c r="I14" s="762"/>
      <c r="J14" s="763" t="s">
        <v>512</v>
      </c>
      <c r="K14" s="764"/>
      <c r="L14" s="765"/>
      <c r="M14" s="761" t="s">
        <v>316</v>
      </c>
      <c r="N14" s="762"/>
      <c r="O14" s="766"/>
      <c r="P14" s="767"/>
      <c r="Q14" s="760"/>
      <c r="R14" s="760"/>
      <c r="S14" s="768" t="s">
        <v>317</v>
      </c>
      <c r="T14" s="769"/>
      <c r="U14" s="763"/>
      <c r="V14" s="764"/>
      <c r="W14" s="765"/>
    </row>
    <row r="15" spans="2:23" s="29" customFormat="1" ht="39.75" customHeight="1" x14ac:dyDescent="0.15">
      <c r="B15" s="752" t="s">
        <v>318</v>
      </c>
      <c r="C15" s="752"/>
      <c r="D15" s="752"/>
      <c r="E15" s="753" t="s">
        <v>833</v>
      </c>
      <c r="F15" s="754"/>
      <c r="G15" s="754"/>
      <c r="H15" s="754"/>
      <c r="I15" s="754"/>
      <c r="J15" s="754"/>
      <c r="K15" s="754"/>
      <c r="L15" s="755"/>
      <c r="M15" s="752" t="s">
        <v>318</v>
      </c>
      <c r="N15" s="752"/>
      <c r="O15" s="752"/>
      <c r="P15" s="753"/>
      <c r="Q15" s="754"/>
      <c r="R15" s="754"/>
      <c r="S15" s="754"/>
      <c r="T15" s="754"/>
      <c r="U15" s="754"/>
      <c r="V15" s="754"/>
      <c r="W15" s="755"/>
    </row>
    <row r="16" spans="2:23" s="29" customFormat="1" ht="25.5" customHeight="1" x14ac:dyDescent="0.15">
      <c r="B16" s="756" t="s">
        <v>308</v>
      </c>
      <c r="C16" s="756" t="s">
        <v>309</v>
      </c>
      <c r="D16" s="756"/>
      <c r="E16" s="185"/>
      <c r="F16" s="739"/>
      <c r="G16" s="740"/>
      <c r="H16" s="740"/>
      <c r="I16" s="740"/>
      <c r="J16" s="740"/>
      <c r="K16" s="740"/>
      <c r="L16" s="741"/>
      <c r="M16" s="756" t="s">
        <v>308</v>
      </c>
      <c r="N16" s="756" t="s">
        <v>309</v>
      </c>
      <c r="O16" s="756"/>
      <c r="P16" s="185"/>
      <c r="Q16" s="742"/>
      <c r="R16" s="743"/>
      <c r="S16" s="743"/>
      <c r="T16" s="743"/>
      <c r="U16" s="743"/>
      <c r="V16" s="743"/>
      <c r="W16" s="744"/>
    </row>
    <row r="17" spans="2:24" s="29" customFormat="1" ht="25.5" customHeight="1" x14ac:dyDescent="0.15">
      <c r="B17" s="756"/>
      <c r="C17" s="756" t="s">
        <v>310</v>
      </c>
      <c r="D17" s="756"/>
      <c r="E17" s="218"/>
      <c r="F17" s="742"/>
      <c r="G17" s="743"/>
      <c r="H17" s="743"/>
      <c r="I17" s="743"/>
      <c r="J17" s="743"/>
      <c r="K17" s="743"/>
      <c r="L17" s="744"/>
      <c r="M17" s="756"/>
      <c r="N17" s="756" t="s">
        <v>310</v>
      </c>
      <c r="O17" s="756"/>
      <c r="P17" s="218"/>
      <c r="Q17" s="742"/>
      <c r="R17" s="743"/>
      <c r="S17" s="743"/>
      <c r="T17" s="743"/>
      <c r="U17" s="743"/>
      <c r="V17" s="743"/>
      <c r="W17" s="744"/>
    </row>
    <row r="18" spans="2:24" s="29" customFormat="1" ht="25.5" customHeight="1" x14ac:dyDescent="0.15">
      <c r="B18" s="756" t="s">
        <v>311</v>
      </c>
      <c r="C18" s="756" t="s">
        <v>259</v>
      </c>
      <c r="D18" s="756"/>
      <c r="E18" s="186"/>
      <c r="F18" s="742"/>
      <c r="G18" s="743"/>
      <c r="H18" s="743"/>
      <c r="I18" s="743"/>
      <c r="J18" s="743"/>
      <c r="K18" s="743"/>
      <c r="L18" s="744"/>
      <c r="M18" s="756" t="s">
        <v>311</v>
      </c>
      <c r="N18" s="756" t="s">
        <v>259</v>
      </c>
      <c r="O18" s="756"/>
      <c r="P18" s="186"/>
      <c r="Q18" s="742"/>
      <c r="R18" s="743"/>
      <c r="S18" s="743"/>
      <c r="T18" s="743"/>
      <c r="U18" s="743"/>
      <c r="V18" s="743"/>
      <c r="W18" s="744"/>
    </row>
    <row r="19" spans="2:24" s="29" customFormat="1" ht="25.5" customHeight="1" x14ac:dyDescent="0.15">
      <c r="B19" s="756"/>
      <c r="C19" s="756" t="s">
        <v>260</v>
      </c>
      <c r="D19" s="756"/>
      <c r="E19" s="185"/>
      <c r="F19" s="742"/>
      <c r="G19" s="743"/>
      <c r="H19" s="743"/>
      <c r="I19" s="743"/>
      <c r="J19" s="743"/>
      <c r="K19" s="743"/>
      <c r="L19" s="744"/>
      <c r="M19" s="756"/>
      <c r="N19" s="756" t="s">
        <v>260</v>
      </c>
      <c r="O19" s="756"/>
      <c r="P19" s="185"/>
      <c r="Q19" s="742"/>
      <c r="R19" s="743"/>
      <c r="S19" s="743"/>
      <c r="T19" s="743"/>
      <c r="U19" s="743"/>
      <c r="V19" s="743"/>
      <c r="W19" s="744"/>
    </row>
    <row r="20" spans="2:24" s="29" customFormat="1" ht="25.5" customHeight="1" x14ac:dyDescent="0.15">
      <c r="B20" s="752" t="s">
        <v>262</v>
      </c>
      <c r="C20" s="752"/>
      <c r="D20" s="752"/>
      <c r="E20" s="217"/>
      <c r="F20" s="742"/>
      <c r="G20" s="743"/>
      <c r="H20" s="743"/>
      <c r="I20" s="743"/>
      <c r="J20" s="743"/>
      <c r="K20" s="743"/>
      <c r="L20" s="744"/>
      <c r="M20" s="752" t="s">
        <v>262</v>
      </c>
      <c r="N20" s="752"/>
      <c r="O20" s="752"/>
      <c r="P20" s="217"/>
      <c r="Q20" s="742"/>
      <c r="R20" s="743"/>
      <c r="S20" s="743"/>
      <c r="T20" s="743"/>
      <c r="U20" s="743"/>
      <c r="V20" s="743"/>
      <c r="W20" s="744"/>
    </row>
    <row r="21" spans="2:24" s="29" customFormat="1" ht="25.5" customHeight="1" x14ac:dyDescent="0.15">
      <c r="B21" s="735" t="s">
        <v>312</v>
      </c>
      <c r="C21" s="752" t="s">
        <v>313</v>
      </c>
      <c r="D21" s="752"/>
      <c r="E21" s="218"/>
      <c r="F21" s="742"/>
      <c r="G21" s="743"/>
      <c r="H21" s="743"/>
      <c r="I21" s="743"/>
      <c r="J21" s="743"/>
      <c r="K21" s="743"/>
      <c r="L21" s="744"/>
      <c r="M21" s="735" t="s">
        <v>312</v>
      </c>
      <c r="N21" s="752" t="s">
        <v>313</v>
      </c>
      <c r="O21" s="752"/>
      <c r="P21" s="218"/>
      <c r="Q21" s="742"/>
      <c r="R21" s="743"/>
      <c r="S21" s="743"/>
      <c r="T21" s="743"/>
      <c r="U21" s="743"/>
      <c r="V21" s="743"/>
      <c r="W21" s="744"/>
    </row>
    <row r="22" spans="2:24" s="29" customFormat="1" ht="25.5" customHeight="1" x14ac:dyDescent="0.15">
      <c r="B22" s="748"/>
      <c r="C22" s="752" t="s">
        <v>271</v>
      </c>
      <c r="D22" s="752"/>
      <c r="E22" s="196"/>
      <c r="F22" s="742"/>
      <c r="G22" s="743"/>
      <c r="H22" s="743"/>
      <c r="I22" s="743"/>
      <c r="J22" s="743"/>
      <c r="K22" s="743"/>
      <c r="L22" s="744"/>
      <c r="M22" s="748"/>
      <c r="N22" s="752" t="s">
        <v>271</v>
      </c>
      <c r="O22" s="752"/>
      <c r="P22" s="196"/>
      <c r="Q22" s="742"/>
      <c r="R22" s="743"/>
      <c r="S22" s="743"/>
      <c r="T22" s="743"/>
      <c r="U22" s="743"/>
      <c r="V22" s="743"/>
      <c r="W22" s="744"/>
    </row>
    <row r="23" spans="2:24" s="29" customFormat="1" ht="25.5" customHeight="1" x14ac:dyDescent="0.15">
      <c r="B23" s="736"/>
      <c r="C23" s="752" t="s">
        <v>272</v>
      </c>
      <c r="D23" s="752"/>
      <c r="E23" s="196"/>
      <c r="F23" s="745"/>
      <c r="G23" s="746"/>
      <c r="H23" s="746"/>
      <c r="I23" s="746"/>
      <c r="J23" s="746"/>
      <c r="K23" s="746"/>
      <c r="L23" s="747"/>
      <c r="M23" s="736"/>
      <c r="N23" s="752" t="s">
        <v>272</v>
      </c>
      <c r="O23" s="752"/>
      <c r="P23" s="196"/>
      <c r="Q23" s="742"/>
      <c r="R23" s="743"/>
      <c r="S23" s="743"/>
      <c r="T23" s="743"/>
      <c r="U23" s="743"/>
      <c r="V23" s="743"/>
      <c r="W23" s="744"/>
    </row>
    <row r="24" spans="2:24" s="29" customFormat="1" ht="25.5" customHeight="1" x14ac:dyDescent="0.15">
      <c r="B24" s="757" t="s">
        <v>314</v>
      </c>
      <c r="C24" s="757"/>
      <c r="D24" s="757"/>
      <c r="E24" s="770"/>
      <c r="F24" s="771"/>
      <c r="G24" s="772"/>
      <c r="H24" s="757" t="s">
        <v>315</v>
      </c>
      <c r="I24" s="757"/>
      <c r="J24" s="770"/>
      <c r="K24" s="771"/>
      <c r="L24" s="772"/>
      <c r="M24" s="757" t="s">
        <v>314</v>
      </c>
      <c r="N24" s="757"/>
      <c r="O24" s="757"/>
      <c r="P24" s="770"/>
      <c r="Q24" s="771"/>
      <c r="R24" s="772"/>
      <c r="S24" s="757" t="s">
        <v>315</v>
      </c>
      <c r="T24" s="757"/>
      <c r="U24" s="758"/>
      <c r="V24" s="758"/>
      <c r="W24" s="758"/>
    </row>
    <row r="25" spans="2:24" s="29" customFormat="1" ht="25.5" customHeight="1" x14ac:dyDescent="0.15">
      <c r="B25" s="759" t="s">
        <v>316</v>
      </c>
      <c r="C25" s="759"/>
      <c r="D25" s="759"/>
      <c r="E25" s="760"/>
      <c r="F25" s="760"/>
      <c r="G25" s="760"/>
      <c r="H25" s="761" t="s">
        <v>317</v>
      </c>
      <c r="I25" s="762"/>
      <c r="J25" s="763"/>
      <c r="K25" s="764"/>
      <c r="L25" s="765"/>
      <c r="M25" s="761" t="s">
        <v>316</v>
      </c>
      <c r="N25" s="762"/>
      <c r="O25" s="766"/>
      <c r="P25" s="767"/>
      <c r="Q25" s="760"/>
      <c r="R25" s="760"/>
      <c r="S25" s="768" t="s">
        <v>317</v>
      </c>
      <c r="T25" s="769"/>
      <c r="U25" s="763"/>
      <c r="V25" s="764"/>
      <c r="W25" s="765"/>
    </row>
    <row r="26" spans="2:24" s="29" customFormat="1" ht="39.75" customHeight="1" x14ac:dyDescent="0.15">
      <c r="B26" s="752" t="s">
        <v>318</v>
      </c>
      <c r="C26" s="752"/>
      <c r="D26" s="752"/>
      <c r="E26" s="753"/>
      <c r="F26" s="754"/>
      <c r="G26" s="754"/>
      <c r="H26" s="754"/>
      <c r="I26" s="754"/>
      <c r="J26" s="754"/>
      <c r="K26" s="754"/>
      <c r="L26" s="755"/>
      <c r="M26" s="752" t="s">
        <v>318</v>
      </c>
      <c r="N26" s="752"/>
      <c r="O26" s="752"/>
      <c r="P26" s="753"/>
      <c r="Q26" s="754"/>
      <c r="R26" s="754"/>
      <c r="S26" s="754"/>
      <c r="T26" s="754"/>
      <c r="U26" s="754"/>
      <c r="V26" s="754"/>
      <c r="W26" s="755"/>
    </row>
    <row r="27" spans="2:24" s="29" customFormat="1" ht="15" customHeight="1" x14ac:dyDescent="0.15">
      <c r="B27" s="187"/>
      <c r="C27" s="773" t="s">
        <v>319</v>
      </c>
      <c r="D27" s="774"/>
      <c r="E27" s="774"/>
      <c r="F27" s="774"/>
      <c r="G27" s="774"/>
      <c r="H27" s="774"/>
      <c r="I27" s="774"/>
      <c r="J27" s="774"/>
      <c r="K27" s="774"/>
      <c r="L27" s="774"/>
      <c r="M27" s="188"/>
      <c r="N27" s="188" t="s">
        <v>320</v>
      </c>
      <c r="O27" s="188"/>
      <c r="P27" s="188"/>
      <c r="Q27" s="188"/>
      <c r="R27" s="188"/>
      <c r="S27" s="188"/>
      <c r="T27" s="188"/>
      <c r="U27" s="188"/>
      <c r="V27" s="188"/>
      <c r="W27" s="188"/>
    </row>
    <row r="28" spans="2:24" s="29" customFormat="1" ht="15" customHeight="1" x14ac:dyDescent="0.15">
      <c r="B28" s="187"/>
      <c r="C28" s="775"/>
      <c r="D28" s="775"/>
      <c r="E28" s="775"/>
      <c r="F28" s="775"/>
      <c r="G28" s="775"/>
      <c r="H28" s="775"/>
      <c r="I28" s="775"/>
      <c r="J28" s="775"/>
      <c r="K28" s="775"/>
      <c r="L28" s="775"/>
      <c r="M28" s="188"/>
      <c r="N28" s="188" t="s">
        <v>321</v>
      </c>
      <c r="O28" s="188"/>
      <c r="P28" s="188"/>
      <c r="Q28" s="188"/>
      <c r="R28" s="188"/>
      <c r="S28" s="188"/>
      <c r="T28" s="188"/>
      <c r="U28" s="188"/>
      <c r="V28" s="188"/>
      <c r="W28" s="188"/>
    </row>
    <row r="29" spans="2:24" ht="15" customHeight="1" x14ac:dyDescent="0.15">
      <c r="C29" s="77" t="s">
        <v>322</v>
      </c>
      <c r="D29" s="3"/>
      <c r="E29" s="3"/>
      <c r="F29" s="3"/>
      <c r="G29" s="3"/>
      <c r="H29" s="3"/>
      <c r="I29" s="3"/>
      <c r="J29" s="3"/>
      <c r="K29" s="3"/>
      <c r="L29" s="3"/>
      <c r="M29" s="3"/>
      <c r="N29" s="31" t="s">
        <v>323</v>
      </c>
      <c r="O29" s="3"/>
      <c r="P29" s="3"/>
      <c r="Q29" s="3"/>
      <c r="R29" s="3"/>
      <c r="S29" s="3"/>
      <c r="T29" s="3"/>
      <c r="U29" s="3"/>
      <c r="V29" s="3"/>
      <c r="W29" s="3"/>
      <c r="X29" s="29"/>
    </row>
    <row r="30" spans="2:24" ht="15" customHeight="1" x14ac:dyDescent="0.15">
      <c r="C30" s="77" t="s">
        <v>324</v>
      </c>
      <c r="D30" s="3"/>
      <c r="E30" s="3"/>
      <c r="F30" s="3"/>
      <c r="G30" s="3"/>
      <c r="H30" s="3"/>
      <c r="I30" s="3"/>
      <c r="J30" s="3"/>
      <c r="K30" s="3"/>
      <c r="L30" s="3"/>
      <c r="M30" s="3"/>
      <c r="N30" s="31" t="s">
        <v>325</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4"/>
  <dataValidations count="2">
    <dataValidation allowBlank="1" showInputMessage="1" showErrorMessage="1" prompt="覆工スパン毎に連番を記入。_x000a_数値で入力する。" sqref="E6 E17 P17 P6" xr:uid="{76EC9D73-714E-4A6E-9270-18D947DAD353}"/>
    <dataValidation type="list" allowBlank="1" showInputMessage="1" showErrorMessage="1" sqref="E8 E19 P8 P19" xr:uid="{58D6BCFB-12B9-4E20-9245-1BC2C972894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2"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AC29C8-B607-49AB-B635-0AFA4CF4E1F5}">
          <x14:formula1>
            <xm:f>'(参考)リスト'!$F$16:$F$21</xm:f>
          </x14:formula1>
          <xm:sqref>E11:E12 E22:E23 P11:P12 P22:P23</xm:sqref>
        </x14:dataValidation>
        <x14:dataValidation type="list" allowBlank="1" showInputMessage="1" showErrorMessage="1" xr:uid="{6BCC7E57-D2F6-4D52-8CBA-07FDB24B6B1B}">
          <x14:formula1>
            <xm:f>'(参考)リスト'!$D$16:$D$18</xm:f>
          </x14:formula1>
          <xm:sqref>E10 E21 P10 P21</xm:sqref>
        </x14:dataValidation>
        <x14:dataValidation type="list" allowBlank="1" showInputMessage="1" showErrorMessage="1" xr:uid="{DAE7523C-B26C-46E8-B29A-3C72F09AE954}">
          <x14:formula1>
            <xm:f>'(参考)リスト'!$E$16:$E$27</xm:f>
          </x14:formula1>
          <xm:sqref>E9 E20 P9 P20</xm:sqref>
        </x14:dataValidation>
        <x14:dataValidation type="list" allowBlank="1" showInputMessage="1" showErrorMessage="1" xr:uid="{D00092A5-32D0-4651-A7E9-12585E6B94A5}">
          <x14:formula1>
            <xm:f>'(参考)リスト'!$B$16:$B$21</xm:f>
          </x14:formula1>
          <xm:sqref>E7 E18 P7 P18</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3A8A0-8198-46D1-9D87-C24C574DE5DB}">
  <sheetPr>
    <pageSetUpPr fitToPage="1"/>
  </sheetPr>
  <dimension ref="B1:Z59"/>
  <sheetViews>
    <sheetView showGridLines="0" showZeros="0" view="pageBreakPreview" zoomScaleNormal="70" zoomScaleSheetLayoutView="100" workbookViewId="0">
      <selection activeCell="AB33" sqref="AB33"/>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83" t="s">
        <v>326</v>
      </c>
      <c r="C2" s="184"/>
      <c r="D2" s="184"/>
      <c r="E2" s="184"/>
      <c r="F2" s="184"/>
      <c r="G2" s="184"/>
      <c r="H2" s="184"/>
      <c r="I2" s="184"/>
      <c r="J2" s="184"/>
      <c r="K2" s="184"/>
      <c r="L2" s="184"/>
      <c r="M2" s="184"/>
      <c r="N2" s="184"/>
      <c r="O2" s="184"/>
      <c r="P2" s="184"/>
      <c r="Q2" s="184"/>
    </row>
    <row r="3" spans="2:25" ht="25.15" customHeight="1" x14ac:dyDescent="0.15">
      <c r="B3" s="823" t="s">
        <v>303</v>
      </c>
      <c r="C3" s="823"/>
      <c r="D3" s="823"/>
      <c r="E3" s="824" t="s">
        <v>1045</v>
      </c>
      <c r="F3" s="824"/>
      <c r="G3" s="824"/>
      <c r="H3" s="824"/>
      <c r="I3" s="793" t="s">
        <v>304</v>
      </c>
      <c r="J3" s="802"/>
      <c r="K3" s="794"/>
      <c r="L3" s="712" t="s">
        <v>538</v>
      </c>
      <c r="M3" s="713"/>
      <c r="N3" s="714"/>
      <c r="O3" s="825" t="s">
        <v>305</v>
      </c>
      <c r="P3" s="826"/>
      <c r="Q3" s="827"/>
      <c r="R3" s="831" t="s">
        <v>544</v>
      </c>
      <c r="S3" s="832"/>
      <c r="T3" s="833"/>
      <c r="U3" s="807" t="s">
        <v>327</v>
      </c>
      <c r="V3" s="808"/>
      <c r="W3" s="811">
        <v>45919</v>
      </c>
      <c r="X3" s="812"/>
      <c r="Y3" s="813"/>
    </row>
    <row r="4" spans="2:25" ht="25.15" customHeight="1" x14ac:dyDescent="0.15">
      <c r="B4" s="817" t="s">
        <v>306</v>
      </c>
      <c r="C4" s="817"/>
      <c r="D4" s="817"/>
      <c r="E4" s="818" t="s">
        <v>1046</v>
      </c>
      <c r="F4" s="818"/>
      <c r="G4" s="818"/>
      <c r="H4" s="818"/>
      <c r="I4" s="793" t="s">
        <v>307</v>
      </c>
      <c r="J4" s="802"/>
      <c r="K4" s="794"/>
      <c r="L4" s="819" t="s">
        <v>539</v>
      </c>
      <c r="M4" s="771"/>
      <c r="N4" s="772"/>
      <c r="O4" s="828"/>
      <c r="P4" s="829"/>
      <c r="Q4" s="830"/>
      <c r="R4" s="820" t="s">
        <v>546</v>
      </c>
      <c r="S4" s="821"/>
      <c r="T4" s="822"/>
      <c r="U4" s="809"/>
      <c r="V4" s="810"/>
      <c r="W4" s="814"/>
      <c r="X4" s="815"/>
      <c r="Y4" s="816"/>
    </row>
    <row r="5" spans="2:25" ht="15" customHeight="1" x14ac:dyDescent="0.15">
      <c r="B5" s="793" t="s">
        <v>328</v>
      </c>
      <c r="C5" s="802"/>
      <c r="D5" s="794"/>
      <c r="E5" s="242">
        <v>1</v>
      </c>
      <c r="F5" s="793" t="s">
        <v>329</v>
      </c>
      <c r="G5" s="802"/>
      <c r="H5" s="794"/>
      <c r="I5" s="189">
        <v>101</v>
      </c>
      <c r="J5" s="793" t="s">
        <v>328</v>
      </c>
      <c r="K5" s="802"/>
      <c r="L5" s="794"/>
      <c r="M5" s="242">
        <v>1</v>
      </c>
      <c r="N5" s="793" t="s">
        <v>329</v>
      </c>
      <c r="O5" s="802"/>
      <c r="P5" s="794"/>
      <c r="Q5" s="189">
        <v>102</v>
      </c>
      <c r="R5" s="795" t="s">
        <v>328</v>
      </c>
      <c r="S5" s="803"/>
      <c r="T5" s="796"/>
      <c r="U5" s="243">
        <v>1</v>
      </c>
      <c r="V5" s="795" t="s">
        <v>329</v>
      </c>
      <c r="W5" s="803"/>
      <c r="X5" s="796"/>
      <c r="Y5" s="102">
        <v>103</v>
      </c>
    </row>
    <row r="6" spans="2:25" ht="15" customHeight="1" x14ac:dyDescent="0.15">
      <c r="B6" s="793" t="s">
        <v>330</v>
      </c>
      <c r="C6" s="802"/>
      <c r="D6" s="196" t="s">
        <v>550</v>
      </c>
      <c r="E6" s="804" t="s">
        <v>466</v>
      </c>
      <c r="F6" s="805"/>
      <c r="G6" s="805"/>
      <c r="H6" s="805"/>
      <c r="I6" s="806"/>
      <c r="J6" s="793" t="s">
        <v>330</v>
      </c>
      <c r="K6" s="802"/>
      <c r="L6" s="196" t="s">
        <v>550</v>
      </c>
      <c r="M6" s="804" t="s">
        <v>466</v>
      </c>
      <c r="N6" s="805"/>
      <c r="O6" s="805"/>
      <c r="P6" s="805"/>
      <c r="Q6" s="806"/>
      <c r="R6" s="795" t="s">
        <v>330</v>
      </c>
      <c r="S6" s="803"/>
      <c r="T6" s="222" t="s">
        <v>550</v>
      </c>
      <c r="U6" s="799" t="s">
        <v>466</v>
      </c>
      <c r="V6" s="800"/>
      <c r="W6" s="800"/>
      <c r="X6" s="800"/>
      <c r="Y6" s="801"/>
    </row>
    <row r="7" spans="2:25" ht="15" customHeight="1" x14ac:dyDescent="0.15">
      <c r="B7" s="793" t="s">
        <v>331</v>
      </c>
      <c r="C7" s="794"/>
      <c r="D7" s="712" t="s">
        <v>551</v>
      </c>
      <c r="E7" s="714"/>
      <c r="F7" s="793" t="s">
        <v>332</v>
      </c>
      <c r="G7" s="794"/>
      <c r="H7" s="315" t="s">
        <v>496</v>
      </c>
      <c r="I7" s="315"/>
      <c r="J7" s="793" t="s">
        <v>331</v>
      </c>
      <c r="K7" s="794"/>
      <c r="L7" s="712" t="s">
        <v>551</v>
      </c>
      <c r="M7" s="714"/>
      <c r="N7" s="793" t="s">
        <v>332</v>
      </c>
      <c r="O7" s="794"/>
      <c r="P7" s="315" t="s">
        <v>496</v>
      </c>
      <c r="Q7" s="315"/>
      <c r="R7" s="795" t="s">
        <v>331</v>
      </c>
      <c r="S7" s="796"/>
      <c r="T7" s="797" t="s">
        <v>551</v>
      </c>
      <c r="U7" s="798"/>
      <c r="V7" s="795" t="s">
        <v>332</v>
      </c>
      <c r="W7" s="796"/>
      <c r="X7" s="792" t="s">
        <v>496</v>
      </c>
      <c r="Y7" s="792"/>
    </row>
    <row r="8" spans="2:25" ht="15" customHeight="1" x14ac:dyDescent="0.15">
      <c r="B8" s="788" t="s">
        <v>333</v>
      </c>
      <c r="C8" s="788"/>
      <c r="D8" s="196" t="s">
        <v>552</v>
      </c>
      <c r="E8" s="220" t="s">
        <v>334</v>
      </c>
      <c r="F8" s="789" t="s">
        <v>553</v>
      </c>
      <c r="G8" s="789"/>
      <c r="H8" s="789"/>
      <c r="I8" s="789"/>
      <c r="J8" s="788" t="s">
        <v>333</v>
      </c>
      <c r="K8" s="788"/>
      <c r="L8" s="196" t="s">
        <v>552</v>
      </c>
      <c r="M8" s="220" t="s">
        <v>334</v>
      </c>
      <c r="N8" s="789" t="s">
        <v>554</v>
      </c>
      <c r="O8" s="789"/>
      <c r="P8" s="789"/>
      <c r="Q8" s="789"/>
      <c r="R8" s="790" t="s">
        <v>333</v>
      </c>
      <c r="S8" s="790"/>
      <c r="T8" s="222" t="s">
        <v>552</v>
      </c>
      <c r="U8" s="221" t="s">
        <v>334</v>
      </c>
      <c r="V8" s="791" t="s">
        <v>553</v>
      </c>
      <c r="W8" s="791"/>
      <c r="X8" s="791"/>
      <c r="Y8" s="791"/>
    </row>
    <row r="9" spans="2:25" s="29" customFormat="1" ht="14.1" customHeight="1" x14ac:dyDescent="0.15">
      <c r="B9" s="776"/>
      <c r="C9" s="776"/>
      <c r="D9" s="776"/>
      <c r="E9" s="776"/>
      <c r="F9" s="776"/>
      <c r="G9" s="776"/>
      <c r="H9" s="776"/>
      <c r="I9" s="776"/>
      <c r="J9" s="778"/>
      <c r="K9" s="778"/>
      <c r="L9" s="778"/>
      <c r="M9" s="778"/>
      <c r="N9" s="778"/>
      <c r="O9" s="778"/>
      <c r="P9" s="778"/>
      <c r="Q9" s="778"/>
      <c r="R9" s="783"/>
      <c r="S9" s="783"/>
      <c r="T9" s="783"/>
      <c r="U9" s="783"/>
      <c r="V9" s="783"/>
      <c r="W9" s="783"/>
      <c r="X9" s="783"/>
      <c r="Y9" s="784"/>
    </row>
    <row r="10" spans="2:25" s="29" customFormat="1" ht="14.1" customHeight="1" x14ac:dyDescent="0.15">
      <c r="B10" s="777"/>
      <c r="C10" s="777"/>
      <c r="D10" s="777"/>
      <c r="E10" s="777"/>
      <c r="F10" s="777"/>
      <c r="G10" s="777"/>
      <c r="H10" s="777"/>
      <c r="I10" s="777"/>
      <c r="J10" s="778"/>
      <c r="K10" s="778"/>
      <c r="L10" s="778"/>
      <c r="M10" s="778"/>
      <c r="N10" s="778"/>
      <c r="O10" s="778"/>
      <c r="P10" s="778"/>
      <c r="Q10" s="778"/>
      <c r="R10" s="783"/>
      <c r="S10" s="783"/>
      <c r="T10" s="783"/>
      <c r="U10" s="783"/>
      <c r="V10" s="783"/>
      <c r="W10" s="783"/>
      <c r="X10" s="783"/>
      <c r="Y10" s="784"/>
    </row>
    <row r="11" spans="2:25" s="29" customFormat="1" ht="14.1" customHeight="1" x14ac:dyDescent="0.15">
      <c r="B11" s="777"/>
      <c r="C11" s="777"/>
      <c r="D11" s="777"/>
      <c r="E11" s="777"/>
      <c r="F11" s="777"/>
      <c r="G11" s="777"/>
      <c r="H11" s="777"/>
      <c r="I11" s="777"/>
      <c r="J11" s="778"/>
      <c r="K11" s="778"/>
      <c r="L11" s="778"/>
      <c r="M11" s="778"/>
      <c r="N11" s="778"/>
      <c r="O11" s="778"/>
      <c r="P11" s="778"/>
      <c r="Q11" s="778"/>
      <c r="R11" s="783"/>
      <c r="S11" s="783"/>
      <c r="T11" s="783"/>
      <c r="U11" s="783"/>
      <c r="V11" s="783"/>
      <c r="W11" s="783"/>
      <c r="X11" s="783"/>
      <c r="Y11" s="784"/>
    </row>
    <row r="12" spans="2:25" s="29" customFormat="1" ht="14.1" customHeight="1" x14ac:dyDescent="0.15">
      <c r="B12" s="777"/>
      <c r="C12" s="777"/>
      <c r="D12" s="777"/>
      <c r="E12" s="777"/>
      <c r="F12" s="777"/>
      <c r="G12" s="777"/>
      <c r="H12" s="777"/>
      <c r="I12" s="777"/>
      <c r="J12" s="778"/>
      <c r="K12" s="778"/>
      <c r="L12" s="778"/>
      <c r="M12" s="778"/>
      <c r="N12" s="778"/>
      <c r="O12" s="778"/>
      <c r="P12" s="778"/>
      <c r="Q12" s="778"/>
      <c r="R12" s="783"/>
      <c r="S12" s="783"/>
      <c r="T12" s="783"/>
      <c r="U12" s="783"/>
      <c r="V12" s="783"/>
      <c r="W12" s="783"/>
      <c r="X12" s="783"/>
      <c r="Y12" s="784"/>
    </row>
    <row r="13" spans="2:25" s="29" customFormat="1" ht="14.1" customHeight="1" x14ac:dyDescent="0.15">
      <c r="B13" s="777"/>
      <c r="C13" s="777"/>
      <c r="D13" s="777"/>
      <c r="E13" s="777"/>
      <c r="F13" s="777"/>
      <c r="G13" s="777"/>
      <c r="H13" s="777"/>
      <c r="I13" s="777"/>
      <c r="J13" s="778"/>
      <c r="K13" s="778"/>
      <c r="L13" s="778"/>
      <c r="M13" s="778"/>
      <c r="N13" s="778"/>
      <c r="O13" s="778"/>
      <c r="P13" s="778"/>
      <c r="Q13" s="778"/>
      <c r="R13" s="783"/>
      <c r="S13" s="783"/>
      <c r="T13" s="783"/>
      <c r="U13" s="783"/>
      <c r="V13" s="783"/>
      <c r="W13" s="783"/>
      <c r="X13" s="783"/>
      <c r="Y13" s="784"/>
    </row>
    <row r="14" spans="2:25" s="29" customFormat="1" ht="14.1" customHeight="1" x14ac:dyDescent="0.15">
      <c r="B14" s="777"/>
      <c r="C14" s="777"/>
      <c r="D14" s="777"/>
      <c r="E14" s="777"/>
      <c r="F14" s="777"/>
      <c r="G14" s="777"/>
      <c r="H14" s="777"/>
      <c r="I14" s="777"/>
      <c r="J14" s="778"/>
      <c r="K14" s="778"/>
      <c r="L14" s="778"/>
      <c r="M14" s="778"/>
      <c r="N14" s="778"/>
      <c r="O14" s="778"/>
      <c r="P14" s="778"/>
      <c r="Q14" s="778"/>
      <c r="R14" s="783"/>
      <c r="S14" s="783"/>
      <c r="T14" s="783"/>
      <c r="U14" s="783"/>
      <c r="V14" s="783"/>
      <c r="W14" s="783"/>
      <c r="X14" s="783"/>
      <c r="Y14" s="784"/>
    </row>
    <row r="15" spans="2:25" s="29" customFormat="1" ht="14.1" customHeight="1" x14ac:dyDescent="0.15">
      <c r="B15" s="777"/>
      <c r="C15" s="777"/>
      <c r="D15" s="777"/>
      <c r="E15" s="777"/>
      <c r="F15" s="777"/>
      <c r="G15" s="777"/>
      <c r="H15" s="777"/>
      <c r="I15" s="777"/>
      <c r="J15" s="778"/>
      <c r="K15" s="778"/>
      <c r="L15" s="778"/>
      <c r="M15" s="778"/>
      <c r="N15" s="778"/>
      <c r="O15" s="778"/>
      <c r="P15" s="778"/>
      <c r="Q15" s="778"/>
      <c r="R15" s="783"/>
      <c r="S15" s="783"/>
      <c r="T15" s="783"/>
      <c r="U15" s="783"/>
      <c r="V15" s="783"/>
      <c r="W15" s="783"/>
      <c r="X15" s="783"/>
      <c r="Y15" s="784"/>
    </row>
    <row r="16" spans="2:25" s="29" customFormat="1" ht="14.1" customHeight="1" x14ac:dyDescent="0.15">
      <c r="B16" s="777"/>
      <c r="C16" s="777"/>
      <c r="D16" s="777"/>
      <c r="E16" s="777"/>
      <c r="F16" s="777"/>
      <c r="G16" s="777"/>
      <c r="H16" s="777"/>
      <c r="I16" s="777"/>
      <c r="J16" s="778"/>
      <c r="K16" s="778"/>
      <c r="L16" s="778"/>
      <c r="M16" s="778"/>
      <c r="N16" s="778"/>
      <c r="O16" s="778"/>
      <c r="P16" s="778"/>
      <c r="Q16" s="778"/>
      <c r="R16" s="783"/>
      <c r="S16" s="783"/>
      <c r="T16" s="783"/>
      <c r="U16" s="783"/>
      <c r="V16" s="783"/>
      <c r="W16" s="783"/>
      <c r="X16" s="783"/>
      <c r="Y16" s="784"/>
    </row>
    <row r="17" spans="2:25" s="29" customFormat="1" ht="14.1" customHeight="1" x14ac:dyDescent="0.15">
      <c r="B17" s="777"/>
      <c r="C17" s="777"/>
      <c r="D17" s="777"/>
      <c r="E17" s="777"/>
      <c r="F17" s="777"/>
      <c r="G17" s="777"/>
      <c r="H17" s="777"/>
      <c r="I17" s="777"/>
      <c r="J17" s="778"/>
      <c r="K17" s="778"/>
      <c r="L17" s="778"/>
      <c r="M17" s="778"/>
      <c r="N17" s="778"/>
      <c r="O17" s="778"/>
      <c r="P17" s="778"/>
      <c r="Q17" s="778"/>
      <c r="R17" s="783"/>
      <c r="S17" s="783"/>
      <c r="T17" s="783"/>
      <c r="U17" s="783"/>
      <c r="V17" s="783"/>
      <c r="W17" s="783"/>
      <c r="X17" s="783"/>
      <c r="Y17" s="784"/>
    </row>
    <row r="18" spans="2:25" s="29" customFormat="1" ht="14.1" customHeight="1" x14ac:dyDescent="0.15">
      <c r="B18" s="777"/>
      <c r="C18" s="777"/>
      <c r="D18" s="777"/>
      <c r="E18" s="777"/>
      <c r="F18" s="777"/>
      <c r="G18" s="777"/>
      <c r="H18" s="777"/>
      <c r="I18" s="777"/>
      <c r="J18" s="778"/>
      <c r="K18" s="778"/>
      <c r="L18" s="778"/>
      <c r="M18" s="778"/>
      <c r="N18" s="778"/>
      <c r="O18" s="778"/>
      <c r="P18" s="778"/>
      <c r="Q18" s="778"/>
      <c r="R18" s="783"/>
      <c r="S18" s="783"/>
      <c r="T18" s="783"/>
      <c r="U18" s="783"/>
      <c r="V18" s="783"/>
      <c r="W18" s="783"/>
      <c r="X18" s="783"/>
      <c r="Y18" s="784"/>
    </row>
    <row r="19" spans="2:25" s="29" customFormat="1" ht="14.1" customHeight="1" x14ac:dyDescent="0.15">
      <c r="B19" s="777"/>
      <c r="C19" s="777"/>
      <c r="D19" s="777"/>
      <c r="E19" s="777"/>
      <c r="F19" s="777"/>
      <c r="G19" s="777"/>
      <c r="H19" s="777"/>
      <c r="I19" s="777"/>
      <c r="J19" s="778"/>
      <c r="K19" s="778"/>
      <c r="L19" s="778"/>
      <c r="M19" s="778"/>
      <c r="N19" s="778"/>
      <c r="O19" s="778"/>
      <c r="P19" s="778"/>
      <c r="Q19" s="778"/>
      <c r="R19" s="783"/>
      <c r="S19" s="783"/>
      <c r="T19" s="783"/>
      <c r="U19" s="783"/>
      <c r="V19" s="783"/>
      <c r="W19" s="783"/>
      <c r="X19" s="783"/>
      <c r="Y19" s="784"/>
    </row>
    <row r="20" spans="2:25" s="29" customFormat="1" ht="14.1" customHeight="1" x14ac:dyDescent="0.15">
      <c r="B20" s="777"/>
      <c r="C20" s="777"/>
      <c r="D20" s="777"/>
      <c r="E20" s="777"/>
      <c r="F20" s="777"/>
      <c r="G20" s="777"/>
      <c r="H20" s="777"/>
      <c r="I20" s="777"/>
      <c r="J20" s="778"/>
      <c r="K20" s="778"/>
      <c r="L20" s="778"/>
      <c r="M20" s="778"/>
      <c r="N20" s="778"/>
      <c r="O20" s="778"/>
      <c r="P20" s="778"/>
      <c r="Q20" s="778"/>
      <c r="R20" s="783"/>
      <c r="S20" s="783"/>
      <c r="T20" s="783"/>
      <c r="U20" s="783"/>
      <c r="V20" s="783"/>
      <c r="W20" s="783"/>
      <c r="X20" s="783"/>
      <c r="Y20" s="784"/>
    </row>
    <row r="21" spans="2:25" s="29" customFormat="1" ht="14.1" customHeight="1" x14ac:dyDescent="0.15">
      <c r="B21" s="777"/>
      <c r="C21" s="777"/>
      <c r="D21" s="777"/>
      <c r="E21" s="777"/>
      <c r="F21" s="777"/>
      <c r="G21" s="777"/>
      <c r="H21" s="777"/>
      <c r="I21" s="777"/>
      <c r="J21" s="778"/>
      <c r="K21" s="778"/>
      <c r="L21" s="778"/>
      <c r="M21" s="778"/>
      <c r="N21" s="778"/>
      <c r="O21" s="778"/>
      <c r="P21" s="778"/>
      <c r="Q21" s="778"/>
      <c r="R21" s="783"/>
      <c r="S21" s="783"/>
      <c r="T21" s="783"/>
      <c r="U21" s="783"/>
      <c r="V21" s="783"/>
      <c r="W21" s="783"/>
      <c r="X21" s="783"/>
      <c r="Y21" s="784"/>
    </row>
    <row r="22" spans="2:25" ht="15" customHeight="1" x14ac:dyDescent="0.15">
      <c r="B22" s="793" t="s">
        <v>328</v>
      </c>
      <c r="C22" s="802"/>
      <c r="D22" s="794"/>
      <c r="E22" s="242">
        <v>1</v>
      </c>
      <c r="F22" s="793" t="s">
        <v>329</v>
      </c>
      <c r="G22" s="802"/>
      <c r="H22" s="794"/>
      <c r="I22" s="189">
        <v>104</v>
      </c>
      <c r="J22" s="793" t="s">
        <v>328</v>
      </c>
      <c r="K22" s="802"/>
      <c r="L22" s="794"/>
      <c r="M22" s="242">
        <v>1</v>
      </c>
      <c r="N22" s="793" t="s">
        <v>329</v>
      </c>
      <c r="O22" s="802"/>
      <c r="P22" s="794"/>
      <c r="Q22" s="189">
        <v>105</v>
      </c>
      <c r="R22" s="795" t="s">
        <v>328</v>
      </c>
      <c r="S22" s="803"/>
      <c r="T22" s="796"/>
      <c r="U22" s="243">
        <v>2</v>
      </c>
      <c r="V22" s="795" t="s">
        <v>329</v>
      </c>
      <c r="W22" s="803"/>
      <c r="X22" s="796"/>
      <c r="Y22" s="102">
        <v>101</v>
      </c>
    </row>
    <row r="23" spans="2:25" ht="15" customHeight="1" x14ac:dyDescent="0.15">
      <c r="B23" s="793" t="s">
        <v>330</v>
      </c>
      <c r="C23" s="802"/>
      <c r="D23" s="196" t="s">
        <v>550</v>
      </c>
      <c r="E23" s="804" t="s">
        <v>466</v>
      </c>
      <c r="F23" s="805"/>
      <c r="G23" s="805"/>
      <c r="H23" s="805"/>
      <c r="I23" s="806"/>
      <c r="J23" s="793" t="s">
        <v>330</v>
      </c>
      <c r="K23" s="802"/>
      <c r="L23" s="196" t="s">
        <v>555</v>
      </c>
      <c r="M23" s="804" t="s">
        <v>556</v>
      </c>
      <c r="N23" s="805"/>
      <c r="O23" s="805"/>
      <c r="P23" s="805"/>
      <c r="Q23" s="806"/>
      <c r="R23" s="795" t="s">
        <v>330</v>
      </c>
      <c r="S23" s="803"/>
      <c r="T23" s="222" t="s">
        <v>555</v>
      </c>
      <c r="U23" s="799" t="s">
        <v>556</v>
      </c>
      <c r="V23" s="800"/>
      <c r="W23" s="800"/>
      <c r="X23" s="800"/>
      <c r="Y23" s="801"/>
    </row>
    <row r="24" spans="2:25" ht="15" customHeight="1" x14ac:dyDescent="0.15">
      <c r="B24" s="793" t="s">
        <v>331</v>
      </c>
      <c r="C24" s="794"/>
      <c r="D24" s="712" t="s">
        <v>551</v>
      </c>
      <c r="E24" s="714"/>
      <c r="F24" s="793" t="s">
        <v>332</v>
      </c>
      <c r="G24" s="794"/>
      <c r="H24" s="315" t="s">
        <v>496</v>
      </c>
      <c r="I24" s="315"/>
      <c r="J24" s="793" t="s">
        <v>331</v>
      </c>
      <c r="K24" s="794"/>
      <c r="L24" s="712" t="s">
        <v>560</v>
      </c>
      <c r="M24" s="714"/>
      <c r="N24" s="793" t="s">
        <v>332</v>
      </c>
      <c r="O24" s="794"/>
      <c r="P24" s="315" t="s">
        <v>496</v>
      </c>
      <c r="Q24" s="315"/>
      <c r="R24" s="795" t="s">
        <v>331</v>
      </c>
      <c r="S24" s="796"/>
      <c r="T24" s="797" t="s">
        <v>560</v>
      </c>
      <c r="U24" s="798"/>
      <c r="V24" s="795" t="s">
        <v>332</v>
      </c>
      <c r="W24" s="796"/>
      <c r="X24" s="792" t="s">
        <v>496</v>
      </c>
      <c r="Y24" s="792"/>
    </row>
    <row r="25" spans="2:25" ht="15" customHeight="1" x14ac:dyDescent="0.15">
      <c r="B25" s="788" t="s">
        <v>333</v>
      </c>
      <c r="C25" s="788"/>
      <c r="D25" s="196" t="s">
        <v>552</v>
      </c>
      <c r="E25" s="220" t="s">
        <v>334</v>
      </c>
      <c r="F25" s="789" t="s">
        <v>554</v>
      </c>
      <c r="G25" s="789"/>
      <c r="H25" s="789"/>
      <c r="I25" s="789"/>
      <c r="J25" s="788" t="s">
        <v>333</v>
      </c>
      <c r="K25" s="788"/>
      <c r="L25" s="196" t="s">
        <v>552</v>
      </c>
      <c r="M25" s="220" t="s">
        <v>334</v>
      </c>
      <c r="N25" s="789" t="s">
        <v>561</v>
      </c>
      <c r="O25" s="789"/>
      <c r="P25" s="789"/>
      <c r="Q25" s="789"/>
      <c r="R25" s="790" t="s">
        <v>333</v>
      </c>
      <c r="S25" s="790"/>
      <c r="T25" s="222" t="s">
        <v>552</v>
      </c>
      <c r="U25" s="221" t="s">
        <v>334</v>
      </c>
      <c r="V25" s="791" t="s">
        <v>562</v>
      </c>
      <c r="W25" s="791"/>
      <c r="X25" s="791"/>
      <c r="Y25" s="791"/>
    </row>
    <row r="26" spans="2:25" s="29" customFormat="1" ht="14.1" customHeight="1" x14ac:dyDescent="0.15">
      <c r="B26" s="776"/>
      <c r="C26" s="776"/>
      <c r="D26" s="776"/>
      <c r="E26" s="776"/>
      <c r="F26" s="776"/>
      <c r="G26" s="776"/>
      <c r="H26" s="776"/>
      <c r="I26" s="776"/>
      <c r="J26" s="778"/>
      <c r="K26" s="778"/>
      <c r="L26" s="778"/>
      <c r="M26" s="778"/>
      <c r="N26" s="778"/>
      <c r="O26" s="778"/>
      <c r="P26" s="778"/>
      <c r="Q26" s="778"/>
      <c r="R26" s="779"/>
      <c r="S26" s="780"/>
      <c r="T26" s="780"/>
      <c r="U26" s="780"/>
      <c r="V26" s="780"/>
      <c r="W26" s="780"/>
      <c r="X26" s="780"/>
      <c r="Y26" s="781"/>
    </row>
    <row r="27" spans="2:25" s="29" customFormat="1" ht="14.1" customHeight="1" x14ac:dyDescent="0.15">
      <c r="B27" s="777"/>
      <c r="C27" s="777"/>
      <c r="D27" s="777"/>
      <c r="E27" s="777"/>
      <c r="F27" s="777"/>
      <c r="G27" s="777"/>
      <c r="H27" s="777"/>
      <c r="I27" s="777"/>
      <c r="J27" s="778"/>
      <c r="K27" s="778"/>
      <c r="L27" s="778"/>
      <c r="M27" s="778"/>
      <c r="N27" s="778"/>
      <c r="O27" s="778"/>
      <c r="P27" s="778"/>
      <c r="Q27" s="778"/>
      <c r="R27" s="782"/>
      <c r="S27" s="783"/>
      <c r="T27" s="783"/>
      <c r="U27" s="783"/>
      <c r="V27" s="783"/>
      <c r="W27" s="783"/>
      <c r="X27" s="783"/>
      <c r="Y27" s="784"/>
    </row>
    <row r="28" spans="2:25" s="29" customFormat="1" ht="14.1" customHeight="1" x14ac:dyDescent="0.15">
      <c r="B28" s="777"/>
      <c r="C28" s="777"/>
      <c r="D28" s="777"/>
      <c r="E28" s="777"/>
      <c r="F28" s="777"/>
      <c r="G28" s="777"/>
      <c r="H28" s="777"/>
      <c r="I28" s="777"/>
      <c r="J28" s="778"/>
      <c r="K28" s="778"/>
      <c r="L28" s="778"/>
      <c r="M28" s="778"/>
      <c r="N28" s="778"/>
      <c r="O28" s="778"/>
      <c r="P28" s="778"/>
      <c r="Q28" s="778"/>
      <c r="R28" s="782"/>
      <c r="S28" s="783"/>
      <c r="T28" s="783"/>
      <c r="U28" s="783"/>
      <c r="V28" s="783"/>
      <c r="W28" s="783"/>
      <c r="X28" s="783"/>
      <c r="Y28" s="784"/>
    </row>
    <row r="29" spans="2:25" s="29" customFormat="1" ht="14.1" customHeight="1" x14ac:dyDescent="0.15">
      <c r="B29" s="777"/>
      <c r="C29" s="777"/>
      <c r="D29" s="777"/>
      <c r="E29" s="777"/>
      <c r="F29" s="777"/>
      <c r="G29" s="777"/>
      <c r="H29" s="777"/>
      <c r="I29" s="777"/>
      <c r="J29" s="778"/>
      <c r="K29" s="778"/>
      <c r="L29" s="778"/>
      <c r="M29" s="778"/>
      <c r="N29" s="778"/>
      <c r="O29" s="778"/>
      <c r="P29" s="778"/>
      <c r="Q29" s="778"/>
      <c r="R29" s="782"/>
      <c r="S29" s="783"/>
      <c r="T29" s="783"/>
      <c r="U29" s="783"/>
      <c r="V29" s="783"/>
      <c r="W29" s="783"/>
      <c r="X29" s="783"/>
      <c r="Y29" s="784"/>
    </row>
    <row r="30" spans="2:25" s="29" customFormat="1" ht="14.1" customHeight="1" x14ac:dyDescent="0.15">
      <c r="B30" s="777"/>
      <c r="C30" s="777"/>
      <c r="D30" s="777"/>
      <c r="E30" s="777"/>
      <c r="F30" s="777"/>
      <c r="G30" s="777"/>
      <c r="H30" s="777"/>
      <c r="I30" s="777"/>
      <c r="J30" s="778"/>
      <c r="K30" s="778"/>
      <c r="L30" s="778"/>
      <c r="M30" s="778"/>
      <c r="N30" s="778"/>
      <c r="O30" s="778"/>
      <c r="P30" s="778"/>
      <c r="Q30" s="778"/>
      <c r="R30" s="782"/>
      <c r="S30" s="783"/>
      <c r="T30" s="783"/>
      <c r="U30" s="783"/>
      <c r="V30" s="783"/>
      <c r="W30" s="783"/>
      <c r="X30" s="783"/>
      <c r="Y30" s="784"/>
    </row>
    <row r="31" spans="2:25" s="29" customFormat="1" ht="14.1" customHeight="1" x14ac:dyDescent="0.15">
      <c r="B31" s="777"/>
      <c r="C31" s="777"/>
      <c r="D31" s="777"/>
      <c r="E31" s="777"/>
      <c r="F31" s="777"/>
      <c r="G31" s="777"/>
      <c r="H31" s="777"/>
      <c r="I31" s="777"/>
      <c r="J31" s="778"/>
      <c r="K31" s="778"/>
      <c r="L31" s="778"/>
      <c r="M31" s="778"/>
      <c r="N31" s="778"/>
      <c r="O31" s="778"/>
      <c r="P31" s="778"/>
      <c r="Q31" s="778"/>
      <c r="R31" s="782"/>
      <c r="S31" s="783"/>
      <c r="T31" s="783"/>
      <c r="U31" s="783"/>
      <c r="V31" s="783"/>
      <c r="W31" s="783"/>
      <c r="X31" s="783"/>
      <c r="Y31" s="784"/>
    </row>
    <row r="32" spans="2:25" s="29" customFormat="1" ht="14.1" customHeight="1" x14ac:dyDescent="0.15">
      <c r="B32" s="777"/>
      <c r="C32" s="777"/>
      <c r="D32" s="777"/>
      <c r="E32" s="777"/>
      <c r="F32" s="777"/>
      <c r="G32" s="777"/>
      <c r="H32" s="777"/>
      <c r="I32" s="777"/>
      <c r="J32" s="778"/>
      <c r="K32" s="778"/>
      <c r="L32" s="778"/>
      <c r="M32" s="778"/>
      <c r="N32" s="778"/>
      <c r="O32" s="778"/>
      <c r="P32" s="778"/>
      <c r="Q32" s="778"/>
      <c r="R32" s="782"/>
      <c r="S32" s="783"/>
      <c r="T32" s="783"/>
      <c r="U32" s="783"/>
      <c r="V32" s="783"/>
      <c r="W32" s="783"/>
      <c r="X32" s="783"/>
      <c r="Y32" s="784"/>
    </row>
    <row r="33" spans="2:25" s="29" customFormat="1" ht="14.1" customHeight="1" x14ac:dyDescent="0.15">
      <c r="B33" s="777"/>
      <c r="C33" s="777"/>
      <c r="D33" s="777"/>
      <c r="E33" s="777"/>
      <c r="F33" s="777"/>
      <c r="G33" s="777"/>
      <c r="H33" s="777"/>
      <c r="I33" s="777"/>
      <c r="J33" s="778"/>
      <c r="K33" s="778"/>
      <c r="L33" s="778"/>
      <c r="M33" s="778"/>
      <c r="N33" s="778"/>
      <c r="O33" s="778"/>
      <c r="P33" s="778"/>
      <c r="Q33" s="778"/>
      <c r="R33" s="782"/>
      <c r="S33" s="783"/>
      <c r="T33" s="783"/>
      <c r="U33" s="783"/>
      <c r="V33" s="783"/>
      <c r="W33" s="783"/>
      <c r="X33" s="783"/>
      <c r="Y33" s="784"/>
    </row>
    <row r="34" spans="2:25" s="29" customFormat="1" ht="14.1" customHeight="1" x14ac:dyDescent="0.15">
      <c r="B34" s="777"/>
      <c r="C34" s="777"/>
      <c r="D34" s="777"/>
      <c r="E34" s="777"/>
      <c r="F34" s="777"/>
      <c r="G34" s="777"/>
      <c r="H34" s="777"/>
      <c r="I34" s="777"/>
      <c r="J34" s="778"/>
      <c r="K34" s="778"/>
      <c r="L34" s="778"/>
      <c r="M34" s="778"/>
      <c r="N34" s="778"/>
      <c r="O34" s="778"/>
      <c r="P34" s="778"/>
      <c r="Q34" s="778"/>
      <c r="R34" s="782"/>
      <c r="S34" s="783"/>
      <c r="T34" s="783"/>
      <c r="U34" s="783"/>
      <c r="V34" s="783"/>
      <c r="W34" s="783"/>
      <c r="X34" s="783"/>
      <c r="Y34" s="784"/>
    </row>
    <row r="35" spans="2:25" s="29" customFormat="1" ht="14.1" customHeight="1" x14ac:dyDescent="0.15">
      <c r="B35" s="777"/>
      <c r="C35" s="777"/>
      <c r="D35" s="777"/>
      <c r="E35" s="777"/>
      <c r="F35" s="777"/>
      <c r="G35" s="777"/>
      <c r="H35" s="777"/>
      <c r="I35" s="777"/>
      <c r="J35" s="778"/>
      <c r="K35" s="778"/>
      <c r="L35" s="778"/>
      <c r="M35" s="778"/>
      <c r="N35" s="778"/>
      <c r="O35" s="778"/>
      <c r="P35" s="778"/>
      <c r="Q35" s="778"/>
      <c r="R35" s="782"/>
      <c r="S35" s="783"/>
      <c r="T35" s="783"/>
      <c r="U35" s="783"/>
      <c r="V35" s="783"/>
      <c r="W35" s="783"/>
      <c r="X35" s="783"/>
      <c r="Y35" s="784"/>
    </row>
    <row r="36" spans="2:25" s="29" customFormat="1" ht="14.1" customHeight="1" x14ac:dyDescent="0.15">
      <c r="B36" s="777"/>
      <c r="C36" s="777"/>
      <c r="D36" s="777"/>
      <c r="E36" s="777"/>
      <c r="F36" s="777"/>
      <c r="G36" s="777"/>
      <c r="H36" s="777"/>
      <c r="I36" s="777"/>
      <c r="J36" s="778"/>
      <c r="K36" s="778"/>
      <c r="L36" s="778"/>
      <c r="M36" s="778"/>
      <c r="N36" s="778"/>
      <c r="O36" s="778"/>
      <c r="P36" s="778"/>
      <c r="Q36" s="778"/>
      <c r="R36" s="782"/>
      <c r="S36" s="783"/>
      <c r="T36" s="783"/>
      <c r="U36" s="783"/>
      <c r="V36" s="783"/>
      <c r="W36" s="783"/>
      <c r="X36" s="783"/>
      <c r="Y36" s="784"/>
    </row>
    <row r="37" spans="2:25" s="29" customFormat="1" ht="14.1" customHeight="1" x14ac:dyDescent="0.15">
      <c r="B37" s="777"/>
      <c r="C37" s="777"/>
      <c r="D37" s="777"/>
      <c r="E37" s="777"/>
      <c r="F37" s="777"/>
      <c r="G37" s="777"/>
      <c r="H37" s="777"/>
      <c r="I37" s="777"/>
      <c r="J37" s="778"/>
      <c r="K37" s="778"/>
      <c r="L37" s="778"/>
      <c r="M37" s="778"/>
      <c r="N37" s="778"/>
      <c r="O37" s="778"/>
      <c r="P37" s="778"/>
      <c r="Q37" s="778"/>
      <c r="R37" s="782"/>
      <c r="S37" s="783"/>
      <c r="T37" s="783"/>
      <c r="U37" s="783"/>
      <c r="V37" s="783"/>
      <c r="W37" s="783"/>
      <c r="X37" s="783"/>
      <c r="Y37" s="784"/>
    </row>
    <row r="38" spans="2:25" s="29" customFormat="1" ht="14.1" customHeight="1" x14ac:dyDescent="0.15">
      <c r="B38" s="777"/>
      <c r="C38" s="777"/>
      <c r="D38" s="777"/>
      <c r="E38" s="777"/>
      <c r="F38" s="777"/>
      <c r="G38" s="777"/>
      <c r="H38" s="777"/>
      <c r="I38" s="777"/>
      <c r="J38" s="778"/>
      <c r="K38" s="778"/>
      <c r="L38" s="778"/>
      <c r="M38" s="778"/>
      <c r="N38" s="778"/>
      <c r="O38" s="778"/>
      <c r="P38" s="778"/>
      <c r="Q38" s="778"/>
      <c r="R38" s="785"/>
      <c r="S38" s="786"/>
      <c r="T38" s="786"/>
      <c r="U38" s="786"/>
      <c r="V38" s="786"/>
      <c r="W38" s="786"/>
      <c r="X38" s="786"/>
      <c r="Y38" s="787"/>
    </row>
    <row r="39" spans="2:25" ht="15" customHeight="1" x14ac:dyDescent="0.15">
      <c r="B39" s="30"/>
      <c r="C39" s="32" t="s">
        <v>335</v>
      </c>
      <c r="D39" s="29"/>
      <c r="E39" s="30"/>
      <c r="F39" s="30"/>
      <c r="G39" s="30"/>
      <c r="H39" s="30"/>
      <c r="I39" s="30"/>
      <c r="J39" s="27"/>
      <c r="K39" s="27"/>
      <c r="L39" s="27"/>
      <c r="M39" s="27"/>
      <c r="N39" s="27"/>
      <c r="O39" s="27"/>
      <c r="P39" s="27"/>
      <c r="Q39" s="27"/>
      <c r="R39" s="219"/>
      <c r="S39" s="219"/>
      <c r="T39" s="219"/>
      <c r="U39" s="219"/>
      <c r="V39" s="219"/>
      <c r="W39" s="219"/>
      <c r="X39" s="219"/>
      <c r="Y39" s="219"/>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4"/>
  <dataValidations count="2">
    <dataValidation allowBlank="1" showInputMessage="1" showErrorMessage="1" prompt="覆工スパン毎に連番を記入。_x000a_数値で入力する。" sqref="I5 Q5 Y5 I22 Q22 Y22" xr:uid="{C24BE8A2-19B3-4551-AF43-3B0D0928C9F4}"/>
    <dataValidation type="list" allowBlank="1" showInputMessage="1" showErrorMessage="1" sqref="E6:I6 M6:Q6 U6:Y6 E23:I23 M23:Q23 U23:Y23" xr:uid="{483176D2-DC2F-4D28-A838-B2F669DFFE14}">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790162-5A22-432B-A8B0-41BC41FA7341}">
          <x14:formula1>
            <xm:f>'(参考)リスト'!$D$52:$D$54</xm:f>
          </x14:formula1>
          <xm:sqref>D7:E7 L7:M7 T7:U7 D24:E24 L24:M24 T24:U24</xm:sqref>
        </x14:dataValidation>
        <x14:dataValidation type="list" allowBlank="1" showInputMessage="1" showErrorMessage="1" xr:uid="{92B33147-3EB6-48CC-ABD2-B17A03C40262}">
          <x14:formula1>
            <xm:f>'(参考)リスト'!$F$52:$F$53</xm:f>
          </x14:formula1>
          <xm:sqref>D8 L8 T8 D25 L25 T25</xm:sqref>
        </x14:dataValidation>
        <x14:dataValidation type="list" allowBlank="1" showInputMessage="1" showErrorMessage="1" xr:uid="{91D2B185-979A-449C-BFDF-532574B69D53}">
          <x14:formula1>
            <xm:f>'(参考)リスト'!$E$52:$E$58</xm:f>
          </x14:formula1>
          <xm:sqref>H7:I7 P7:Q7 X7:Y7 H24:I24 P24:Q24 X24:Y24</xm:sqref>
        </x14:dataValidation>
        <x14:dataValidation type="list" showInputMessage="1" showErrorMessage="1" xr:uid="{576B4345-CB9D-42D9-A77B-BAE08FB459E3}">
          <x14:formula1>
            <xm:f>'(参考)リスト'!$B$52:$B$55</xm:f>
          </x14:formula1>
          <xm:sqref>D6 L6 T6 D23 L23 T23</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67F17-CDB4-41FB-BDB8-C138400DDB00}">
  <sheetPr>
    <pageSetUpPr fitToPage="1"/>
  </sheetPr>
  <dimension ref="B1:Z59"/>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83" t="s">
        <v>326</v>
      </c>
      <c r="C2" s="184"/>
      <c r="D2" s="184"/>
      <c r="E2" s="184"/>
      <c r="F2" s="184"/>
      <c r="G2" s="184"/>
      <c r="H2" s="184"/>
      <c r="I2" s="184"/>
      <c r="J2" s="184"/>
      <c r="K2" s="184"/>
      <c r="L2" s="184"/>
      <c r="M2" s="184"/>
      <c r="N2" s="184"/>
      <c r="O2" s="184"/>
      <c r="P2" s="184"/>
      <c r="Q2" s="184"/>
    </row>
    <row r="3" spans="2:25" ht="25.15" customHeight="1" x14ac:dyDescent="0.15">
      <c r="B3" s="823" t="s">
        <v>303</v>
      </c>
      <c r="C3" s="823"/>
      <c r="D3" s="823"/>
      <c r="E3" s="824" t="s">
        <v>1045</v>
      </c>
      <c r="F3" s="824"/>
      <c r="G3" s="824"/>
      <c r="H3" s="824"/>
      <c r="I3" s="793" t="s">
        <v>304</v>
      </c>
      <c r="J3" s="802"/>
      <c r="K3" s="794"/>
      <c r="L3" s="712" t="s">
        <v>538</v>
      </c>
      <c r="M3" s="713"/>
      <c r="N3" s="714"/>
      <c r="O3" s="825" t="s">
        <v>305</v>
      </c>
      <c r="P3" s="826"/>
      <c r="Q3" s="827"/>
      <c r="R3" s="831" t="s">
        <v>544</v>
      </c>
      <c r="S3" s="832"/>
      <c r="T3" s="833"/>
      <c r="U3" s="807" t="s">
        <v>327</v>
      </c>
      <c r="V3" s="808"/>
      <c r="W3" s="811">
        <v>45919</v>
      </c>
      <c r="X3" s="812"/>
      <c r="Y3" s="813"/>
    </row>
    <row r="4" spans="2:25" ht="25.15" customHeight="1" x14ac:dyDescent="0.15">
      <c r="B4" s="817" t="s">
        <v>306</v>
      </c>
      <c r="C4" s="817"/>
      <c r="D4" s="817"/>
      <c r="E4" s="818" t="s">
        <v>1046</v>
      </c>
      <c r="F4" s="818"/>
      <c r="G4" s="818"/>
      <c r="H4" s="818"/>
      <c r="I4" s="793" t="s">
        <v>307</v>
      </c>
      <c r="J4" s="802"/>
      <c r="K4" s="794"/>
      <c r="L4" s="819" t="s">
        <v>539</v>
      </c>
      <c r="M4" s="771"/>
      <c r="N4" s="772"/>
      <c r="O4" s="828"/>
      <c r="P4" s="829"/>
      <c r="Q4" s="830"/>
      <c r="R4" s="820" t="s">
        <v>546</v>
      </c>
      <c r="S4" s="821"/>
      <c r="T4" s="822"/>
      <c r="U4" s="809"/>
      <c r="V4" s="810"/>
      <c r="W4" s="814"/>
      <c r="X4" s="815"/>
      <c r="Y4" s="816"/>
    </row>
    <row r="5" spans="2:25" ht="15" customHeight="1" x14ac:dyDescent="0.15">
      <c r="B5" s="793" t="s">
        <v>328</v>
      </c>
      <c r="C5" s="802"/>
      <c r="D5" s="794"/>
      <c r="E5" s="242">
        <v>2</v>
      </c>
      <c r="F5" s="793" t="s">
        <v>329</v>
      </c>
      <c r="G5" s="802"/>
      <c r="H5" s="794"/>
      <c r="I5" s="189">
        <v>102</v>
      </c>
      <c r="J5" s="793" t="s">
        <v>328</v>
      </c>
      <c r="K5" s="802"/>
      <c r="L5" s="794"/>
      <c r="M5" s="242">
        <v>3</v>
      </c>
      <c r="N5" s="793" t="s">
        <v>329</v>
      </c>
      <c r="O5" s="802"/>
      <c r="P5" s="794"/>
      <c r="Q5" s="189">
        <v>101</v>
      </c>
      <c r="R5" s="795" t="s">
        <v>328</v>
      </c>
      <c r="S5" s="803"/>
      <c r="T5" s="796"/>
      <c r="U5" s="243">
        <v>3</v>
      </c>
      <c r="V5" s="795" t="s">
        <v>329</v>
      </c>
      <c r="W5" s="803"/>
      <c r="X5" s="796"/>
      <c r="Y5" s="102">
        <v>102</v>
      </c>
    </row>
    <row r="6" spans="2:25" ht="15" customHeight="1" x14ac:dyDescent="0.15">
      <c r="B6" s="793" t="s">
        <v>330</v>
      </c>
      <c r="C6" s="802"/>
      <c r="D6" s="196" t="s">
        <v>555</v>
      </c>
      <c r="E6" s="804" t="s">
        <v>556</v>
      </c>
      <c r="F6" s="805"/>
      <c r="G6" s="805"/>
      <c r="H6" s="805"/>
      <c r="I6" s="806"/>
      <c r="J6" s="793" t="s">
        <v>330</v>
      </c>
      <c r="K6" s="802"/>
      <c r="L6" s="196" t="s">
        <v>555</v>
      </c>
      <c r="M6" s="804" t="s">
        <v>556</v>
      </c>
      <c r="N6" s="805"/>
      <c r="O6" s="805"/>
      <c r="P6" s="805"/>
      <c r="Q6" s="806"/>
      <c r="R6" s="795" t="s">
        <v>330</v>
      </c>
      <c r="S6" s="803"/>
      <c r="T6" s="222" t="s">
        <v>555</v>
      </c>
      <c r="U6" s="799" t="s">
        <v>556</v>
      </c>
      <c r="V6" s="800"/>
      <c r="W6" s="800"/>
      <c r="X6" s="800"/>
      <c r="Y6" s="801"/>
    </row>
    <row r="7" spans="2:25" ht="15" customHeight="1" x14ac:dyDescent="0.15">
      <c r="B7" s="793" t="s">
        <v>331</v>
      </c>
      <c r="C7" s="794"/>
      <c r="D7" s="712" t="s">
        <v>560</v>
      </c>
      <c r="E7" s="714"/>
      <c r="F7" s="793" t="s">
        <v>332</v>
      </c>
      <c r="G7" s="794"/>
      <c r="H7" s="315" t="s">
        <v>496</v>
      </c>
      <c r="I7" s="315"/>
      <c r="J7" s="793" t="s">
        <v>331</v>
      </c>
      <c r="K7" s="794"/>
      <c r="L7" s="712" t="s">
        <v>560</v>
      </c>
      <c r="M7" s="714"/>
      <c r="N7" s="793" t="s">
        <v>332</v>
      </c>
      <c r="O7" s="794"/>
      <c r="P7" s="315" t="s">
        <v>496</v>
      </c>
      <c r="Q7" s="315"/>
      <c r="R7" s="795" t="s">
        <v>331</v>
      </c>
      <c r="S7" s="796"/>
      <c r="T7" s="797" t="s">
        <v>560</v>
      </c>
      <c r="U7" s="798"/>
      <c r="V7" s="795" t="s">
        <v>332</v>
      </c>
      <c r="W7" s="796"/>
      <c r="X7" s="792" t="s">
        <v>496</v>
      </c>
      <c r="Y7" s="792"/>
    </row>
    <row r="8" spans="2:25" ht="15" customHeight="1" x14ac:dyDescent="0.15">
      <c r="B8" s="788" t="s">
        <v>333</v>
      </c>
      <c r="C8" s="788"/>
      <c r="D8" s="196" t="s">
        <v>552</v>
      </c>
      <c r="E8" s="220" t="s">
        <v>334</v>
      </c>
      <c r="F8" s="789" t="s">
        <v>563</v>
      </c>
      <c r="G8" s="789"/>
      <c r="H8" s="789"/>
      <c r="I8" s="789"/>
      <c r="J8" s="788" t="s">
        <v>333</v>
      </c>
      <c r="K8" s="788"/>
      <c r="L8" s="196" t="s">
        <v>552</v>
      </c>
      <c r="M8" s="220" t="s">
        <v>334</v>
      </c>
      <c r="N8" s="789" t="s">
        <v>564</v>
      </c>
      <c r="O8" s="789"/>
      <c r="P8" s="789"/>
      <c r="Q8" s="789"/>
      <c r="R8" s="790" t="s">
        <v>333</v>
      </c>
      <c r="S8" s="790"/>
      <c r="T8" s="222" t="s">
        <v>552</v>
      </c>
      <c r="U8" s="221" t="s">
        <v>334</v>
      </c>
      <c r="V8" s="791" t="s">
        <v>565</v>
      </c>
      <c r="W8" s="791"/>
      <c r="X8" s="791"/>
      <c r="Y8" s="791"/>
    </row>
    <row r="9" spans="2:25" s="29" customFormat="1" ht="14.1" customHeight="1" x14ac:dyDescent="0.15">
      <c r="B9" s="776"/>
      <c r="C9" s="776"/>
      <c r="D9" s="776"/>
      <c r="E9" s="776"/>
      <c r="F9" s="776"/>
      <c r="G9" s="776"/>
      <c r="H9" s="776"/>
      <c r="I9" s="776"/>
      <c r="J9" s="778"/>
      <c r="K9" s="778"/>
      <c r="L9" s="778"/>
      <c r="M9" s="778"/>
      <c r="N9" s="778"/>
      <c r="O9" s="778"/>
      <c r="P9" s="778"/>
      <c r="Q9" s="778"/>
      <c r="R9" s="783"/>
      <c r="S9" s="783"/>
      <c r="T9" s="783"/>
      <c r="U9" s="783"/>
      <c r="V9" s="783"/>
      <c r="W9" s="783"/>
      <c r="X9" s="783"/>
      <c r="Y9" s="784"/>
    </row>
    <row r="10" spans="2:25" s="29" customFormat="1" ht="14.1" customHeight="1" x14ac:dyDescent="0.15">
      <c r="B10" s="777"/>
      <c r="C10" s="777"/>
      <c r="D10" s="777"/>
      <c r="E10" s="777"/>
      <c r="F10" s="777"/>
      <c r="G10" s="777"/>
      <c r="H10" s="777"/>
      <c r="I10" s="777"/>
      <c r="J10" s="778"/>
      <c r="K10" s="778"/>
      <c r="L10" s="778"/>
      <c r="M10" s="778"/>
      <c r="N10" s="778"/>
      <c r="O10" s="778"/>
      <c r="P10" s="778"/>
      <c r="Q10" s="778"/>
      <c r="R10" s="783"/>
      <c r="S10" s="783"/>
      <c r="T10" s="783"/>
      <c r="U10" s="783"/>
      <c r="V10" s="783"/>
      <c r="W10" s="783"/>
      <c r="X10" s="783"/>
      <c r="Y10" s="784"/>
    </row>
    <row r="11" spans="2:25" s="29" customFormat="1" ht="14.1" customHeight="1" x14ac:dyDescent="0.15">
      <c r="B11" s="777"/>
      <c r="C11" s="777"/>
      <c r="D11" s="777"/>
      <c r="E11" s="777"/>
      <c r="F11" s="777"/>
      <c r="G11" s="777"/>
      <c r="H11" s="777"/>
      <c r="I11" s="777"/>
      <c r="J11" s="778"/>
      <c r="K11" s="778"/>
      <c r="L11" s="778"/>
      <c r="M11" s="778"/>
      <c r="N11" s="778"/>
      <c r="O11" s="778"/>
      <c r="P11" s="778"/>
      <c r="Q11" s="778"/>
      <c r="R11" s="783"/>
      <c r="S11" s="783"/>
      <c r="T11" s="783"/>
      <c r="U11" s="783"/>
      <c r="V11" s="783"/>
      <c r="W11" s="783"/>
      <c r="X11" s="783"/>
      <c r="Y11" s="784"/>
    </row>
    <row r="12" spans="2:25" s="29" customFormat="1" ht="14.1" customHeight="1" x14ac:dyDescent="0.15">
      <c r="B12" s="777"/>
      <c r="C12" s="777"/>
      <c r="D12" s="777"/>
      <c r="E12" s="777"/>
      <c r="F12" s="777"/>
      <c r="G12" s="777"/>
      <c r="H12" s="777"/>
      <c r="I12" s="777"/>
      <c r="J12" s="778"/>
      <c r="K12" s="778"/>
      <c r="L12" s="778"/>
      <c r="M12" s="778"/>
      <c r="N12" s="778"/>
      <c r="O12" s="778"/>
      <c r="P12" s="778"/>
      <c r="Q12" s="778"/>
      <c r="R12" s="783"/>
      <c r="S12" s="783"/>
      <c r="T12" s="783"/>
      <c r="U12" s="783"/>
      <c r="V12" s="783"/>
      <c r="W12" s="783"/>
      <c r="X12" s="783"/>
      <c r="Y12" s="784"/>
    </row>
    <row r="13" spans="2:25" s="29" customFormat="1" ht="14.1" customHeight="1" x14ac:dyDescent="0.15">
      <c r="B13" s="777"/>
      <c r="C13" s="777"/>
      <c r="D13" s="777"/>
      <c r="E13" s="777"/>
      <c r="F13" s="777"/>
      <c r="G13" s="777"/>
      <c r="H13" s="777"/>
      <c r="I13" s="777"/>
      <c r="J13" s="778"/>
      <c r="K13" s="778"/>
      <c r="L13" s="778"/>
      <c r="M13" s="778"/>
      <c r="N13" s="778"/>
      <c r="O13" s="778"/>
      <c r="P13" s="778"/>
      <c r="Q13" s="778"/>
      <c r="R13" s="783"/>
      <c r="S13" s="783"/>
      <c r="T13" s="783"/>
      <c r="U13" s="783"/>
      <c r="V13" s="783"/>
      <c r="W13" s="783"/>
      <c r="X13" s="783"/>
      <c r="Y13" s="784"/>
    </row>
    <row r="14" spans="2:25" s="29" customFormat="1" ht="14.1" customHeight="1" x14ac:dyDescent="0.15">
      <c r="B14" s="777"/>
      <c r="C14" s="777"/>
      <c r="D14" s="777"/>
      <c r="E14" s="777"/>
      <c r="F14" s="777"/>
      <c r="G14" s="777"/>
      <c r="H14" s="777"/>
      <c r="I14" s="777"/>
      <c r="J14" s="778"/>
      <c r="K14" s="778"/>
      <c r="L14" s="778"/>
      <c r="M14" s="778"/>
      <c r="N14" s="778"/>
      <c r="O14" s="778"/>
      <c r="P14" s="778"/>
      <c r="Q14" s="778"/>
      <c r="R14" s="783"/>
      <c r="S14" s="783"/>
      <c r="T14" s="783"/>
      <c r="U14" s="783"/>
      <c r="V14" s="783"/>
      <c r="W14" s="783"/>
      <c r="X14" s="783"/>
      <c r="Y14" s="784"/>
    </row>
    <row r="15" spans="2:25" s="29" customFormat="1" ht="14.1" customHeight="1" x14ac:dyDescent="0.15">
      <c r="B15" s="777"/>
      <c r="C15" s="777"/>
      <c r="D15" s="777"/>
      <c r="E15" s="777"/>
      <c r="F15" s="777"/>
      <c r="G15" s="777"/>
      <c r="H15" s="777"/>
      <c r="I15" s="777"/>
      <c r="J15" s="778"/>
      <c r="K15" s="778"/>
      <c r="L15" s="778"/>
      <c r="M15" s="778"/>
      <c r="N15" s="778"/>
      <c r="O15" s="778"/>
      <c r="P15" s="778"/>
      <c r="Q15" s="778"/>
      <c r="R15" s="783"/>
      <c r="S15" s="783"/>
      <c r="T15" s="783"/>
      <c r="U15" s="783"/>
      <c r="V15" s="783"/>
      <c r="W15" s="783"/>
      <c r="X15" s="783"/>
      <c r="Y15" s="784"/>
    </row>
    <row r="16" spans="2:25" s="29" customFormat="1" ht="14.1" customHeight="1" x14ac:dyDescent="0.15">
      <c r="B16" s="777"/>
      <c r="C16" s="777"/>
      <c r="D16" s="777"/>
      <c r="E16" s="777"/>
      <c r="F16" s="777"/>
      <c r="G16" s="777"/>
      <c r="H16" s="777"/>
      <c r="I16" s="777"/>
      <c r="J16" s="778"/>
      <c r="K16" s="778"/>
      <c r="L16" s="778"/>
      <c r="M16" s="778"/>
      <c r="N16" s="778"/>
      <c r="O16" s="778"/>
      <c r="P16" s="778"/>
      <c r="Q16" s="778"/>
      <c r="R16" s="783"/>
      <c r="S16" s="783"/>
      <c r="T16" s="783"/>
      <c r="U16" s="783"/>
      <c r="V16" s="783"/>
      <c r="W16" s="783"/>
      <c r="X16" s="783"/>
      <c r="Y16" s="784"/>
    </row>
    <row r="17" spans="2:25" s="29" customFormat="1" ht="14.1" customHeight="1" x14ac:dyDescent="0.15">
      <c r="B17" s="777"/>
      <c r="C17" s="777"/>
      <c r="D17" s="777"/>
      <c r="E17" s="777"/>
      <c r="F17" s="777"/>
      <c r="G17" s="777"/>
      <c r="H17" s="777"/>
      <c r="I17" s="777"/>
      <c r="J17" s="778"/>
      <c r="K17" s="778"/>
      <c r="L17" s="778"/>
      <c r="M17" s="778"/>
      <c r="N17" s="778"/>
      <c r="O17" s="778"/>
      <c r="P17" s="778"/>
      <c r="Q17" s="778"/>
      <c r="R17" s="783"/>
      <c r="S17" s="783"/>
      <c r="T17" s="783"/>
      <c r="U17" s="783"/>
      <c r="V17" s="783"/>
      <c r="W17" s="783"/>
      <c r="X17" s="783"/>
      <c r="Y17" s="784"/>
    </row>
    <row r="18" spans="2:25" s="29" customFormat="1" ht="14.1" customHeight="1" x14ac:dyDescent="0.15">
      <c r="B18" s="777"/>
      <c r="C18" s="777"/>
      <c r="D18" s="777"/>
      <c r="E18" s="777"/>
      <c r="F18" s="777"/>
      <c r="G18" s="777"/>
      <c r="H18" s="777"/>
      <c r="I18" s="777"/>
      <c r="J18" s="778"/>
      <c r="K18" s="778"/>
      <c r="L18" s="778"/>
      <c r="M18" s="778"/>
      <c r="N18" s="778"/>
      <c r="O18" s="778"/>
      <c r="P18" s="778"/>
      <c r="Q18" s="778"/>
      <c r="R18" s="783"/>
      <c r="S18" s="783"/>
      <c r="T18" s="783"/>
      <c r="U18" s="783"/>
      <c r="V18" s="783"/>
      <c r="W18" s="783"/>
      <c r="X18" s="783"/>
      <c r="Y18" s="784"/>
    </row>
    <row r="19" spans="2:25" s="29" customFormat="1" ht="14.1" customHeight="1" x14ac:dyDescent="0.15">
      <c r="B19" s="777"/>
      <c r="C19" s="777"/>
      <c r="D19" s="777"/>
      <c r="E19" s="777"/>
      <c r="F19" s="777"/>
      <c r="G19" s="777"/>
      <c r="H19" s="777"/>
      <c r="I19" s="777"/>
      <c r="J19" s="778"/>
      <c r="K19" s="778"/>
      <c r="L19" s="778"/>
      <c r="M19" s="778"/>
      <c r="N19" s="778"/>
      <c r="O19" s="778"/>
      <c r="P19" s="778"/>
      <c r="Q19" s="778"/>
      <c r="R19" s="783"/>
      <c r="S19" s="783"/>
      <c r="T19" s="783"/>
      <c r="U19" s="783"/>
      <c r="V19" s="783"/>
      <c r="W19" s="783"/>
      <c r="X19" s="783"/>
      <c r="Y19" s="784"/>
    </row>
    <row r="20" spans="2:25" s="29" customFormat="1" ht="14.1" customHeight="1" x14ac:dyDescent="0.15">
      <c r="B20" s="777"/>
      <c r="C20" s="777"/>
      <c r="D20" s="777"/>
      <c r="E20" s="777"/>
      <c r="F20" s="777"/>
      <c r="G20" s="777"/>
      <c r="H20" s="777"/>
      <c r="I20" s="777"/>
      <c r="J20" s="778"/>
      <c r="K20" s="778"/>
      <c r="L20" s="778"/>
      <c r="M20" s="778"/>
      <c r="N20" s="778"/>
      <c r="O20" s="778"/>
      <c r="P20" s="778"/>
      <c r="Q20" s="778"/>
      <c r="R20" s="783"/>
      <c r="S20" s="783"/>
      <c r="T20" s="783"/>
      <c r="U20" s="783"/>
      <c r="V20" s="783"/>
      <c r="W20" s="783"/>
      <c r="X20" s="783"/>
      <c r="Y20" s="784"/>
    </row>
    <row r="21" spans="2:25" s="29" customFormat="1" ht="14.1" customHeight="1" x14ac:dyDescent="0.15">
      <c r="B21" s="777"/>
      <c r="C21" s="777"/>
      <c r="D21" s="777"/>
      <c r="E21" s="777"/>
      <c r="F21" s="777"/>
      <c r="G21" s="777"/>
      <c r="H21" s="777"/>
      <c r="I21" s="777"/>
      <c r="J21" s="778"/>
      <c r="K21" s="778"/>
      <c r="L21" s="778"/>
      <c r="M21" s="778"/>
      <c r="N21" s="778"/>
      <c r="O21" s="778"/>
      <c r="P21" s="778"/>
      <c r="Q21" s="778"/>
      <c r="R21" s="783"/>
      <c r="S21" s="783"/>
      <c r="T21" s="783"/>
      <c r="U21" s="783"/>
      <c r="V21" s="783"/>
      <c r="W21" s="783"/>
      <c r="X21" s="783"/>
      <c r="Y21" s="784"/>
    </row>
    <row r="22" spans="2:25" ht="15" customHeight="1" x14ac:dyDescent="0.15">
      <c r="B22" s="793" t="s">
        <v>328</v>
      </c>
      <c r="C22" s="802"/>
      <c r="D22" s="794"/>
      <c r="E22" s="242">
        <v>3</v>
      </c>
      <c r="F22" s="793" t="s">
        <v>329</v>
      </c>
      <c r="G22" s="802"/>
      <c r="H22" s="794"/>
      <c r="I22" s="189">
        <v>103</v>
      </c>
      <c r="J22" s="793" t="s">
        <v>328</v>
      </c>
      <c r="K22" s="802"/>
      <c r="L22" s="794"/>
      <c r="M22" s="242">
        <v>4</v>
      </c>
      <c r="N22" s="793" t="s">
        <v>329</v>
      </c>
      <c r="O22" s="802"/>
      <c r="P22" s="794"/>
      <c r="Q22" s="189">
        <v>101</v>
      </c>
      <c r="R22" s="795" t="s">
        <v>328</v>
      </c>
      <c r="S22" s="803"/>
      <c r="T22" s="796"/>
      <c r="U22" s="243">
        <v>4</v>
      </c>
      <c r="V22" s="795" t="s">
        <v>329</v>
      </c>
      <c r="W22" s="803"/>
      <c r="X22" s="796"/>
      <c r="Y22" s="102">
        <v>102</v>
      </c>
    </row>
    <row r="23" spans="2:25" ht="15" customHeight="1" x14ac:dyDescent="0.15">
      <c r="B23" s="793" t="s">
        <v>330</v>
      </c>
      <c r="C23" s="802"/>
      <c r="D23" s="196" t="s">
        <v>555</v>
      </c>
      <c r="E23" s="804" t="s">
        <v>556</v>
      </c>
      <c r="F23" s="805"/>
      <c r="G23" s="805"/>
      <c r="H23" s="805"/>
      <c r="I23" s="806"/>
      <c r="J23" s="793" t="s">
        <v>330</v>
      </c>
      <c r="K23" s="802"/>
      <c r="L23" s="196" t="s">
        <v>555</v>
      </c>
      <c r="M23" s="804" t="s">
        <v>556</v>
      </c>
      <c r="N23" s="805"/>
      <c r="O23" s="805"/>
      <c r="P23" s="805"/>
      <c r="Q23" s="806"/>
      <c r="R23" s="795" t="s">
        <v>330</v>
      </c>
      <c r="S23" s="803"/>
      <c r="T23" s="222" t="s">
        <v>555</v>
      </c>
      <c r="U23" s="799" t="s">
        <v>556</v>
      </c>
      <c r="V23" s="800"/>
      <c r="W23" s="800"/>
      <c r="X23" s="800"/>
      <c r="Y23" s="801"/>
    </row>
    <row r="24" spans="2:25" ht="15" customHeight="1" x14ac:dyDescent="0.15">
      <c r="B24" s="793" t="s">
        <v>331</v>
      </c>
      <c r="C24" s="794"/>
      <c r="D24" s="712" t="s">
        <v>560</v>
      </c>
      <c r="E24" s="714"/>
      <c r="F24" s="793" t="s">
        <v>332</v>
      </c>
      <c r="G24" s="794"/>
      <c r="H24" s="315" t="s">
        <v>496</v>
      </c>
      <c r="I24" s="315"/>
      <c r="J24" s="793" t="s">
        <v>331</v>
      </c>
      <c r="K24" s="794"/>
      <c r="L24" s="712" t="s">
        <v>560</v>
      </c>
      <c r="M24" s="714"/>
      <c r="N24" s="793" t="s">
        <v>332</v>
      </c>
      <c r="O24" s="794"/>
      <c r="P24" s="315" t="s">
        <v>496</v>
      </c>
      <c r="Q24" s="315"/>
      <c r="R24" s="795" t="s">
        <v>331</v>
      </c>
      <c r="S24" s="796"/>
      <c r="T24" s="797" t="s">
        <v>560</v>
      </c>
      <c r="U24" s="798"/>
      <c r="V24" s="795" t="s">
        <v>332</v>
      </c>
      <c r="W24" s="796"/>
      <c r="X24" s="792" t="s">
        <v>496</v>
      </c>
      <c r="Y24" s="792"/>
    </row>
    <row r="25" spans="2:25" ht="15" customHeight="1" x14ac:dyDescent="0.15">
      <c r="B25" s="788" t="s">
        <v>333</v>
      </c>
      <c r="C25" s="788"/>
      <c r="D25" s="196" t="s">
        <v>552</v>
      </c>
      <c r="E25" s="220" t="s">
        <v>334</v>
      </c>
      <c r="F25" s="789" t="s">
        <v>566</v>
      </c>
      <c r="G25" s="789"/>
      <c r="H25" s="789"/>
      <c r="I25" s="789"/>
      <c r="J25" s="788" t="s">
        <v>333</v>
      </c>
      <c r="K25" s="788"/>
      <c r="L25" s="196" t="s">
        <v>552</v>
      </c>
      <c r="M25" s="220" t="s">
        <v>334</v>
      </c>
      <c r="N25" s="789" t="s">
        <v>567</v>
      </c>
      <c r="O25" s="789"/>
      <c r="P25" s="789"/>
      <c r="Q25" s="789"/>
      <c r="R25" s="790" t="s">
        <v>333</v>
      </c>
      <c r="S25" s="790"/>
      <c r="T25" s="222" t="s">
        <v>552</v>
      </c>
      <c r="U25" s="221" t="s">
        <v>334</v>
      </c>
      <c r="V25" s="791" t="s">
        <v>568</v>
      </c>
      <c r="W25" s="791"/>
      <c r="X25" s="791"/>
      <c r="Y25" s="791"/>
    </row>
    <row r="26" spans="2:25" s="29" customFormat="1" ht="14.1" customHeight="1" x14ac:dyDescent="0.15">
      <c r="B26" s="776"/>
      <c r="C26" s="776"/>
      <c r="D26" s="776"/>
      <c r="E26" s="776"/>
      <c r="F26" s="776"/>
      <c r="G26" s="776"/>
      <c r="H26" s="776"/>
      <c r="I26" s="776"/>
      <c r="J26" s="778"/>
      <c r="K26" s="778"/>
      <c r="L26" s="778"/>
      <c r="M26" s="778"/>
      <c r="N26" s="778"/>
      <c r="O26" s="778"/>
      <c r="P26" s="778"/>
      <c r="Q26" s="778"/>
      <c r="R26" s="779"/>
      <c r="S26" s="780"/>
      <c r="T26" s="780"/>
      <c r="U26" s="780"/>
      <c r="V26" s="780"/>
      <c r="W26" s="780"/>
      <c r="X26" s="780"/>
      <c r="Y26" s="781"/>
    </row>
    <row r="27" spans="2:25" s="29" customFormat="1" ht="14.1" customHeight="1" x14ac:dyDescent="0.15">
      <c r="B27" s="777"/>
      <c r="C27" s="777"/>
      <c r="D27" s="777"/>
      <c r="E27" s="777"/>
      <c r="F27" s="777"/>
      <c r="G27" s="777"/>
      <c r="H27" s="777"/>
      <c r="I27" s="777"/>
      <c r="J27" s="778"/>
      <c r="K27" s="778"/>
      <c r="L27" s="778"/>
      <c r="M27" s="778"/>
      <c r="N27" s="778"/>
      <c r="O27" s="778"/>
      <c r="P27" s="778"/>
      <c r="Q27" s="778"/>
      <c r="R27" s="782"/>
      <c r="S27" s="783"/>
      <c r="T27" s="783"/>
      <c r="U27" s="783"/>
      <c r="V27" s="783"/>
      <c r="W27" s="783"/>
      <c r="X27" s="783"/>
      <c r="Y27" s="784"/>
    </row>
    <row r="28" spans="2:25" s="29" customFormat="1" ht="14.1" customHeight="1" x14ac:dyDescent="0.15">
      <c r="B28" s="777"/>
      <c r="C28" s="777"/>
      <c r="D28" s="777"/>
      <c r="E28" s="777"/>
      <c r="F28" s="777"/>
      <c r="G28" s="777"/>
      <c r="H28" s="777"/>
      <c r="I28" s="777"/>
      <c r="J28" s="778"/>
      <c r="K28" s="778"/>
      <c r="L28" s="778"/>
      <c r="M28" s="778"/>
      <c r="N28" s="778"/>
      <c r="O28" s="778"/>
      <c r="P28" s="778"/>
      <c r="Q28" s="778"/>
      <c r="R28" s="782"/>
      <c r="S28" s="783"/>
      <c r="T28" s="783"/>
      <c r="U28" s="783"/>
      <c r="V28" s="783"/>
      <c r="W28" s="783"/>
      <c r="X28" s="783"/>
      <c r="Y28" s="784"/>
    </row>
    <row r="29" spans="2:25" s="29" customFormat="1" ht="14.1" customHeight="1" x14ac:dyDescent="0.15">
      <c r="B29" s="777"/>
      <c r="C29" s="777"/>
      <c r="D29" s="777"/>
      <c r="E29" s="777"/>
      <c r="F29" s="777"/>
      <c r="G29" s="777"/>
      <c r="H29" s="777"/>
      <c r="I29" s="777"/>
      <c r="J29" s="778"/>
      <c r="K29" s="778"/>
      <c r="L29" s="778"/>
      <c r="M29" s="778"/>
      <c r="N29" s="778"/>
      <c r="O29" s="778"/>
      <c r="P29" s="778"/>
      <c r="Q29" s="778"/>
      <c r="R29" s="782"/>
      <c r="S29" s="783"/>
      <c r="T29" s="783"/>
      <c r="U29" s="783"/>
      <c r="V29" s="783"/>
      <c r="W29" s="783"/>
      <c r="X29" s="783"/>
      <c r="Y29" s="784"/>
    </row>
    <row r="30" spans="2:25" s="29" customFormat="1" ht="14.1" customHeight="1" x14ac:dyDescent="0.15">
      <c r="B30" s="777"/>
      <c r="C30" s="777"/>
      <c r="D30" s="777"/>
      <c r="E30" s="777"/>
      <c r="F30" s="777"/>
      <c r="G30" s="777"/>
      <c r="H30" s="777"/>
      <c r="I30" s="777"/>
      <c r="J30" s="778"/>
      <c r="K30" s="778"/>
      <c r="L30" s="778"/>
      <c r="M30" s="778"/>
      <c r="N30" s="778"/>
      <c r="O30" s="778"/>
      <c r="P30" s="778"/>
      <c r="Q30" s="778"/>
      <c r="R30" s="782"/>
      <c r="S30" s="783"/>
      <c r="T30" s="783"/>
      <c r="U30" s="783"/>
      <c r="V30" s="783"/>
      <c r="W30" s="783"/>
      <c r="X30" s="783"/>
      <c r="Y30" s="784"/>
    </row>
    <row r="31" spans="2:25" s="29" customFormat="1" ht="14.1" customHeight="1" x14ac:dyDescent="0.15">
      <c r="B31" s="777"/>
      <c r="C31" s="777"/>
      <c r="D31" s="777"/>
      <c r="E31" s="777"/>
      <c r="F31" s="777"/>
      <c r="G31" s="777"/>
      <c r="H31" s="777"/>
      <c r="I31" s="777"/>
      <c r="J31" s="778"/>
      <c r="K31" s="778"/>
      <c r="L31" s="778"/>
      <c r="M31" s="778"/>
      <c r="N31" s="778"/>
      <c r="O31" s="778"/>
      <c r="P31" s="778"/>
      <c r="Q31" s="778"/>
      <c r="R31" s="782"/>
      <c r="S31" s="783"/>
      <c r="T31" s="783"/>
      <c r="U31" s="783"/>
      <c r="V31" s="783"/>
      <c r="W31" s="783"/>
      <c r="X31" s="783"/>
      <c r="Y31" s="784"/>
    </row>
    <row r="32" spans="2:25" s="29" customFormat="1" ht="14.1" customHeight="1" x14ac:dyDescent="0.15">
      <c r="B32" s="777"/>
      <c r="C32" s="777"/>
      <c r="D32" s="777"/>
      <c r="E32" s="777"/>
      <c r="F32" s="777"/>
      <c r="G32" s="777"/>
      <c r="H32" s="777"/>
      <c r="I32" s="777"/>
      <c r="J32" s="778"/>
      <c r="K32" s="778"/>
      <c r="L32" s="778"/>
      <c r="M32" s="778"/>
      <c r="N32" s="778"/>
      <c r="O32" s="778"/>
      <c r="P32" s="778"/>
      <c r="Q32" s="778"/>
      <c r="R32" s="782"/>
      <c r="S32" s="783"/>
      <c r="T32" s="783"/>
      <c r="U32" s="783"/>
      <c r="V32" s="783"/>
      <c r="W32" s="783"/>
      <c r="X32" s="783"/>
      <c r="Y32" s="784"/>
    </row>
    <row r="33" spans="2:25" s="29" customFormat="1" ht="14.1" customHeight="1" x14ac:dyDescent="0.15">
      <c r="B33" s="777"/>
      <c r="C33" s="777"/>
      <c r="D33" s="777"/>
      <c r="E33" s="777"/>
      <c r="F33" s="777"/>
      <c r="G33" s="777"/>
      <c r="H33" s="777"/>
      <c r="I33" s="777"/>
      <c r="J33" s="778"/>
      <c r="K33" s="778"/>
      <c r="L33" s="778"/>
      <c r="M33" s="778"/>
      <c r="N33" s="778"/>
      <c r="O33" s="778"/>
      <c r="P33" s="778"/>
      <c r="Q33" s="778"/>
      <c r="R33" s="782"/>
      <c r="S33" s="783"/>
      <c r="T33" s="783"/>
      <c r="U33" s="783"/>
      <c r="V33" s="783"/>
      <c r="W33" s="783"/>
      <c r="X33" s="783"/>
      <c r="Y33" s="784"/>
    </row>
    <row r="34" spans="2:25" s="29" customFormat="1" ht="14.1" customHeight="1" x14ac:dyDescent="0.15">
      <c r="B34" s="777"/>
      <c r="C34" s="777"/>
      <c r="D34" s="777"/>
      <c r="E34" s="777"/>
      <c r="F34" s="777"/>
      <c r="G34" s="777"/>
      <c r="H34" s="777"/>
      <c r="I34" s="777"/>
      <c r="J34" s="778"/>
      <c r="K34" s="778"/>
      <c r="L34" s="778"/>
      <c r="M34" s="778"/>
      <c r="N34" s="778"/>
      <c r="O34" s="778"/>
      <c r="P34" s="778"/>
      <c r="Q34" s="778"/>
      <c r="R34" s="782"/>
      <c r="S34" s="783"/>
      <c r="T34" s="783"/>
      <c r="U34" s="783"/>
      <c r="V34" s="783"/>
      <c r="W34" s="783"/>
      <c r="X34" s="783"/>
      <c r="Y34" s="784"/>
    </row>
    <row r="35" spans="2:25" s="29" customFormat="1" ht="14.1" customHeight="1" x14ac:dyDescent="0.15">
      <c r="B35" s="777"/>
      <c r="C35" s="777"/>
      <c r="D35" s="777"/>
      <c r="E35" s="777"/>
      <c r="F35" s="777"/>
      <c r="G35" s="777"/>
      <c r="H35" s="777"/>
      <c r="I35" s="777"/>
      <c r="J35" s="778"/>
      <c r="K35" s="778"/>
      <c r="L35" s="778"/>
      <c r="M35" s="778"/>
      <c r="N35" s="778"/>
      <c r="O35" s="778"/>
      <c r="P35" s="778"/>
      <c r="Q35" s="778"/>
      <c r="R35" s="782"/>
      <c r="S35" s="783"/>
      <c r="T35" s="783"/>
      <c r="U35" s="783"/>
      <c r="V35" s="783"/>
      <c r="W35" s="783"/>
      <c r="X35" s="783"/>
      <c r="Y35" s="784"/>
    </row>
    <row r="36" spans="2:25" s="29" customFormat="1" ht="14.1" customHeight="1" x14ac:dyDescent="0.15">
      <c r="B36" s="777"/>
      <c r="C36" s="777"/>
      <c r="D36" s="777"/>
      <c r="E36" s="777"/>
      <c r="F36" s="777"/>
      <c r="G36" s="777"/>
      <c r="H36" s="777"/>
      <c r="I36" s="777"/>
      <c r="J36" s="778"/>
      <c r="K36" s="778"/>
      <c r="L36" s="778"/>
      <c r="M36" s="778"/>
      <c r="N36" s="778"/>
      <c r="O36" s="778"/>
      <c r="P36" s="778"/>
      <c r="Q36" s="778"/>
      <c r="R36" s="782"/>
      <c r="S36" s="783"/>
      <c r="T36" s="783"/>
      <c r="U36" s="783"/>
      <c r="V36" s="783"/>
      <c r="W36" s="783"/>
      <c r="X36" s="783"/>
      <c r="Y36" s="784"/>
    </row>
    <row r="37" spans="2:25" s="29" customFormat="1" ht="14.1" customHeight="1" x14ac:dyDescent="0.15">
      <c r="B37" s="777"/>
      <c r="C37" s="777"/>
      <c r="D37" s="777"/>
      <c r="E37" s="777"/>
      <c r="F37" s="777"/>
      <c r="G37" s="777"/>
      <c r="H37" s="777"/>
      <c r="I37" s="777"/>
      <c r="J37" s="778"/>
      <c r="K37" s="778"/>
      <c r="L37" s="778"/>
      <c r="M37" s="778"/>
      <c r="N37" s="778"/>
      <c r="O37" s="778"/>
      <c r="P37" s="778"/>
      <c r="Q37" s="778"/>
      <c r="R37" s="782"/>
      <c r="S37" s="783"/>
      <c r="T37" s="783"/>
      <c r="U37" s="783"/>
      <c r="V37" s="783"/>
      <c r="W37" s="783"/>
      <c r="X37" s="783"/>
      <c r="Y37" s="784"/>
    </row>
    <row r="38" spans="2:25" s="29" customFormat="1" ht="14.1" customHeight="1" x14ac:dyDescent="0.15">
      <c r="B38" s="777"/>
      <c r="C38" s="777"/>
      <c r="D38" s="777"/>
      <c r="E38" s="777"/>
      <c r="F38" s="777"/>
      <c r="G38" s="777"/>
      <c r="H38" s="777"/>
      <c r="I38" s="777"/>
      <c r="J38" s="778"/>
      <c r="K38" s="778"/>
      <c r="L38" s="778"/>
      <c r="M38" s="778"/>
      <c r="N38" s="778"/>
      <c r="O38" s="778"/>
      <c r="P38" s="778"/>
      <c r="Q38" s="778"/>
      <c r="R38" s="785"/>
      <c r="S38" s="786"/>
      <c r="T38" s="786"/>
      <c r="U38" s="786"/>
      <c r="V38" s="786"/>
      <c r="W38" s="786"/>
      <c r="X38" s="786"/>
      <c r="Y38" s="787"/>
    </row>
    <row r="39" spans="2:25" ht="15" customHeight="1" x14ac:dyDescent="0.15">
      <c r="B39" s="30"/>
      <c r="C39" s="32" t="s">
        <v>335</v>
      </c>
      <c r="D39" s="29"/>
      <c r="E39" s="30"/>
      <c r="F39" s="30"/>
      <c r="G39" s="30"/>
      <c r="H39" s="30"/>
      <c r="I39" s="30"/>
      <c r="J39" s="27"/>
      <c r="K39" s="27"/>
      <c r="L39" s="27"/>
      <c r="M39" s="27"/>
      <c r="N39" s="27"/>
      <c r="O39" s="27"/>
      <c r="P39" s="27"/>
      <c r="Q39" s="27"/>
      <c r="R39" s="219"/>
      <c r="S39" s="219"/>
      <c r="T39" s="219"/>
      <c r="U39" s="219"/>
      <c r="V39" s="219"/>
      <c r="W39" s="219"/>
      <c r="X39" s="219"/>
      <c r="Y39" s="219"/>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4"/>
  <dataValidations count="2">
    <dataValidation allowBlank="1" showInputMessage="1" showErrorMessage="1" prompt="覆工スパン毎に連番を記入。_x000a_数値で入力する。" sqref="I5 Q5 Y5 I22 Q22 Y22" xr:uid="{C72A081D-88EA-4FDC-A60D-04AA1F511760}"/>
    <dataValidation type="list" allowBlank="1" showInputMessage="1" showErrorMessage="1" sqref="E6:I6 M6:Q6 U6:Y6 E23:I23 M23:Q23 U23:Y23" xr:uid="{024CAF0E-8375-49DF-B162-33911F369C03}">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90D0077-CD11-41CB-9AD1-92A87D4F6C69}">
          <x14:formula1>
            <xm:f>'(参考)リスト'!$D$52:$D$54</xm:f>
          </x14:formula1>
          <xm:sqref>D7:E7 L7:M7 T7:U7 D24:E24 L24:M24 T24:U24</xm:sqref>
        </x14:dataValidation>
        <x14:dataValidation type="list" allowBlank="1" showInputMessage="1" showErrorMessage="1" xr:uid="{9FDE2208-7773-49ED-AFDA-A0CDFEE0799C}">
          <x14:formula1>
            <xm:f>'(参考)リスト'!$F$52:$F$53</xm:f>
          </x14:formula1>
          <xm:sqref>D8 L8 T8 D25 L25 T25</xm:sqref>
        </x14:dataValidation>
        <x14:dataValidation type="list" allowBlank="1" showInputMessage="1" showErrorMessage="1" xr:uid="{D37BAC9E-E005-4BB7-B50A-3B05057F380F}">
          <x14:formula1>
            <xm:f>'(参考)リスト'!$E$52:$E$58</xm:f>
          </x14:formula1>
          <xm:sqref>H7:I7 P7:Q7 X7:Y7 H24:I24 P24:Q24 X24:Y24</xm:sqref>
        </x14:dataValidation>
        <x14:dataValidation type="list" showInputMessage="1" showErrorMessage="1" xr:uid="{2E574494-3B82-4742-A40D-2146BC4DCD4B}">
          <x14:formula1>
            <xm:f>'(参考)リスト'!$B$52:$B$55</xm:f>
          </x14:formula1>
          <xm:sqref>D6 L6 T6 D23 L23 T23</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C46A1-8B62-4756-9F21-5946594099DC}">
  <sheetPr>
    <pageSetUpPr fitToPage="1"/>
  </sheetPr>
  <dimension ref="B1:Z59"/>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83" t="s">
        <v>326</v>
      </c>
      <c r="C2" s="184"/>
      <c r="D2" s="184"/>
      <c r="E2" s="184"/>
      <c r="F2" s="184"/>
      <c r="G2" s="184"/>
      <c r="H2" s="184"/>
      <c r="I2" s="184"/>
      <c r="J2" s="184"/>
      <c r="K2" s="184"/>
      <c r="L2" s="184"/>
      <c r="M2" s="184"/>
      <c r="N2" s="184"/>
      <c r="O2" s="184"/>
      <c r="P2" s="184"/>
      <c r="Q2" s="184"/>
    </row>
    <row r="3" spans="2:25" ht="25.15" customHeight="1" x14ac:dyDescent="0.15">
      <c r="B3" s="823" t="s">
        <v>303</v>
      </c>
      <c r="C3" s="823"/>
      <c r="D3" s="823"/>
      <c r="E3" s="824" t="s">
        <v>1045</v>
      </c>
      <c r="F3" s="824"/>
      <c r="G3" s="824"/>
      <c r="H3" s="824"/>
      <c r="I3" s="793" t="s">
        <v>304</v>
      </c>
      <c r="J3" s="802"/>
      <c r="K3" s="794"/>
      <c r="L3" s="712" t="s">
        <v>538</v>
      </c>
      <c r="M3" s="713"/>
      <c r="N3" s="714"/>
      <c r="O3" s="825" t="s">
        <v>305</v>
      </c>
      <c r="P3" s="826"/>
      <c r="Q3" s="827"/>
      <c r="R3" s="831" t="s">
        <v>544</v>
      </c>
      <c r="S3" s="832"/>
      <c r="T3" s="833"/>
      <c r="U3" s="807" t="s">
        <v>327</v>
      </c>
      <c r="V3" s="808"/>
      <c r="W3" s="811">
        <v>45919</v>
      </c>
      <c r="X3" s="812"/>
      <c r="Y3" s="813"/>
    </row>
    <row r="4" spans="2:25" ht="25.15" customHeight="1" x14ac:dyDescent="0.15">
      <c r="B4" s="817" t="s">
        <v>306</v>
      </c>
      <c r="C4" s="817"/>
      <c r="D4" s="817"/>
      <c r="E4" s="818" t="s">
        <v>1046</v>
      </c>
      <c r="F4" s="818"/>
      <c r="G4" s="818"/>
      <c r="H4" s="818"/>
      <c r="I4" s="793" t="s">
        <v>307</v>
      </c>
      <c r="J4" s="802"/>
      <c r="K4" s="794"/>
      <c r="L4" s="819" t="s">
        <v>539</v>
      </c>
      <c r="M4" s="771"/>
      <c r="N4" s="772"/>
      <c r="O4" s="828"/>
      <c r="P4" s="829"/>
      <c r="Q4" s="830"/>
      <c r="R4" s="820" t="s">
        <v>546</v>
      </c>
      <c r="S4" s="821"/>
      <c r="T4" s="822"/>
      <c r="U4" s="809"/>
      <c r="V4" s="810"/>
      <c r="W4" s="814"/>
      <c r="X4" s="815"/>
      <c r="Y4" s="816"/>
    </row>
    <row r="5" spans="2:25" ht="15" customHeight="1" x14ac:dyDescent="0.15">
      <c r="B5" s="793" t="s">
        <v>328</v>
      </c>
      <c r="C5" s="802"/>
      <c r="D5" s="794"/>
      <c r="E5" s="242">
        <v>5</v>
      </c>
      <c r="F5" s="793" t="s">
        <v>329</v>
      </c>
      <c r="G5" s="802"/>
      <c r="H5" s="794"/>
      <c r="I5" s="189">
        <v>101</v>
      </c>
      <c r="J5" s="793" t="s">
        <v>328</v>
      </c>
      <c r="K5" s="802"/>
      <c r="L5" s="794"/>
      <c r="M5" s="242">
        <v>5</v>
      </c>
      <c r="N5" s="793" t="s">
        <v>329</v>
      </c>
      <c r="O5" s="802"/>
      <c r="P5" s="794"/>
      <c r="Q5" s="189">
        <v>102</v>
      </c>
      <c r="R5" s="795" t="s">
        <v>328</v>
      </c>
      <c r="S5" s="803"/>
      <c r="T5" s="796"/>
      <c r="U5" s="243">
        <v>6</v>
      </c>
      <c r="V5" s="795" t="s">
        <v>329</v>
      </c>
      <c r="W5" s="803"/>
      <c r="X5" s="796"/>
      <c r="Y5" s="102">
        <v>101</v>
      </c>
    </row>
    <row r="6" spans="2:25" ht="15" customHeight="1" x14ac:dyDescent="0.15">
      <c r="B6" s="793" t="s">
        <v>330</v>
      </c>
      <c r="C6" s="802"/>
      <c r="D6" s="196" t="s">
        <v>555</v>
      </c>
      <c r="E6" s="804" t="s">
        <v>556</v>
      </c>
      <c r="F6" s="805"/>
      <c r="G6" s="805"/>
      <c r="H6" s="805"/>
      <c r="I6" s="806"/>
      <c r="J6" s="793" t="s">
        <v>330</v>
      </c>
      <c r="K6" s="802"/>
      <c r="L6" s="196" t="s">
        <v>555</v>
      </c>
      <c r="M6" s="804" t="s">
        <v>556</v>
      </c>
      <c r="N6" s="805"/>
      <c r="O6" s="805"/>
      <c r="P6" s="805"/>
      <c r="Q6" s="806"/>
      <c r="R6" s="795" t="s">
        <v>330</v>
      </c>
      <c r="S6" s="803"/>
      <c r="T6" s="222" t="s">
        <v>555</v>
      </c>
      <c r="U6" s="799" t="s">
        <v>556</v>
      </c>
      <c r="V6" s="800"/>
      <c r="W6" s="800"/>
      <c r="X6" s="800"/>
      <c r="Y6" s="801"/>
    </row>
    <row r="7" spans="2:25" ht="15" customHeight="1" x14ac:dyDescent="0.15">
      <c r="B7" s="793" t="s">
        <v>331</v>
      </c>
      <c r="C7" s="794"/>
      <c r="D7" s="712" t="s">
        <v>560</v>
      </c>
      <c r="E7" s="714"/>
      <c r="F7" s="793" t="s">
        <v>332</v>
      </c>
      <c r="G7" s="794"/>
      <c r="H7" s="315" t="s">
        <v>496</v>
      </c>
      <c r="I7" s="315"/>
      <c r="J7" s="793" t="s">
        <v>331</v>
      </c>
      <c r="K7" s="794"/>
      <c r="L7" s="712" t="s">
        <v>560</v>
      </c>
      <c r="M7" s="714"/>
      <c r="N7" s="793" t="s">
        <v>332</v>
      </c>
      <c r="O7" s="794"/>
      <c r="P7" s="315" t="s">
        <v>496</v>
      </c>
      <c r="Q7" s="315"/>
      <c r="R7" s="795" t="s">
        <v>331</v>
      </c>
      <c r="S7" s="796"/>
      <c r="T7" s="797" t="s">
        <v>560</v>
      </c>
      <c r="U7" s="798"/>
      <c r="V7" s="795" t="s">
        <v>332</v>
      </c>
      <c r="W7" s="796"/>
      <c r="X7" s="792" t="s">
        <v>496</v>
      </c>
      <c r="Y7" s="792"/>
    </row>
    <row r="8" spans="2:25" ht="15" customHeight="1" x14ac:dyDescent="0.15">
      <c r="B8" s="788" t="s">
        <v>333</v>
      </c>
      <c r="C8" s="788"/>
      <c r="D8" s="196" t="s">
        <v>552</v>
      </c>
      <c r="E8" s="220" t="s">
        <v>334</v>
      </c>
      <c r="F8" s="789" t="s">
        <v>569</v>
      </c>
      <c r="G8" s="789"/>
      <c r="H8" s="789"/>
      <c r="I8" s="789"/>
      <c r="J8" s="788" t="s">
        <v>333</v>
      </c>
      <c r="K8" s="788"/>
      <c r="L8" s="196" t="s">
        <v>552</v>
      </c>
      <c r="M8" s="220" t="s">
        <v>334</v>
      </c>
      <c r="N8" s="789" t="s">
        <v>570</v>
      </c>
      <c r="O8" s="789"/>
      <c r="P8" s="789"/>
      <c r="Q8" s="789"/>
      <c r="R8" s="790" t="s">
        <v>333</v>
      </c>
      <c r="S8" s="790"/>
      <c r="T8" s="222" t="s">
        <v>552</v>
      </c>
      <c r="U8" s="221" t="s">
        <v>334</v>
      </c>
      <c r="V8" s="791" t="s">
        <v>571</v>
      </c>
      <c r="W8" s="791"/>
      <c r="X8" s="791"/>
      <c r="Y8" s="791"/>
    </row>
    <row r="9" spans="2:25" s="29" customFormat="1" ht="14.1" customHeight="1" x14ac:dyDescent="0.15">
      <c r="B9" s="776"/>
      <c r="C9" s="776"/>
      <c r="D9" s="776"/>
      <c r="E9" s="776"/>
      <c r="F9" s="776"/>
      <c r="G9" s="776"/>
      <c r="H9" s="776"/>
      <c r="I9" s="776"/>
      <c r="J9" s="778"/>
      <c r="K9" s="778"/>
      <c r="L9" s="778"/>
      <c r="M9" s="778"/>
      <c r="N9" s="778"/>
      <c r="O9" s="778"/>
      <c r="P9" s="778"/>
      <c r="Q9" s="778"/>
      <c r="R9" s="783"/>
      <c r="S9" s="783"/>
      <c r="T9" s="783"/>
      <c r="U9" s="783"/>
      <c r="V9" s="783"/>
      <c r="W9" s="783"/>
      <c r="X9" s="783"/>
      <c r="Y9" s="784"/>
    </row>
    <row r="10" spans="2:25" s="29" customFormat="1" ht="14.1" customHeight="1" x14ac:dyDescent="0.15">
      <c r="B10" s="777"/>
      <c r="C10" s="777"/>
      <c r="D10" s="777"/>
      <c r="E10" s="777"/>
      <c r="F10" s="777"/>
      <c r="G10" s="777"/>
      <c r="H10" s="777"/>
      <c r="I10" s="777"/>
      <c r="J10" s="778"/>
      <c r="K10" s="778"/>
      <c r="L10" s="778"/>
      <c r="M10" s="778"/>
      <c r="N10" s="778"/>
      <c r="O10" s="778"/>
      <c r="P10" s="778"/>
      <c r="Q10" s="778"/>
      <c r="R10" s="783"/>
      <c r="S10" s="783"/>
      <c r="T10" s="783"/>
      <c r="U10" s="783"/>
      <c r="V10" s="783"/>
      <c r="W10" s="783"/>
      <c r="X10" s="783"/>
      <c r="Y10" s="784"/>
    </row>
    <row r="11" spans="2:25" s="29" customFormat="1" ht="14.1" customHeight="1" x14ac:dyDescent="0.15">
      <c r="B11" s="777"/>
      <c r="C11" s="777"/>
      <c r="D11" s="777"/>
      <c r="E11" s="777"/>
      <c r="F11" s="777"/>
      <c r="G11" s="777"/>
      <c r="H11" s="777"/>
      <c r="I11" s="777"/>
      <c r="J11" s="778"/>
      <c r="K11" s="778"/>
      <c r="L11" s="778"/>
      <c r="M11" s="778"/>
      <c r="N11" s="778"/>
      <c r="O11" s="778"/>
      <c r="P11" s="778"/>
      <c r="Q11" s="778"/>
      <c r="R11" s="783"/>
      <c r="S11" s="783"/>
      <c r="T11" s="783"/>
      <c r="U11" s="783"/>
      <c r="V11" s="783"/>
      <c r="W11" s="783"/>
      <c r="X11" s="783"/>
      <c r="Y11" s="784"/>
    </row>
    <row r="12" spans="2:25" s="29" customFormat="1" ht="14.1" customHeight="1" x14ac:dyDescent="0.15">
      <c r="B12" s="777"/>
      <c r="C12" s="777"/>
      <c r="D12" s="777"/>
      <c r="E12" s="777"/>
      <c r="F12" s="777"/>
      <c r="G12" s="777"/>
      <c r="H12" s="777"/>
      <c r="I12" s="777"/>
      <c r="J12" s="778"/>
      <c r="K12" s="778"/>
      <c r="L12" s="778"/>
      <c r="M12" s="778"/>
      <c r="N12" s="778"/>
      <c r="O12" s="778"/>
      <c r="P12" s="778"/>
      <c r="Q12" s="778"/>
      <c r="R12" s="783"/>
      <c r="S12" s="783"/>
      <c r="T12" s="783"/>
      <c r="U12" s="783"/>
      <c r="V12" s="783"/>
      <c r="W12" s="783"/>
      <c r="X12" s="783"/>
      <c r="Y12" s="784"/>
    </row>
    <row r="13" spans="2:25" s="29" customFormat="1" ht="14.1" customHeight="1" x14ac:dyDescent="0.15">
      <c r="B13" s="777"/>
      <c r="C13" s="777"/>
      <c r="D13" s="777"/>
      <c r="E13" s="777"/>
      <c r="F13" s="777"/>
      <c r="G13" s="777"/>
      <c r="H13" s="777"/>
      <c r="I13" s="777"/>
      <c r="J13" s="778"/>
      <c r="K13" s="778"/>
      <c r="L13" s="778"/>
      <c r="M13" s="778"/>
      <c r="N13" s="778"/>
      <c r="O13" s="778"/>
      <c r="P13" s="778"/>
      <c r="Q13" s="778"/>
      <c r="R13" s="783"/>
      <c r="S13" s="783"/>
      <c r="T13" s="783"/>
      <c r="U13" s="783"/>
      <c r="V13" s="783"/>
      <c r="W13" s="783"/>
      <c r="X13" s="783"/>
      <c r="Y13" s="784"/>
    </row>
    <row r="14" spans="2:25" s="29" customFormat="1" ht="14.1" customHeight="1" x14ac:dyDescent="0.15">
      <c r="B14" s="777"/>
      <c r="C14" s="777"/>
      <c r="D14" s="777"/>
      <c r="E14" s="777"/>
      <c r="F14" s="777"/>
      <c r="G14" s="777"/>
      <c r="H14" s="777"/>
      <c r="I14" s="777"/>
      <c r="J14" s="778"/>
      <c r="K14" s="778"/>
      <c r="L14" s="778"/>
      <c r="M14" s="778"/>
      <c r="N14" s="778"/>
      <c r="O14" s="778"/>
      <c r="P14" s="778"/>
      <c r="Q14" s="778"/>
      <c r="R14" s="783"/>
      <c r="S14" s="783"/>
      <c r="T14" s="783"/>
      <c r="U14" s="783"/>
      <c r="V14" s="783"/>
      <c r="W14" s="783"/>
      <c r="X14" s="783"/>
      <c r="Y14" s="784"/>
    </row>
    <row r="15" spans="2:25" s="29" customFormat="1" ht="14.1" customHeight="1" x14ac:dyDescent="0.15">
      <c r="B15" s="777"/>
      <c r="C15" s="777"/>
      <c r="D15" s="777"/>
      <c r="E15" s="777"/>
      <c r="F15" s="777"/>
      <c r="G15" s="777"/>
      <c r="H15" s="777"/>
      <c r="I15" s="777"/>
      <c r="J15" s="778"/>
      <c r="K15" s="778"/>
      <c r="L15" s="778"/>
      <c r="M15" s="778"/>
      <c r="N15" s="778"/>
      <c r="O15" s="778"/>
      <c r="P15" s="778"/>
      <c r="Q15" s="778"/>
      <c r="R15" s="783"/>
      <c r="S15" s="783"/>
      <c r="T15" s="783"/>
      <c r="U15" s="783"/>
      <c r="V15" s="783"/>
      <c r="W15" s="783"/>
      <c r="X15" s="783"/>
      <c r="Y15" s="784"/>
    </row>
    <row r="16" spans="2:25" s="29" customFormat="1" ht="14.1" customHeight="1" x14ac:dyDescent="0.15">
      <c r="B16" s="777"/>
      <c r="C16" s="777"/>
      <c r="D16" s="777"/>
      <c r="E16" s="777"/>
      <c r="F16" s="777"/>
      <c r="G16" s="777"/>
      <c r="H16" s="777"/>
      <c r="I16" s="777"/>
      <c r="J16" s="778"/>
      <c r="K16" s="778"/>
      <c r="L16" s="778"/>
      <c r="M16" s="778"/>
      <c r="N16" s="778"/>
      <c r="O16" s="778"/>
      <c r="P16" s="778"/>
      <c r="Q16" s="778"/>
      <c r="R16" s="783"/>
      <c r="S16" s="783"/>
      <c r="T16" s="783"/>
      <c r="U16" s="783"/>
      <c r="V16" s="783"/>
      <c r="W16" s="783"/>
      <c r="X16" s="783"/>
      <c r="Y16" s="784"/>
    </row>
    <row r="17" spans="2:25" s="29" customFormat="1" ht="14.1" customHeight="1" x14ac:dyDescent="0.15">
      <c r="B17" s="777"/>
      <c r="C17" s="777"/>
      <c r="D17" s="777"/>
      <c r="E17" s="777"/>
      <c r="F17" s="777"/>
      <c r="G17" s="777"/>
      <c r="H17" s="777"/>
      <c r="I17" s="777"/>
      <c r="J17" s="778"/>
      <c r="K17" s="778"/>
      <c r="L17" s="778"/>
      <c r="M17" s="778"/>
      <c r="N17" s="778"/>
      <c r="O17" s="778"/>
      <c r="P17" s="778"/>
      <c r="Q17" s="778"/>
      <c r="R17" s="783"/>
      <c r="S17" s="783"/>
      <c r="T17" s="783"/>
      <c r="U17" s="783"/>
      <c r="V17" s="783"/>
      <c r="W17" s="783"/>
      <c r="X17" s="783"/>
      <c r="Y17" s="784"/>
    </row>
    <row r="18" spans="2:25" s="29" customFormat="1" ht="14.1" customHeight="1" x14ac:dyDescent="0.15">
      <c r="B18" s="777"/>
      <c r="C18" s="777"/>
      <c r="D18" s="777"/>
      <c r="E18" s="777"/>
      <c r="F18" s="777"/>
      <c r="G18" s="777"/>
      <c r="H18" s="777"/>
      <c r="I18" s="777"/>
      <c r="J18" s="778"/>
      <c r="K18" s="778"/>
      <c r="L18" s="778"/>
      <c r="M18" s="778"/>
      <c r="N18" s="778"/>
      <c r="O18" s="778"/>
      <c r="P18" s="778"/>
      <c r="Q18" s="778"/>
      <c r="R18" s="783"/>
      <c r="S18" s="783"/>
      <c r="T18" s="783"/>
      <c r="U18" s="783"/>
      <c r="V18" s="783"/>
      <c r="W18" s="783"/>
      <c r="X18" s="783"/>
      <c r="Y18" s="784"/>
    </row>
    <row r="19" spans="2:25" s="29" customFormat="1" ht="14.1" customHeight="1" x14ac:dyDescent="0.15">
      <c r="B19" s="777"/>
      <c r="C19" s="777"/>
      <c r="D19" s="777"/>
      <c r="E19" s="777"/>
      <c r="F19" s="777"/>
      <c r="G19" s="777"/>
      <c r="H19" s="777"/>
      <c r="I19" s="777"/>
      <c r="J19" s="778"/>
      <c r="K19" s="778"/>
      <c r="L19" s="778"/>
      <c r="M19" s="778"/>
      <c r="N19" s="778"/>
      <c r="O19" s="778"/>
      <c r="P19" s="778"/>
      <c r="Q19" s="778"/>
      <c r="R19" s="783"/>
      <c r="S19" s="783"/>
      <c r="T19" s="783"/>
      <c r="U19" s="783"/>
      <c r="V19" s="783"/>
      <c r="W19" s="783"/>
      <c r="X19" s="783"/>
      <c r="Y19" s="784"/>
    </row>
    <row r="20" spans="2:25" s="29" customFormat="1" ht="14.1" customHeight="1" x14ac:dyDescent="0.15">
      <c r="B20" s="777"/>
      <c r="C20" s="777"/>
      <c r="D20" s="777"/>
      <c r="E20" s="777"/>
      <c r="F20" s="777"/>
      <c r="G20" s="777"/>
      <c r="H20" s="777"/>
      <c r="I20" s="777"/>
      <c r="J20" s="778"/>
      <c r="K20" s="778"/>
      <c r="L20" s="778"/>
      <c r="M20" s="778"/>
      <c r="N20" s="778"/>
      <c r="O20" s="778"/>
      <c r="P20" s="778"/>
      <c r="Q20" s="778"/>
      <c r="R20" s="783"/>
      <c r="S20" s="783"/>
      <c r="T20" s="783"/>
      <c r="U20" s="783"/>
      <c r="V20" s="783"/>
      <c r="W20" s="783"/>
      <c r="X20" s="783"/>
      <c r="Y20" s="784"/>
    </row>
    <row r="21" spans="2:25" s="29" customFormat="1" ht="14.1" customHeight="1" x14ac:dyDescent="0.15">
      <c r="B21" s="777"/>
      <c r="C21" s="777"/>
      <c r="D21" s="777"/>
      <c r="E21" s="777"/>
      <c r="F21" s="777"/>
      <c r="G21" s="777"/>
      <c r="H21" s="777"/>
      <c r="I21" s="777"/>
      <c r="J21" s="778"/>
      <c r="K21" s="778"/>
      <c r="L21" s="778"/>
      <c r="M21" s="778"/>
      <c r="N21" s="778"/>
      <c r="O21" s="778"/>
      <c r="P21" s="778"/>
      <c r="Q21" s="778"/>
      <c r="R21" s="783"/>
      <c r="S21" s="783"/>
      <c r="T21" s="783"/>
      <c r="U21" s="783"/>
      <c r="V21" s="783"/>
      <c r="W21" s="783"/>
      <c r="X21" s="783"/>
      <c r="Y21" s="784"/>
    </row>
    <row r="22" spans="2:25" ht="15" customHeight="1" x14ac:dyDescent="0.15">
      <c r="B22" s="793" t="s">
        <v>328</v>
      </c>
      <c r="C22" s="802"/>
      <c r="D22" s="794"/>
      <c r="E22" s="242">
        <v>6</v>
      </c>
      <c r="F22" s="793" t="s">
        <v>329</v>
      </c>
      <c r="G22" s="802"/>
      <c r="H22" s="794"/>
      <c r="I22" s="189">
        <v>102</v>
      </c>
      <c r="J22" s="793" t="s">
        <v>328</v>
      </c>
      <c r="K22" s="802"/>
      <c r="L22" s="794"/>
      <c r="M22" s="242">
        <v>6</v>
      </c>
      <c r="N22" s="793" t="s">
        <v>329</v>
      </c>
      <c r="O22" s="802"/>
      <c r="P22" s="794"/>
      <c r="Q22" s="189">
        <v>103</v>
      </c>
      <c r="R22" s="795" t="s">
        <v>328</v>
      </c>
      <c r="S22" s="803"/>
      <c r="T22" s="796"/>
      <c r="U22" s="243">
        <v>8</v>
      </c>
      <c r="V22" s="795" t="s">
        <v>329</v>
      </c>
      <c r="W22" s="803"/>
      <c r="X22" s="796"/>
      <c r="Y22" s="102">
        <v>101</v>
      </c>
    </row>
    <row r="23" spans="2:25" ht="15" customHeight="1" x14ac:dyDescent="0.15">
      <c r="B23" s="793" t="s">
        <v>330</v>
      </c>
      <c r="C23" s="802"/>
      <c r="D23" s="196" t="s">
        <v>555</v>
      </c>
      <c r="E23" s="804" t="s">
        <v>556</v>
      </c>
      <c r="F23" s="805"/>
      <c r="G23" s="805"/>
      <c r="H23" s="805"/>
      <c r="I23" s="806"/>
      <c r="J23" s="793" t="s">
        <v>330</v>
      </c>
      <c r="K23" s="802"/>
      <c r="L23" s="196" t="s">
        <v>555</v>
      </c>
      <c r="M23" s="804" t="s">
        <v>556</v>
      </c>
      <c r="N23" s="805"/>
      <c r="O23" s="805"/>
      <c r="P23" s="805"/>
      <c r="Q23" s="806"/>
      <c r="R23" s="795" t="s">
        <v>330</v>
      </c>
      <c r="S23" s="803"/>
      <c r="T23" s="222" t="s">
        <v>555</v>
      </c>
      <c r="U23" s="799" t="s">
        <v>556</v>
      </c>
      <c r="V23" s="800"/>
      <c r="W23" s="800"/>
      <c r="X23" s="800"/>
      <c r="Y23" s="801"/>
    </row>
    <row r="24" spans="2:25" ht="15" customHeight="1" x14ac:dyDescent="0.15">
      <c r="B24" s="793" t="s">
        <v>331</v>
      </c>
      <c r="C24" s="794"/>
      <c r="D24" s="712" t="s">
        <v>560</v>
      </c>
      <c r="E24" s="714"/>
      <c r="F24" s="793" t="s">
        <v>332</v>
      </c>
      <c r="G24" s="794"/>
      <c r="H24" s="315" t="s">
        <v>496</v>
      </c>
      <c r="I24" s="315"/>
      <c r="J24" s="793" t="s">
        <v>331</v>
      </c>
      <c r="K24" s="794"/>
      <c r="L24" s="712" t="s">
        <v>560</v>
      </c>
      <c r="M24" s="714"/>
      <c r="N24" s="793" t="s">
        <v>332</v>
      </c>
      <c r="O24" s="794"/>
      <c r="P24" s="315" t="s">
        <v>496</v>
      </c>
      <c r="Q24" s="315"/>
      <c r="R24" s="795" t="s">
        <v>331</v>
      </c>
      <c r="S24" s="796"/>
      <c r="T24" s="797" t="s">
        <v>560</v>
      </c>
      <c r="U24" s="798"/>
      <c r="V24" s="795" t="s">
        <v>332</v>
      </c>
      <c r="W24" s="796"/>
      <c r="X24" s="792" t="s">
        <v>496</v>
      </c>
      <c r="Y24" s="792"/>
    </row>
    <row r="25" spans="2:25" ht="15" customHeight="1" x14ac:dyDescent="0.15">
      <c r="B25" s="788" t="s">
        <v>333</v>
      </c>
      <c r="C25" s="788"/>
      <c r="D25" s="196" t="s">
        <v>552</v>
      </c>
      <c r="E25" s="220" t="s">
        <v>334</v>
      </c>
      <c r="F25" s="789" t="s">
        <v>572</v>
      </c>
      <c r="G25" s="789"/>
      <c r="H25" s="789"/>
      <c r="I25" s="789"/>
      <c r="J25" s="788" t="s">
        <v>333</v>
      </c>
      <c r="K25" s="788"/>
      <c r="L25" s="196" t="s">
        <v>552</v>
      </c>
      <c r="M25" s="220" t="s">
        <v>334</v>
      </c>
      <c r="N25" s="789" t="s">
        <v>573</v>
      </c>
      <c r="O25" s="789"/>
      <c r="P25" s="789"/>
      <c r="Q25" s="789"/>
      <c r="R25" s="790" t="s">
        <v>333</v>
      </c>
      <c r="S25" s="790"/>
      <c r="T25" s="222" t="s">
        <v>552</v>
      </c>
      <c r="U25" s="221" t="s">
        <v>334</v>
      </c>
      <c r="V25" s="791" t="s">
        <v>574</v>
      </c>
      <c r="W25" s="791"/>
      <c r="X25" s="791"/>
      <c r="Y25" s="791"/>
    </row>
    <row r="26" spans="2:25" s="29" customFormat="1" ht="14.1" customHeight="1" x14ac:dyDescent="0.15">
      <c r="B26" s="776"/>
      <c r="C26" s="776"/>
      <c r="D26" s="776"/>
      <c r="E26" s="776"/>
      <c r="F26" s="776"/>
      <c r="G26" s="776"/>
      <c r="H26" s="776"/>
      <c r="I26" s="776"/>
      <c r="J26" s="778"/>
      <c r="K26" s="778"/>
      <c r="L26" s="778"/>
      <c r="M26" s="778"/>
      <c r="N26" s="778"/>
      <c r="O26" s="778"/>
      <c r="P26" s="778"/>
      <c r="Q26" s="778"/>
      <c r="R26" s="779"/>
      <c r="S26" s="780"/>
      <c r="T26" s="780"/>
      <c r="U26" s="780"/>
      <c r="V26" s="780"/>
      <c r="W26" s="780"/>
      <c r="X26" s="780"/>
      <c r="Y26" s="781"/>
    </row>
    <row r="27" spans="2:25" s="29" customFormat="1" ht="14.1" customHeight="1" x14ac:dyDescent="0.15">
      <c r="B27" s="777"/>
      <c r="C27" s="777"/>
      <c r="D27" s="777"/>
      <c r="E27" s="777"/>
      <c r="F27" s="777"/>
      <c r="G27" s="777"/>
      <c r="H27" s="777"/>
      <c r="I27" s="777"/>
      <c r="J27" s="778"/>
      <c r="K27" s="778"/>
      <c r="L27" s="778"/>
      <c r="M27" s="778"/>
      <c r="N27" s="778"/>
      <c r="O27" s="778"/>
      <c r="P27" s="778"/>
      <c r="Q27" s="778"/>
      <c r="R27" s="782"/>
      <c r="S27" s="783"/>
      <c r="T27" s="783"/>
      <c r="U27" s="783"/>
      <c r="V27" s="783"/>
      <c r="W27" s="783"/>
      <c r="X27" s="783"/>
      <c r="Y27" s="784"/>
    </row>
    <row r="28" spans="2:25" s="29" customFormat="1" ht="14.1" customHeight="1" x14ac:dyDescent="0.15">
      <c r="B28" s="777"/>
      <c r="C28" s="777"/>
      <c r="D28" s="777"/>
      <c r="E28" s="777"/>
      <c r="F28" s="777"/>
      <c r="G28" s="777"/>
      <c r="H28" s="777"/>
      <c r="I28" s="777"/>
      <c r="J28" s="778"/>
      <c r="K28" s="778"/>
      <c r="L28" s="778"/>
      <c r="M28" s="778"/>
      <c r="N28" s="778"/>
      <c r="O28" s="778"/>
      <c r="P28" s="778"/>
      <c r="Q28" s="778"/>
      <c r="R28" s="782"/>
      <c r="S28" s="783"/>
      <c r="T28" s="783"/>
      <c r="U28" s="783"/>
      <c r="V28" s="783"/>
      <c r="W28" s="783"/>
      <c r="X28" s="783"/>
      <c r="Y28" s="784"/>
    </row>
    <row r="29" spans="2:25" s="29" customFormat="1" ht="14.1" customHeight="1" x14ac:dyDescent="0.15">
      <c r="B29" s="777"/>
      <c r="C29" s="777"/>
      <c r="D29" s="777"/>
      <c r="E29" s="777"/>
      <c r="F29" s="777"/>
      <c r="G29" s="777"/>
      <c r="H29" s="777"/>
      <c r="I29" s="777"/>
      <c r="J29" s="778"/>
      <c r="K29" s="778"/>
      <c r="L29" s="778"/>
      <c r="M29" s="778"/>
      <c r="N29" s="778"/>
      <c r="O29" s="778"/>
      <c r="P29" s="778"/>
      <c r="Q29" s="778"/>
      <c r="R29" s="782"/>
      <c r="S29" s="783"/>
      <c r="T29" s="783"/>
      <c r="U29" s="783"/>
      <c r="V29" s="783"/>
      <c r="W29" s="783"/>
      <c r="X29" s="783"/>
      <c r="Y29" s="784"/>
    </row>
    <row r="30" spans="2:25" s="29" customFormat="1" ht="14.1" customHeight="1" x14ac:dyDescent="0.15">
      <c r="B30" s="777"/>
      <c r="C30" s="777"/>
      <c r="D30" s="777"/>
      <c r="E30" s="777"/>
      <c r="F30" s="777"/>
      <c r="G30" s="777"/>
      <c r="H30" s="777"/>
      <c r="I30" s="777"/>
      <c r="J30" s="778"/>
      <c r="K30" s="778"/>
      <c r="L30" s="778"/>
      <c r="M30" s="778"/>
      <c r="N30" s="778"/>
      <c r="O30" s="778"/>
      <c r="P30" s="778"/>
      <c r="Q30" s="778"/>
      <c r="R30" s="782"/>
      <c r="S30" s="783"/>
      <c r="T30" s="783"/>
      <c r="U30" s="783"/>
      <c r="V30" s="783"/>
      <c r="W30" s="783"/>
      <c r="X30" s="783"/>
      <c r="Y30" s="784"/>
    </row>
    <row r="31" spans="2:25" s="29" customFormat="1" ht="14.1" customHeight="1" x14ac:dyDescent="0.15">
      <c r="B31" s="777"/>
      <c r="C31" s="777"/>
      <c r="D31" s="777"/>
      <c r="E31" s="777"/>
      <c r="F31" s="777"/>
      <c r="G31" s="777"/>
      <c r="H31" s="777"/>
      <c r="I31" s="777"/>
      <c r="J31" s="778"/>
      <c r="K31" s="778"/>
      <c r="L31" s="778"/>
      <c r="M31" s="778"/>
      <c r="N31" s="778"/>
      <c r="O31" s="778"/>
      <c r="P31" s="778"/>
      <c r="Q31" s="778"/>
      <c r="R31" s="782"/>
      <c r="S31" s="783"/>
      <c r="T31" s="783"/>
      <c r="U31" s="783"/>
      <c r="V31" s="783"/>
      <c r="W31" s="783"/>
      <c r="X31" s="783"/>
      <c r="Y31" s="784"/>
    </row>
    <row r="32" spans="2:25" s="29" customFormat="1" ht="14.1" customHeight="1" x14ac:dyDescent="0.15">
      <c r="B32" s="777"/>
      <c r="C32" s="777"/>
      <c r="D32" s="777"/>
      <c r="E32" s="777"/>
      <c r="F32" s="777"/>
      <c r="G32" s="777"/>
      <c r="H32" s="777"/>
      <c r="I32" s="777"/>
      <c r="J32" s="778"/>
      <c r="K32" s="778"/>
      <c r="L32" s="778"/>
      <c r="M32" s="778"/>
      <c r="N32" s="778"/>
      <c r="O32" s="778"/>
      <c r="P32" s="778"/>
      <c r="Q32" s="778"/>
      <c r="R32" s="782"/>
      <c r="S32" s="783"/>
      <c r="T32" s="783"/>
      <c r="U32" s="783"/>
      <c r="V32" s="783"/>
      <c r="W32" s="783"/>
      <c r="X32" s="783"/>
      <c r="Y32" s="784"/>
    </row>
    <row r="33" spans="2:25" s="29" customFormat="1" ht="14.1" customHeight="1" x14ac:dyDescent="0.15">
      <c r="B33" s="777"/>
      <c r="C33" s="777"/>
      <c r="D33" s="777"/>
      <c r="E33" s="777"/>
      <c r="F33" s="777"/>
      <c r="G33" s="777"/>
      <c r="H33" s="777"/>
      <c r="I33" s="777"/>
      <c r="J33" s="778"/>
      <c r="K33" s="778"/>
      <c r="L33" s="778"/>
      <c r="M33" s="778"/>
      <c r="N33" s="778"/>
      <c r="O33" s="778"/>
      <c r="P33" s="778"/>
      <c r="Q33" s="778"/>
      <c r="R33" s="782"/>
      <c r="S33" s="783"/>
      <c r="T33" s="783"/>
      <c r="U33" s="783"/>
      <c r="V33" s="783"/>
      <c r="W33" s="783"/>
      <c r="X33" s="783"/>
      <c r="Y33" s="784"/>
    </row>
    <row r="34" spans="2:25" s="29" customFormat="1" ht="14.1" customHeight="1" x14ac:dyDescent="0.15">
      <c r="B34" s="777"/>
      <c r="C34" s="777"/>
      <c r="D34" s="777"/>
      <c r="E34" s="777"/>
      <c r="F34" s="777"/>
      <c r="G34" s="777"/>
      <c r="H34" s="777"/>
      <c r="I34" s="777"/>
      <c r="J34" s="778"/>
      <c r="K34" s="778"/>
      <c r="L34" s="778"/>
      <c r="M34" s="778"/>
      <c r="N34" s="778"/>
      <c r="O34" s="778"/>
      <c r="P34" s="778"/>
      <c r="Q34" s="778"/>
      <c r="R34" s="782"/>
      <c r="S34" s="783"/>
      <c r="T34" s="783"/>
      <c r="U34" s="783"/>
      <c r="V34" s="783"/>
      <c r="W34" s="783"/>
      <c r="X34" s="783"/>
      <c r="Y34" s="784"/>
    </row>
    <row r="35" spans="2:25" s="29" customFormat="1" ht="14.1" customHeight="1" x14ac:dyDescent="0.15">
      <c r="B35" s="777"/>
      <c r="C35" s="777"/>
      <c r="D35" s="777"/>
      <c r="E35" s="777"/>
      <c r="F35" s="777"/>
      <c r="G35" s="777"/>
      <c r="H35" s="777"/>
      <c r="I35" s="777"/>
      <c r="J35" s="778"/>
      <c r="K35" s="778"/>
      <c r="L35" s="778"/>
      <c r="M35" s="778"/>
      <c r="N35" s="778"/>
      <c r="O35" s="778"/>
      <c r="P35" s="778"/>
      <c r="Q35" s="778"/>
      <c r="R35" s="782"/>
      <c r="S35" s="783"/>
      <c r="T35" s="783"/>
      <c r="U35" s="783"/>
      <c r="V35" s="783"/>
      <c r="W35" s="783"/>
      <c r="X35" s="783"/>
      <c r="Y35" s="784"/>
    </row>
    <row r="36" spans="2:25" s="29" customFormat="1" ht="14.1" customHeight="1" x14ac:dyDescent="0.15">
      <c r="B36" s="777"/>
      <c r="C36" s="777"/>
      <c r="D36" s="777"/>
      <c r="E36" s="777"/>
      <c r="F36" s="777"/>
      <c r="G36" s="777"/>
      <c r="H36" s="777"/>
      <c r="I36" s="777"/>
      <c r="J36" s="778"/>
      <c r="K36" s="778"/>
      <c r="L36" s="778"/>
      <c r="M36" s="778"/>
      <c r="N36" s="778"/>
      <c r="O36" s="778"/>
      <c r="P36" s="778"/>
      <c r="Q36" s="778"/>
      <c r="R36" s="782"/>
      <c r="S36" s="783"/>
      <c r="T36" s="783"/>
      <c r="U36" s="783"/>
      <c r="V36" s="783"/>
      <c r="W36" s="783"/>
      <c r="X36" s="783"/>
      <c r="Y36" s="784"/>
    </row>
    <row r="37" spans="2:25" s="29" customFormat="1" ht="14.1" customHeight="1" x14ac:dyDescent="0.15">
      <c r="B37" s="777"/>
      <c r="C37" s="777"/>
      <c r="D37" s="777"/>
      <c r="E37" s="777"/>
      <c r="F37" s="777"/>
      <c r="G37" s="777"/>
      <c r="H37" s="777"/>
      <c r="I37" s="777"/>
      <c r="J37" s="778"/>
      <c r="K37" s="778"/>
      <c r="L37" s="778"/>
      <c r="M37" s="778"/>
      <c r="N37" s="778"/>
      <c r="O37" s="778"/>
      <c r="P37" s="778"/>
      <c r="Q37" s="778"/>
      <c r="R37" s="782"/>
      <c r="S37" s="783"/>
      <c r="T37" s="783"/>
      <c r="U37" s="783"/>
      <c r="V37" s="783"/>
      <c r="W37" s="783"/>
      <c r="X37" s="783"/>
      <c r="Y37" s="784"/>
    </row>
    <row r="38" spans="2:25" s="29" customFormat="1" ht="14.1" customHeight="1" x14ac:dyDescent="0.15">
      <c r="B38" s="777"/>
      <c r="C38" s="777"/>
      <c r="D38" s="777"/>
      <c r="E38" s="777"/>
      <c r="F38" s="777"/>
      <c r="G38" s="777"/>
      <c r="H38" s="777"/>
      <c r="I38" s="777"/>
      <c r="J38" s="778"/>
      <c r="K38" s="778"/>
      <c r="L38" s="778"/>
      <c r="M38" s="778"/>
      <c r="N38" s="778"/>
      <c r="O38" s="778"/>
      <c r="P38" s="778"/>
      <c r="Q38" s="778"/>
      <c r="R38" s="785"/>
      <c r="S38" s="786"/>
      <c r="T38" s="786"/>
      <c r="U38" s="786"/>
      <c r="V38" s="786"/>
      <c r="W38" s="786"/>
      <c r="X38" s="786"/>
      <c r="Y38" s="787"/>
    </row>
    <row r="39" spans="2:25" ht="15" customHeight="1" x14ac:dyDescent="0.15">
      <c r="B39" s="30"/>
      <c r="C39" s="32" t="s">
        <v>335</v>
      </c>
      <c r="D39" s="29"/>
      <c r="E39" s="30"/>
      <c r="F39" s="30"/>
      <c r="G39" s="30"/>
      <c r="H39" s="30"/>
      <c r="I39" s="30"/>
      <c r="J39" s="27"/>
      <c r="K39" s="27"/>
      <c r="L39" s="27"/>
      <c r="M39" s="27"/>
      <c r="N39" s="27"/>
      <c r="O39" s="27"/>
      <c r="P39" s="27"/>
      <c r="Q39" s="27"/>
      <c r="R39" s="219"/>
      <c r="S39" s="219"/>
      <c r="T39" s="219"/>
      <c r="U39" s="219"/>
      <c r="V39" s="219"/>
      <c r="W39" s="219"/>
      <c r="X39" s="219"/>
      <c r="Y39" s="219"/>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4"/>
  <dataValidations count="2">
    <dataValidation allowBlank="1" showInputMessage="1" showErrorMessage="1" prompt="覆工スパン毎に連番を記入。_x000a_数値で入力する。" sqref="I5 Q5 Y5 I22 Q22 Y22" xr:uid="{08E8B814-CEAF-4518-82D5-3B1A41E6162F}"/>
    <dataValidation type="list" allowBlank="1" showInputMessage="1" showErrorMessage="1" sqref="E6:I6 M6:Q6 U6:Y6 E23:I23 M23:Q23 U23:Y23" xr:uid="{6F4514B1-1BB5-4DCB-BD3C-C664F99B61B6}">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E5F7A89-DC8C-4BFF-8F61-B9885B0256C8}">
          <x14:formula1>
            <xm:f>'(参考)リスト'!$D$52:$D$54</xm:f>
          </x14:formula1>
          <xm:sqref>D7:E7 L7:M7 T7:U7 D24:E24 L24:M24 T24:U24</xm:sqref>
        </x14:dataValidation>
        <x14:dataValidation type="list" allowBlank="1" showInputMessage="1" showErrorMessage="1" xr:uid="{B52E7FF6-8F21-4B46-B200-DC76AC719541}">
          <x14:formula1>
            <xm:f>'(参考)リスト'!$F$52:$F$53</xm:f>
          </x14:formula1>
          <xm:sqref>D8 L8 T8 D25 L25 T25</xm:sqref>
        </x14:dataValidation>
        <x14:dataValidation type="list" allowBlank="1" showInputMessage="1" showErrorMessage="1" xr:uid="{CED5AF32-34EB-4A45-B7E4-E959BBA689F4}">
          <x14:formula1>
            <xm:f>'(参考)リスト'!$E$52:$E$58</xm:f>
          </x14:formula1>
          <xm:sqref>H7:I7 P7:Q7 X7:Y7 H24:I24 P24:Q24 X24:Y24</xm:sqref>
        </x14:dataValidation>
        <x14:dataValidation type="list" showInputMessage="1" showErrorMessage="1" xr:uid="{2718ED5E-E331-4A82-A6D8-A87EA28E6BCF}">
          <x14:formula1>
            <xm:f>'(参考)リスト'!$B$52:$B$55</xm:f>
          </x14:formula1>
          <xm:sqref>D6 L6 T6 D23 L23 T23</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02E53-CFCE-4352-A4E1-78199DD4BD1F}">
  <sheetPr>
    <pageSetUpPr fitToPage="1"/>
  </sheetPr>
  <dimension ref="B1:Z59"/>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83" t="s">
        <v>326</v>
      </c>
      <c r="C2" s="184"/>
      <c r="D2" s="184"/>
      <c r="E2" s="184"/>
      <c r="F2" s="184"/>
      <c r="G2" s="184"/>
      <c r="H2" s="184"/>
      <c r="I2" s="184"/>
      <c r="J2" s="184"/>
      <c r="K2" s="184"/>
      <c r="L2" s="184"/>
      <c r="M2" s="184"/>
      <c r="N2" s="184"/>
      <c r="O2" s="184"/>
      <c r="P2" s="184"/>
      <c r="Q2" s="184"/>
    </row>
    <row r="3" spans="2:25" ht="25.15" customHeight="1" x14ac:dyDescent="0.15">
      <c r="B3" s="823" t="s">
        <v>303</v>
      </c>
      <c r="C3" s="823"/>
      <c r="D3" s="823"/>
      <c r="E3" s="824" t="s">
        <v>1045</v>
      </c>
      <c r="F3" s="824"/>
      <c r="G3" s="824"/>
      <c r="H3" s="824"/>
      <c r="I3" s="793" t="s">
        <v>304</v>
      </c>
      <c r="J3" s="802"/>
      <c r="K3" s="794"/>
      <c r="L3" s="712" t="s">
        <v>538</v>
      </c>
      <c r="M3" s="713"/>
      <c r="N3" s="714"/>
      <c r="O3" s="825" t="s">
        <v>305</v>
      </c>
      <c r="P3" s="826"/>
      <c r="Q3" s="827"/>
      <c r="R3" s="831" t="s">
        <v>544</v>
      </c>
      <c r="S3" s="832"/>
      <c r="T3" s="833"/>
      <c r="U3" s="807" t="s">
        <v>327</v>
      </c>
      <c r="V3" s="808"/>
      <c r="W3" s="811">
        <v>45919</v>
      </c>
      <c r="X3" s="812"/>
      <c r="Y3" s="813"/>
    </row>
    <row r="4" spans="2:25" ht="25.15" customHeight="1" x14ac:dyDescent="0.15">
      <c r="B4" s="817" t="s">
        <v>306</v>
      </c>
      <c r="C4" s="817"/>
      <c r="D4" s="817"/>
      <c r="E4" s="818" t="s">
        <v>1046</v>
      </c>
      <c r="F4" s="818"/>
      <c r="G4" s="818"/>
      <c r="H4" s="818"/>
      <c r="I4" s="793" t="s">
        <v>307</v>
      </c>
      <c r="J4" s="802"/>
      <c r="K4" s="794"/>
      <c r="L4" s="819" t="s">
        <v>539</v>
      </c>
      <c r="M4" s="771"/>
      <c r="N4" s="772"/>
      <c r="O4" s="828"/>
      <c r="P4" s="829"/>
      <c r="Q4" s="830"/>
      <c r="R4" s="820" t="s">
        <v>546</v>
      </c>
      <c r="S4" s="821"/>
      <c r="T4" s="822"/>
      <c r="U4" s="809"/>
      <c r="V4" s="810"/>
      <c r="W4" s="814"/>
      <c r="X4" s="815"/>
      <c r="Y4" s="816"/>
    </row>
    <row r="5" spans="2:25" ht="15" customHeight="1" x14ac:dyDescent="0.15">
      <c r="B5" s="793" t="s">
        <v>328</v>
      </c>
      <c r="C5" s="802"/>
      <c r="D5" s="794"/>
      <c r="E5" s="242">
        <v>8</v>
      </c>
      <c r="F5" s="793" t="s">
        <v>329</v>
      </c>
      <c r="G5" s="802"/>
      <c r="H5" s="794"/>
      <c r="I5" s="189">
        <v>102</v>
      </c>
      <c r="J5" s="793" t="s">
        <v>328</v>
      </c>
      <c r="K5" s="802"/>
      <c r="L5" s="794"/>
      <c r="M5" s="242">
        <v>8</v>
      </c>
      <c r="N5" s="793" t="s">
        <v>329</v>
      </c>
      <c r="O5" s="802"/>
      <c r="P5" s="794"/>
      <c r="Q5" s="189">
        <v>103</v>
      </c>
      <c r="R5" s="795" t="s">
        <v>328</v>
      </c>
      <c r="S5" s="803"/>
      <c r="T5" s="796"/>
      <c r="U5" s="243">
        <v>9</v>
      </c>
      <c r="V5" s="795" t="s">
        <v>329</v>
      </c>
      <c r="W5" s="803"/>
      <c r="X5" s="796"/>
      <c r="Y5" s="102">
        <v>101</v>
      </c>
    </row>
    <row r="6" spans="2:25" ht="15" customHeight="1" x14ac:dyDescent="0.15">
      <c r="B6" s="793" t="s">
        <v>330</v>
      </c>
      <c r="C6" s="802"/>
      <c r="D6" s="196" t="s">
        <v>555</v>
      </c>
      <c r="E6" s="804" t="s">
        <v>556</v>
      </c>
      <c r="F6" s="805"/>
      <c r="G6" s="805"/>
      <c r="H6" s="805"/>
      <c r="I6" s="806"/>
      <c r="J6" s="793" t="s">
        <v>330</v>
      </c>
      <c r="K6" s="802"/>
      <c r="L6" s="196" t="s">
        <v>555</v>
      </c>
      <c r="M6" s="804" t="s">
        <v>556</v>
      </c>
      <c r="N6" s="805"/>
      <c r="O6" s="805"/>
      <c r="P6" s="805"/>
      <c r="Q6" s="806"/>
      <c r="R6" s="795" t="s">
        <v>330</v>
      </c>
      <c r="S6" s="803"/>
      <c r="T6" s="222" t="s">
        <v>555</v>
      </c>
      <c r="U6" s="799" t="s">
        <v>556</v>
      </c>
      <c r="V6" s="800"/>
      <c r="W6" s="800"/>
      <c r="X6" s="800"/>
      <c r="Y6" s="801"/>
    </row>
    <row r="7" spans="2:25" ht="15" customHeight="1" x14ac:dyDescent="0.15">
      <c r="B7" s="793" t="s">
        <v>331</v>
      </c>
      <c r="C7" s="794"/>
      <c r="D7" s="712" t="s">
        <v>560</v>
      </c>
      <c r="E7" s="714"/>
      <c r="F7" s="793" t="s">
        <v>332</v>
      </c>
      <c r="G7" s="794"/>
      <c r="H7" s="315" t="s">
        <v>496</v>
      </c>
      <c r="I7" s="315"/>
      <c r="J7" s="793" t="s">
        <v>331</v>
      </c>
      <c r="K7" s="794"/>
      <c r="L7" s="712" t="s">
        <v>560</v>
      </c>
      <c r="M7" s="714"/>
      <c r="N7" s="793" t="s">
        <v>332</v>
      </c>
      <c r="O7" s="794"/>
      <c r="P7" s="315" t="s">
        <v>496</v>
      </c>
      <c r="Q7" s="315"/>
      <c r="R7" s="795" t="s">
        <v>331</v>
      </c>
      <c r="S7" s="796"/>
      <c r="T7" s="797" t="s">
        <v>560</v>
      </c>
      <c r="U7" s="798"/>
      <c r="V7" s="795" t="s">
        <v>332</v>
      </c>
      <c r="W7" s="796"/>
      <c r="X7" s="792" t="s">
        <v>496</v>
      </c>
      <c r="Y7" s="792"/>
    </row>
    <row r="8" spans="2:25" ht="15" customHeight="1" x14ac:dyDescent="0.15">
      <c r="B8" s="788" t="s">
        <v>333</v>
      </c>
      <c r="C8" s="788"/>
      <c r="D8" s="196" t="s">
        <v>552</v>
      </c>
      <c r="E8" s="220" t="s">
        <v>334</v>
      </c>
      <c r="F8" s="789" t="s">
        <v>575</v>
      </c>
      <c r="G8" s="789"/>
      <c r="H8" s="789"/>
      <c r="I8" s="789"/>
      <c r="J8" s="788" t="s">
        <v>333</v>
      </c>
      <c r="K8" s="788"/>
      <c r="L8" s="196" t="s">
        <v>552</v>
      </c>
      <c r="M8" s="220" t="s">
        <v>334</v>
      </c>
      <c r="N8" s="789" t="s">
        <v>576</v>
      </c>
      <c r="O8" s="789"/>
      <c r="P8" s="789"/>
      <c r="Q8" s="789"/>
      <c r="R8" s="790" t="s">
        <v>333</v>
      </c>
      <c r="S8" s="790"/>
      <c r="T8" s="222" t="s">
        <v>552</v>
      </c>
      <c r="U8" s="221" t="s">
        <v>334</v>
      </c>
      <c r="V8" s="791" t="s">
        <v>577</v>
      </c>
      <c r="W8" s="791"/>
      <c r="X8" s="791"/>
      <c r="Y8" s="791"/>
    </row>
    <row r="9" spans="2:25" s="29" customFormat="1" ht="14.1" customHeight="1" x14ac:dyDescent="0.15">
      <c r="B9" s="776"/>
      <c r="C9" s="776"/>
      <c r="D9" s="776"/>
      <c r="E9" s="776"/>
      <c r="F9" s="776"/>
      <c r="G9" s="776"/>
      <c r="H9" s="776"/>
      <c r="I9" s="776"/>
      <c r="J9" s="778"/>
      <c r="K9" s="778"/>
      <c r="L9" s="778"/>
      <c r="M9" s="778"/>
      <c r="N9" s="778"/>
      <c r="O9" s="778"/>
      <c r="P9" s="778"/>
      <c r="Q9" s="778"/>
      <c r="R9" s="783"/>
      <c r="S9" s="783"/>
      <c r="T9" s="783"/>
      <c r="U9" s="783"/>
      <c r="V9" s="783"/>
      <c r="W9" s="783"/>
      <c r="X9" s="783"/>
      <c r="Y9" s="784"/>
    </row>
    <row r="10" spans="2:25" s="29" customFormat="1" ht="14.1" customHeight="1" x14ac:dyDescent="0.15">
      <c r="B10" s="777"/>
      <c r="C10" s="777"/>
      <c r="D10" s="777"/>
      <c r="E10" s="777"/>
      <c r="F10" s="777"/>
      <c r="G10" s="777"/>
      <c r="H10" s="777"/>
      <c r="I10" s="777"/>
      <c r="J10" s="778"/>
      <c r="K10" s="778"/>
      <c r="L10" s="778"/>
      <c r="M10" s="778"/>
      <c r="N10" s="778"/>
      <c r="O10" s="778"/>
      <c r="P10" s="778"/>
      <c r="Q10" s="778"/>
      <c r="R10" s="783"/>
      <c r="S10" s="783"/>
      <c r="T10" s="783"/>
      <c r="U10" s="783"/>
      <c r="V10" s="783"/>
      <c r="W10" s="783"/>
      <c r="X10" s="783"/>
      <c r="Y10" s="784"/>
    </row>
    <row r="11" spans="2:25" s="29" customFormat="1" ht="14.1" customHeight="1" x14ac:dyDescent="0.15">
      <c r="B11" s="777"/>
      <c r="C11" s="777"/>
      <c r="D11" s="777"/>
      <c r="E11" s="777"/>
      <c r="F11" s="777"/>
      <c r="G11" s="777"/>
      <c r="H11" s="777"/>
      <c r="I11" s="777"/>
      <c r="J11" s="778"/>
      <c r="K11" s="778"/>
      <c r="L11" s="778"/>
      <c r="M11" s="778"/>
      <c r="N11" s="778"/>
      <c r="O11" s="778"/>
      <c r="P11" s="778"/>
      <c r="Q11" s="778"/>
      <c r="R11" s="783"/>
      <c r="S11" s="783"/>
      <c r="T11" s="783"/>
      <c r="U11" s="783"/>
      <c r="V11" s="783"/>
      <c r="W11" s="783"/>
      <c r="X11" s="783"/>
      <c r="Y11" s="784"/>
    </row>
    <row r="12" spans="2:25" s="29" customFormat="1" ht="14.1" customHeight="1" x14ac:dyDescent="0.15">
      <c r="B12" s="777"/>
      <c r="C12" s="777"/>
      <c r="D12" s="777"/>
      <c r="E12" s="777"/>
      <c r="F12" s="777"/>
      <c r="G12" s="777"/>
      <c r="H12" s="777"/>
      <c r="I12" s="777"/>
      <c r="J12" s="778"/>
      <c r="K12" s="778"/>
      <c r="L12" s="778"/>
      <c r="M12" s="778"/>
      <c r="N12" s="778"/>
      <c r="O12" s="778"/>
      <c r="P12" s="778"/>
      <c r="Q12" s="778"/>
      <c r="R12" s="783"/>
      <c r="S12" s="783"/>
      <c r="T12" s="783"/>
      <c r="U12" s="783"/>
      <c r="V12" s="783"/>
      <c r="W12" s="783"/>
      <c r="X12" s="783"/>
      <c r="Y12" s="784"/>
    </row>
    <row r="13" spans="2:25" s="29" customFormat="1" ht="14.1" customHeight="1" x14ac:dyDescent="0.15">
      <c r="B13" s="777"/>
      <c r="C13" s="777"/>
      <c r="D13" s="777"/>
      <c r="E13" s="777"/>
      <c r="F13" s="777"/>
      <c r="G13" s="777"/>
      <c r="H13" s="777"/>
      <c r="I13" s="777"/>
      <c r="J13" s="778"/>
      <c r="K13" s="778"/>
      <c r="L13" s="778"/>
      <c r="M13" s="778"/>
      <c r="N13" s="778"/>
      <c r="O13" s="778"/>
      <c r="P13" s="778"/>
      <c r="Q13" s="778"/>
      <c r="R13" s="783"/>
      <c r="S13" s="783"/>
      <c r="T13" s="783"/>
      <c r="U13" s="783"/>
      <c r="V13" s="783"/>
      <c r="W13" s="783"/>
      <c r="X13" s="783"/>
      <c r="Y13" s="784"/>
    </row>
    <row r="14" spans="2:25" s="29" customFormat="1" ht="14.1" customHeight="1" x14ac:dyDescent="0.15">
      <c r="B14" s="777"/>
      <c r="C14" s="777"/>
      <c r="D14" s="777"/>
      <c r="E14" s="777"/>
      <c r="F14" s="777"/>
      <c r="G14" s="777"/>
      <c r="H14" s="777"/>
      <c r="I14" s="777"/>
      <c r="J14" s="778"/>
      <c r="K14" s="778"/>
      <c r="L14" s="778"/>
      <c r="M14" s="778"/>
      <c r="N14" s="778"/>
      <c r="O14" s="778"/>
      <c r="P14" s="778"/>
      <c r="Q14" s="778"/>
      <c r="R14" s="783"/>
      <c r="S14" s="783"/>
      <c r="T14" s="783"/>
      <c r="U14" s="783"/>
      <c r="V14" s="783"/>
      <c r="W14" s="783"/>
      <c r="X14" s="783"/>
      <c r="Y14" s="784"/>
    </row>
    <row r="15" spans="2:25" s="29" customFormat="1" ht="14.1" customHeight="1" x14ac:dyDescent="0.15">
      <c r="B15" s="777"/>
      <c r="C15" s="777"/>
      <c r="D15" s="777"/>
      <c r="E15" s="777"/>
      <c r="F15" s="777"/>
      <c r="G15" s="777"/>
      <c r="H15" s="777"/>
      <c r="I15" s="777"/>
      <c r="J15" s="778"/>
      <c r="K15" s="778"/>
      <c r="L15" s="778"/>
      <c r="M15" s="778"/>
      <c r="N15" s="778"/>
      <c r="O15" s="778"/>
      <c r="P15" s="778"/>
      <c r="Q15" s="778"/>
      <c r="R15" s="783"/>
      <c r="S15" s="783"/>
      <c r="T15" s="783"/>
      <c r="U15" s="783"/>
      <c r="V15" s="783"/>
      <c r="W15" s="783"/>
      <c r="X15" s="783"/>
      <c r="Y15" s="784"/>
    </row>
    <row r="16" spans="2:25" s="29" customFormat="1" ht="14.1" customHeight="1" x14ac:dyDescent="0.15">
      <c r="B16" s="777"/>
      <c r="C16" s="777"/>
      <c r="D16" s="777"/>
      <c r="E16" s="777"/>
      <c r="F16" s="777"/>
      <c r="G16" s="777"/>
      <c r="H16" s="777"/>
      <c r="I16" s="777"/>
      <c r="J16" s="778"/>
      <c r="K16" s="778"/>
      <c r="L16" s="778"/>
      <c r="M16" s="778"/>
      <c r="N16" s="778"/>
      <c r="O16" s="778"/>
      <c r="P16" s="778"/>
      <c r="Q16" s="778"/>
      <c r="R16" s="783"/>
      <c r="S16" s="783"/>
      <c r="T16" s="783"/>
      <c r="U16" s="783"/>
      <c r="V16" s="783"/>
      <c r="W16" s="783"/>
      <c r="X16" s="783"/>
      <c r="Y16" s="784"/>
    </row>
    <row r="17" spans="2:25" s="29" customFormat="1" ht="14.1" customHeight="1" x14ac:dyDescent="0.15">
      <c r="B17" s="777"/>
      <c r="C17" s="777"/>
      <c r="D17" s="777"/>
      <c r="E17" s="777"/>
      <c r="F17" s="777"/>
      <c r="G17" s="777"/>
      <c r="H17" s="777"/>
      <c r="I17" s="777"/>
      <c r="J17" s="778"/>
      <c r="K17" s="778"/>
      <c r="L17" s="778"/>
      <c r="M17" s="778"/>
      <c r="N17" s="778"/>
      <c r="O17" s="778"/>
      <c r="P17" s="778"/>
      <c r="Q17" s="778"/>
      <c r="R17" s="783"/>
      <c r="S17" s="783"/>
      <c r="T17" s="783"/>
      <c r="U17" s="783"/>
      <c r="V17" s="783"/>
      <c r="W17" s="783"/>
      <c r="X17" s="783"/>
      <c r="Y17" s="784"/>
    </row>
    <row r="18" spans="2:25" s="29" customFormat="1" ht="14.1" customHeight="1" x14ac:dyDescent="0.15">
      <c r="B18" s="777"/>
      <c r="C18" s="777"/>
      <c r="D18" s="777"/>
      <c r="E18" s="777"/>
      <c r="F18" s="777"/>
      <c r="G18" s="777"/>
      <c r="H18" s="777"/>
      <c r="I18" s="777"/>
      <c r="J18" s="778"/>
      <c r="K18" s="778"/>
      <c r="L18" s="778"/>
      <c r="M18" s="778"/>
      <c r="N18" s="778"/>
      <c r="O18" s="778"/>
      <c r="P18" s="778"/>
      <c r="Q18" s="778"/>
      <c r="R18" s="783"/>
      <c r="S18" s="783"/>
      <c r="T18" s="783"/>
      <c r="U18" s="783"/>
      <c r="V18" s="783"/>
      <c r="W18" s="783"/>
      <c r="X18" s="783"/>
      <c r="Y18" s="784"/>
    </row>
    <row r="19" spans="2:25" s="29" customFormat="1" ht="14.1" customHeight="1" x14ac:dyDescent="0.15">
      <c r="B19" s="777"/>
      <c r="C19" s="777"/>
      <c r="D19" s="777"/>
      <c r="E19" s="777"/>
      <c r="F19" s="777"/>
      <c r="G19" s="777"/>
      <c r="H19" s="777"/>
      <c r="I19" s="777"/>
      <c r="J19" s="778"/>
      <c r="K19" s="778"/>
      <c r="L19" s="778"/>
      <c r="M19" s="778"/>
      <c r="N19" s="778"/>
      <c r="O19" s="778"/>
      <c r="P19" s="778"/>
      <c r="Q19" s="778"/>
      <c r="R19" s="783"/>
      <c r="S19" s="783"/>
      <c r="T19" s="783"/>
      <c r="U19" s="783"/>
      <c r="V19" s="783"/>
      <c r="W19" s="783"/>
      <c r="X19" s="783"/>
      <c r="Y19" s="784"/>
    </row>
    <row r="20" spans="2:25" s="29" customFormat="1" ht="14.1" customHeight="1" x14ac:dyDescent="0.15">
      <c r="B20" s="777"/>
      <c r="C20" s="777"/>
      <c r="D20" s="777"/>
      <c r="E20" s="777"/>
      <c r="F20" s="777"/>
      <c r="G20" s="777"/>
      <c r="H20" s="777"/>
      <c r="I20" s="777"/>
      <c r="J20" s="778"/>
      <c r="K20" s="778"/>
      <c r="L20" s="778"/>
      <c r="M20" s="778"/>
      <c r="N20" s="778"/>
      <c r="O20" s="778"/>
      <c r="P20" s="778"/>
      <c r="Q20" s="778"/>
      <c r="R20" s="783"/>
      <c r="S20" s="783"/>
      <c r="T20" s="783"/>
      <c r="U20" s="783"/>
      <c r="V20" s="783"/>
      <c r="W20" s="783"/>
      <c r="X20" s="783"/>
      <c r="Y20" s="784"/>
    </row>
    <row r="21" spans="2:25" s="29" customFormat="1" ht="14.1" customHeight="1" x14ac:dyDescent="0.15">
      <c r="B21" s="777"/>
      <c r="C21" s="777"/>
      <c r="D21" s="777"/>
      <c r="E21" s="777"/>
      <c r="F21" s="777"/>
      <c r="G21" s="777"/>
      <c r="H21" s="777"/>
      <c r="I21" s="777"/>
      <c r="J21" s="778"/>
      <c r="K21" s="778"/>
      <c r="L21" s="778"/>
      <c r="M21" s="778"/>
      <c r="N21" s="778"/>
      <c r="O21" s="778"/>
      <c r="P21" s="778"/>
      <c r="Q21" s="778"/>
      <c r="R21" s="783"/>
      <c r="S21" s="783"/>
      <c r="T21" s="783"/>
      <c r="U21" s="783"/>
      <c r="V21" s="783"/>
      <c r="W21" s="783"/>
      <c r="X21" s="783"/>
      <c r="Y21" s="784"/>
    </row>
    <row r="22" spans="2:25" ht="15" customHeight="1" x14ac:dyDescent="0.15">
      <c r="B22" s="793" t="s">
        <v>328</v>
      </c>
      <c r="C22" s="802"/>
      <c r="D22" s="794"/>
      <c r="E22" s="242">
        <v>9</v>
      </c>
      <c r="F22" s="793" t="s">
        <v>329</v>
      </c>
      <c r="G22" s="802"/>
      <c r="H22" s="794"/>
      <c r="I22" s="189">
        <v>102</v>
      </c>
      <c r="J22" s="793" t="s">
        <v>328</v>
      </c>
      <c r="K22" s="802"/>
      <c r="L22" s="794"/>
      <c r="M22" s="242">
        <v>10</v>
      </c>
      <c r="N22" s="793" t="s">
        <v>329</v>
      </c>
      <c r="O22" s="802"/>
      <c r="P22" s="794"/>
      <c r="Q22" s="189">
        <v>101</v>
      </c>
      <c r="R22" s="795" t="s">
        <v>328</v>
      </c>
      <c r="S22" s="803"/>
      <c r="T22" s="796"/>
      <c r="U22" s="243">
        <v>10</v>
      </c>
      <c r="V22" s="795" t="s">
        <v>329</v>
      </c>
      <c r="W22" s="803"/>
      <c r="X22" s="796"/>
      <c r="Y22" s="102">
        <v>102</v>
      </c>
    </row>
    <row r="23" spans="2:25" ht="15" customHeight="1" x14ac:dyDescent="0.15">
      <c r="B23" s="793" t="s">
        <v>330</v>
      </c>
      <c r="C23" s="802"/>
      <c r="D23" s="196" t="s">
        <v>555</v>
      </c>
      <c r="E23" s="804" t="s">
        <v>556</v>
      </c>
      <c r="F23" s="805"/>
      <c r="G23" s="805"/>
      <c r="H23" s="805"/>
      <c r="I23" s="806"/>
      <c r="J23" s="793" t="s">
        <v>330</v>
      </c>
      <c r="K23" s="802"/>
      <c r="L23" s="196" t="s">
        <v>555</v>
      </c>
      <c r="M23" s="804" t="s">
        <v>556</v>
      </c>
      <c r="N23" s="805"/>
      <c r="O23" s="805"/>
      <c r="P23" s="805"/>
      <c r="Q23" s="806"/>
      <c r="R23" s="795" t="s">
        <v>330</v>
      </c>
      <c r="S23" s="803"/>
      <c r="T23" s="222" t="s">
        <v>555</v>
      </c>
      <c r="U23" s="799" t="s">
        <v>556</v>
      </c>
      <c r="V23" s="800"/>
      <c r="W23" s="800"/>
      <c r="X23" s="800"/>
      <c r="Y23" s="801"/>
    </row>
    <row r="24" spans="2:25" ht="15" customHeight="1" x14ac:dyDescent="0.15">
      <c r="B24" s="793" t="s">
        <v>331</v>
      </c>
      <c r="C24" s="794"/>
      <c r="D24" s="712" t="s">
        <v>560</v>
      </c>
      <c r="E24" s="714"/>
      <c r="F24" s="793" t="s">
        <v>332</v>
      </c>
      <c r="G24" s="794"/>
      <c r="H24" s="315" t="s">
        <v>496</v>
      </c>
      <c r="I24" s="315"/>
      <c r="J24" s="793" t="s">
        <v>331</v>
      </c>
      <c r="K24" s="794"/>
      <c r="L24" s="712" t="s">
        <v>560</v>
      </c>
      <c r="M24" s="714"/>
      <c r="N24" s="793" t="s">
        <v>332</v>
      </c>
      <c r="O24" s="794"/>
      <c r="P24" s="315" t="s">
        <v>496</v>
      </c>
      <c r="Q24" s="315"/>
      <c r="R24" s="795" t="s">
        <v>331</v>
      </c>
      <c r="S24" s="796"/>
      <c r="T24" s="797" t="s">
        <v>560</v>
      </c>
      <c r="U24" s="798"/>
      <c r="V24" s="795" t="s">
        <v>332</v>
      </c>
      <c r="W24" s="796"/>
      <c r="X24" s="792" t="s">
        <v>496</v>
      </c>
      <c r="Y24" s="792"/>
    </row>
    <row r="25" spans="2:25" ht="15" customHeight="1" x14ac:dyDescent="0.15">
      <c r="B25" s="788" t="s">
        <v>333</v>
      </c>
      <c r="C25" s="788"/>
      <c r="D25" s="196" t="s">
        <v>552</v>
      </c>
      <c r="E25" s="220" t="s">
        <v>334</v>
      </c>
      <c r="F25" s="789" t="s">
        <v>578</v>
      </c>
      <c r="G25" s="789"/>
      <c r="H25" s="789"/>
      <c r="I25" s="789"/>
      <c r="J25" s="788" t="s">
        <v>333</v>
      </c>
      <c r="K25" s="788"/>
      <c r="L25" s="196" t="s">
        <v>552</v>
      </c>
      <c r="M25" s="220" t="s">
        <v>334</v>
      </c>
      <c r="N25" s="789" t="s">
        <v>579</v>
      </c>
      <c r="O25" s="789"/>
      <c r="P25" s="789"/>
      <c r="Q25" s="789"/>
      <c r="R25" s="790" t="s">
        <v>333</v>
      </c>
      <c r="S25" s="790"/>
      <c r="T25" s="222" t="s">
        <v>552</v>
      </c>
      <c r="U25" s="221" t="s">
        <v>334</v>
      </c>
      <c r="V25" s="791" t="s">
        <v>580</v>
      </c>
      <c r="W25" s="791"/>
      <c r="X25" s="791"/>
      <c r="Y25" s="791"/>
    </row>
    <row r="26" spans="2:25" s="29" customFormat="1" ht="14.1" customHeight="1" x14ac:dyDescent="0.15">
      <c r="B26" s="776"/>
      <c r="C26" s="776"/>
      <c r="D26" s="776"/>
      <c r="E26" s="776"/>
      <c r="F26" s="776"/>
      <c r="G26" s="776"/>
      <c r="H26" s="776"/>
      <c r="I26" s="776"/>
      <c r="J26" s="778"/>
      <c r="K26" s="778"/>
      <c r="L26" s="778"/>
      <c r="M26" s="778"/>
      <c r="N26" s="778"/>
      <c r="O26" s="778"/>
      <c r="P26" s="778"/>
      <c r="Q26" s="778"/>
      <c r="R26" s="779"/>
      <c r="S26" s="780"/>
      <c r="T26" s="780"/>
      <c r="U26" s="780"/>
      <c r="V26" s="780"/>
      <c r="W26" s="780"/>
      <c r="X26" s="780"/>
      <c r="Y26" s="781"/>
    </row>
    <row r="27" spans="2:25" s="29" customFormat="1" ht="14.1" customHeight="1" x14ac:dyDescent="0.15">
      <c r="B27" s="777"/>
      <c r="C27" s="777"/>
      <c r="D27" s="777"/>
      <c r="E27" s="777"/>
      <c r="F27" s="777"/>
      <c r="G27" s="777"/>
      <c r="H27" s="777"/>
      <c r="I27" s="777"/>
      <c r="J27" s="778"/>
      <c r="K27" s="778"/>
      <c r="L27" s="778"/>
      <c r="M27" s="778"/>
      <c r="N27" s="778"/>
      <c r="O27" s="778"/>
      <c r="P27" s="778"/>
      <c r="Q27" s="778"/>
      <c r="R27" s="782"/>
      <c r="S27" s="783"/>
      <c r="T27" s="783"/>
      <c r="U27" s="783"/>
      <c r="V27" s="783"/>
      <c r="W27" s="783"/>
      <c r="X27" s="783"/>
      <c r="Y27" s="784"/>
    </row>
    <row r="28" spans="2:25" s="29" customFormat="1" ht="14.1" customHeight="1" x14ac:dyDescent="0.15">
      <c r="B28" s="777"/>
      <c r="C28" s="777"/>
      <c r="D28" s="777"/>
      <c r="E28" s="777"/>
      <c r="F28" s="777"/>
      <c r="G28" s="777"/>
      <c r="H28" s="777"/>
      <c r="I28" s="777"/>
      <c r="J28" s="778"/>
      <c r="K28" s="778"/>
      <c r="L28" s="778"/>
      <c r="M28" s="778"/>
      <c r="N28" s="778"/>
      <c r="O28" s="778"/>
      <c r="P28" s="778"/>
      <c r="Q28" s="778"/>
      <c r="R28" s="782"/>
      <c r="S28" s="783"/>
      <c r="T28" s="783"/>
      <c r="U28" s="783"/>
      <c r="V28" s="783"/>
      <c r="W28" s="783"/>
      <c r="X28" s="783"/>
      <c r="Y28" s="784"/>
    </row>
    <row r="29" spans="2:25" s="29" customFormat="1" ht="14.1" customHeight="1" x14ac:dyDescent="0.15">
      <c r="B29" s="777"/>
      <c r="C29" s="777"/>
      <c r="D29" s="777"/>
      <c r="E29" s="777"/>
      <c r="F29" s="777"/>
      <c r="G29" s="777"/>
      <c r="H29" s="777"/>
      <c r="I29" s="777"/>
      <c r="J29" s="778"/>
      <c r="K29" s="778"/>
      <c r="L29" s="778"/>
      <c r="M29" s="778"/>
      <c r="N29" s="778"/>
      <c r="O29" s="778"/>
      <c r="P29" s="778"/>
      <c r="Q29" s="778"/>
      <c r="R29" s="782"/>
      <c r="S29" s="783"/>
      <c r="T29" s="783"/>
      <c r="U29" s="783"/>
      <c r="V29" s="783"/>
      <c r="W29" s="783"/>
      <c r="X29" s="783"/>
      <c r="Y29" s="784"/>
    </row>
    <row r="30" spans="2:25" s="29" customFormat="1" ht="14.1" customHeight="1" x14ac:dyDescent="0.15">
      <c r="B30" s="777"/>
      <c r="C30" s="777"/>
      <c r="D30" s="777"/>
      <c r="E30" s="777"/>
      <c r="F30" s="777"/>
      <c r="G30" s="777"/>
      <c r="H30" s="777"/>
      <c r="I30" s="777"/>
      <c r="J30" s="778"/>
      <c r="K30" s="778"/>
      <c r="L30" s="778"/>
      <c r="M30" s="778"/>
      <c r="N30" s="778"/>
      <c r="O30" s="778"/>
      <c r="P30" s="778"/>
      <c r="Q30" s="778"/>
      <c r="R30" s="782"/>
      <c r="S30" s="783"/>
      <c r="T30" s="783"/>
      <c r="U30" s="783"/>
      <c r="V30" s="783"/>
      <c r="W30" s="783"/>
      <c r="X30" s="783"/>
      <c r="Y30" s="784"/>
    </row>
    <row r="31" spans="2:25" s="29" customFormat="1" ht="14.1" customHeight="1" x14ac:dyDescent="0.15">
      <c r="B31" s="777"/>
      <c r="C31" s="777"/>
      <c r="D31" s="777"/>
      <c r="E31" s="777"/>
      <c r="F31" s="777"/>
      <c r="G31" s="777"/>
      <c r="H31" s="777"/>
      <c r="I31" s="777"/>
      <c r="J31" s="778"/>
      <c r="K31" s="778"/>
      <c r="L31" s="778"/>
      <c r="M31" s="778"/>
      <c r="N31" s="778"/>
      <c r="O31" s="778"/>
      <c r="P31" s="778"/>
      <c r="Q31" s="778"/>
      <c r="R31" s="782"/>
      <c r="S31" s="783"/>
      <c r="T31" s="783"/>
      <c r="U31" s="783"/>
      <c r="V31" s="783"/>
      <c r="W31" s="783"/>
      <c r="X31" s="783"/>
      <c r="Y31" s="784"/>
    </row>
    <row r="32" spans="2:25" s="29" customFormat="1" ht="14.1" customHeight="1" x14ac:dyDescent="0.15">
      <c r="B32" s="777"/>
      <c r="C32" s="777"/>
      <c r="D32" s="777"/>
      <c r="E32" s="777"/>
      <c r="F32" s="777"/>
      <c r="G32" s="777"/>
      <c r="H32" s="777"/>
      <c r="I32" s="777"/>
      <c r="J32" s="778"/>
      <c r="K32" s="778"/>
      <c r="L32" s="778"/>
      <c r="M32" s="778"/>
      <c r="N32" s="778"/>
      <c r="O32" s="778"/>
      <c r="P32" s="778"/>
      <c r="Q32" s="778"/>
      <c r="R32" s="782"/>
      <c r="S32" s="783"/>
      <c r="T32" s="783"/>
      <c r="U32" s="783"/>
      <c r="V32" s="783"/>
      <c r="W32" s="783"/>
      <c r="X32" s="783"/>
      <c r="Y32" s="784"/>
    </row>
    <row r="33" spans="2:25" s="29" customFormat="1" ht="14.1" customHeight="1" x14ac:dyDescent="0.15">
      <c r="B33" s="777"/>
      <c r="C33" s="777"/>
      <c r="D33" s="777"/>
      <c r="E33" s="777"/>
      <c r="F33" s="777"/>
      <c r="G33" s="777"/>
      <c r="H33" s="777"/>
      <c r="I33" s="777"/>
      <c r="J33" s="778"/>
      <c r="K33" s="778"/>
      <c r="L33" s="778"/>
      <c r="M33" s="778"/>
      <c r="N33" s="778"/>
      <c r="O33" s="778"/>
      <c r="P33" s="778"/>
      <c r="Q33" s="778"/>
      <c r="R33" s="782"/>
      <c r="S33" s="783"/>
      <c r="T33" s="783"/>
      <c r="U33" s="783"/>
      <c r="V33" s="783"/>
      <c r="W33" s="783"/>
      <c r="X33" s="783"/>
      <c r="Y33" s="784"/>
    </row>
    <row r="34" spans="2:25" s="29" customFormat="1" ht="14.1" customHeight="1" x14ac:dyDescent="0.15">
      <c r="B34" s="777"/>
      <c r="C34" s="777"/>
      <c r="D34" s="777"/>
      <c r="E34" s="777"/>
      <c r="F34" s="777"/>
      <c r="G34" s="777"/>
      <c r="H34" s="777"/>
      <c r="I34" s="777"/>
      <c r="J34" s="778"/>
      <c r="K34" s="778"/>
      <c r="L34" s="778"/>
      <c r="M34" s="778"/>
      <c r="N34" s="778"/>
      <c r="O34" s="778"/>
      <c r="P34" s="778"/>
      <c r="Q34" s="778"/>
      <c r="R34" s="782"/>
      <c r="S34" s="783"/>
      <c r="T34" s="783"/>
      <c r="U34" s="783"/>
      <c r="V34" s="783"/>
      <c r="W34" s="783"/>
      <c r="X34" s="783"/>
      <c r="Y34" s="784"/>
    </row>
    <row r="35" spans="2:25" s="29" customFormat="1" ht="14.1" customHeight="1" x14ac:dyDescent="0.15">
      <c r="B35" s="777"/>
      <c r="C35" s="777"/>
      <c r="D35" s="777"/>
      <c r="E35" s="777"/>
      <c r="F35" s="777"/>
      <c r="G35" s="777"/>
      <c r="H35" s="777"/>
      <c r="I35" s="777"/>
      <c r="J35" s="778"/>
      <c r="K35" s="778"/>
      <c r="L35" s="778"/>
      <c r="M35" s="778"/>
      <c r="N35" s="778"/>
      <c r="O35" s="778"/>
      <c r="P35" s="778"/>
      <c r="Q35" s="778"/>
      <c r="R35" s="782"/>
      <c r="S35" s="783"/>
      <c r="T35" s="783"/>
      <c r="U35" s="783"/>
      <c r="V35" s="783"/>
      <c r="W35" s="783"/>
      <c r="X35" s="783"/>
      <c r="Y35" s="784"/>
    </row>
    <row r="36" spans="2:25" s="29" customFormat="1" ht="14.1" customHeight="1" x14ac:dyDescent="0.15">
      <c r="B36" s="777"/>
      <c r="C36" s="777"/>
      <c r="D36" s="777"/>
      <c r="E36" s="777"/>
      <c r="F36" s="777"/>
      <c r="G36" s="777"/>
      <c r="H36" s="777"/>
      <c r="I36" s="777"/>
      <c r="J36" s="778"/>
      <c r="K36" s="778"/>
      <c r="L36" s="778"/>
      <c r="M36" s="778"/>
      <c r="N36" s="778"/>
      <c r="O36" s="778"/>
      <c r="P36" s="778"/>
      <c r="Q36" s="778"/>
      <c r="R36" s="782"/>
      <c r="S36" s="783"/>
      <c r="T36" s="783"/>
      <c r="U36" s="783"/>
      <c r="V36" s="783"/>
      <c r="W36" s="783"/>
      <c r="X36" s="783"/>
      <c r="Y36" s="784"/>
    </row>
    <row r="37" spans="2:25" s="29" customFormat="1" ht="14.1" customHeight="1" x14ac:dyDescent="0.15">
      <c r="B37" s="777"/>
      <c r="C37" s="777"/>
      <c r="D37" s="777"/>
      <c r="E37" s="777"/>
      <c r="F37" s="777"/>
      <c r="G37" s="777"/>
      <c r="H37" s="777"/>
      <c r="I37" s="777"/>
      <c r="J37" s="778"/>
      <c r="K37" s="778"/>
      <c r="L37" s="778"/>
      <c r="M37" s="778"/>
      <c r="N37" s="778"/>
      <c r="O37" s="778"/>
      <c r="P37" s="778"/>
      <c r="Q37" s="778"/>
      <c r="R37" s="782"/>
      <c r="S37" s="783"/>
      <c r="T37" s="783"/>
      <c r="U37" s="783"/>
      <c r="V37" s="783"/>
      <c r="W37" s="783"/>
      <c r="X37" s="783"/>
      <c r="Y37" s="784"/>
    </row>
    <row r="38" spans="2:25" s="29" customFormat="1" ht="14.1" customHeight="1" x14ac:dyDescent="0.15">
      <c r="B38" s="777"/>
      <c r="C38" s="777"/>
      <c r="D38" s="777"/>
      <c r="E38" s="777"/>
      <c r="F38" s="777"/>
      <c r="G38" s="777"/>
      <c r="H38" s="777"/>
      <c r="I38" s="777"/>
      <c r="J38" s="778"/>
      <c r="K38" s="778"/>
      <c r="L38" s="778"/>
      <c r="M38" s="778"/>
      <c r="N38" s="778"/>
      <c r="O38" s="778"/>
      <c r="P38" s="778"/>
      <c r="Q38" s="778"/>
      <c r="R38" s="785"/>
      <c r="S38" s="786"/>
      <c r="T38" s="786"/>
      <c r="U38" s="786"/>
      <c r="V38" s="786"/>
      <c r="W38" s="786"/>
      <c r="X38" s="786"/>
      <c r="Y38" s="787"/>
    </row>
    <row r="39" spans="2:25" ht="15" customHeight="1" x14ac:dyDescent="0.15">
      <c r="B39" s="30"/>
      <c r="C39" s="32" t="s">
        <v>335</v>
      </c>
      <c r="D39" s="29"/>
      <c r="E39" s="30"/>
      <c r="F39" s="30"/>
      <c r="G39" s="30"/>
      <c r="H39" s="30"/>
      <c r="I39" s="30"/>
      <c r="J39" s="27"/>
      <c r="K39" s="27"/>
      <c r="L39" s="27"/>
      <c r="M39" s="27"/>
      <c r="N39" s="27"/>
      <c r="O39" s="27"/>
      <c r="P39" s="27"/>
      <c r="Q39" s="27"/>
      <c r="R39" s="219"/>
      <c r="S39" s="219"/>
      <c r="T39" s="219"/>
      <c r="U39" s="219"/>
      <c r="V39" s="219"/>
      <c r="W39" s="219"/>
      <c r="X39" s="219"/>
      <c r="Y39" s="219"/>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4"/>
  <dataValidations count="2">
    <dataValidation allowBlank="1" showInputMessage="1" showErrorMessage="1" prompt="覆工スパン毎に連番を記入。_x000a_数値で入力する。" sqref="I5 Q5 Y5 I22 Q22 Y22" xr:uid="{A0323EA9-DFFE-4DC3-B79F-A97A8121724E}"/>
    <dataValidation type="list" allowBlank="1" showInputMessage="1" showErrorMessage="1" sqref="E6:I6 M6:Q6 U6:Y6 E23:I23 M23:Q23 U23:Y23" xr:uid="{012E9B63-ADE5-4684-9C1F-3A4A67FAAA34}">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E47514E-ECD8-4CCE-A618-3C48A1E3F91F}">
          <x14:formula1>
            <xm:f>'(参考)リスト'!$D$52:$D$54</xm:f>
          </x14:formula1>
          <xm:sqref>D7:E7 L7:M7 T7:U7 D24:E24 L24:M24 T24:U24</xm:sqref>
        </x14:dataValidation>
        <x14:dataValidation type="list" allowBlank="1" showInputMessage="1" showErrorMessage="1" xr:uid="{58C5F9D6-BBE6-45E3-A45A-4659B7802D30}">
          <x14:formula1>
            <xm:f>'(参考)リスト'!$F$52:$F$53</xm:f>
          </x14:formula1>
          <xm:sqref>D8 L8 T8 D25 L25 T25</xm:sqref>
        </x14:dataValidation>
        <x14:dataValidation type="list" allowBlank="1" showInputMessage="1" showErrorMessage="1" xr:uid="{B866191B-504A-45C7-ACF4-EDA1B2FDC6E9}">
          <x14:formula1>
            <xm:f>'(参考)リスト'!$E$52:$E$58</xm:f>
          </x14:formula1>
          <xm:sqref>H7:I7 P7:Q7 X7:Y7 H24:I24 P24:Q24 X24:Y24</xm:sqref>
        </x14:dataValidation>
        <x14:dataValidation type="list" showInputMessage="1" showErrorMessage="1" xr:uid="{E0A4C0BF-4C23-42B3-BAA5-150E6481437F}">
          <x14:formula1>
            <xm:f>'(参考)リスト'!$B$52:$B$55</xm:f>
          </x14:formula1>
          <xm:sqref>D6 L6 T6 D23 L23 T23</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BF422-0559-4601-9904-AEC328F0D3D1}">
  <sheetPr>
    <pageSetUpPr fitToPage="1"/>
  </sheetPr>
  <dimension ref="B1:Z59"/>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83" t="s">
        <v>326</v>
      </c>
      <c r="C2" s="184"/>
      <c r="D2" s="184"/>
      <c r="E2" s="184"/>
      <c r="F2" s="184"/>
      <c r="G2" s="184"/>
      <c r="H2" s="184"/>
      <c r="I2" s="184"/>
      <c r="J2" s="184"/>
      <c r="K2" s="184"/>
      <c r="L2" s="184"/>
      <c r="M2" s="184"/>
      <c r="N2" s="184"/>
      <c r="O2" s="184"/>
      <c r="P2" s="184"/>
      <c r="Q2" s="184"/>
    </row>
    <row r="3" spans="2:25" ht="25.15" customHeight="1" x14ac:dyDescent="0.15">
      <c r="B3" s="823" t="s">
        <v>303</v>
      </c>
      <c r="C3" s="823"/>
      <c r="D3" s="823"/>
      <c r="E3" s="824" t="s">
        <v>1045</v>
      </c>
      <c r="F3" s="824"/>
      <c r="G3" s="824"/>
      <c r="H3" s="824"/>
      <c r="I3" s="793" t="s">
        <v>304</v>
      </c>
      <c r="J3" s="802"/>
      <c r="K3" s="794"/>
      <c r="L3" s="712" t="s">
        <v>538</v>
      </c>
      <c r="M3" s="713"/>
      <c r="N3" s="714"/>
      <c r="O3" s="825" t="s">
        <v>305</v>
      </c>
      <c r="P3" s="826"/>
      <c r="Q3" s="827"/>
      <c r="R3" s="831" t="s">
        <v>544</v>
      </c>
      <c r="S3" s="832"/>
      <c r="T3" s="833"/>
      <c r="U3" s="807" t="s">
        <v>327</v>
      </c>
      <c r="V3" s="808"/>
      <c r="W3" s="811">
        <v>45919</v>
      </c>
      <c r="X3" s="812"/>
      <c r="Y3" s="813"/>
    </row>
    <row r="4" spans="2:25" ht="25.15" customHeight="1" x14ac:dyDescent="0.15">
      <c r="B4" s="817" t="s">
        <v>306</v>
      </c>
      <c r="C4" s="817"/>
      <c r="D4" s="817"/>
      <c r="E4" s="818" t="s">
        <v>1046</v>
      </c>
      <c r="F4" s="818"/>
      <c r="G4" s="818"/>
      <c r="H4" s="818"/>
      <c r="I4" s="793" t="s">
        <v>307</v>
      </c>
      <c r="J4" s="802"/>
      <c r="K4" s="794"/>
      <c r="L4" s="819" t="s">
        <v>539</v>
      </c>
      <c r="M4" s="771"/>
      <c r="N4" s="772"/>
      <c r="O4" s="828"/>
      <c r="P4" s="829"/>
      <c r="Q4" s="830"/>
      <c r="R4" s="820" t="s">
        <v>546</v>
      </c>
      <c r="S4" s="821"/>
      <c r="T4" s="822"/>
      <c r="U4" s="809"/>
      <c r="V4" s="810"/>
      <c r="W4" s="814"/>
      <c r="X4" s="815"/>
      <c r="Y4" s="816"/>
    </row>
    <row r="5" spans="2:25" ht="15" customHeight="1" x14ac:dyDescent="0.15">
      <c r="B5" s="793" t="s">
        <v>328</v>
      </c>
      <c r="C5" s="802"/>
      <c r="D5" s="794"/>
      <c r="E5" s="242">
        <v>11</v>
      </c>
      <c r="F5" s="793" t="s">
        <v>329</v>
      </c>
      <c r="G5" s="802"/>
      <c r="H5" s="794"/>
      <c r="I5" s="189">
        <v>101</v>
      </c>
      <c r="J5" s="793" t="s">
        <v>328</v>
      </c>
      <c r="K5" s="802"/>
      <c r="L5" s="794"/>
      <c r="M5" s="242">
        <v>11</v>
      </c>
      <c r="N5" s="793" t="s">
        <v>329</v>
      </c>
      <c r="O5" s="802"/>
      <c r="P5" s="794"/>
      <c r="Q5" s="189">
        <v>102</v>
      </c>
      <c r="R5" s="795" t="s">
        <v>328</v>
      </c>
      <c r="S5" s="803"/>
      <c r="T5" s="796"/>
      <c r="U5" s="243">
        <v>11</v>
      </c>
      <c r="V5" s="795" t="s">
        <v>329</v>
      </c>
      <c r="W5" s="803"/>
      <c r="X5" s="796"/>
      <c r="Y5" s="102">
        <v>103</v>
      </c>
    </row>
    <row r="6" spans="2:25" ht="15" customHeight="1" x14ac:dyDescent="0.15">
      <c r="B6" s="793" t="s">
        <v>330</v>
      </c>
      <c r="C6" s="802"/>
      <c r="D6" s="196" t="s">
        <v>555</v>
      </c>
      <c r="E6" s="804" t="s">
        <v>556</v>
      </c>
      <c r="F6" s="805"/>
      <c r="G6" s="805"/>
      <c r="H6" s="805"/>
      <c r="I6" s="806"/>
      <c r="J6" s="793" t="s">
        <v>330</v>
      </c>
      <c r="K6" s="802"/>
      <c r="L6" s="196" t="s">
        <v>555</v>
      </c>
      <c r="M6" s="804" t="s">
        <v>556</v>
      </c>
      <c r="N6" s="805"/>
      <c r="O6" s="805"/>
      <c r="P6" s="805"/>
      <c r="Q6" s="806"/>
      <c r="R6" s="795" t="s">
        <v>330</v>
      </c>
      <c r="S6" s="803"/>
      <c r="T6" s="222" t="s">
        <v>555</v>
      </c>
      <c r="U6" s="799" t="s">
        <v>556</v>
      </c>
      <c r="V6" s="800"/>
      <c r="W6" s="800"/>
      <c r="X6" s="800"/>
      <c r="Y6" s="801"/>
    </row>
    <row r="7" spans="2:25" ht="15" customHeight="1" x14ac:dyDescent="0.15">
      <c r="B7" s="793" t="s">
        <v>331</v>
      </c>
      <c r="C7" s="794"/>
      <c r="D7" s="712" t="s">
        <v>560</v>
      </c>
      <c r="E7" s="714"/>
      <c r="F7" s="793" t="s">
        <v>332</v>
      </c>
      <c r="G7" s="794"/>
      <c r="H7" s="315" t="s">
        <v>496</v>
      </c>
      <c r="I7" s="315"/>
      <c r="J7" s="793" t="s">
        <v>331</v>
      </c>
      <c r="K7" s="794"/>
      <c r="L7" s="712" t="s">
        <v>560</v>
      </c>
      <c r="M7" s="714"/>
      <c r="N7" s="793" t="s">
        <v>332</v>
      </c>
      <c r="O7" s="794"/>
      <c r="P7" s="315" t="s">
        <v>496</v>
      </c>
      <c r="Q7" s="315"/>
      <c r="R7" s="795" t="s">
        <v>331</v>
      </c>
      <c r="S7" s="796"/>
      <c r="T7" s="797" t="s">
        <v>560</v>
      </c>
      <c r="U7" s="798"/>
      <c r="V7" s="795" t="s">
        <v>332</v>
      </c>
      <c r="W7" s="796"/>
      <c r="X7" s="792" t="s">
        <v>496</v>
      </c>
      <c r="Y7" s="792"/>
    </row>
    <row r="8" spans="2:25" ht="15" customHeight="1" x14ac:dyDescent="0.15">
      <c r="B8" s="788" t="s">
        <v>333</v>
      </c>
      <c r="C8" s="788"/>
      <c r="D8" s="196" t="s">
        <v>552</v>
      </c>
      <c r="E8" s="220" t="s">
        <v>334</v>
      </c>
      <c r="F8" s="789" t="s">
        <v>581</v>
      </c>
      <c r="G8" s="789"/>
      <c r="H8" s="789"/>
      <c r="I8" s="789"/>
      <c r="J8" s="788" t="s">
        <v>333</v>
      </c>
      <c r="K8" s="788"/>
      <c r="L8" s="196" t="s">
        <v>552</v>
      </c>
      <c r="M8" s="220" t="s">
        <v>334</v>
      </c>
      <c r="N8" s="789" t="s">
        <v>582</v>
      </c>
      <c r="O8" s="789"/>
      <c r="P8" s="789"/>
      <c r="Q8" s="789"/>
      <c r="R8" s="790" t="s">
        <v>333</v>
      </c>
      <c r="S8" s="790"/>
      <c r="T8" s="222" t="s">
        <v>552</v>
      </c>
      <c r="U8" s="221" t="s">
        <v>334</v>
      </c>
      <c r="V8" s="791" t="s">
        <v>583</v>
      </c>
      <c r="W8" s="791"/>
      <c r="X8" s="791"/>
      <c r="Y8" s="791"/>
    </row>
    <row r="9" spans="2:25" s="29" customFormat="1" ht="14.1" customHeight="1" x14ac:dyDescent="0.15">
      <c r="B9" s="776"/>
      <c r="C9" s="776"/>
      <c r="D9" s="776"/>
      <c r="E9" s="776"/>
      <c r="F9" s="776"/>
      <c r="G9" s="776"/>
      <c r="H9" s="776"/>
      <c r="I9" s="776"/>
      <c r="J9" s="778"/>
      <c r="K9" s="778"/>
      <c r="L9" s="778"/>
      <c r="M9" s="778"/>
      <c r="N9" s="778"/>
      <c r="O9" s="778"/>
      <c r="P9" s="778"/>
      <c r="Q9" s="778"/>
      <c r="R9" s="783"/>
      <c r="S9" s="783"/>
      <c r="T9" s="783"/>
      <c r="U9" s="783"/>
      <c r="V9" s="783"/>
      <c r="W9" s="783"/>
      <c r="X9" s="783"/>
      <c r="Y9" s="784"/>
    </row>
    <row r="10" spans="2:25" s="29" customFormat="1" ht="14.1" customHeight="1" x14ac:dyDescent="0.15">
      <c r="B10" s="777"/>
      <c r="C10" s="777"/>
      <c r="D10" s="777"/>
      <c r="E10" s="777"/>
      <c r="F10" s="777"/>
      <c r="G10" s="777"/>
      <c r="H10" s="777"/>
      <c r="I10" s="777"/>
      <c r="J10" s="778"/>
      <c r="K10" s="778"/>
      <c r="L10" s="778"/>
      <c r="M10" s="778"/>
      <c r="N10" s="778"/>
      <c r="O10" s="778"/>
      <c r="P10" s="778"/>
      <c r="Q10" s="778"/>
      <c r="R10" s="783"/>
      <c r="S10" s="783"/>
      <c r="T10" s="783"/>
      <c r="U10" s="783"/>
      <c r="V10" s="783"/>
      <c r="W10" s="783"/>
      <c r="X10" s="783"/>
      <c r="Y10" s="784"/>
    </row>
    <row r="11" spans="2:25" s="29" customFormat="1" ht="14.1" customHeight="1" x14ac:dyDescent="0.15">
      <c r="B11" s="777"/>
      <c r="C11" s="777"/>
      <c r="D11" s="777"/>
      <c r="E11" s="777"/>
      <c r="F11" s="777"/>
      <c r="G11" s="777"/>
      <c r="H11" s="777"/>
      <c r="I11" s="777"/>
      <c r="J11" s="778"/>
      <c r="K11" s="778"/>
      <c r="L11" s="778"/>
      <c r="M11" s="778"/>
      <c r="N11" s="778"/>
      <c r="O11" s="778"/>
      <c r="P11" s="778"/>
      <c r="Q11" s="778"/>
      <c r="R11" s="783"/>
      <c r="S11" s="783"/>
      <c r="T11" s="783"/>
      <c r="U11" s="783"/>
      <c r="V11" s="783"/>
      <c r="W11" s="783"/>
      <c r="X11" s="783"/>
      <c r="Y11" s="784"/>
    </row>
    <row r="12" spans="2:25" s="29" customFormat="1" ht="14.1" customHeight="1" x14ac:dyDescent="0.15">
      <c r="B12" s="777"/>
      <c r="C12" s="777"/>
      <c r="D12" s="777"/>
      <c r="E12" s="777"/>
      <c r="F12" s="777"/>
      <c r="G12" s="777"/>
      <c r="H12" s="777"/>
      <c r="I12" s="777"/>
      <c r="J12" s="778"/>
      <c r="K12" s="778"/>
      <c r="L12" s="778"/>
      <c r="M12" s="778"/>
      <c r="N12" s="778"/>
      <c r="O12" s="778"/>
      <c r="P12" s="778"/>
      <c r="Q12" s="778"/>
      <c r="R12" s="783"/>
      <c r="S12" s="783"/>
      <c r="T12" s="783"/>
      <c r="U12" s="783"/>
      <c r="V12" s="783"/>
      <c r="W12" s="783"/>
      <c r="X12" s="783"/>
      <c r="Y12" s="784"/>
    </row>
    <row r="13" spans="2:25" s="29" customFormat="1" ht="14.1" customHeight="1" x14ac:dyDescent="0.15">
      <c r="B13" s="777"/>
      <c r="C13" s="777"/>
      <c r="D13" s="777"/>
      <c r="E13" s="777"/>
      <c r="F13" s="777"/>
      <c r="G13" s="777"/>
      <c r="H13" s="777"/>
      <c r="I13" s="777"/>
      <c r="J13" s="778"/>
      <c r="K13" s="778"/>
      <c r="L13" s="778"/>
      <c r="M13" s="778"/>
      <c r="N13" s="778"/>
      <c r="O13" s="778"/>
      <c r="P13" s="778"/>
      <c r="Q13" s="778"/>
      <c r="R13" s="783"/>
      <c r="S13" s="783"/>
      <c r="T13" s="783"/>
      <c r="U13" s="783"/>
      <c r="V13" s="783"/>
      <c r="W13" s="783"/>
      <c r="X13" s="783"/>
      <c r="Y13" s="784"/>
    </row>
    <row r="14" spans="2:25" s="29" customFormat="1" ht="14.1" customHeight="1" x14ac:dyDescent="0.15">
      <c r="B14" s="777"/>
      <c r="C14" s="777"/>
      <c r="D14" s="777"/>
      <c r="E14" s="777"/>
      <c r="F14" s="777"/>
      <c r="G14" s="777"/>
      <c r="H14" s="777"/>
      <c r="I14" s="777"/>
      <c r="J14" s="778"/>
      <c r="K14" s="778"/>
      <c r="L14" s="778"/>
      <c r="M14" s="778"/>
      <c r="N14" s="778"/>
      <c r="O14" s="778"/>
      <c r="P14" s="778"/>
      <c r="Q14" s="778"/>
      <c r="R14" s="783"/>
      <c r="S14" s="783"/>
      <c r="T14" s="783"/>
      <c r="U14" s="783"/>
      <c r="V14" s="783"/>
      <c r="W14" s="783"/>
      <c r="X14" s="783"/>
      <c r="Y14" s="784"/>
    </row>
    <row r="15" spans="2:25" s="29" customFormat="1" ht="14.1" customHeight="1" x14ac:dyDescent="0.15">
      <c r="B15" s="777"/>
      <c r="C15" s="777"/>
      <c r="D15" s="777"/>
      <c r="E15" s="777"/>
      <c r="F15" s="777"/>
      <c r="G15" s="777"/>
      <c r="H15" s="777"/>
      <c r="I15" s="777"/>
      <c r="J15" s="778"/>
      <c r="K15" s="778"/>
      <c r="L15" s="778"/>
      <c r="M15" s="778"/>
      <c r="N15" s="778"/>
      <c r="O15" s="778"/>
      <c r="P15" s="778"/>
      <c r="Q15" s="778"/>
      <c r="R15" s="783"/>
      <c r="S15" s="783"/>
      <c r="T15" s="783"/>
      <c r="U15" s="783"/>
      <c r="V15" s="783"/>
      <c r="W15" s="783"/>
      <c r="X15" s="783"/>
      <c r="Y15" s="784"/>
    </row>
    <row r="16" spans="2:25" s="29" customFormat="1" ht="14.1" customHeight="1" x14ac:dyDescent="0.15">
      <c r="B16" s="777"/>
      <c r="C16" s="777"/>
      <c r="D16" s="777"/>
      <c r="E16" s="777"/>
      <c r="F16" s="777"/>
      <c r="G16" s="777"/>
      <c r="H16" s="777"/>
      <c r="I16" s="777"/>
      <c r="J16" s="778"/>
      <c r="K16" s="778"/>
      <c r="L16" s="778"/>
      <c r="M16" s="778"/>
      <c r="N16" s="778"/>
      <c r="O16" s="778"/>
      <c r="P16" s="778"/>
      <c r="Q16" s="778"/>
      <c r="R16" s="783"/>
      <c r="S16" s="783"/>
      <c r="T16" s="783"/>
      <c r="U16" s="783"/>
      <c r="V16" s="783"/>
      <c r="W16" s="783"/>
      <c r="X16" s="783"/>
      <c r="Y16" s="784"/>
    </row>
    <row r="17" spans="2:25" s="29" customFormat="1" ht="14.1" customHeight="1" x14ac:dyDescent="0.15">
      <c r="B17" s="777"/>
      <c r="C17" s="777"/>
      <c r="D17" s="777"/>
      <c r="E17" s="777"/>
      <c r="F17" s="777"/>
      <c r="G17" s="777"/>
      <c r="H17" s="777"/>
      <c r="I17" s="777"/>
      <c r="J17" s="778"/>
      <c r="K17" s="778"/>
      <c r="L17" s="778"/>
      <c r="M17" s="778"/>
      <c r="N17" s="778"/>
      <c r="O17" s="778"/>
      <c r="P17" s="778"/>
      <c r="Q17" s="778"/>
      <c r="R17" s="783"/>
      <c r="S17" s="783"/>
      <c r="T17" s="783"/>
      <c r="U17" s="783"/>
      <c r="V17" s="783"/>
      <c r="W17" s="783"/>
      <c r="X17" s="783"/>
      <c r="Y17" s="784"/>
    </row>
    <row r="18" spans="2:25" s="29" customFormat="1" ht="14.1" customHeight="1" x14ac:dyDescent="0.15">
      <c r="B18" s="777"/>
      <c r="C18" s="777"/>
      <c r="D18" s="777"/>
      <c r="E18" s="777"/>
      <c r="F18" s="777"/>
      <c r="G18" s="777"/>
      <c r="H18" s="777"/>
      <c r="I18" s="777"/>
      <c r="J18" s="778"/>
      <c r="K18" s="778"/>
      <c r="L18" s="778"/>
      <c r="M18" s="778"/>
      <c r="N18" s="778"/>
      <c r="O18" s="778"/>
      <c r="P18" s="778"/>
      <c r="Q18" s="778"/>
      <c r="R18" s="783"/>
      <c r="S18" s="783"/>
      <c r="T18" s="783"/>
      <c r="U18" s="783"/>
      <c r="V18" s="783"/>
      <c r="W18" s="783"/>
      <c r="X18" s="783"/>
      <c r="Y18" s="784"/>
    </row>
    <row r="19" spans="2:25" s="29" customFormat="1" ht="14.1" customHeight="1" x14ac:dyDescent="0.15">
      <c r="B19" s="777"/>
      <c r="C19" s="777"/>
      <c r="D19" s="777"/>
      <c r="E19" s="777"/>
      <c r="F19" s="777"/>
      <c r="G19" s="777"/>
      <c r="H19" s="777"/>
      <c r="I19" s="777"/>
      <c r="J19" s="778"/>
      <c r="K19" s="778"/>
      <c r="L19" s="778"/>
      <c r="M19" s="778"/>
      <c r="N19" s="778"/>
      <c r="O19" s="778"/>
      <c r="P19" s="778"/>
      <c r="Q19" s="778"/>
      <c r="R19" s="783"/>
      <c r="S19" s="783"/>
      <c r="T19" s="783"/>
      <c r="U19" s="783"/>
      <c r="V19" s="783"/>
      <c r="W19" s="783"/>
      <c r="X19" s="783"/>
      <c r="Y19" s="784"/>
    </row>
    <row r="20" spans="2:25" s="29" customFormat="1" ht="14.1" customHeight="1" x14ac:dyDescent="0.15">
      <c r="B20" s="777"/>
      <c r="C20" s="777"/>
      <c r="D20" s="777"/>
      <c r="E20" s="777"/>
      <c r="F20" s="777"/>
      <c r="G20" s="777"/>
      <c r="H20" s="777"/>
      <c r="I20" s="777"/>
      <c r="J20" s="778"/>
      <c r="K20" s="778"/>
      <c r="L20" s="778"/>
      <c r="M20" s="778"/>
      <c r="N20" s="778"/>
      <c r="O20" s="778"/>
      <c r="P20" s="778"/>
      <c r="Q20" s="778"/>
      <c r="R20" s="783"/>
      <c r="S20" s="783"/>
      <c r="T20" s="783"/>
      <c r="U20" s="783"/>
      <c r="V20" s="783"/>
      <c r="W20" s="783"/>
      <c r="X20" s="783"/>
      <c r="Y20" s="784"/>
    </row>
    <row r="21" spans="2:25" s="29" customFormat="1" ht="14.1" customHeight="1" x14ac:dyDescent="0.15">
      <c r="B21" s="777"/>
      <c r="C21" s="777"/>
      <c r="D21" s="777"/>
      <c r="E21" s="777"/>
      <c r="F21" s="777"/>
      <c r="G21" s="777"/>
      <c r="H21" s="777"/>
      <c r="I21" s="777"/>
      <c r="J21" s="778"/>
      <c r="K21" s="778"/>
      <c r="L21" s="778"/>
      <c r="M21" s="778"/>
      <c r="N21" s="778"/>
      <c r="O21" s="778"/>
      <c r="P21" s="778"/>
      <c r="Q21" s="778"/>
      <c r="R21" s="783"/>
      <c r="S21" s="783"/>
      <c r="T21" s="783"/>
      <c r="U21" s="783"/>
      <c r="V21" s="783"/>
      <c r="W21" s="783"/>
      <c r="X21" s="783"/>
      <c r="Y21" s="784"/>
    </row>
    <row r="22" spans="2:25" ht="15" customHeight="1" x14ac:dyDescent="0.15">
      <c r="B22" s="793" t="s">
        <v>328</v>
      </c>
      <c r="C22" s="802"/>
      <c r="D22" s="794"/>
      <c r="E22" s="242">
        <v>12</v>
      </c>
      <c r="F22" s="793" t="s">
        <v>329</v>
      </c>
      <c r="G22" s="802"/>
      <c r="H22" s="794"/>
      <c r="I22" s="189">
        <v>101</v>
      </c>
      <c r="J22" s="793" t="s">
        <v>328</v>
      </c>
      <c r="K22" s="802"/>
      <c r="L22" s="794"/>
      <c r="M22" s="242">
        <v>12</v>
      </c>
      <c r="N22" s="793" t="s">
        <v>329</v>
      </c>
      <c r="O22" s="802"/>
      <c r="P22" s="794"/>
      <c r="Q22" s="189">
        <v>102</v>
      </c>
      <c r="R22" s="795" t="s">
        <v>328</v>
      </c>
      <c r="S22" s="803"/>
      <c r="T22" s="796"/>
      <c r="U22" s="243">
        <v>13</v>
      </c>
      <c r="V22" s="795" t="s">
        <v>329</v>
      </c>
      <c r="W22" s="803"/>
      <c r="X22" s="796"/>
      <c r="Y22" s="102">
        <v>101</v>
      </c>
    </row>
    <row r="23" spans="2:25" ht="15" customHeight="1" x14ac:dyDescent="0.15">
      <c r="B23" s="793" t="s">
        <v>330</v>
      </c>
      <c r="C23" s="802"/>
      <c r="D23" s="196" t="s">
        <v>555</v>
      </c>
      <c r="E23" s="804" t="s">
        <v>556</v>
      </c>
      <c r="F23" s="805"/>
      <c r="G23" s="805"/>
      <c r="H23" s="805"/>
      <c r="I23" s="806"/>
      <c r="J23" s="793" t="s">
        <v>330</v>
      </c>
      <c r="K23" s="802"/>
      <c r="L23" s="196" t="s">
        <v>555</v>
      </c>
      <c r="M23" s="804" t="s">
        <v>556</v>
      </c>
      <c r="N23" s="805"/>
      <c r="O23" s="805"/>
      <c r="P23" s="805"/>
      <c r="Q23" s="806"/>
      <c r="R23" s="795" t="s">
        <v>330</v>
      </c>
      <c r="S23" s="803"/>
      <c r="T23" s="222" t="s">
        <v>555</v>
      </c>
      <c r="U23" s="799" t="s">
        <v>556</v>
      </c>
      <c r="V23" s="800"/>
      <c r="W23" s="800"/>
      <c r="X23" s="800"/>
      <c r="Y23" s="801"/>
    </row>
    <row r="24" spans="2:25" ht="15" customHeight="1" x14ac:dyDescent="0.15">
      <c r="B24" s="793" t="s">
        <v>331</v>
      </c>
      <c r="C24" s="794"/>
      <c r="D24" s="712" t="s">
        <v>560</v>
      </c>
      <c r="E24" s="714"/>
      <c r="F24" s="793" t="s">
        <v>332</v>
      </c>
      <c r="G24" s="794"/>
      <c r="H24" s="315" t="s">
        <v>496</v>
      </c>
      <c r="I24" s="315"/>
      <c r="J24" s="793" t="s">
        <v>331</v>
      </c>
      <c r="K24" s="794"/>
      <c r="L24" s="712" t="s">
        <v>560</v>
      </c>
      <c r="M24" s="714"/>
      <c r="N24" s="793" t="s">
        <v>332</v>
      </c>
      <c r="O24" s="794"/>
      <c r="P24" s="315" t="s">
        <v>496</v>
      </c>
      <c r="Q24" s="315"/>
      <c r="R24" s="795" t="s">
        <v>331</v>
      </c>
      <c r="S24" s="796"/>
      <c r="T24" s="797" t="s">
        <v>560</v>
      </c>
      <c r="U24" s="798"/>
      <c r="V24" s="795" t="s">
        <v>332</v>
      </c>
      <c r="W24" s="796"/>
      <c r="X24" s="792" t="s">
        <v>496</v>
      </c>
      <c r="Y24" s="792"/>
    </row>
    <row r="25" spans="2:25" ht="15" customHeight="1" x14ac:dyDescent="0.15">
      <c r="B25" s="788" t="s">
        <v>333</v>
      </c>
      <c r="C25" s="788"/>
      <c r="D25" s="196" t="s">
        <v>552</v>
      </c>
      <c r="E25" s="220" t="s">
        <v>334</v>
      </c>
      <c r="F25" s="789" t="s">
        <v>584</v>
      </c>
      <c r="G25" s="789"/>
      <c r="H25" s="789"/>
      <c r="I25" s="789"/>
      <c r="J25" s="788" t="s">
        <v>333</v>
      </c>
      <c r="K25" s="788"/>
      <c r="L25" s="196" t="s">
        <v>552</v>
      </c>
      <c r="M25" s="220" t="s">
        <v>334</v>
      </c>
      <c r="N25" s="789" t="s">
        <v>585</v>
      </c>
      <c r="O25" s="789"/>
      <c r="P25" s="789"/>
      <c r="Q25" s="789"/>
      <c r="R25" s="790" t="s">
        <v>333</v>
      </c>
      <c r="S25" s="790"/>
      <c r="T25" s="222" t="s">
        <v>552</v>
      </c>
      <c r="U25" s="221" t="s">
        <v>334</v>
      </c>
      <c r="V25" s="791" t="s">
        <v>586</v>
      </c>
      <c r="W25" s="791"/>
      <c r="X25" s="791"/>
      <c r="Y25" s="791"/>
    </row>
    <row r="26" spans="2:25" s="29" customFormat="1" ht="14.1" customHeight="1" x14ac:dyDescent="0.15">
      <c r="B26" s="776"/>
      <c r="C26" s="776"/>
      <c r="D26" s="776"/>
      <c r="E26" s="776"/>
      <c r="F26" s="776"/>
      <c r="G26" s="776"/>
      <c r="H26" s="776"/>
      <c r="I26" s="776"/>
      <c r="J26" s="778"/>
      <c r="K26" s="778"/>
      <c r="L26" s="778"/>
      <c r="M26" s="778"/>
      <c r="N26" s="778"/>
      <c r="O26" s="778"/>
      <c r="P26" s="778"/>
      <c r="Q26" s="778"/>
      <c r="R26" s="779"/>
      <c r="S26" s="780"/>
      <c r="T26" s="780"/>
      <c r="U26" s="780"/>
      <c r="V26" s="780"/>
      <c r="W26" s="780"/>
      <c r="X26" s="780"/>
      <c r="Y26" s="781"/>
    </row>
    <row r="27" spans="2:25" s="29" customFormat="1" ht="14.1" customHeight="1" x14ac:dyDescent="0.15">
      <c r="B27" s="777"/>
      <c r="C27" s="777"/>
      <c r="D27" s="777"/>
      <c r="E27" s="777"/>
      <c r="F27" s="777"/>
      <c r="G27" s="777"/>
      <c r="H27" s="777"/>
      <c r="I27" s="777"/>
      <c r="J27" s="778"/>
      <c r="K27" s="778"/>
      <c r="L27" s="778"/>
      <c r="M27" s="778"/>
      <c r="N27" s="778"/>
      <c r="O27" s="778"/>
      <c r="P27" s="778"/>
      <c r="Q27" s="778"/>
      <c r="R27" s="782"/>
      <c r="S27" s="783"/>
      <c r="T27" s="783"/>
      <c r="U27" s="783"/>
      <c r="V27" s="783"/>
      <c r="W27" s="783"/>
      <c r="X27" s="783"/>
      <c r="Y27" s="784"/>
    </row>
    <row r="28" spans="2:25" s="29" customFormat="1" ht="14.1" customHeight="1" x14ac:dyDescent="0.15">
      <c r="B28" s="777"/>
      <c r="C28" s="777"/>
      <c r="D28" s="777"/>
      <c r="E28" s="777"/>
      <c r="F28" s="777"/>
      <c r="G28" s="777"/>
      <c r="H28" s="777"/>
      <c r="I28" s="777"/>
      <c r="J28" s="778"/>
      <c r="K28" s="778"/>
      <c r="L28" s="778"/>
      <c r="M28" s="778"/>
      <c r="N28" s="778"/>
      <c r="O28" s="778"/>
      <c r="P28" s="778"/>
      <c r="Q28" s="778"/>
      <c r="R28" s="782"/>
      <c r="S28" s="783"/>
      <c r="T28" s="783"/>
      <c r="U28" s="783"/>
      <c r="V28" s="783"/>
      <c r="W28" s="783"/>
      <c r="X28" s="783"/>
      <c r="Y28" s="784"/>
    </row>
    <row r="29" spans="2:25" s="29" customFormat="1" ht="14.1" customHeight="1" x14ac:dyDescent="0.15">
      <c r="B29" s="777"/>
      <c r="C29" s="777"/>
      <c r="D29" s="777"/>
      <c r="E29" s="777"/>
      <c r="F29" s="777"/>
      <c r="G29" s="777"/>
      <c r="H29" s="777"/>
      <c r="I29" s="777"/>
      <c r="J29" s="778"/>
      <c r="K29" s="778"/>
      <c r="L29" s="778"/>
      <c r="M29" s="778"/>
      <c r="N29" s="778"/>
      <c r="O29" s="778"/>
      <c r="P29" s="778"/>
      <c r="Q29" s="778"/>
      <c r="R29" s="782"/>
      <c r="S29" s="783"/>
      <c r="T29" s="783"/>
      <c r="U29" s="783"/>
      <c r="V29" s="783"/>
      <c r="W29" s="783"/>
      <c r="X29" s="783"/>
      <c r="Y29" s="784"/>
    </row>
    <row r="30" spans="2:25" s="29" customFormat="1" ht="14.1" customHeight="1" x14ac:dyDescent="0.15">
      <c r="B30" s="777"/>
      <c r="C30" s="777"/>
      <c r="D30" s="777"/>
      <c r="E30" s="777"/>
      <c r="F30" s="777"/>
      <c r="G30" s="777"/>
      <c r="H30" s="777"/>
      <c r="I30" s="777"/>
      <c r="J30" s="778"/>
      <c r="K30" s="778"/>
      <c r="L30" s="778"/>
      <c r="M30" s="778"/>
      <c r="N30" s="778"/>
      <c r="O30" s="778"/>
      <c r="P30" s="778"/>
      <c r="Q30" s="778"/>
      <c r="R30" s="782"/>
      <c r="S30" s="783"/>
      <c r="T30" s="783"/>
      <c r="U30" s="783"/>
      <c r="V30" s="783"/>
      <c r="W30" s="783"/>
      <c r="X30" s="783"/>
      <c r="Y30" s="784"/>
    </row>
    <row r="31" spans="2:25" s="29" customFormat="1" ht="14.1" customHeight="1" x14ac:dyDescent="0.15">
      <c r="B31" s="777"/>
      <c r="C31" s="777"/>
      <c r="D31" s="777"/>
      <c r="E31" s="777"/>
      <c r="F31" s="777"/>
      <c r="G31" s="777"/>
      <c r="H31" s="777"/>
      <c r="I31" s="777"/>
      <c r="J31" s="778"/>
      <c r="K31" s="778"/>
      <c r="L31" s="778"/>
      <c r="M31" s="778"/>
      <c r="N31" s="778"/>
      <c r="O31" s="778"/>
      <c r="P31" s="778"/>
      <c r="Q31" s="778"/>
      <c r="R31" s="782"/>
      <c r="S31" s="783"/>
      <c r="T31" s="783"/>
      <c r="U31" s="783"/>
      <c r="V31" s="783"/>
      <c r="W31" s="783"/>
      <c r="X31" s="783"/>
      <c r="Y31" s="784"/>
    </row>
    <row r="32" spans="2:25" s="29" customFormat="1" ht="14.1" customHeight="1" x14ac:dyDescent="0.15">
      <c r="B32" s="777"/>
      <c r="C32" s="777"/>
      <c r="D32" s="777"/>
      <c r="E32" s="777"/>
      <c r="F32" s="777"/>
      <c r="G32" s="777"/>
      <c r="H32" s="777"/>
      <c r="I32" s="777"/>
      <c r="J32" s="778"/>
      <c r="K32" s="778"/>
      <c r="L32" s="778"/>
      <c r="M32" s="778"/>
      <c r="N32" s="778"/>
      <c r="O32" s="778"/>
      <c r="P32" s="778"/>
      <c r="Q32" s="778"/>
      <c r="R32" s="782"/>
      <c r="S32" s="783"/>
      <c r="T32" s="783"/>
      <c r="U32" s="783"/>
      <c r="V32" s="783"/>
      <c r="W32" s="783"/>
      <c r="X32" s="783"/>
      <c r="Y32" s="784"/>
    </row>
    <row r="33" spans="2:25" s="29" customFormat="1" ht="14.1" customHeight="1" x14ac:dyDescent="0.15">
      <c r="B33" s="777"/>
      <c r="C33" s="777"/>
      <c r="D33" s="777"/>
      <c r="E33" s="777"/>
      <c r="F33" s="777"/>
      <c r="G33" s="777"/>
      <c r="H33" s="777"/>
      <c r="I33" s="777"/>
      <c r="J33" s="778"/>
      <c r="K33" s="778"/>
      <c r="L33" s="778"/>
      <c r="M33" s="778"/>
      <c r="N33" s="778"/>
      <c r="O33" s="778"/>
      <c r="P33" s="778"/>
      <c r="Q33" s="778"/>
      <c r="R33" s="782"/>
      <c r="S33" s="783"/>
      <c r="T33" s="783"/>
      <c r="U33" s="783"/>
      <c r="V33" s="783"/>
      <c r="W33" s="783"/>
      <c r="X33" s="783"/>
      <c r="Y33" s="784"/>
    </row>
    <row r="34" spans="2:25" s="29" customFormat="1" ht="14.1" customHeight="1" x14ac:dyDescent="0.15">
      <c r="B34" s="777"/>
      <c r="C34" s="777"/>
      <c r="D34" s="777"/>
      <c r="E34" s="777"/>
      <c r="F34" s="777"/>
      <c r="G34" s="777"/>
      <c r="H34" s="777"/>
      <c r="I34" s="777"/>
      <c r="J34" s="778"/>
      <c r="K34" s="778"/>
      <c r="L34" s="778"/>
      <c r="M34" s="778"/>
      <c r="N34" s="778"/>
      <c r="O34" s="778"/>
      <c r="P34" s="778"/>
      <c r="Q34" s="778"/>
      <c r="R34" s="782"/>
      <c r="S34" s="783"/>
      <c r="T34" s="783"/>
      <c r="U34" s="783"/>
      <c r="V34" s="783"/>
      <c r="W34" s="783"/>
      <c r="X34" s="783"/>
      <c r="Y34" s="784"/>
    </row>
    <row r="35" spans="2:25" s="29" customFormat="1" ht="14.1" customHeight="1" x14ac:dyDescent="0.15">
      <c r="B35" s="777"/>
      <c r="C35" s="777"/>
      <c r="D35" s="777"/>
      <c r="E35" s="777"/>
      <c r="F35" s="777"/>
      <c r="G35" s="777"/>
      <c r="H35" s="777"/>
      <c r="I35" s="777"/>
      <c r="J35" s="778"/>
      <c r="K35" s="778"/>
      <c r="L35" s="778"/>
      <c r="M35" s="778"/>
      <c r="N35" s="778"/>
      <c r="O35" s="778"/>
      <c r="P35" s="778"/>
      <c r="Q35" s="778"/>
      <c r="R35" s="782"/>
      <c r="S35" s="783"/>
      <c r="T35" s="783"/>
      <c r="U35" s="783"/>
      <c r="V35" s="783"/>
      <c r="W35" s="783"/>
      <c r="X35" s="783"/>
      <c r="Y35" s="784"/>
    </row>
    <row r="36" spans="2:25" s="29" customFormat="1" ht="14.1" customHeight="1" x14ac:dyDescent="0.15">
      <c r="B36" s="777"/>
      <c r="C36" s="777"/>
      <c r="D36" s="777"/>
      <c r="E36" s="777"/>
      <c r="F36" s="777"/>
      <c r="G36" s="777"/>
      <c r="H36" s="777"/>
      <c r="I36" s="777"/>
      <c r="J36" s="778"/>
      <c r="K36" s="778"/>
      <c r="L36" s="778"/>
      <c r="M36" s="778"/>
      <c r="N36" s="778"/>
      <c r="O36" s="778"/>
      <c r="P36" s="778"/>
      <c r="Q36" s="778"/>
      <c r="R36" s="782"/>
      <c r="S36" s="783"/>
      <c r="T36" s="783"/>
      <c r="U36" s="783"/>
      <c r="V36" s="783"/>
      <c r="W36" s="783"/>
      <c r="X36" s="783"/>
      <c r="Y36" s="784"/>
    </row>
    <row r="37" spans="2:25" s="29" customFormat="1" ht="14.1" customHeight="1" x14ac:dyDescent="0.15">
      <c r="B37" s="777"/>
      <c r="C37" s="777"/>
      <c r="D37" s="777"/>
      <c r="E37" s="777"/>
      <c r="F37" s="777"/>
      <c r="G37" s="777"/>
      <c r="H37" s="777"/>
      <c r="I37" s="777"/>
      <c r="J37" s="778"/>
      <c r="K37" s="778"/>
      <c r="L37" s="778"/>
      <c r="M37" s="778"/>
      <c r="N37" s="778"/>
      <c r="O37" s="778"/>
      <c r="P37" s="778"/>
      <c r="Q37" s="778"/>
      <c r="R37" s="782"/>
      <c r="S37" s="783"/>
      <c r="T37" s="783"/>
      <c r="U37" s="783"/>
      <c r="V37" s="783"/>
      <c r="W37" s="783"/>
      <c r="X37" s="783"/>
      <c r="Y37" s="784"/>
    </row>
    <row r="38" spans="2:25" s="29" customFormat="1" ht="14.1" customHeight="1" x14ac:dyDescent="0.15">
      <c r="B38" s="777"/>
      <c r="C38" s="777"/>
      <c r="D38" s="777"/>
      <c r="E38" s="777"/>
      <c r="F38" s="777"/>
      <c r="G38" s="777"/>
      <c r="H38" s="777"/>
      <c r="I38" s="777"/>
      <c r="J38" s="778"/>
      <c r="K38" s="778"/>
      <c r="L38" s="778"/>
      <c r="M38" s="778"/>
      <c r="N38" s="778"/>
      <c r="O38" s="778"/>
      <c r="P38" s="778"/>
      <c r="Q38" s="778"/>
      <c r="R38" s="785"/>
      <c r="S38" s="786"/>
      <c r="T38" s="786"/>
      <c r="U38" s="786"/>
      <c r="V38" s="786"/>
      <c r="W38" s="786"/>
      <c r="X38" s="786"/>
      <c r="Y38" s="787"/>
    </row>
    <row r="39" spans="2:25" ht="15" customHeight="1" x14ac:dyDescent="0.15">
      <c r="B39" s="30"/>
      <c r="C39" s="32" t="s">
        <v>335</v>
      </c>
      <c r="D39" s="29"/>
      <c r="E39" s="30"/>
      <c r="F39" s="30"/>
      <c r="G39" s="30"/>
      <c r="H39" s="30"/>
      <c r="I39" s="30"/>
      <c r="J39" s="27"/>
      <c r="K39" s="27"/>
      <c r="L39" s="27"/>
      <c r="M39" s="27"/>
      <c r="N39" s="27"/>
      <c r="O39" s="27"/>
      <c r="P39" s="27"/>
      <c r="Q39" s="27"/>
      <c r="R39" s="219"/>
      <c r="S39" s="219"/>
      <c r="T39" s="219"/>
      <c r="U39" s="219"/>
      <c r="V39" s="219"/>
      <c r="W39" s="219"/>
      <c r="X39" s="219"/>
      <c r="Y39" s="219"/>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4"/>
  <dataValidations count="2">
    <dataValidation allowBlank="1" showInputMessage="1" showErrorMessage="1" prompt="覆工スパン毎に連番を記入。_x000a_数値で入力する。" sqref="I5 Q5 Y5 I22 Q22 Y22" xr:uid="{EC82DAB0-CBC6-4885-B067-F7A81616D9A8}"/>
    <dataValidation type="list" allowBlank="1" showInputMessage="1" showErrorMessage="1" sqref="E6:I6 M6:Q6 U6:Y6 E23:I23 M23:Q23 U23:Y23" xr:uid="{FB9F6AFA-6009-46F9-892A-AEAB1E0FBFDB}">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E3C804A-7D55-4B6C-9B60-7E3CFC1C147E}">
          <x14:formula1>
            <xm:f>'(参考)リスト'!$D$52:$D$54</xm:f>
          </x14:formula1>
          <xm:sqref>D7:E7 L7:M7 T7:U7 D24:E24 L24:M24 T24:U24</xm:sqref>
        </x14:dataValidation>
        <x14:dataValidation type="list" allowBlank="1" showInputMessage="1" showErrorMessage="1" xr:uid="{88CA9949-F7E8-4C3A-A2E5-FBF235E5657C}">
          <x14:formula1>
            <xm:f>'(参考)リスト'!$F$52:$F$53</xm:f>
          </x14:formula1>
          <xm:sqref>D8 L8 T8 D25 L25 T25</xm:sqref>
        </x14:dataValidation>
        <x14:dataValidation type="list" allowBlank="1" showInputMessage="1" showErrorMessage="1" xr:uid="{69C4119E-6776-4C26-86C0-CF8DAC443F77}">
          <x14:formula1>
            <xm:f>'(参考)リスト'!$E$52:$E$58</xm:f>
          </x14:formula1>
          <xm:sqref>H7:I7 P7:Q7 X7:Y7 H24:I24 P24:Q24 X24:Y24</xm:sqref>
        </x14:dataValidation>
        <x14:dataValidation type="list" showInputMessage="1" showErrorMessage="1" xr:uid="{D04CC759-B6C8-4F3B-8A66-8ED31AF0A345}">
          <x14:formula1>
            <xm:f>'(参考)リスト'!$B$52:$B$55</xm:f>
          </x14:formula1>
          <xm:sqref>D6 L6 T6 D23 L23 T23</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6E05-9622-4253-B15B-BD6F07853091}">
  <sheetPr>
    <pageSetUpPr fitToPage="1"/>
  </sheetPr>
  <dimension ref="B1:Z59"/>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83" t="s">
        <v>326</v>
      </c>
      <c r="C2" s="184"/>
      <c r="D2" s="184"/>
      <c r="E2" s="184"/>
      <c r="F2" s="184"/>
      <c r="G2" s="184"/>
      <c r="H2" s="184"/>
      <c r="I2" s="184"/>
      <c r="J2" s="184"/>
      <c r="K2" s="184"/>
      <c r="L2" s="184"/>
      <c r="M2" s="184"/>
      <c r="N2" s="184"/>
      <c r="O2" s="184"/>
      <c r="P2" s="184"/>
      <c r="Q2" s="184"/>
    </row>
    <row r="3" spans="2:25" ht="25.15" customHeight="1" x14ac:dyDescent="0.15">
      <c r="B3" s="823" t="s">
        <v>303</v>
      </c>
      <c r="C3" s="823"/>
      <c r="D3" s="823"/>
      <c r="E3" s="824" t="s">
        <v>1045</v>
      </c>
      <c r="F3" s="824"/>
      <c r="G3" s="824"/>
      <c r="H3" s="824"/>
      <c r="I3" s="793" t="s">
        <v>304</v>
      </c>
      <c r="J3" s="802"/>
      <c r="K3" s="794"/>
      <c r="L3" s="712" t="s">
        <v>538</v>
      </c>
      <c r="M3" s="713"/>
      <c r="N3" s="714"/>
      <c r="O3" s="825" t="s">
        <v>305</v>
      </c>
      <c r="P3" s="826"/>
      <c r="Q3" s="827"/>
      <c r="R3" s="831" t="s">
        <v>544</v>
      </c>
      <c r="S3" s="832"/>
      <c r="T3" s="833"/>
      <c r="U3" s="807" t="s">
        <v>327</v>
      </c>
      <c r="V3" s="808"/>
      <c r="W3" s="811">
        <v>45919</v>
      </c>
      <c r="X3" s="812"/>
      <c r="Y3" s="813"/>
    </row>
    <row r="4" spans="2:25" ht="25.15" customHeight="1" x14ac:dyDescent="0.15">
      <c r="B4" s="817" t="s">
        <v>306</v>
      </c>
      <c r="C4" s="817"/>
      <c r="D4" s="817"/>
      <c r="E4" s="818" t="s">
        <v>1046</v>
      </c>
      <c r="F4" s="818"/>
      <c r="G4" s="818"/>
      <c r="H4" s="818"/>
      <c r="I4" s="793" t="s">
        <v>307</v>
      </c>
      <c r="J4" s="802"/>
      <c r="K4" s="794"/>
      <c r="L4" s="819" t="s">
        <v>539</v>
      </c>
      <c r="M4" s="771"/>
      <c r="N4" s="772"/>
      <c r="O4" s="828"/>
      <c r="P4" s="829"/>
      <c r="Q4" s="830"/>
      <c r="R4" s="820" t="s">
        <v>546</v>
      </c>
      <c r="S4" s="821"/>
      <c r="T4" s="822"/>
      <c r="U4" s="809"/>
      <c r="V4" s="810"/>
      <c r="W4" s="814"/>
      <c r="X4" s="815"/>
      <c r="Y4" s="816"/>
    </row>
    <row r="5" spans="2:25" ht="15" customHeight="1" x14ac:dyDescent="0.15">
      <c r="B5" s="793" t="s">
        <v>328</v>
      </c>
      <c r="C5" s="802"/>
      <c r="D5" s="794"/>
      <c r="E5" s="242">
        <v>14</v>
      </c>
      <c r="F5" s="793" t="s">
        <v>329</v>
      </c>
      <c r="G5" s="802"/>
      <c r="H5" s="794"/>
      <c r="I5" s="189">
        <v>101</v>
      </c>
      <c r="J5" s="793" t="s">
        <v>328</v>
      </c>
      <c r="K5" s="802"/>
      <c r="L5" s="794"/>
      <c r="M5" s="242">
        <v>14</v>
      </c>
      <c r="N5" s="793" t="s">
        <v>329</v>
      </c>
      <c r="O5" s="802"/>
      <c r="P5" s="794"/>
      <c r="Q5" s="189">
        <v>102</v>
      </c>
      <c r="R5" s="795" t="s">
        <v>328</v>
      </c>
      <c r="S5" s="803"/>
      <c r="T5" s="796"/>
      <c r="U5" s="243">
        <v>15</v>
      </c>
      <c r="V5" s="795" t="s">
        <v>329</v>
      </c>
      <c r="W5" s="803"/>
      <c r="X5" s="796"/>
      <c r="Y5" s="102">
        <v>101</v>
      </c>
    </row>
    <row r="6" spans="2:25" ht="15" customHeight="1" x14ac:dyDescent="0.15">
      <c r="B6" s="793" t="s">
        <v>330</v>
      </c>
      <c r="C6" s="802"/>
      <c r="D6" s="196" t="s">
        <v>555</v>
      </c>
      <c r="E6" s="804" t="s">
        <v>556</v>
      </c>
      <c r="F6" s="805"/>
      <c r="G6" s="805"/>
      <c r="H6" s="805"/>
      <c r="I6" s="806"/>
      <c r="J6" s="793" t="s">
        <v>330</v>
      </c>
      <c r="K6" s="802"/>
      <c r="L6" s="196" t="s">
        <v>555</v>
      </c>
      <c r="M6" s="804" t="s">
        <v>556</v>
      </c>
      <c r="N6" s="805"/>
      <c r="O6" s="805"/>
      <c r="P6" s="805"/>
      <c r="Q6" s="806"/>
      <c r="R6" s="795" t="s">
        <v>330</v>
      </c>
      <c r="S6" s="803"/>
      <c r="T6" s="222" t="s">
        <v>555</v>
      </c>
      <c r="U6" s="799" t="s">
        <v>556</v>
      </c>
      <c r="V6" s="800"/>
      <c r="W6" s="800"/>
      <c r="X6" s="800"/>
      <c r="Y6" s="801"/>
    </row>
    <row r="7" spans="2:25" ht="15" customHeight="1" x14ac:dyDescent="0.15">
      <c r="B7" s="793" t="s">
        <v>331</v>
      </c>
      <c r="C7" s="794"/>
      <c r="D7" s="712" t="s">
        <v>560</v>
      </c>
      <c r="E7" s="714"/>
      <c r="F7" s="793" t="s">
        <v>332</v>
      </c>
      <c r="G7" s="794"/>
      <c r="H7" s="315" t="s">
        <v>496</v>
      </c>
      <c r="I7" s="315"/>
      <c r="J7" s="793" t="s">
        <v>331</v>
      </c>
      <c r="K7" s="794"/>
      <c r="L7" s="712" t="s">
        <v>560</v>
      </c>
      <c r="M7" s="714"/>
      <c r="N7" s="793" t="s">
        <v>332</v>
      </c>
      <c r="O7" s="794"/>
      <c r="P7" s="315" t="s">
        <v>496</v>
      </c>
      <c r="Q7" s="315"/>
      <c r="R7" s="795" t="s">
        <v>331</v>
      </c>
      <c r="S7" s="796"/>
      <c r="T7" s="797" t="s">
        <v>560</v>
      </c>
      <c r="U7" s="798"/>
      <c r="V7" s="795" t="s">
        <v>332</v>
      </c>
      <c r="W7" s="796"/>
      <c r="X7" s="792" t="s">
        <v>496</v>
      </c>
      <c r="Y7" s="792"/>
    </row>
    <row r="8" spans="2:25" ht="15" customHeight="1" x14ac:dyDescent="0.15">
      <c r="B8" s="788" t="s">
        <v>333</v>
      </c>
      <c r="C8" s="788"/>
      <c r="D8" s="196" t="s">
        <v>552</v>
      </c>
      <c r="E8" s="220" t="s">
        <v>334</v>
      </c>
      <c r="F8" s="789" t="s">
        <v>587</v>
      </c>
      <c r="G8" s="789"/>
      <c r="H8" s="789"/>
      <c r="I8" s="789"/>
      <c r="J8" s="788" t="s">
        <v>333</v>
      </c>
      <c r="K8" s="788"/>
      <c r="L8" s="196" t="s">
        <v>552</v>
      </c>
      <c r="M8" s="220" t="s">
        <v>334</v>
      </c>
      <c r="N8" s="789" t="s">
        <v>588</v>
      </c>
      <c r="O8" s="789"/>
      <c r="P8" s="789"/>
      <c r="Q8" s="789"/>
      <c r="R8" s="790" t="s">
        <v>333</v>
      </c>
      <c r="S8" s="790"/>
      <c r="T8" s="222" t="s">
        <v>552</v>
      </c>
      <c r="U8" s="221" t="s">
        <v>334</v>
      </c>
      <c r="V8" s="791" t="s">
        <v>589</v>
      </c>
      <c r="W8" s="791"/>
      <c r="X8" s="791"/>
      <c r="Y8" s="791"/>
    </row>
    <row r="9" spans="2:25" s="29" customFormat="1" ht="14.1" customHeight="1" x14ac:dyDescent="0.15">
      <c r="B9" s="776"/>
      <c r="C9" s="776"/>
      <c r="D9" s="776"/>
      <c r="E9" s="776"/>
      <c r="F9" s="776"/>
      <c r="G9" s="776"/>
      <c r="H9" s="776"/>
      <c r="I9" s="776"/>
      <c r="J9" s="778"/>
      <c r="K9" s="778"/>
      <c r="L9" s="778"/>
      <c r="M9" s="778"/>
      <c r="N9" s="778"/>
      <c r="O9" s="778"/>
      <c r="P9" s="778"/>
      <c r="Q9" s="778"/>
      <c r="R9" s="783"/>
      <c r="S9" s="783"/>
      <c r="T9" s="783"/>
      <c r="U9" s="783"/>
      <c r="V9" s="783"/>
      <c r="W9" s="783"/>
      <c r="X9" s="783"/>
      <c r="Y9" s="784"/>
    </row>
    <row r="10" spans="2:25" s="29" customFormat="1" ht="14.1" customHeight="1" x14ac:dyDescent="0.15">
      <c r="B10" s="777"/>
      <c r="C10" s="777"/>
      <c r="D10" s="777"/>
      <c r="E10" s="777"/>
      <c r="F10" s="777"/>
      <c r="G10" s="777"/>
      <c r="H10" s="777"/>
      <c r="I10" s="777"/>
      <c r="J10" s="778"/>
      <c r="K10" s="778"/>
      <c r="L10" s="778"/>
      <c r="M10" s="778"/>
      <c r="N10" s="778"/>
      <c r="O10" s="778"/>
      <c r="P10" s="778"/>
      <c r="Q10" s="778"/>
      <c r="R10" s="783"/>
      <c r="S10" s="783"/>
      <c r="T10" s="783"/>
      <c r="U10" s="783"/>
      <c r="V10" s="783"/>
      <c r="W10" s="783"/>
      <c r="X10" s="783"/>
      <c r="Y10" s="784"/>
    </row>
    <row r="11" spans="2:25" s="29" customFormat="1" ht="14.1" customHeight="1" x14ac:dyDescent="0.15">
      <c r="B11" s="777"/>
      <c r="C11" s="777"/>
      <c r="D11" s="777"/>
      <c r="E11" s="777"/>
      <c r="F11" s="777"/>
      <c r="G11" s="777"/>
      <c r="H11" s="777"/>
      <c r="I11" s="777"/>
      <c r="J11" s="778"/>
      <c r="K11" s="778"/>
      <c r="L11" s="778"/>
      <c r="M11" s="778"/>
      <c r="N11" s="778"/>
      <c r="O11" s="778"/>
      <c r="P11" s="778"/>
      <c r="Q11" s="778"/>
      <c r="R11" s="783"/>
      <c r="S11" s="783"/>
      <c r="T11" s="783"/>
      <c r="U11" s="783"/>
      <c r="V11" s="783"/>
      <c r="W11" s="783"/>
      <c r="X11" s="783"/>
      <c r="Y11" s="784"/>
    </row>
    <row r="12" spans="2:25" s="29" customFormat="1" ht="14.1" customHeight="1" x14ac:dyDescent="0.15">
      <c r="B12" s="777"/>
      <c r="C12" s="777"/>
      <c r="D12" s="777"/>
      <c r="E12" s="777"/>
      <c r="F12" s="777"/>
      <c r="G12" s="777"/>
      <c r="H12" s="777"/>
      <c r="I12" s="777"/>
      <c r="J12" s="778"/>
      <c r="K12" s="778"/>
      <c r="L12" s="778"/>
      <c r="M12" s="778"/>
      <c r="N12" s="778"/>
      <c r="O12" s="778"/>
      <c r="P12" s="778"/>
      <c r="Q12" s="778"/>
      <c r="R12" s="783"/>
      <c r="S12" s="783"/>
      <c r="T12" s="783"/>
      <c r="U12" s="783"/>
      <c r="V12" s="783"/>
      <c r="W12" s="783"/>
      <c r="X12" s="783"/>
      <c r="Y12" s="784"/>
    </row>
    <row r="13" spans="2:25" s="29" customFormat="1" ht="14.1" customHeight="1" x14ac:dyDescent="0.15">
      <c r="B13" s="777"/>
      <c r="C13" s="777"/>
      <c r="D13" s="777"/>
      <c r="E13" s="777"/>
      <c r="F13" s="777"/>
      <c r="G13" s="777"/>
      <c r="H13" s="777"/>
      <c r="I13" s="777"/>
      <c r="J13" s="778"/>
      <c r="K13" s="778"/>
      <c r="L13" s="778"/>
      <c r="M13" s="778"/>
      <c r="N13" s="778"/>
      <c r="O13" s="778"/>
      <c r="P13" s="778"/>
      <c r="Q13" s="778"/>
      <c r="R13" s="783"/>
      <c r="S13" s="783"/>
      <c r="T13" s="783"/>
      <c r="U13" s="783"/>
      <c r="V13" s="783"/>
      <c r="W13" s="783"/>
      <c r="X13" s="783"/>
      <c r="Y13" s="784"/>
    </row>
    <row r="14" spans="2:25" s="29" customFormat="1" ht="14.1" customHeight="1" x14ac:dyDescent="0.15">
      <c r="B14" s="777"/>
      <c r="C14" s="777"/>
      <c r="D14" s="777"/>
      <c r="E14" s="777"/>
      <c r="F14" s="777"/>
      <c r="G14" s="777"/>
      <c r="H14" s="777"/>
      <c r="I14" s="777"/>
      <c r="J14" s="778"/>
      <c r="K14" s="778"/>
      <c r="L14" s="778"/>
      <c r="M14" s="778"/>
      <c r="N14" s="778"/>
      <c r="O14" s="778"/>
      <c r="P14" s="778"/>
      <c r="Q14" s="778"/>
      <c r="R14" s="783"/>
      <c r="S14" s="783"/>
      <c r="T14" s="783"/>
      <c r="U14" s="783"/>
      <c r="V14" s="783"/>
      <c r="W14" s="783"/>
      <c r="X14" s="783"/>
      <c r="Y14" s="784"/>
    </row>
    <row r="15" spans="2:25" s="29" customFormat="1" ht="14.1" customHeight="1" x14ac:dyDescent="0.15">
      <c r="B15" s="777"/>
      <c r="C15" s="777"/>
      <c r="D15" s="777"/>
      <c r="E15" s="777"/>
      <c r="F15" s="777"/>
      <c r="G15" s="777"/>
      <c r="H15" s="777"/>
      <c r="I15" s="777"/>
      <c r="J15" s="778"/>
      <c r="K15" s="778"/>
      <c r="L15" s="778"/>
      <c r="M15" s="778"/>
      <c r="N15" s="778"/>
      <c r="O15" s="778"/>
      <c r="P15" s="778"/>
      <c r="Q15" s="778"/>
      <c r="R15" s="783"/>
      <c r="S15" s="783"/>
      <c r="T15" s="783"/>
      <c r="U15" s="783"/>
      <c r="V15" s="783"/>
      <c r="W15" s="783"/>
      <c r="X15" s="783"/>
      <c r="Y15" s="784"/>
    </row>
    <row r="16" spans="2:25" s="29" customFormat="1" ht="14.1" customHeight="1" x14ac:dyDescent="0.15">
      <c r="B16" s="777"/>
      <c r="C16" s="777"/>
      <c r="D16" s="777"/>
      <c r="E16" s="777"/>
      <c r="F16" s="777"/>
      <c r="G16" s="777"/>
      <c r="H16" s="777"/>
      <c r="I16" s="777"/>
      <c r="J16" s="778"/>
      <c r="K16" s="778"/>
      <c r="L16" s="778"/>
      <c r="M16" s="778"/>
      <c r="N16" s="778"/>
      <c r="O16" s="778"/>
      <c r="P16" s="778"/>
      <c r="Q16" s="778"/>
      <c r="R16" s="783"/>
      <c r="S16" s="783"/>
      <c r="T16" s="783"/>
      <c r="U16" s="783"/>
      <c r="V16" s="783"/>
      <c r="W16" s="783"/>
      <c r="X16" s="783"/>
      <c r="Y16" s="784"/>
    </row>
    <row r="17" spans="2:25" s="29" customFormat="1" ht="14.1" customHeight="1" x14ac:dyDescent="0.15">
      <c r="B17" s="777"/>
      <c r="C17" s="777"/>
      <c r="D17" s="777"/>
      <c r="E17" s="777"/>
      <c r="F17" s="777"/>
      <c r="G17" s="777"/>
      <c r="H17" s="777"/>
      <c r="I17" s="777"/>
      <c r="J17" s="778"/>
      <c r="K17" s="778"/>
      <c r="L17" s="778"/>
      <c r="M17" s="778"/>
      <c r="N17" s="778"/>
      <c r="O17" s="778"/>
      <c r="P17" s="778"/>
      <c r="Q17" s="778"/>
      <c r="R17" s="783"/>
      <c r="S17" s="783"/>
      <c r="T17" s="783"/>
      <c r="U17" s="783"/>
      <c r="V17" s="783"/>
      <c r="W17" s="783"/>
      <c r="X17" s="783"/>
      <c r="Y17" s="784"/>
    </row>
    <row r="18" spans="2:25" s="29" customFormat="1" ht="14.1" customHeight="1" x14ac:dyDescent="0.15">
      <c r="B18" s="777"/>
      <c r="C18" s="777"/>
      <c r="D18" s="777"/>
      <c r="E18" s="777"/>
      <c r="F18" s="777"/>
      <c r="G18" s="777"/>
      <c r="H18" s="777"/>
      <c r="I18" s="777"/>
      <c r="J18" s="778"/>
      <c r="K18" s="778"/>
      <c r="L18" s="778"/>
      <c r="M18" s="778"/>
      <c r="N18" s="778"/>
      <c r="O18" s="778"/>
      <c r="P18" s="778"/>
      <c r="Q18" s="778"/>
      <c r="R18" s="783"/>
      <c r="S18" s="783"/>
      <c r="T18" s="783"/>
      <c r="U18" s="783"/>
      <c r="V18" s="783"/>
      <c r="W18" s="783"/>
      <c r="X18" s="783"/>
      <c r="Y18" s="784"/>
    </row>
    <row r="19" spans="2:25" s="29" customFormat="1" ht="14.1" customHeight="1" x14ac:dyDescent="0.15">
      <c r="B19" s="777"/>
      <c r="C19" s="777"/>
      <c r="D19" s="777"/>
      <c r="E19" s="777"/>
      <c r="F19" s="777"/>
      <c r="G19" s="777"/>
      <c r="H19" s="777"/>
      <c r="I19" s="777"/>
      <c r="J19" s="778"/>
      <c r="K19" s="778"/>
      <c r="L19" s="778"/>
      <c r="M19" s="778"/>
      <c r="N19" s="778"/>
      <c r="O19" s="778"/>
      <c r="P19" s="778"/>
      <c r="Q19" s="778"/>
      <c r="R19" s="783"/>
      <c r="S19" s="783"/>
      <c r="T19" s="783"/>
      <c r="U19" s="783"/>
      <c r="V19" s="783"/>
      <c r="W19" s="783"/>
      <c r="X19" s="783"/>
      <c r="Y19" s="784"/>
    </row>
    <row r="20" spans="2:25" s="29" customFormat="1" ht="14.1" customHeight="1" x14ac:dyDescent="0.15">
      <c r="B20" s="777"/>
      <c r="C20" s="777"/>
      <c r="D20" s="777"/>
      <c r="E20" s="777"/>
      <c r="F20" s="777"/>
      <c r="G20" s="777"/>
      <c r="H20" s="777"/>
      <c r="I20" s="777"/>
      <c r="J20" s="778"/>
      <c r="K20" s="778"/>
      <c r="L20" s="778"/>
      <c r="M20" s="778"/>
      <c r="N20" s="778"/>
      <c r="O20" s="778"/>
      <c r="P20" s="778"/>
      <c r="Q20" s="778"/>
      <c r="R20" s="783"/>
      <c r="S20" s="783"/>
      <c r="T20" s="783"/>
      <c r="U20" s="783"/>
      <c r="V20" s="783"/>
      <c r="W20" s="783"/>
      <c r="X20" s="783"/>
      <c r="Y20" s="784"/>
    </row>
    <row r="21" spans="2:25" s="29" customFormat="1" ht="14.1" customHeight="1" x14ac:dyDescent="0.15">
      <c r="B21" s="777"/>
      <c r="C21" s="777"/>
      <c r="D21" s="777"/>
      <c r="E21" s="777"/>
      <c r="F21" s="777"/>
      <c r="G21" s="777"/>
      <c r="H21" s="777"/>
      <c r="I21" s="777"/>
      <c r="J21" s="778"/>
      <c r="K21" s="778"/>
      <c r="L21" s="778"/>
      <c r="M21" s="778"/>
      <c r="N21" s="778"/>
      <c r="O21" s="778"/>
      <c r="P21" s="778"/>
      <c r="Q21" s="778"/>
      <c r="R21" s="783"/>
      <c r="S21" s="783"/>
      <c r="T21" s="783"/>
      <c r="U21" s="783"/>
      <c r="V21" s="783"/>
      <c r="W21" s="783"/>
      <c r="X21" s="783"/>
      <c r="Y21" s="784"/>
    </row>
    <row r="22" spans="2:25" ht="15" customHeight="1" x14ac:dyDescent="0.15">
      <c r="B22" s="793" t="s">
        <v>328</v>
      </c>
      <c r="C22" s="802"/>
      <c r="D22" s="794"/>
      <c r="E22" s="242">
        <v>15</v>
      </c>
      <c r="F22" s="793" t="s">
        <v>329</v>
      </c>
      <c r="G22" s="802"/>
      <c r="H22" s="794"/>
      <c r="I22" s="189">
        <v>102</v>
      </c>
      <c r="J22" s="793" t="s">
        <v>328</v>
      </c>
      <c r="K22" s="802"/>
      <c r="L22" s="794"/>
      <c r="M22" s="242">
        <v>15</v>
      </c>
      <c r="N22" s="793" t="s">
        <v>329</v>
      </c>
      <c r="O22" s="802"/>
      <c r="P22" s="794"/>
      <c r="Q22" s="189">
        <v>103</v>
      </c>
      <c r="R22" s="795" t="s">
        <v>328</v>
      </c>
      <c r="S22" s="803"/>
      <c r="T22" s="796"/>
      <c r="U22" s="243">
        <v>16</v>
      </c>
      <c r="V22" s="795" t="s">
        <v>329</v>
      </c>
      <c r="W22" s="803"/>
      <c r="X22" s="796"/>
      <c r="Y22" s="102">
        <v>101</v>
      </c>
    </row>
    <row r="23" spans="2:25" ht="15" customHeight="1" x14ac:dyDescent="0.15">
      <c r="B23" s="793" t="s">
        <v>330</v>
      </c>
      <c r="C23" s="802"/>
      <c r="D23" s="196" t="s">
        <v>555</v>
      </c>
      <c r="E23" s="804" t="s">
        <v>556</v>
      </c>
      <c r="F23" s="805"/>
      <c r="G23" s="805"/>
      <c r="H23" s="805"/>
      <c r="I23" s="806"/>
      <c r="J23" s="793" t="s">
        <v>330</v>
      </c>
      <c r="K23" s="802"/>
      <c r="L23" s="196" t="s">
        <v>555</v>
      </c>
      <c r="M23" s="804" t="s">
        <v>557</v>
      </c>
      <c r="N23" s="805"/>
      <c r="O23" s="805"/>
      <c r="P23" s="805"/>
      <c r="Q23" s="806"/>
      <c r="R23" s="795" t="s">
        <v>330</v>
      </c>
      <c r="S23" s="803"/>
      <c r="T23" s="222" t="s">
        <v>555</v>
      </c>
      <c r="U23" s="799" t="s">
        <v>556</v>
      </c>
      <c r="V23" s="800"/>
      <c r="W23" s="800"/>
      <c r="X23" s="800"/>
      <c r="Y23" s="801"/>
    </row>
    <row r="24" spans="2:25" ht="15" customHeight="1" x14ac:dyDescent="0.15">
      <c r="B24" s="793" t="s">
        <v>331</v>
      </c>
      <c r="C24" s="794"/>
      <c r="D24" s="712" t="s">
        <v>560</v>
      </c>
      <c r="E24" s="714"/>
      <c r="F24" s="793" t="s">
        <v>332</v>
      </c>
      <c r="G24" s="794"/>
      <c r="H24" s="315" t="s">
        <v>496</v>
      </c>
      <c r="I24" s="315"/>
      <c r="J24" s="793" t="s">
        <v>331</v>
      </c>
      <c r="K24" s="794"/>
      <c r="L24" s="712" t="s">
        <v>558</v>
      </c>
      <c r="M24" s="714"/>
      <c r="N24" s="793" t="s">
        <v>332</v>
      </c>
      <c r="O24" s="794"/>
      <c r="P24" s="315" t="s">
        <v>489</v>
      </c>
      <c r="Q24" s="315"/>
      <c r="R24" s="795" t="s">
        <v>331</v>
      </c>
      <c r="S24" s="796"/>
      <c r="T24" s="797" t="s">
        <v>560</v>
      </c>
      <c r="U24" s="798"/>
      <c r="V24" s="795" t="s">
        <v>332</v>
      </c>
      <c r="W24" s="796"/>
      <c r="X24" s="792" t="s">
        <v>496</v>
      </c>
      <c r="Y24" s="792"/>
    </row>
    <row r="25" spans="2:25" ht="15" customHeight="1" x14ac:dyDescent="0.15">
      <c r="B25" s="788" t="s">
        <v>333</v>
      </c>
      <c r="C25" s="788"/>
      <c r="D25" s="196" t="s">
        <v>552</v>
      </c>
      <c r="E25" s="220" t="s">
        <v>334</v>
      </c>
      <c r="F25" s="789" t="s">
        <v>590</v>
      </c>
      <c r="G25" s="789"/>
      <c r="H25" s="789"/>
      <c r="I25" s="789"/>
      <c r="J25" s="788" t="s">
        <v>333</v>
      </c>
      <c r="K25" s="788"/>
      <c r="L25" s="196" t="s">
        <v>552</v>
      </c>
      <c r="M25" s="220" t="s">
        <v>334</v>
      </c>
      <c r="N25" s="789" t="s">
        <v>559</v>
      </c>
      <c r="O25" s="789"/>
      <c r="P25" s="789"/>
      <c r="Q25" s="789"/>
      <c r="R25" s="790" t="s">
        <v>333</v>
      </c>
      <c r="S25" s="790"/>
      <c r="T25" s="222" t="s">
        <v>552</v>
      </c>
      <c r="U25" s="221" t="s">
        <v>334</v>
      </c>
      <c r="V25" s="791" t="s">
        <v>591</v>
      </c>
      <c r="W25" s="791"/>
      <c r="X25" s="791"/>
      <c r="Y25" s="791"/>
    </row>
    <row r="26" spans="2:25" s="29" customFormat="1" ht="14.1" customHeight="1" x14ac:dyDescent="0.15">
      <c r="B26" s="776"/>
      <c r="C26" s="776"/>
      <c r="D26" s="776"/>
      <c r="E26" s="776"/>
      <c r="F26" s="776"/>
      <c r="G26" s="776"/>
      <c r="H26" s="776"/>
      <c r="I26" s="776"/>
      <c r="J26" s="778"/>
      <c r="K26" s="778"/>
      <c r="L26" s="778"/>
      <c r="M26" s="778"/>
      <c r="N26" s="778"/>
      <c r="O26" s="778"/>
      <c r="P26" s="778"/>
      <c r="Q26" s="778"/>
      <c r="R26" s="779"/>
      <c r="S26" s="780"/>
      <c r="T26" s="780"/>
      <c r="U26" s="780"/>
      <c r="V26" s="780"/>
      <c r="W26" s="780"/>
      <c r="X26" s="780"/>
      <c r="Y26" s="781"/>
    </row>
    <row r="27" spans="2:25" s="29" customFormat="1" ht="14.1" customHeight="1" x14ac:dyDescent="0.15">
      <c r="B27" s="777"/>
      <c r="C27" s="777"/>
      <c r="D27" s="777"/>
      <c r="E27" s="777"/>
      <c r="F27" s="777"/>
      <c r="G27" s="777"/>
      <c r="H27" s="777"/>
      <c r="I27" s="777"/>
      <c r="J27" s="778"/>
      <c r="K27" s="778"/>
      <c r="L27" s="778"/>
      <c r="M27" s="778"/>
      <c r="N27" s="778"/>
      <c r="O27" s="778"/>
      <c r="P27" s="778"/>
      <c r="Q27" s="778"/>
      <c r="R27" s="782"/>
      <c r="S27" s="783"/>
      <c r="T27" s="783"/>
      <c r="U27" s="783"/>
      <c r="V27" s="783"/>
      <c r="W27" s="783"/>
      <c r="X27" s="783"/>
      <c r="Y27" s="784"/>
    </row>
    <row r="28" spans="2:25" s="29" customFormat="1" ht="14.1" customHeight="1" x14ac:dyDescent="0.15">
      <c r="B28" s="777"/>
      <c r="C28" s="777"/>
      <c r="D28" s="777"/>
      <c r="E28" s="777"/>
      <c r="F28" s="777"/>
      <c r="G28" s="777"/>
      <c r="H28" s="777"/>
      <c r="I28" s="777"/>
      <c r="J28" s="778"/>
      <c r="K28" s="778"/>
      <c r="L28" s="778"/>
      <c r="M28" s="778"/>
      <c r="N28" s="778"/>
      <c r="O28" s="778"/>
      <c r="P28" s="778"/>
      <c r="Q28" s="778"/>
      <c r="R28" s="782"/>
      <c r="S28" s="783"/>
      <c r="T28" s="783"/>
      <c r="U28" s="783"/>
      <c r="V28" s="783"/>
      <c r="W28" s="783"/>
      <c r="X28" s="783"/>
      <c r="Y28" s="784"/>
    </row>
    <row r="29" spans="2:25" s="29" customFormat="1" ht="14.1" customHeight="1" x14ac:dyDescent="0.15">
      <c r="B29" s="777"/>
      <c r="C29" s="777"/>
      <c r="D29" s="777"/>
      <c r="E29" s="777"/>
      <c r="F29" s="777"/>
      <c r="G29" s="777"/>
      <c r="H29" s="777"/>
      <c r="I29" s="777"/>
      <c r="J29" s="778"/>
      <c r="K29" s="778"/>
      <c r="L29" s="778"/>
      <c r="M29" s="778"/>
      <c r="N29" s="778"/>
      <c r="O29" s="778"/>
      <c r="P29" s="778"/>
      <c r="Q29" s="778"/>
      <c r="R29" s="782"/>
      <c r="S29" s="783"/>
      <c r="T29" s="783"/>
      <c r="U29" s="783"/>
      <c r="V29" s="783"/>
      <c r="W29" s="783"/>
      <c r="X29" s="783"/>
      <c r="Y29" s="784"/>
    </row>
    <row r="30" spans="2:25" s="29" customFormat="1" ht="14.1" customHeight="1" x14ac:dyDescent="0.15">
      <c r="B30" s="777"/>
      <c r="C30" s="777"/>
      <c r="D30" s="777"/>
      <c r="E30" s="777"/>
      <c r="F30" s="777"/>
      <c r="G30" s="777"/>
      <c r="H30" s="777"/>
      <c r="I30" s="777"/>
      <c r="J30" s="778"/>
      <c r="K30" s="778"/>
      <c r="L30" s="778"/>
      <c r="M30" s="778"/>
      <c r="N30" s="778"/>
      <c r="O30" s="778"/>
      <c r="P30" s="778"/>
      <c r="Q30" s="778"/>
      <c r="R30" s="782"/>
      <c r="S30" s="783"/>
      <c r="T30" s="783"/>
      <c r="U30" s="783"/>
      <c r="V30" s="783"/>
      <c r="W30" s="783"/>
      <c r="X30" s="783"/>
      <c r="Y30" s="784"/>
    </row>
    <row r="31" spans="2:25" s="29" customFormat="1" ht="14.1" customHeight="1" x14ac:dyDescent="0.15">
      <c r="B31" s="777"/>
      <c r="C31" s="777"/>
      <c r="D31" s="777"/>
      <c r="E31" s="777"/>
      <c r="F31" s="777"/>
      <c r="G31" s="777"/>
      <c r="H31" s="777"/>
      <c r="I31" s="777"/>
      <c r="J31" s="778"/>
      <c r="K31" s="778"/>
      <c r="L31" s="778"/>
      <c r="M31" s="778"/>
      <c r="N31" s="778"/>
      <c r="O31" s="778"/>
      <c r="P31" s="778"/>
      <c r="Q31" s="778"/>
      <c r="R31" s="782"/>
      <c r="S31" s="783"/>
      <c r="T31" s="783"/>
      <c r="U31" s="783"/>
      <c r="V31" s="783"/>
      <c r="W31" s="783"/>
      <c r="X31" s="783"/>
      <c r="Y31" s="784"/>
    </row>
    <row r="32" spans="2:25" s="29" customFormat="1" ht="14.1" customHeight="1" x14ac:dyDescent="0.15">
      <c r="B32" s="777"/>
      <c r="C32" s="777"/>
      <c r="D32" s="777"/>
      <c r="E32" s="777"/>
      <c r="F32" s="777"/>
      <c r="G32" s="777"/>
      <c r="H32" s="777"/>
      <c r="I32" s="777"/>
      <c r="J32" s="778"/>
      <c r="K32" s="778"/>
      <c r="L32" s="778"/>
      <c r="M32" s="778"/>
      <c r="N32" s="778"/>
      <c r="O32" s="778"/>
      <c r="P32" s="778"/>
      <c r="Q32" s="778"/>
      <c r="R32" s="782"/>
      <c r="S32" s="783"/>
      <c r="T32" s="783"/>
      <c r="U32" s="783"/>
      <c r="V32" s="783"/>
      <c r="W32" s="783"/>
      <c r="X32" s="783"/>
      <c r="Y32" s="784"/>
    </row>
    <row r="33" spans="2:25" s="29" customFormat="1" ht="14.1" customHeight="1" x14ac:dyDescent="0.15">
      <c r="B33" s="777"/>
      <c r="C33" s="777"/>
      <c r="D33" s="777"/>
      <c r="E33" s="777"/>
      <c r="F33" s="777"/>
      <c r="G33" s="777"/>
      <c r="H33" s="777"/>
      <c r="I33" s="777"/>
      <c r="J33" s="778"/>
      <c r="K33" s="778"/>
      <c r="L33" s="778"/>
      <c r="M33" s="778"/>
      <c r="N33" s="778"/>
      <c r="O33" s="778"/>
      <c r="P33" s="778"/>
      <c r="Q33" s="778"/>
      <c r="R33" s="782"/>
      <c r="S33" s="783"/>
      <c r="T33" s="783"/>
      <c r="U33" s="783"/>
      <c r="V33" s="783"/>
      <c r="W33" s="783"/>
      <c r="X33" s="783"/>
      <c r="Y33" s="784"/>
    </row>
    <row r="34" spans="2:25" s="29" customFormat="1" ht="14.1" customHeight="1" x14ac:dyDescent="0.15">
      <c r="B34" s="777"/>
      <c r="C34" s="777"/>
      <c r="D34" s="777"/>
      <c r="E34" s="777"/>
      <c r="F34" s="777"/>
      <c r="G34" s="777"/>
      <c r="H34" s="777"/>
      <c r="I34" s="777"/>
      <c r="J34" s="778"/>
      <c r="K34" s="778"/>
      <c r="L34" s="778"/>
      <c r="M34" s="778"/>
      <c r="N34" s="778"/>
      <c r="O34" s="778"/>
      <c r="P34" s="778"/>
      <c r="Q34" s="778"/>
      <c r="R34" s="782"/>
      <c r="S34" s="783"/>
      <c r="T34" s="783"/>
      <c r="U34" s="783"/>
      <c r="V34" s="783"/>
      <c r="W34" s="783"/>
      <c r="X34" s="783"/>
      <c r="Y34" s="784"/>
    </row>
    <row r="35" spans="2:25" s="29" customFormat="1" ht="14.1" customHeight="1" x14ac:dyDescent="0.15">
      <c r="B35" s="777"/>
      <c r="C35" s="777"/>
      <c r="D35" s="777"/>
      <c r="E35" s="777"/>
      <c r="F35" s="777"/>
      <c r="G35" s="777"/>
      <c r="H35" s="777"/>
      <c r="I35" s="777"/>
      <c r="J35" s="778"/>
      <c r="K35" s="778"/>
      <c r="L35" s="778"/>
      <c r="M35" s="778"/>
      <c r="N35" s="778"/>
      <c r="O35" s="778"/>
      <c r="P35" s="778"/>
      <c r="Q35" s="778"/>
      <c r="R35" s="782"/>
      <c r="S35" s="783"/>
      <c r="T35" s="783"/>
      <c r="U35" s="783"/>
      <c r="V35" s="783"/>
      <c r="W35" s="783"/>
      <c r="X35" s="783"/>
      <c r="Y35" s="784"/>
    </row>
    <row r="36" spans="2:25" s="29" customFormat="1" ht="14.1" customHeight="1" x14ac:dyDescent="0.15">
      <c r="B36" s="777"/>
      <c r="C36" s="777"/>
      <c r="D36" s="777"/>
      <c r="E36" s="777"/>
      <c r="F36" s="777"/>
      <c r="G36" s="777"/>
      <c r="H36" s="777"/>
      <c r="I36" s="777"/>
      <c r="J36" s="778"/>
      <c r="K36" s="778"/>
      <c r="L36" s="778"/>
      <c r="M36" s="778"/>
      <c r="N36" s="778"/>
      <c r="O36" s="778"/>
      <c r="P36" s="778"/>
      <c r="Q36" s="778"/>
      <c r="R36" s="782"/>
      <c r="S36" s="783"/>
      <c r="T36" s="783"/>
      <c r="U36" s="783"/>
      <c r="V36" s="783"/>
      <c r="W36" s="783"/>
      <c r="X36" s="783"/>
      <c r="Y36" s="784"/>
    </row>
    <row r="37" spans="2:25" s="29" customFormat="1" ht="14.1" customHeight="1" x14ac:dyDescent="0.15">
      <c r="B37" s="777"/>
      <c r="C37" s="777"/>
      <c r="D37" s="777"/>
      <c r="E37" s="777"/>
      <c r="F37" s="777"/>
      <c r="G37" s="777"/>
      <c r="H37" s="777"/>
      <c r="I37" s="777"/>
      <c r="J37" s="778"/>
      <c r="K37" s="778"/>
      <c r="L37" s="778"/>
      <c r="M37" s="778"/>
      <c r="N37" s="778"/>
      <c r="O37" s="778"/>
      <c r="P37" s="778"/>
      <c r="Q37" s="778"/>
      <c r="R37" s="782"/>
      <c r="S37" s="783"/>
      <c r="T37" s="783"/>
      <c r="U37" s="783"/>
      <c r="V37" s="783"/>
      <c r="W37" s="783"/>
      <c r="X37" s="783"/>
      <c r="Y37" s="784"/>
    </row>
    <row r="38" spans="2:25" s="29" customFormat="1" ht="14.1" customHeight="1" x14ac:dyDescent="0.15">
      <c r="B38" s="777"/>
      <c r="C38" s="777"/>
      <c r="D38" s="777"/>
      <c r="E38" s="777"/>
      <c r="F38" s="777"/>
      <c r="G38" s="777"/>
      <c r="H38" s="777"/>
      <c r="I38" s="777"/>
      <c r="J38" s="778"/>
      <c r="K38" s="778"/>
      <c r="L38" s="778"/>
      <c r="M38" s="778"/>
      <c r="N38" s="778"/>
      <c r="O38" s="778"/>
      <c r="P38" s="778"/>
      <c r="Q38" s="778"/>
      <c r="R38" s="785"/>
      <c r="S38" s="786"/>
      <c r="T38" s="786"/>
      <c r="U38" s="786"/>
      <c r="V38" s="786"/>
      <c r="W38" s="786"/>
      <c r="X38" s="786"/>
      <c r="Y38" s="787"/>
    </row>
    <row r="39" spans="2:25" ht="15" customHeight="1" x14ac:dyDescent="0.15">
      <c r="B39" s="30"/>
      <c r="C39" s="32" t="s">
        <v>335</v>
      </c>
      <c r="D39" s="29"/>
      <c r="E39" s="30"/>
      <c r="F39" s="30"/>
      <c r="G39" s="30"/>
      <c r="H39" s="30"/>
      <c r="I39" s="30"/>
      <c r="J39" s="27"/>
      <c r="K39" s="27"/>
      <c r="L39" s="27"/>
      <c r="M39" s="27"/>
      <c r="N39" s="27"/>
      <c r="O39" s="27"/>
      <c r="P39" s="27"/>
      <c r="Q39" s="27"/>
      <c r="R39" s="219"/>
      <c r="S39" s="219"/>
      <c r="T39" s="219"/>
      <c r="U39" s="219"/>
      <c r="V39" s="219"/>
      <c r="W39" s="219"/>
      <c r="X39" s="219"/>
      <c r="Y39" s="219"/>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4"/>
  <dataValidations count="2">
    <dataValidation allowBlank="1" showInputMessage="1" showErrorMessage="1" prompt="覆工スパン毎に連番を記入。_x000a_数値で入力する。" sqref="I5 Q5 Y5 I22 Q22 Y22" xr:uid="{CB1F416E-BA58-4441-815F-08106563247F}"/>
    <dataValidation type="list" allowBlank="1" showInputMessage="1" showErrorMessage="1" sqref="E6:I6 M6:Q6 U6:Y6 E23:I23 M23:Q23 U23:Y23" xr:uid="{91FF4329-3454-4A65-A920-D76505472BC6}">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5816983-9B26-4CC1-AAF1-5568F58944DF}">
          <x14:formula1>
            <xm:f>'(参考)リスト'!$D$52:$D$54</xm:f>
          </x14:formula1>
          <xm:sqref>D7:E7 L7:M7 T7:U7 D24:E24 L24:M24 T24:U24</xm:sqref>
        </x14:dataValidation>
        <x14:dataValidation type="list" allowBlank="1" showInputMessage="1" showErrorMessage="1" xr:uid="{CC3799DA-817C-43AA-93DF-701DE5C30A58}">
          <x14:formula1>
            <xm:f>'(参考)リスト'!$F$52:$F$53</xm:f>
          </x14:formula1>
          <xm:sqref>D8 L8 T8 D25 L25 T25</xm:sqref>
        </x14:dataValidation>
        <x14:dataValidation type="list" allowBlank="1" showInputMessage="1" showErrorMessage="1" xr:uid="{AD8806C5-906B-4BA6-8966-FDE85F8CE1F0}">
          <x14:formula1>
            <xm:f>'(参考)リスト'!$E$52:$E$58</xm:f>
          </x14:formula1>
          <xm:sqref>H7:I7 P7:Q7 X7:Y7 H24:I24 P24:Q24 X24:Y24</xm:sqref>
        </x14:dataValidation>
        <x14:dataValidation type="list" showInputMessage="1" showErrorMessage="1" xr:uid="{F0D2042E-9836-41D2-87CB-28B0C6EB5AD6}">
          <x14:formula1>
            <xm:f>'(参考)リスト'!$B$52:$B$55</xm:f>
          </x14:formula1>
          <xm:sqref>D6 L6 T6 D23 L23 T23</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64F24-3519-4BD1-969E-4351D9822BD8}">
  <sheetPr>
    <pageSetUpPr fitToPage="1"/>
  </sheetPr>
  <dimension ref="B1:Z59"/>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83" t="s">
        <v>326</v>
      </c>
      <c r="C2" s="184"/>
      <c r="D2" s="184"/>
      <c r="E2" s="184"/>
      <c r="F2" s="184"/>
      <c r="G2" s="184"/>
      <c r="H2" s="184"/>
      <c r="I2" s="184"/>
      <c r="J2" s="184"/>
      <c r="K2" s="184"/>
      <c r="L2" s="184"/>
      <c r="M2" s="184"/>
      <c r="N2" s="184"/>
      <c r="O2" s="184"/>
      <c r="P2" s="184"/>
      <c r="Q2" s="184"/>
    </row>
    <row r="3" spans="2:25" ht="25.15" customHeight="1" x14ac:dyDescent="0.15">
      <c r="B3" s="823" t="s">
        <v>303</v>
      </c>
      <c r="C3" s="823"/>
      <c r="D3" s="823"/>
      <c r="E3" s="824" t="s">
        <v>1045</v>
      </c>
      <c r="F3" s="824"/>
      <c r="G3" s="824"/>
      <c r="H3" s="824"/>
      <c r="I3" s="793" t="s">
        <v>304</v>
      </c>
      <c r="J3" s="802"/>
      <c r="K3" s="794"/>
      <c r="L3" s="712" t="s">
        <v>538</v>
      </c>
      <c r="M3" s="713"/>
      <c r="N3" s="714"/>
      <c r="O3" s="825" t="s">
        <v>305</v>
      </c>
      <c r="P3" s="826"/>
      <c r="Q3" s="827"/>
      <c r="R3" s="831" t="s">
        <v>544</v>
      </c>
      <c r="S3" s="832"/>
      <c r="T3" s="833"/>
      <c r="U3" s="807" t="s">
        <v>327</v>
      </c>
      <c r="V3" s="808"/>
      <c r="W3" s="811">
        <v>45919</v>
      </c>
      <c r="X3" s="812"/>
      <c r="Y3" s="813"/>
    </row>
    <row r="4" spans="2:25" ht="25.15" customHeight="1" x14ac:dyDescent="0.15">
      <c r="B4" s="817" t="s">
        <v>306</v>
      </c>
      <c r="C4" s="817"/>
      <c r="D4" s="817"/>
      <c r="E4" s="818" t="s">
        <v>1046</v>
      </c>
      <c r="F4" s="818"/>
      <c r="G4" s="818"/>
      <c r="H4" s="818"/>
      <c r="I4" s="793" t="s">
        <v>307</v>
      </c>
      <c r="J4" s="802"/>
      <c r="K4" s="794"/>
      <c r="L4" s="819" t="s">
        <v>539</v>
      </c>
      <c r="M4" s="771"/>
      <c r="N4" s="772"/>
      <c r="O4" s="828"/>
      <c r="P4" s="829"/>
      <c r="Q4" s="830"/>
      <c r="R4" s="820" t="s">
        <v>546</v>
      </c>
      <c r="S4" s="821"/>
      <c r="T4" s="822"/>
      <c r="U4" s="809"/>
      <c r="V4" s="810"/>
      <c r="W4" s="814"/>
      <c r="X4" s="815"/>
      <c r="Y4" s="816"/>
    </row>
    <row r="5" spans="2:25" ht="15" customHeight="1" x14ac:dyDescent="0.15">
      <c r="B5" s="793" t="s">
        <v>328</v>
      </c>
      <c r="C5" s="802"/>
      <c r="D5" s="794"/>
      <c r="E5" s="242">
        <v>16</v>
      </c>
      <c r="F5" s="793" t="s">
        <v>329</v>
      </c>
      <c r="G5" s="802"/>
      <c r="H5" s="794"/>
      <c r="I5" s="189">
        <v>102</v>
      </c>
      <c r="J5" s="793" t="s">
        <v>328</v>
      </c>
      <c r="K5" s="802"/>
      <c r="L5" s="794"/>
      <c r="M5" s="242">
        <v>16</v>
      </c>
      <c r="N5" s="793" t="s">
        <v>329</v>
      </c>
      <c r="O5" s="802"/>
      <c r="P5" s="794"/>
      <c r="Q5" s="189">
        <v>103</v>
      </c>
      <c r="R5" s="795" t="s">
        <v>328</v>
      </c>
      <c r="S5" s="803"/>
      <c r="T5" s="796"/>
      <c r="U5" s="243">
        <v>17</v>
      </c>
      <c r="V5" s="795" t="s">
        <v>329</v>
      </c>
      <c r="W5" s="803"/>
      <c r="X5" s="796"/>
      <c r="Y5" s="102">
        <v>101</v>
      </c>
    </row>
    <row r="6" spans="2:25" ht="15" customHeight="1" x14ac:dyDescent="0.15">
      <c r="B6" s="793" t="s">
        <v>330</v>
      </c>
      <c r="C6" s="802"/>
      <c r="D6" s="196" t="s">
        <v>555</v>
      </c>
      <c r="E6" s="804" t="s">
        <v>556</v>
      </c>
      <c r="F6" s="805"/>
      <c r="G6" s="805"/>
      <c r="H6" s="805"/>
      <c r="I6" s="806"/>
      <c r="J6" s="793" t="s">
        <v>330</v>
      </c>
      <c r="K6" s="802"/>
      <c r="L6" s="196" t="s">
        <v>555</v>
      </c>
      <c r="M6" s="804" t="s">
        <v>556</v>
      </c>
      <c r="N6" s="805"/>
      <c r="O6" s="805"/>
      <c r="P6" s="805"/>
      <c r="Q6" s="806"/>
      <c r="R6" s="795" t="s">
        <v>330</v>
      </c>
      <c r="S6" s="803"/>
      <c r="T6" s="222" t="s">
        <v>555</v>
      </c>
      <c r="U6" s="799" t="s">
        <v>556</v>
      </c>
      <c r="V6" s="800"/>
      <c r="W6" s="800"/>
      <c r="X6" s="800"/>
      <c r="Y6" s="801"/>
    </row>
    <row r="7" spans="2:25" ht="15" customHeight="1" x14ac:dyDescent="0.15">
      <c r="B7" s="793" t="s">
        <v>331</v>
      </c>
      <c r="C7" s="794"/>
      <c r="D7" s="712" t="s">
        <v>560</v>
      </c>
      <c r="E7" s="714"/>
      <c r="F7" s="793" t="s">
        <v>332</v>
      </c>
      <c r="G7" s="794"/>
      <c r="H7" s="315" t="s">
        <v>496</v>
      </c>
      <c r="I7" s="315"/>
      <c r="J7" s="793" t="s">
        <v>331</v>
      </c>
      <c r="K7" s="794"/>
      <c r="L7" s="712" t="s">
        <v>560</v>
      </c>
      <c r="M7" s="714"/>
      <c r="N7" s="793" t="s">
        <v>332</v>
      </c>
      <c r="O7" s="794"/>
      <c r="P7" s="315" t="s">
        <v>496</v>
      </c>
      <c r="Q7" s="315"/>
      <c r="R7" s="795" t="s">
        <v>331</v>
      </c>
      <c r="S7" s="796"/>
      <c r="T7" s="797" t="s">
        <v>560</v>
      </c>
      <c r="U7" s="798"/>
      <c r="V7" s="795" t="s">
        <v>332</v>
      </c>
      <c r="W7" s="796"/>
      <c r="X7" s="792" t="s">
        <v>496</v>
      </c>
      <c r="Y7" s="792"/>
    </row>
    <row r="8" spans="2:25" ht="15" customHeight="1" x14ac:dyDescent="0.15">
      <c r="B8" s="788" t="s">
        <v>333</v>
      </c>
      <c r="C8" s="788"/>
      <c r="D8" s="196" t="s">
        <v>552</v>
      </c>
      <c r="E8" s="220" t="s">
        <v>334</v>
      </c>
      <c r="F8" s="789" t="s">
        <v>592</v>
      </c>
      <c r="G8" s="789"/>
      <c r="H8" s="789"/>
      <c r="I8" s="789"/>
      <c r="J8" s="788" t="s">
        <v>333</v>
      </c>
      <c r="K8" s="788"/>
      <c r="L8" s="196" t="s">
        <v>552</v>
      </c>
      <c r="M8" s="220" t="s">
        <v>334</v>
      </c>
      <c r="N8" s="789" t="s">
        <v>593</v>
      </c>
      <c r="O8" s="789"/>
      <c r="P8" s="789"/>
      <c r="Q8" s="789"/>
      <c r="R8" s="790" t="s">
        <v>333</v>
      </c>
      <c r="S8" s="790"/>
      <c r="T8" s="222" t="s">
        <v>552</v>
      </c>
      <c r="U8" s="221" t="s">
        <v>334</v>
      </c>
      <c r="V8" s="791" t="s">
        <v>594</v>
      </c>
      <c r="W8" s="791"/>
      <c r="X8" s="791"/>
      <c r="Y8" s="791"/>
    </row>
    <row r="9" spans="2:25" s="29" customFormat="1" ht="14.1" customHeight="1" x14ac:dyDescent="0.15">
      <c r="B9" s="776"/>
      <c r="C9" s="776"/>
      <c r="D9" s="776"/>
      <c r="E9" s="776"/>
      <c r="F9" s="776"/>
      <c r="G9" s="776"/>
      <c r="H9" s="776"/>
      <c r="I9" s="776"/>
      <c r="J9" s="778"/>
      <c r="K9" s="778"/>
      <c r="L9" s="778"/>
      <c r="M9" s="778"/>
      <c r="N9" s="778"/>
      <c r="O9" s="778"/>
      <c r="P9" s="778"/>
      <c r="Q9" s="778"/>
      <c r="R9" s="783"/>
      <c r="S9" s="783"/>
      <c r="T9" s="783"/>
      <c r="U9" s="783"/>
      <c r="V9" s="783"/>
      <c r="W9" s="783"/>
      <c r="X9" s="783"/>
      <c r="Y9" s="784"/>
    </row>
    <row r="10" spans="2:25" s="29" customFormat="1" ht="14.1" customHeight="1" x14ac:dyDescent="0.15">
      <c r="B10" s="777"/>
      <c r="C10" s="777"/>
      <c r="D10" s="777"/>
      <c r="E10" s="777"/>
      <c r="F10" s="777"/>
      <c r="G10" s="777"/>
      <c r="H10" s="777"/>
      <c r="I10" s="777"/>
      <c r="J10" s="778"/>
      <c r="K10" s="778"/>
      <c r="L10" s="778"/>
      <c r="M10" s="778"/>
      <c r="N10" s="778"/>
      <c r="O10" s="778"/>
      <c r="P10" s="778"/>
      <c r="Q10" s="778"/>
      <c r="R10" s="783"/>
      <c r="S10" s="783"/>
      <c r="T10" s="783"/>
      <c r="U10" s="783"/>
      <c r="V10" s="783"/>
      <c r="W10" s="783"/>
      <c r="X10" s="783"/>
      <c r="Y10" s="784"/>
    </row>
    <row r="11" spans="2:25" s="29" customFormat="1" ht="14.1" customHeight="1" x14ac:dyDescent="0.15">
      <c r="B11" s="777"/>
      <c r="C11" s="777"/>
      <c r="D11" s="777"/>
      <c r="E11" s="777"/>
      <c r="F11" s="777"/>
      <c r="G11" s="777"/>
      <c r="H11" s="777"/>
      <c r="I11" s="777"/>
      <c r="J11" s="778"/>
      <c r="K11" s="778"/>
      <c r="L11" s="778"/>
      <c r="M11" s="778"/>
      <c r="N11" s="778"/>
      <c r="O11" s="778"/>
      <c r="P11" s="778"/>
      <c r="Q11" s="778"/>
      <c r="R11" s="783"/>
      <c r="S11" s="783"/>
      <c r="T11" s="783"/>
      <c r="U11" s="783"/>
      <c r="V11" s="783"/>
      <c r="W11" s="783"/>
      <c r="X11" s="783"/>
      <c r="Y11" s="784"/>
    </row>
    <row r="12" spans="2:25" s="29" customFormat="1" ht="14.1" customHeight="1" x14ac:dyDescent="0.15">
      <c r="B12" s="777"/>
      <c r="C12" s="777"/>
      <c r="D12" s="777"/>
      <c r="E12" s="777"/>
      <c r="F12" s="777"/>
      <c r="G12" s="777"/>
      <c r="H12" s="777"/>
      <c r="I12" s="777"/>
      <c r="J12" s="778"/>
      <c r="K12" s="778"/>
      <c r="L12" s="778"/>
      <c r="M12" s="778"/>
      <c r="N12" s="778"/>
      <c r="O12" s="778"/>
      <c r="P12" s="778"/>
      <c r="Q12" s="778"/>
      <c r="R12" s="783"/>
      <c r="S12" s="783"/>
      <c r="T12" s="783"/>
      <c r="U12" s="783"/>
      <c r="V12" s="783"/>
      <c r="W12" s="783"/>
      <c r="X12" s="783"/>
      <c r="Y12" s="784"/>
    </row>
    <row r="13" spans="2:25" s="29" customFormat="1" ht="14.1" customHeight="1" x14ac:dyDescent="0.15">
      <c r="B13" s="777"/>
      <c r="C13" s="777"/>
      <c r="D13" s="777"/>
      <c r="E13" s="777"/>
      <c r="F13" s="777"/>
      <c r="G13" s="777"/>
      <c r="H13" s="777"/>
      <c r="I13" s="777"/>
      <c r="J13" s="778"/>
      <c r="K13" s="778"/>
      <c r="L13" s="778"/>
      <c r="M13" s="778"/>
      <c r="N13" s="778"/>
      <c r="O13" s="778"/>
      <c r="P13" s="778"/>
      <c r="Q13" s="778"/>
      <c r="R13" s="783"/>
      <c r="S13" s="783"/>
      <c r="T13" s="783"/>
      <c r="U13" s="783"/>
      <c r="V13" s="783"/>
      <c r="W13" s="783"/>
      <c r="X13" s="783"/>
      <c r="Y13" s="784"/>
    </row>
    <row r="14" spans="2:25" s="29" customFormat="1" ht="14.1" customHeight="1" x14ac:dyDescent="0.15">
      <c r="B14" s="777"/>
      <c r="C14" s="777"/>
      <c r="D14" s="777"/>
      <c r="E14" s="777"/>
      <c r="F14" s="777"/>
      <c r="G14" s="777"/>
      <c r="H14" s="777"/>
      <c r="I14" s="777"/>
      <c r="J14" s="778"/>
      <c r="K14" s="778"/>
      <c r="L14" s="778"/>
      <c r="M14" s="778"/>
      <c r="N14" s="778"/>
      <c r="O14" s="778"/>
      <c r="P14" s="778"/>
      <c r="Q14" s="778"/>
      <c r="R14" s="783"/>
      <c r="S14" s="783"/>
      <c r="T14" s="783"/>
      <c r="U14" s="783"/>
      <c r="V14" s="783"/>
      <c r="W14" s="783"/>
      <c r="X14" s="783"/>
      <c r="Y14" s="784"/>
    </row>
    <row r="15" spans="2:25" s="29" customFormat="1" ht="14.1" customHeight="1" x14ac:dyDescent="0.15">
      <c r="B15" s="777"/>
      <c r="C15" s="777"/>
      <c r="D15" s="777"/>
      <c r="E15" s="777"/>
      <c r="F15" s="777"/>
      <c r="G15" s="777"/>
      <c r="H15" s="777"/>
      <c r="I15" s="777"/>
      <c r="J15" s="778"/>
      <c r="K15" s="778"/>
      <c r="L15" s="778"/>
      <c r="M15" s="778"/>
      <c r="N15" s="778"/>
      <c r="O15" s="778"/>
      <c r="P15" s="778"/>
      <c r="Q15" s="778"/>
      <c r="R15" s="783"/>
      <c r="S15" s="783"/>
      <c r="T15" s="783"/>
      <c r="U15" s="783"/>
      <c r="V15" s="783"/>
      <c r="W15" s="783"/>
      <c r="X15" s="783"/>
      <c r="Y15" s="784"/>
    </row>
    <row r="16" spans="2:25" s="29" customFormat="1" ht="14.1" customHeight="1" x14ac:dyDescent="0.15">
      <c r="B16" s="777"/>
      <c r="C16" s="777"/>
      <c r="D16" s="777"/>
      <c r="E16" s="777"/>
      <c r="F16" s="777"/>
      <c r="G16" s="777"/>
      <c r="H16" s="777"/>
      <c r="I16" s="777"/>
      <c r="J16" s="778"/>
      <c r="K16" s="778"/>
      <c r="L16" s="778"/>
      <c r="M16" s="778"/>
      <c r="N16" s="778"/>
      <c r="O16" s="778"/>
      <c r="P16" s="778"/>
      <c r="Q16" s="778"/>
      <c r="R16" s="783"/>
      <c r="S16" s="783"/>
      <c r="T16" s="783"/>
      <c r="U16" s="783"/>
      <c r="V16" s="783"/>
      <c r="W16" s="783"/>
      <c r="X16" s="783"/>
      <c r="Y16" s="784"/>
    </row>
    <row r="17" spans="2:25" s="29" customFormat="1" ht="14.1" customHeight="1" x14ac:dyDescent="0.15">
      <c r="B17" s="777"/>
      <c r="C17" s="777"/>
      <c r="D17" s="777"/>
      <c r="E17" s="777"/>
      <c r="F17" s="777"/>
      <c r="G17" s="777"/>
      <c r="H17" s="777"/>
      <c r="I17" s="777"/>
      <c r="J17" s="778"/>
      <c r="K17" s="778"/>
      <c r="L17" s="778"/>
      <c r="M17" s="778"/>
      <c r="N17" s="778"/>
      <c r="O17" s="778"/>
      <c r="P17" s="778"/>
      <c r="Q17" s="778"/>
      <c r="R17" s="783"/>
      <c r="S17" s="783"/>
      <c r="T17" s="783"/>
      <c r="U17" s="783"/>
      <c r="V17" s="783"/>
      <c r="W17" s="783"/>
      <c r="X17" s="783"/>
      <c r="Y17" s="784"/>
    </row>
    <row r="18" spans="2:25" s="29" customFormat="1" ht="14.1" customHeight="1" x14ac:dyDescent="0.15">
      <c r="B18" s="777"/>
      <c r="C18" s="777"/>
      <c r="D18" s="777"/>
      <c r="E18" s="777"/>
      <c r="F18" s="777"/>
      <c r="G18" s="777"/>
      <c r="H18" s="777"/>
      <c r="I18" s="777"/>
      <c r="J18" s="778"/>
      <c r="K18" s="778"/>
      <c r="L18" s="778"/>
      <c r="M18" s="778"/>
      <c r="N18" s="778"/>
      <c r="O18" s="778"/>
      <c r="P18" s="778"/>
      <c r="Q18" s="778"/>
      <c r="R18" s="783"/>
      <c r="S18" s="783"/>
      <c r="T18" s="783"/>
      <c r="U18" s="783"/>
      <c r="V18" s="783"/>
      <c r="W18" s="783"/>
      <c r="X18" s="783"/>
      <c r="Y18" s="784"/>
    </row>
    <row r="19" spans="2:25" s="29" customFormat="1" ht="14.1" customHeight="1" x14ac:dyDescent="0.15">
      <c r="B19" s="777"/>
      <c r="C19" s="777"/>
      <c r="D19" s="777"/>
      <c r="E19" s="777"/>
      <c r="F19" s="777"/>
      <c r="G19" s="777"/>
      <c r="H19" s="777"/>
      <c r="I19" s="777"/>
      <c r="J19" s="778"/>
      <c r="K19" s="778"/>
      <c r="L19" s="778"/>
      <c r="M19" s="778"/>
      <c r="N19" s="778"/>
      <c r="O19" s="778"/>
      <c r="P19" s="778"/>
      <c r="Q19" s="778"/>
      <c r="R19" s="783"/>
      <c r="S19" s="783"/>
      <c r="T19" s="783"/>
      <c r="U19" s="783"/>
      <c r="V19" s="783"/>
      <c r="W19" s="783"/>
      <c r="X19" s="783"/>
      <c r="Y19" s="784"/>
    </row>
    <row r="20" spans="2:25" s="29" customFormat="1" ht="14.1" customHeight="1" x14ac:dyDescent="0.15">
      <c r="B20" s="777"/>
      <c r="C20" s="777"/>
      <c r="D20" s="777"/>
      <c r="E20" s="777"/>
      <c r="F20" s="777"/>
      <c r="G20" s="777"/>
      <c r="H20" s="777"/>
      <c r="I20" s="777"/>
      <c r="J20" s="778"/>
      <c r="K20" s="778"/>
      <c r="L20" s="778"/>
      <c r="M20" s="778"/>
      <c r="N20" s="778"/>
      <c r="O20" s="778"/>
      <c r="P20" s="778"/>
      <c r="Q20" s="778"/>
      <c r="R20" s="783"/>
      <c r="S20" s="783"/>
      <c r="T20" s="783"/>
      <c r="U20" s="783"/>
      <c r="V20" s="783"/>
      <c r="W20" s="783"/>
      <c r="X20" s="783"/>
      <c r="Y20" s="784"/>
    </row>
    <row r="21" spans="2:25" s="29" customFormat="1" ht="14.1" customHeight="1" x14ac:dyDescent="0.15">
      <c r="B21" s="777"/>
      <c r="C21" s="777"/>
      <c r="D21" s="777"/>
      <c r="E21" s="777"/>
      <c r="F21" s="777"/>
      <c r="G21" s="777"/>
      <c r="H21" s="777"/>
      <c r="I21" s="777"/>
      <c r="J21" s="778"/>
      <c r="K21" s="778"/>
      <c r="L21" s="778"/>
      <c r="M21" s="778"/>
      <c r="N21" s="778"/>
      <c r="O21" s="778"/>
      <c r="P21" s="778"/>
      <c r="Q21" s="778"/>
      <c r="R21" s="783"/>
      <c r="S21" s="783"/>
      <c r="T21" s="783"/>
      <c r="U21" s="783"/>
      <c r="V21" s="783"/>
      <c r="W21" s="783"/>
      <c r="X21" s="783"/>
      <c r="Y21" s="784"/>
    </row>
    <row r="22" spans="2:25" ht="15" customHeight="1" x14ac:dyDescent="0.15">
      <c r="B22" s="793" t="s">
        <v>328</v>
      </c>
      <c r="C22" s="802"/>
      <c r="D22" s="794"/>
      <c r="E22" s="242">
        <v>17</v>
      </c>
      <c r="F22" s="793" t="s">
        <v>329</v>
      </c>
      <c r="G22" s="802"/>
      <c r="H22" s="794"/>
      <c r="I22" s="189">
        <v>102</v>
      </c>
      <c r="J22" s="793" t="s">
        <v>328</v>
      </c>
      <c r="K22" s="802"/>
      <c r="L22" s="794"/>
      <c r="M22" s="242">
        <v>18</v>
      </c>
      <c r="N22" s="793" t="s">
        <v>329</v>
      </c>
      <c r="O22" s="802"/>
      <c r="P22" s="794"/>
      <c r="Q22" s="189">
        <v>101</v>
      </c>
      <c r="R22" s="795" t="s">
        <v>328</v>
      </c>
      <c r="S22" s="803"/>
      <c r="T22" s="796"/>
      <c r="U22" s="243">
        <v>19</v>
      </c>
      <c r="V22" s="795" t="s">
        <v>329</v>
      </c>
      <c r="W22" s="803"/>
      <c r="X22" s="796"/>
      <c r="Y22" s="102">
        <v>101</v>
      </c>
    </row>
    <row r="23" spans="2:25" ht="15" customHeight="1" x14ac:dyDescent="0.15">
      <c r="B23" s="793" t="s">
        <v>330</v>
      </c>
      <c r="C23" s="802"/>
      <c r="D23" s="196" t="s">
        <v>555</v>
      </c>
      <c r="E23" s="804" t="s">
        <v>556</v>
      </c>
      <c r="F23" s="805"/>
      <c r="G23" s="805"/>
      <c r="H23" s="805"/>
      <c r="I23" s="806"/>
      <c r="J23" s="793" t="s">
        <v>330</v>
      </c>
      <c r="K23" s="802"/>
      <c r="L23" s="196" t="s">
        <v>555</v>
      </c>
      <c r="M23" s="804" t="s">
        <v>556</v>
      </c>
      <c r="N23" s="805"/>
      <c r="O23" s="805"/>
      <c r="P23" s="805"/>
      <c r="Q23" s="806"/>
      <c r="R23" s="795" t="s">
        <v>330</v>
      </c>
      <c r="S23" s="803"/>
      <c r="T23" s="222" t="s">
        <v>555</v>
      </c>
      <c r="U23" s="799" t="s">
        <v>556</v>
      </c>
      <c r="V23" s="800"/>
      <c r="W23" s="800"/>
      <c r="X23" s="800"/>
      <c r="Y23" s="801"/>
    </row>
    <row r="24" spans="2:25" ht="15" customHeight="1" x14ac:dyDescent="0.15">
      <c r="B24" s="793" t="s">
        <v>331</v>
      </c>
      <c r="C24" s="794"/>
      <c r="D24" s="712" t="s">
        <v>560</v>
      </c>
      <c r="E24" s="714"/>
      <c r="F24" s="793" t="s">
        <v>332</v>
      </c>
      <c r="G24" s="794"/>
      <c r="H24" s="315" t="s">
        <v>496</v>
      </c>
      <c r="I24" s="315"/>
      <c r="J24" s="793" t="s">
        <v>331</v>
      </c>
      <c r="K24" s="794"/>
      <c r="L24" s="712" t="s">
        <v>560</v>
      </c>
      <c r="M24" s="714"/>
      <c r="N24" s="793" t="s">
        <v>332</v>
      </c>
      <c r="O24" s="794"/>
      <c r="P24" s="315" t="s">
        <v>496</v>
      </c>
      <c r="Q24" s="315"/>
      <c r="R24" s="795" t="s">
        <v>331</v>
      </c>
      <c r="S24" s="796"/>
      <c r="T24" s="797" t="s">
        <v>560</v>
      </c>
      <c r="U24" s="798"/>
      <c r="V24" s="795" t="s">
        <v>332</v>
      </c>
      <c r="W24" s="796"/>
      <c r="X24" s="792" t="s">
        <v>496</v>
      </c>
      <c r="Y24" s="792"/>
    </row>
    <row r="25" spans="2:25" ht="15" customHeight="1" x14ac:dyDescent="0.15">
      <c r="B25" s="788" t="s">
        <v>333</v>
      </c>
      <c r="C25" s="788"/>
      <c r="D25" s="196" t="s">
        <v>552</v>
      </c>
      <c r="E25" s="220" t="s">
        <v>334</v>
      </c>
      <c r="F25" s="789" t="s">
        <v>595</v>
      </c>
      <c r="G25" s="789"/>
      <c r="H25" s="789"/>
      <c r="I25" s="789"/>
      <c r="J25" s="788" t="s">
        <v>333</v>
      </c>
      <c r="K25" s="788"/>
      <c r="L25" s="196" t="s">
        <v>552</v>
      </c>
      <c r="M25" s="220" t="s">
        <v>334</v>
      </c>
      <c r="N25" s="789" t="s">
        <v>596</v>
      </c>
      <c r="O25" s="789"/>
      <c r="P25" s="789"/>
      <c r="Q25" s="789"/>
      <c r="R25" s="790" t="s">
        <v>333</v>
      </c>
      <c r="S25" s="790"/>
      <c r="T25" s="222" t="s">
        <v>552</v>
      </c>
      <c r="U25" s="221" t="s">
        <v>334</v>
      </c>
      <c r="V25" s="791" t="s">
        <v>597</v>
      </c>
      <c r="W25" s="791"/>
      <c r="X25" s="791"/>
      <c r="Y25" s="791"/>
    </row>
    <row r="26" spans="2:25" s="29" customFormat="1" ht="14.1" customHeight="1" x14ac:dyDescent="0.15">
      <c r="B26" s="776"/>
      <c r="C26" s="776"/>
      <c r="D26" s="776"/>
      <c r="E26" s="776"/>
      <c r="F26" s="776"/>
      <c r="G26" s="776"/>
      <c r="H26" s="776"/>
      <c r="I26" s="776"/>
      <c r="J26" s="778"/>
      <c r="K26" s="778"/>
      <c r="L26" s="778"/>
      <c r="M26" s="778"/>
      <c r="N26" s="778"/>
      <c r="O26" s="778"/>
      <c r="P26" s="778"/>
      <c r="Q26" s="778"/>
      <c r="R26" s="779"/>
      <c r="S26" s="780"/>
      <c r="T26" s="780"/>
      <c r="U26" s="780"/>
      <c r="V26" s="780"/>
      <c r="W26" s="780"/>
      <c r="X26" s="780"/>
      <c r="Y26" s="781"/>
    </row>
    <row r="27" spans="2:25" s="29" customFormat="1" ht="14.1" customHeight="1" x14ac:dyDescent="0.15">
      <c r="B27" s="777"/>
      <c r="C27" s="777"/>
      <c r="D27" s="777"/>
      <c r="E27" s="777"/>
      <c r="F27" s="777"/>
      <c r="G27" s="777"/>
      <c r="H27" s="777"/>
      <c r="I27" s="777"/>
      <c r="J27" s="778"/>
      <c r="K27" s="778"/>
      <c r="L27" s="778"/>
      <c r="M27" s="778"/>
      <c r="N27" s="778"/>
      <c r="O27" s="778"/>
      <c r="P27" s="778"/>
      <c r="Q27" s="778"/>
      <c r="R27" s="782"/>
      <c r="S27" s="783"/>
      <c r="T27" s="783"/>
      <c r="U27" s="783"/>
      <c r="V27" s="783"/>
      <c r="W27" s="783"/>
      <c r="X27" s="783"/>
      <c r="Y27" s="784"/>
    </row>
    <row r="28" spans="2:25" s="29" customFormat="1" ht="14.1" customHeight="1" x14ac:dyDescent="0.15">
      <c r="B28" s="777"/>
      <c r="C28" s="777"/>
      <c r="D28" s="777"/>
      <c r="E28" s="777"/>
      <c r="F28" s="777"/>
      <c r="G28" s="777"/>
      <c r="H28" s="777"/>
      <c r="I28" s="777"/>
      <c r="J28" s="778"/>
      <c r="K28" s="778"/>
      <c r="L28" s="778"/>
      <c r="M28" s="778"/>
      <c r="N28" s="778"/>
      <c r="O28" s="778"/>
      <c r="P28" s="778"/>
      <c r="Q28" s="778"/>
      <c r="R28" s="782"/>
      <c r="S28" s="783"/>
      <c r="T28" s="783"/>
      <c r="U28" s="783"/>
      <c r="V28" s="783"/>
      <c r="W28" s="783"/>
      <c r="X28" s="783"/>
      <c r="Y28" s="784"/>
    </row>
    <row r="29" spans="2:25" s="29" customFormat="1" ht="14.1" customHeight="1" x14ac:dyDescent="0.15">
      <c r="B29" s="777"/>
      <c r="C29" s="777"/>
      <c r="D29" s="777"/>
      <c r="E29" s="777"/>
      <c r="F29" s="777"/>
      <c r="G29" s="777"/>
      <c r="H29" s="777"/>
      <c r="I29" s="777"/>
      <c r="J29" s="778"/>
      <c r="K29" s="778"/>
      <c r="L29" s="778"/>
      <c r="M29" s="778"/>
      <c r="N29" s="778"/>
      <c r="O29" s="778"/>
      <c r="P29" s="778"/>
      <c r="Q29" s="778"/>
      <c r="R29" s="782"/>
      <c r="S29" s="783"/>
      <c r="T29" s="783"/>
      <c r="U29" s="783"/>
      <c r="V29" s="783"/>
      <c r="W29" s="783"/>
      <c r="X29" s="783"/>
      <c r="Y29" s="784"/>
    </row>
    <row r="30" spans="2:25" s="29" customFormat="1" ht="14.1" customHeight="1" x14ac:dyDescent="0.15">
      <c r="B30" s="777"/>
      <c r="C30" s="777"/>
      <c r="D30" s="777"/>
      <c r="E30" s="777"/>
      <c r="F30" s="777"/>
      <c r="G30" s="777"/>
      <c r="H30" s="777"/>
      <c r="I30" s="777"/>
      <c r="J30" s="778"/>
      <c r="K30" s="778"/>
      <c r="L30" s="778"/>
      <c r="M30" s="778"/>
      <c r="N30" s="778"/>
      <c r="O30" s="778"/>
      <c r="P30" s="778"/>
      <c r="Q30" s="778"/>
      <c r="R30" s="782"/>
      <c r="S30" s="783"/>
      <c r="T30" s="783"/>
      <c r="U30" s="783"/>
      <c r="V30" s="783"/>
      <c r="W30" s="783"/>
      <c r="X30" s="783"/>
      <c r="Y30" s="784"/>
    </row>
    <row r="31" spans="2:25" s="29" customFormat="1" ht="14.1" customHeight="1" x14ac:dyDescent="0.15">
      <c r="B31" s="777"/>
      <c r="C31" s="777"/>
      <c r="D31" s="777"/>
      <c r="E31" s="777"/>
      <c r="F31" s="777"/>
      <c r="G31" s="777"/>
      <c r="H31" s="777"/>
      <c r="I31" s="777"/>
      <c r="J31" s="778"/>
      <c r="K31" s="778"/>
      <c r="L31" s="778"/>
      <c r="M31" s="778"/>
      <c r="N31" s="778"/>
      <c r="O31" s="778"/>
      <c r="P31" s="778"/>
      <c r="Q31" s="778"/>
      <c r="R31" s="782"/>
      <c r="S31" s="783"/>
      <c r="T31" s="783"/>
      <c r="U31" s="783"/>
      <c r="V31" s="783"/>
      <c r="W31" s="783"/>
      <c r="X31" s="783"/>
      <c r="Y31" s="784"/>
    </row>
    <row r="32" spans="2:25" s="29" customFormat="1" ht="14.1" customHeight="1" x14ac:dyDescent="0.15">
      <c r="B32" s="777"/>
      <c r="C32" s="777"/>
      <c r="D32" s="777"/>
      <c r="E32" s="777"/>
      <c r="F32" s="777"/>
      <c r="G32" s="777"/>
      <c r="H32" s="777"/>
      <c r="I32" s="777"/>
      <c r="J32" s="778"/>
      <c r="K32" s="778"/>
      <c r="L32" s="778"/>
      <c r="M32" s="778"/>
      <c r="N32" s="778"/>
      <c r="O32" s="778"/>
      <c r="P32" s="778"/>
      <c r="Q32" s="778"/>
      <c r="R32" s="782"/>
      <c r="S32" s="783"/>
      <c r="T32" s="783"/>
      <c r="U32" s="783"/>
      <c r="V32" s="783"/>
      <c r="W32" s="783"/>
      <c r="X32" s="783"/>
      <c r="Y32" s="784"/>
    </row>
    <row r="33" spans="2:25" s="29" customFormat="1" ht="14.1" customHeight="1" x14ac:dyDescent="0.15">
      <c r="B33" s="777"/>
      <c r="C33" s="777"/>
      <c r="D33" s="777"/>
      <c r="E33" s="777"/>
      <c r="F33" s="777"/>
      <c r="G33" s="777"/>
      <c r="H33" s="777"/>
      <c r="I33" s="777"/>
      <c r="J33" s="778"/>
      <c r="K33" s="778"/>
      <c r="L33" s="778"/>
      <c r="M33" s="778"/>
      <c r="N33" s="778"/>
      <c r="O33" s="778"/>
      <c r="P33" s="778"/>
      <c r="Q33" s="778"/>
      <c r="R33" s="782"/>
      <c r="S33" s="783"/>
      <c r="T33" s="783"/>
      <c r="U33" s="783"/>
      <c r="V33" s="783"/>
      <c r="W33" s="783"/>
      <c r="X33" s="783"/>
      <c r="Y33" s="784"/>
    </row>
    <row r="34" spans="2:25" s="29" customFormat="1" ht="14.1" customHeight="1" x14ac:dyDescent="0.15">
      <c r="B34" s="777"/>
      <c r="C34" s="777"/>
      <c r="D34" s="777"/>
      <c r="E34" s="777"/>
      <c r="F34" s="777"/>
      <c r="G34" s="777"/>
      <c r="H34" s="777"/>
      <c r="I34" s="777"/>
      <c r="J34" s="778"/>
      <c r="K34" s="778"/>
      <c r="L34" s="778"/>
      <c r="M34" s="778"/>
      <c r="N34" s="778"/>
      <c r="O34" s="778"/>
      <c r="P34" s="778"/>
      <c r="Q34" s="778"/>
      <c r="R34" s="782"/>
      <c r="S34" s="783"/>
      <c r="T34" s="783"/>
      <c r="U34" s="783"/>
      <c r="V34" s="783"/>
      <c r="W34" s="783"/>
      <c r="X34" s="783"/>
      <c r="Y34" s="784"/>
    </row>
    <row r="35" spans="2:25" s="29" customFormat="1" ht="14.1" customHeight="1" x14ac:dyDescent="0.15">
      <c r="B35" s="777"/>
      <c r="C35" s="777"/>
      <c r="D35" s="777"/>
      <c r="E35" s="777"/>
      <c r="F35" s="777"/>
      <c r="G35" s="777"/>
      <c r="H35" s="777"/>
      <c r="I35" s="777"/>
      <c r="J35" s="778"/>
      <c r="K35" s="778"/>
      <c r="L35" s="778"/>
      <c r="M35" s="778"/>
      <c r="N35" s="778"/>
      <c r="O35" s="778"/>
      <c r="P35" s="778"/>
      <c r="Q35" s="778"/>
      <c r="R35" s="782"/>
      <c r="S35" s="783"/>
      <c r="T35" s="783"/>
      <c r="U35" s="783"/>
      <c r="V35" s="783"/>
      <c r="W35" s="783"/>
      <c r="X35" s="783"/>
      <c r="Y35" s="784"/>
    </row>
    <row r="36" spans="2:25" s="29" customFormat="1" ht="14.1" customHeight="1" x14ac:dyDescent="0.15">
      <c r="B36" s="777"/>
      <c r="C36" s="777"/>
      <c r="D36" s="777"/>
      <c r="E36" s="777"/>
      <c r="F36" s="777"/>
      <c r="G36" s="777"/>
      <c r="H36" s="777"/>
      <c r="I36" s="777"/>
      <c r="J36" s="778"/>
      <c r="K36" s="778"/>
      <c r="L36" s="778"/>
      <c r="M36" s="778"/>
      <c r="N36" s="778"/>
      <c r="O36" s="778"/>
      <c r="P36" s="778"/>
      <c r="Q36" s="778"/>
      <c r="R36" s="782"/>
      <c r="S36" s="783"/>
      <c r="T36" s="783"/>
      <c r="U36" s="783"/>
      <c r="V36" s="783"/>
      <c r="W36" s="783"/>
      <c r="X36" s="783"/>
      <c r="Y36" s="784"/>
    </row>
    <row r="37" spans="2:25" s="29" customFormat="1" ht="14.1" customHeight="1" x14ac:dyDescent="0.15">
      <c r="B37" s="777"/>
      <c r="C37" s="777"/>
      <c r="D37" s="777"/>
      <c r="E37" s="777"/>
      <c r="F37" s="777"/>
      <c r="G37" s="777"/>
      <c r="H37" s="777"/>
      <c r="I37" s="777"/>
      <c r="J37" s="778"/>
      <c r="K37" s="778"/>
      <c r="L37" s="778"/>
      <c r="M37" s="778"/>
      <c r="N37" s="778"/>
      <c r="O37" s="778"/>
      <c r="P37" s="778"/>
      <c r="Q37" s="778"/>
      <c r="R37" s="782"/>
      <c r="S37" s="783"/>
      <c r="T37" s="783"/>
      <c r="U37" s="783"/>
      <c r="V37" s="783"/>
      <c r="W37" s="783"/>
      <c r="X37" s="783"/>
      <c r="Y37" s="784"/>
    </row>
    <row r="38" spans="2:25" s="29" customFormat="1" ht="14.1" customHeight="1" x14ac:dyDescent="0.15">
      <c r="B38" s="777"/>
      <c r="C38" s="777"/>
      <c r="D38" s="777"/>
      <c r="E38" s="777"/>
      <c r="F38" s="777"/>
      <c r="G38" s="777"/>
      <c r="H38" s="777"/>
      <c r="I38" s="777"/>
      <c r="J38" s="778"/>
      <c r="K38" s="778"/>
      <c r="L38" s="778"/>
      <c r="M38" s="778"/>
      <c r="N38" s="778"/>
      <c r="O38" s="778"/>
      <c r="P38" s="778"/>
      <c r="Q38" s="778"/>
      <c r="R38" s="785"/>
      <c r="S38" s="786"/>
      <c r="T38" s="786"/>
      <c r="U38" s="786"/>
      <c r="V38" s="786"/>
      <c r="W38" s="786"/>
      <c r="X38" s="786"/>
      <c r="Y38" s="787"/>
    </row>
    <row r="39" spans="2:25" ht="15" customHeight="1" x14ac:dyDescent="0.15">
      <c r="B39" s="30"/>
      <c r="C39" s="32" t="s">
        <v>335</v>
      </c>
      <c r="D39" s="29"/>
      <c r="E39" s="30"/>
      <c r="F39" s="30"/>
      <c r="G39" s="30"/>
      <c r="H39" s="30"/>
      <c r="I39" s="30"/>
      <c r="J39" s="27"/>
      <c r="K39" s="27"/>
      <c r="L39" s="27"/>
      <c r="M39" s="27"/>
      <c r="N39" s="27"/>
      <c r="O39" s="27"/>
      <c r="P39" s="27"/>
      <c r="Q39" s="27"/>
      <c r="R39" s="219"/>
      <c r="S39" s="219"/>
      <c r="T39" s="219"/>
      <c r="U39" s="219"/>
      <c r="V39" s="219"/>
      <c r="W39" s="219"/>
      <c r="X39" s="219"/>
      <c r="Y39" s="219"/>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4"/>
  <dataValidations count="2">
    <dataValidation allowBlank="1" showInputMessage="1" showErrorMessage="1" prompt="覆工スパン毎に連番を記入。_x000a_数値で入力する。" sqref="I5 Q5 Y5 I22 Q22 Y22" xr:uid="{5DCE1560-F152-4CD2-87C0-6982689B04B1}"/>
    <dataValidation type="list" allowBlank="1" showInputMessage="1" showErrorMessage="1" sqref="E6:I6 M6:Q6 U6:Y6 E23:I23 M23:Q23 U23:Y23" xr:uid="{62100112-1C50-4EE4-9B0B-A8EE7AD1E1D0}">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308835A-A288-402E-8A01-9053EB547902}">
          <x14:formula1>
            <xm:f>'(参考)リスト'!$D$52:$D$54</xm:f>
          </x14:formula1>
          <xm:sqref>D7:E7 L7:M7 T7:U7 D24:E24 L24:M24 T24:U24</xm:sqref>
        </x14:dataValidation>
        <x14:dataValidation type="list" allowBlank="1" showInputMessage="1" showErrorMessage="1" xr:uid="{81DCADE5-F792-45D4-932F-1CB018EC700E}">
          <x14:formula1>
            <xm:f>'(参考)リスト'!$F$52:$F$53</xm:f>
          </x14:formula1>
          <xm:sqref>D8 L8 T8 D25 L25 T25</xm:sqref>
        </x14:dataValidation>
        <x14:dataValidation type="list" allowBlank="1" showInputMessage="1" showErrorMessage="1" xr:uid="{FFF160A5-8600-42B5-AC8A-345BD486FC74}">
          <x14:formula1>
            <xm:f>'(参考)リスト'!$E$52:$E$58</xm:f>
          </x14:formula1>
          <xm:sqref>H7:I7 P7:Q7 X7:Y7 H24:I24 P24:Q24 X24:Y24</xm:sqref>
        </x14:dataValidation>
        <x14:dataValidation type="list" showInputMessage="1" showErrorMessage="1" xr:uid="{2809BD37-0C45-4433-8270-BC6F016F26FD}">
          <x14:formula1>
            <xm:f>'(参考)リスト'!$B$52:$B$55</xm:f>
          </x14:formula1>
          <xm:sqref>D6 L6 T6 D23 L23 T23</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732C0-16CE-4340-9C70-DC08B576976B}">
  <sheetPr>
    <pageSetUpPr fitToPage="1"/>
  </sheetPr>
  <dimension ref="B1:Z59"/>
  <sheetViews>
    <sheetView showGridLines="0" showZeros="0" view="pageBreakPreview" topLeftCell="A5" zoomScaleNormal="70" zoomScaleSheetLayoutView="100" workbookViewId="0">
      <selection activeCell="F3" sqref="F3:H4"/>
    </sheetView>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83" t="s">
        <v>326</v>
      </c>
      <c r="C2" s="184"/>
      <c r="D2" s="184"/>
      <c r="E2" s="184"/>
      <c r="F2" s="184"/>
      <c r="G2" s="184"/>
      <c r="H2" s="184"/>
      <c r="I2" s="184"/>
      <c r="J2" s="184"/>
      <c r="K2" s="184"/>
      <c r="L2" s="184"/>
      <c r="M2" s="184"/>
      <c r="N2" s="184"/>
      <c r="O2" s="184"/>
      <c r="P2" s="184"/>
      <c r="Q2" s="184"/>
    </row>
    <row r="3" spans="2:25" ht="25.15" customHeight="1" x14ac:dyDescent="0.15">
      <c r="B3" s="823" t="s">
        <v>303</v>
      </c>
      <c r="C3" s="823"/>
      <c r="D3" s="823"/>
      <c r="E3" s="824" t="s">
        <v>1045</v>
      </c>
      <c r="F3" s="824"/>
      <c r="G3" s="824"/>
      <c r="H3" s="824"/>
      <c r="I3" s="793" t="s">
        <v>304</v>
      </c>
      <c r="J3" s="802"/>
      <c r="K3" s="794"/>
      <c r="L3" s="712" t="s">
        <v>538</v>
      </c>
      <c r="M3" s="713"/>
      <c r="N3" s="714"/>
      <c r="O3" s="825" t="s">
        <v>305</v>
      </c>
      <c r="P3" s="826"/>
      <c r="Q3" s="827"/>
      <c r="R3" s="831" t="s">
        <v>544</v>
      </c>
      <c r="S3" s="832"/>
      <c r="T3" s="833"/>
      <c r="U3" s="807" t="s">
        <v>327</v>
      </c>
      <c r="V3" s="808"/>
      <c r="W3" s="811">
        <v>45919</v>
      </c>
      <c r="X3" s="812"/>
      <c r="Y3" s="813"/>
    </row>
    <row r="4" spans="2:25" ht="25.15" customHeight="1" x14ac:dyDescent="0.15">
      <c r="B4" s="817" t="s">
        <v>306</v>
      </c>
      <c r="C4" s="817"/>
      <c r="D4" s="817"/>
      <c r="E4" s="818" t="s">
        <v>1046</v>
      </c>
      <c r="F4" s="818"/>
      <c r="G4" s="818"/>
      <c r="H4" s="818"/>
      <c r="I4" s="793" t="s">
        <v>307</v>
      </c>
      <c r="J4" s="802"/>
      <c r="K4" s="794"/>
      <c r="L4" s="819" t="s">
        <v>539</v>
      </c>
      <c r="M4" s="771"/>
      <c r="N4" s="772"/>
      <c r="O4" s="828"/>
      <c r="P4" s="829"/>
      <c r="Q4" s="830"/>
      <c r="R4" s="820" t="s">
        <v>546</v>
      </c>
      <c r="S4" s="821"/>
      <c r="T4" s="822"/>
      <c r="U4" s="809"/>
      <c r="V4" s="810"/>
      <c r="W4" s="814"/>
      <c r="X4" s="815"/>
      <c r="Y4" s="816"/>
    </row>
    <row r="5" spans="2:25" ht="15" customHeight="1" x14ac:dyDescent="0.15">
      <c r="B5" s="793" t="s">
        <v>328</v>
      </c>
      <c r="C5" s="802"/>
      <c r="D5" s="794"/>
      <c r="E5" s="242">
        <v>19</v>
      </c>
      <c r="F5" s="793" t="s">
        <v>329</v>
      </c>
      <c r="G5" s="802"/>
      <c r="H5" s="794"/>
      <c r="I5" s="189">
        <v>102</v>
      </c>
      <c r="J5" s="793" t="s">
        <v>328</v>
      </c>
      <c r="K5" s="802"/>
      <c r="L5" s="794"/>
      <c r="M5" s="242">
        <v>20</v>
      </c>
      <c r="N5" s="793" t="s">
        <v>329</v>
      </c>
      <c r="O5" s="802"/>
      <c r="P5" s="794"/>
      <c r="Q5" s="189">
        <v>101</v>
      </c>
      <c r="R5" s="795" t="s">
        <v>328</v>
      </c>
      <c r="S5" s="803"/>
      <c r="T5" s="796"/>
      <c r="U5" s="243">
        <v>20</v>
      </c>
      <c r="V5" s="795" t="s">
        <v>329</v>
      </c>
      <c r="W5" s="803"/>
      <c r="X5" s="796"/>
      <c r="Y5" s="102">
        <v>102</v>
      </c>
    </row>
    <row r="6" spans="2:25" ht="15" customHeight="1" x14ac:dyDescent="0.15">
      <c r="B6" s="793" t="s">
        <v>330</v>
      </c>
      <c r="C6" s="802"/>
      <c r="D6" s="196" t="s">
        <v>555</v>
      </c>
      <c r="E6" s="804" t="s">
        <v>556</v>
      </c>
      <c r="F6" s="805"/>
      <c r="G6" s="805"/>
      <c r="H6" s="805"/>
      <c r="I6" s="806"/>
      <c r="J6" s="793" t="s">
        <v>330</v>
      </c>
      <c r="K6" s="802"/>
      <c r="L6" s="196" t="s">
        <v>555</v>
      </c>
      <c r="M6" s="804" t="s">
        <v>556</v>
      </c>
      <c r="N6" s="805"/>
      <c r="O6" s="805"/>
      <c r="P6" s="805"/>
      <c r="Q6" s="806"/>
      <c r="R6" s="795" t="s">
        <v>330</v>
      </c>
      <c r="S6" s="803"/>
      <c r="T6" s="222" t="s">
        <v>555</v>
      </c>
      <c r="U6" s="799" t="s">
        <v>556</v>
      </c>
      <c r="V6" s="800"/>
      <c r="W6" s="800"/>
      <c r="X6" s="800"/>
      <c r="Y6" s="801"/>
    </row>
    <row r="7" spans="2:25" ht="15" customHeight="1" x14ac:dyDescent="0.15">
      <c r="B7" s="793" t="s">
        <v>331</v>
      </c>
      <c r="C7" s="794"/>
      <c r="D7" s="712" t="s">
        <v>560</v>
      </c>
      <c r="E7" s="714"/>
      <c r="F7" s="793" t="s">
        <v>332</v>
      </c>
      <c r="G7" s="794"/>
      <c r="H7" s="315" t="s">
        <v>496</v>
      </c>
      <c r="I7" s="315"/>
      <c r="J7" s="793" t="s">
        <v>331</v>
      </c>
      <c r="K7" s="794"/>
      <c r="L7" s="712" t="s">
        <v>560</v>
      </c>
      <c r="M7" s="714"/>
      <c r="N7" s="793" t="s">
        <v>332</v>
      </c>
      <c r="O7" s="794"/>
      <c r="P7" s="315" t="s">
        <v>496</v>
      </c>
      <c r="Q7" s="315"/>
      <c r="R7" s="795" t="s">
        <v>331</v>
      </c>
      <c r="S7" s="796"/>
      <c r="T7" s="797" t="s">
        <v>560</v>
      </c>
      <c r="U7" s="798"/>
      <c r="V7" s="795" t="s">
        <v>332</v>
      </c>
      <c r="W7" s="796"/>
      <c r="X7" s="792" t="s">
        <v>496</v>
      </c>
      <c r="Y7" s="792"/>
    </row>
    <row r="8" spans="2:25" ht="15" customHeight="1" x14ac:dyDescent="0.15">
      <c r="B8" s="788" t="s">
        <v>333</v>
      </c>
      <c r="C8" s="788"/>
      <c r="D8" s="196" t="s">
        <v>552</v>
      </c>
      <c r="E8" s="220" t="s">
        <v>334</v>
      </c>
      <c r="F8" s="789" t="s">
        <v>598</v>
      </c>
      <c r="G8" s="789"/>
      <c r="H8" s="789"/>
      <c r="I8" s="789"/>
      <c r="J8" s="788" t="s">
        <v>333</v>
      </c>
      <c r="K8" s="788"/>
      <c r="L8" s="196" t="s">
        <v>552</v>
      </c>
      <c r="M8" s="220" t="s">
        <v>334</v>
      </c>
      <c r="N8" s="789" t="s">
        <v>599</v>
      </c>
      <c r="O8" s="789"/>
      <c r="P8" s="789"/>
      <c r="Q8" s="789"/>
      <c r="R8" s="790" t="s">
        <v>333</v>
      </c>
      <c r="S8" s="790"/>
      <c r="T8" s="222" t="s">
        <v>552</v>
      </c>
      <c r="U8" s="221" t="s">
        <v>334</v>
      </c>
      <c r="V8" s="791" t="s">
        <v>600</v>
      </c>
      <c r="W8" s="791"/>
      <c r="X8" s="791"/>
      <c r="Y8" s="791"/>
    </row>
    <row r="9" spans="2:25" s="29" customFormat="1" ht="14.1" customHeight="1" x14ac:dyDescent="0.15">
      <c r="B9" s="776"/>
      <c r="C9" s="776"/>
      <c r="D9" s="776"/>
      <c r="E9" s="776"/>
      <c r="F9" s="776"/>
      <c r="G9" s="776"/>
      <c r="H9" s="776"/>
      <c r="I9" s="776"/>
      <c r="J9" s="778"/>
      <c r="K9" s="778"/>
      <c r="L9" s="778"/>
      <c r="M9" s="778"/>
      <c r="N9" s="778"/>
      <c r="O9" s="778"/>
      <c r="P9" s="778"/>
      <c r="Q9" s="778"/>
      <c r="R9" s="783"/>
      <c r="S9" s="783"/>
      <c r="T9" s="783"/>
      <c r="U9" s="783"/>
      <c r="V9" s="783"/>
      <c r="W9" s="783"/>
      <c r="X9" s="783"/>
      <c r="Y9" s="784"/>
    </row>
    <row r="10" spans="2:25" s="29" customFormat="1" ht="14.1" customHeight="1" x14ac:dyDescent="0.15">
      <c r="B10" s="777"/>
      <c r="C10" s="777"/>
      <c r="D10" s="777"/>
      <c r="E10" s="777"/>
      <c r="F10" s="777"/>
      <c r="G10" s="777"/>
      <c r="H10" s="777"/>
      <c r="I10" s="777"/>
      <c r="J10" s="778"/>
      <c r="K10" s="778"/>
      <c r="L10" s="778"/>
      <c r="M10" s="778"/>
      <c r="N10" s="778"/>
      <c r="O10" s="778"/>
      <c r="P10" s="778"/>
      <c r="Q10" s="778"/>
      <c r="R10" s="783"/>
      <c r="S10" s="783"/>
      <c r="T10" s="783"/>
      <c r="U10" s="783"/>
      <c r="V10" s="783"/>
      <c r="W10" s="783"/>
      <c r="X10" s="783"/>
      <c r="Y10" s="784"/>
    </row>
    <row r="11" spans="2:25" s="29" customFormat="1" ht="14.1" customHeight="1" x14ac:dyDescent="0.15">
      <c r="B11" s="777"/>
      <c r="C11" s="777"/>
      <c r="D11" s="777"/>
      <c r="E11" s="777"/>
      <c r="F11" s="777"/>
      <c r="G11" s="777"/>
      <c r="H11" s="777"/>
      <c r="I11" s="777"/>
      <c r="J11" s="778"/>
      <c r="K11" s="778"/>
      <c r="L11" s="778"/>
      <c r="M11" s="778"/>
      <c r="N11" s="778"/>
      <c r="O11" s="778"/>
      <c r="P11" s="778"/>
      <c r="Q11" s="778"/>
      <c r="R11" s="783"/>
      <c r="S11" s="783"/>
      <c r="T11" s="783"/>
      <c r="U11" s="783"/>
      <c r="V11" s="783"/>
      <c r="W11" s="783"/>
      <c r="X11" s="783"/>
      <c r="Y11" s="784"/>
    </row>
    <row r="12" spans="2:25" s="29" customFormat="1" ht="14.1" customHeight="1" x14ac:dyDescent="0.15">
      <c r="B12" s="777"/>
      <c r="C12" s="777"/>
      <c r="D12" s="777"/>
      <c r="E12" s="777"/>
      <c r="F12" s="777"/>
      <c r="G12" s="777"/>
      <c r="H12" s="777"/>
      <c r="I12" s="777"/>
      <c r="J12" s="778"/>
      <c r="K12" s="778"/>
      <c r="L12" s="778"/>
      <c r="M12" s="778"/>
      <c r="N12" s="778"/>
      <c r="O12" s="778"/>
      <c r="P12" s="778"/>
      <c r="Q12" s="778"/>
      <c r="R12" s="783"/>
      <c r="S12" s="783"/>
      <c r="T12" s="783"/>
      <c r="U12" s="783"/>
      <c r="V12" s="783"/>
      <c r="W12" s="783"/>
      <c r="X12" s="783"/>
      <c r="Y12" s="784"/>
    </row>
    <row r="13" spans="2:25" s="29" customFormat="1" ht="14.1" customHeight="1" x14ac:dyDescent="0.15">
      <c r="B13" s="777"/>
      <c r="C13" s="777"/>
      <c r="D13" s="777"/>
      <c r="E13" s="777"/>
      <c r="F13" s="777"/>
      <c r="G13" s="777"/>
      <c r="H13" s="777"/>
      <c r="I13" s="777"/>
      <c r="J13" s="778"/>
      <c r="K13" s="778"/>
      <c r="L13" s="778"/>
      <c r="M13" s="778"/>
      <c r="N13" s="778"/>
      <c r="O13" s="778"/>
      <c r="P13" s="778"/>
      <c r="Q13" s="778"/>
      <c r="R13" s="783"/>
      <c r="S13" s="783"/>
      <c r="T13" s="783"/>
      <c r="U13" s="783"/>
      <c r="V13" s="783"/>
      <c r="W13" s="783"/>
      <c r="X13" s="783"/>
      <c r="Y13" s="784"/>
    </row>
    <row r="14" spans="2:25" s="29" customFormat="1" ht="14.1" customHeight="1" x14ac:dyDescent="0.15">
      <c r="B14" s="777"/>
      <c r="C14" s="777"/>
      <c r="D14" s="777"/>
      <c r="E14" s="777"/>
      <c r="F14" s="777"/>
      <c r="G14" s="777"/>
      <c r="H14" s="777"/>
      <c r="I14" s="777"/>
      <c r="J14" s="778"/>
      <c r="K14" s="778"/>
      <c r="L14" s="778"/>
      <c r="M14" s="778"/>
      <c r="N14" s="778"/>
      <c r="O14" s="778"/>
      <c r="P14" s="778"/>
      <c r="Q14" s="778"/>
      <c r="R14" s="783"/>
      <c r="S14" s="783"/>
      <c r="T14" s="783"/>
      <c r="U14" s="783"/>
      <c r="V14" s="783"/>
      <c r="W14" s="783"/>
      <c r="X14" s="783"/>
      <c r="Y14" s="784"/>
    </row>
    <row r="15" spans="2:25" s="29" customFormat="1" ht="14.1" customHeight="1" x14ac:dyDescent="0.15">
      <c r="B15" s="777"/>
      <c r="C15" s="777"/>
      <c r="D15" s="777"/>
      <c r="E15" s="777"/>
      <c r="F15" s="777"/>
      <c r="G15" s="777"/>
      <c r="H15" s="777"/>
      <c r="I15" s="777"/>
      <c r="J15" s="778"/>
      <c r="K15" s="778"/>
      <c r="L15" s="778"/>
      <c r="M15" s="778"/>
      <c r="N15" s="778"/>
      <c r="O15" s="778"/>
      <c r="P15" s="778"/>
      <c r="Q15" s="778"/>
      <c r="R15" s="783"/>
      <c r="S15" s="783"/>
      <c r="T15" s="783"/>
      <c r="U15" s="783"/>
      <c r="V15" s="783"/>
      <c r="W15" s="783"/>
      <c r="X15" s="783"/>
      <c r="Y15" s="784"/>
    </row>
    <row r="16" spans="2:25" s="29" customFormat="1" ht="14.1" customHeight="1" x14ac:dyDescent="0.15">
      <c r="B16" s="777"/>
      <c r="C16" s="777"/>
      <c r="D16" s="777"/>
      <c r="E16" s="777"/>
      <c r="F16" s="777"/>
      <c r="G16" s="777"/>
      <c r="H16" s="777"/>
      <c r="I16" s="777"/>
      <c r="J16" s="778"/>
      <c r="K16" s="778"/>
      <c r="L16" s="778"/>
      <c r="M16" s="778"/>
      <c r="N16" s="778"/>
      <c r="O16" s="778"/>
      <c r="P16" s="778"/>
      <c r="Q16" s="778"/>
      <c r="R16" s="783"/>
      <c r="S16" s="783"/>
      <c r="T16" s="783"/>
      <c r="U16" s="783"/>
      <c r="V16" s="783"/>
      <c r="W16" s="783"/>
      <c r="X16" s="783"/>
      <c r="Y16" s="784"/>
    </row>
    <row r="17" spans="2:25" s="29" customFormat="1" ht="14.1" customHeight="1" x14ac:dyDescent="0.15">
      <c r="B17" s="777"/>
      <c r="C17" s="777"/>
      <c r="D17" s="777"/>
      <c r="E17" s="777"/>
      <c r="F17" s="777"/>
      <c r="G17" s="777"/>
      <c r="H17" s="777"/>
      <c r="I17" s="777"/>
      <c r="J17" s="778"/>
      <c r="K17" s="778"/>
      <c r="L17" s="778"/>
      <c r="M17" s="778"/>
      <c r="N17" s="778"/>
      <c r="O17" s="778"/>
      <c r="P17" s="778"/>
      <c r="Q17" s="778"/>
      <c r="R17" s="783"/>
      <c r="S17" s="783"/>
      <c r="T17" s="783"/>
      <c r="U17" s="783"/>
      <c r="V17" s="783"/>
      <c r="W17" s="783"/>
      <c r="X17" s="783"/>
      <c r="Y17" s="784"/>
    </row>
    <row r="18" spans="2:25" s="29" customFormat="1" ht="14.1" customHeight="1" x14ac:dyDescent="0.15">
      <c r="B18" s="777"/>
      <c r="C18" s="777"/>
      <c r="D18" s="777"/>
      <c r="E18" s="777"/>
      <c r="F18" s="777"/>
      <c r="G18" s="777"/>
      <c r="H18" s="777"/>
      <c r="I18" s="777"/>
      <c r="J18" s="778"/>
      <c r="K18" s="778"/>
      <c r="L18" s="778"/>
      <c r="M18" s="778"/>
      <c r="N18" s="778"/>
      <c r="O18" s="778"/>
      <c r="P18" s="778"/>
      <c r="Q18" s="778"/>
      <c r="R18" s="783"/>
      <c r="S18" s="783"/>
      <c r="T18" s="783"/>
      <c r="U18" s="783"/>
      <c r="V18" s="783"/>
      <c r="W18" s="783"/>
      <c r="X18" s="783"/>
      <c r="Y18" s="784"/>
    </row>
    <row r="19" spans="2:25" s="29" customFormat="1" ht="14.1" customHeight="1" x14ac:dyDescent="0.15">
      <c r="B19" s="777"/>
      <c r="C19" s="777"/>
      <c r="D19" s="777"/>
      <c r="E19" s="777"/>
      <c r="F19" s="777"/>
      <c r="G19" s="777"/>
      <c r="H19" s="777"/>
      <c r="I19" s="777"/>
      <c r="J19" s="778"/>
      <c r="K19" s="778"/>
      <c r="L19" s="778"/>
      <c r="M19" s="778"/>
      <c r="N19" s="778"/>
      <c r="O19" s="778"/>
      <c r="P19" s="778"/>
      <c r="Q19" s="778"/>
      <c r="R19" s="783"/>
      <c r="S19" s="783"/>
      <c r="T19" s="783"/>
      <c r="U19" s="783"/>
      <c r="V19" s="783"/>
      <c r="W19" s="783"/>
      <c r="X19" s="783"/>
      <c r="Y19" s="784"/>
    </row>
    <row r="20" spans="2:25" s="29" customFormat="1" ht="14.1" customHeight="1" x14ac:dyDescent="0.15">
      <c r="B20" s="777"/>
      <c r="C20" s="777"/>
      <c r="D20" s="777"/>
      <c r="E20" s="777"/>
      <c r="F20" s="777"/>
      <c r="G20" s="777"/>
      <c r="H20" s="777"/>
      <c r="I20" s="777"/>
      <c r="J20" s="778"/>
      <c r="K20" s="778"/>
      <c r="L20" s="778"/>
      <c r="M20" s="778"/>
      <c r="N20" s="778"/>
      <c r="O20" s="778"/>
      <c r="P20" s="778"/>
      <c r="Q20" s="778"/>
      <c r="R20" s="783"/>
      <c r="S20" s="783"/>
      <c r="T20" s="783"/>
      <c r="U20" s="783"/>
      <c r="V20" s="783"/>
      <c r="W20" s="783"/>
      <c r="X20" s="783"/>
      <c r="Y20" s="784"/>
    </row>
    <row r="21" spans="2:25" s="29" customFormat="1" ht="14.1" customHeight="1" x14ac:dyDescent="0.15">
      <c r="B21" s="777"/>
      <c r="C21" s="777"/>
      <c r="D21" s="777"/>
      <c r="E21" s="777"/>
      <c r="F21" s="777"/>
      <c r="G21" s="777"/>
      <c r="H21" s="777"/>
      <c r="I21" s="777"/>
      <c r="J21" s="778"/>
      <c r="K21" s="778"/>
      <c r="L21" s="778"/>
      <c r="M21" s="778"/>
      <c r="N21" s="778"/>
      <c r="O21" s="778"/>
      <c r="P21" s="778"/>
      <c r="Q21" s="778"/>
      <c r="R21" s="783"/>
      <c r="S21" s="783"/>
      <c r="T21" s="783"/>
      <c r="U21" s="783"/>
      <c r="V21" s="783"/>
      <c r="W21" s="783"/>
      <c r="X21" s="783"/>
      <c r="Y21" s="784"/>
    </row>
    <row r="22" spans="2:25" ht="15" customHeight="1" x14ac:dyDescent="0.15">
      <c r="B22" s="793" t="s">
        <v>328</v>
      </c>
      <c r="C22" s="802"/>
      <c r="D22" s="794"/>
      <c r="E22" s="242">
        <v>21</v>
      </c>
      <c r="F22" s="793" t="s">
        <v>329</v>
      </c>
      <c r="G22" s="802"/>
      <c r="H22" s="794"/>
      <c r="I22" s="189">
        <v>101</v>
      </c>
      <c r="J22" s="793" t="s">
        <v>328</v>
      </c>
      <c r="K22" s="802"/>
      <c r="L22" s="794"/>
      <c r="M22" s="242">
        <v>21</v>
      </c>
      <c r="N22" s="793" t="s">
        <v>329</v>
      </c>
      <c r="O22" s="802"/>
      <c r="P22" s="794"/>
      <c r="Q22" s="189">
        <v>102</v>
      </c>
      <c r="R22" s="795" t="s">
        <v>328</v>
      </c>
      <c r="S22" s="803"/>
      <c r="T22" s="796"/>
      <c r="U22" s="243">
        <v>21</v>
      </c>
      <c r="V22" s="795" t="s">
        <v>329</v>
      </c>
      <c r="W22" s="803"/>
      <c r="X22" s="796"/>
      <c r="Y22" s="102">
        <v>103</v>
      </c>
    </row>
    <row r="23" spans="2:25" ht="15" customHeight="1" x14ac:dyDescent="0.15">
      <c r="B23" s="793" t="s">
        <v>330</v>
      </c>
      <c r="C23" s="802"/>
      <c r="D23" s="196" t="s">
        <v>555</v>
      </c>
      <c r="E23" s="804" t="s">
        <v>556</v>
      </c>
      <c r="F23" s="805"/>
      <c r="G23" s="805"/>
      <c r="H23" s="805"/>
      <c r="I23" s="806"/>
      <c r="J23" s="793" t="s">
        <v>330</v>
      </c>
      <c r="K23" s="802"/>
      <c r="L23" s="196" t="s">
        <v>550</v>
      </c>
      <c r="M23" s="804" t="s">
        <v>466</v>
      </c>
      <c r="N23" s="805"/>
      <c r="O23" s="805"/>
      <c r="P23" s="805"/>
      <c r="Q23" s="806"/>
      <c r="R23" s="795" t="s">
        <v>330</v>
      </c>
      <c r="S23" s="803"/>
      <c r="T23" s="222" t="s">
        <v>550</v>
      </c>
      <c r="U23" s="799" t="s">
        <v>466</v>
      </c>
      <c r="V23" s="800"/>
      <c r="W23" s="800"/>
      <c r="X23" s="800"/>
      <c r="Y23" s="801"/>
    </row>
    <row r="24" spans="2:25" ht="15" customHeight="1" x14ac:dyDescent="0.15">
      <c r="B24" s="793" t="s">
        <v>331</v>
      </c>
      <c r="C24" s="794"/>
      <c r="D24" s="712" t="s">
        <v>560</v>
      </c>
      <c r="E24" s="714"/>
      <c r="F24" s="793" t="s">
        <v>332</v>
      </c>
      <c r="G24" s="794"/>
      <c r="H24" s="315" t="s">
        <v>496</v>
      </c>
      <c r="I24" s="315"/>
      <c r="J24" s="793" t="s">
        <v>331</v>
      </c>
      <c r="K24" s="794"/>
      <c r="L24" s="712" t="s">
        <v>551</v>
      </c>
      <c r="M24" s="714"/>
      <c r="N24" s="793" t="s">
        <v>332</v>
      </c>
      <c r="O24" s="794"/>
      <c r="P24" s="315" t="s">
        <v>496</v>
      </c>
      <c r="Q24" s="315"/>
      <c r="R24" s="795" t="s">
        <v>331</v>
      </c>
      <c r="S24" s="796"/>
      <c r="T24" s="797" t="s">
        <v>551</v>
      </c>
      <c r="U24" s="798"/>
      <c r="V24" s="795" t="s">
        <v>332</v>
      </c>
      <c r="W24" s="796"/>
      <c r="X24" s="792" t="s">
        <v>496</v>
      </c>
      <c r="Y24" s="792"/>
    </row>
    <row r="25" spans="2:25" ht="15" customHeight="1" x14ac:dyDescent="0.15">
      <c r="B25" s="788" t="s">
        <v>333</v>
      </c>
      <c r="C25" s="788"/>
      <c r="D25" s="196" t="s">
        <v>552</v>
      </c>
      <c r="E25" s="220" t="s">
        <v>334</v>
      </c>
      <c r="F25" s="789" t="s">
        <v>601</v>
      </c>
      <c r="G25" s="789"/>
      <c r="H25" s="789"/>
      <c r="I25" s="789"/>
      <c r="J25" s="788" t="s">
        <v>333</v>
      </c>
      <c r="K25" s="788"/>
      <c r="L25" s="196" t="s">
        <v>552</v>
      </c>
      <c r="M25" s="220" t="s">
        <v>334</v>
      </c>
      <c r="N25" s="789" t="s">
        <v>554</v>
      </c>
      <c r="O25" s="789"/>
      <c r="P25" s="789"/>
      <c r="Q25" s="789"/>
      <c r="R25" s="790" t="s">
        <v>333</v>
      </c>
      <c r="S25" s="790"/>
      <c r="T25" s="222" t="s">
        <v>552</v>
      </c>
      <c r="U25" s="221" t="s">
        <v>334</v>
      </c>
      <c r="V25" s="791" t="s">
        <v>553</v>
      </c>
      <c r="W25" s="791"/>
      <c r="X25" s="791"/>
      <c r="Y25" s="791"/>
    </row>
    <row r="26" spans="2:25" s="29" customFormat="1" ht="14.1" customHeight="1" x14ac:dyDescent="0.15">
      <c r="B26" s="776"/>
      <c r="C26" s="776"/>
      <c r="D26" s="776"/>
      <c r="E26" s="776"/>
      <c r="F26" s="776"/>
      <c r="G26" s="776"/>
      <c r="H26" s="776"/>
      <c r="I26" s="776"/>
      <c r="J26" s="778"/>
      <c r="K26" s="778"/>
      <c r="L26" s="778"/>
      <c r="M26" s="778"/>
      <c r="N26" s="778"/>
      <c r="O26" s="778"/>
      <c r="P26" s="778"/>
      <c r="Q26" s="778"/>
      <c r="R26" s="779"/>
      <c r="S26" s="780"/>
      <c r="T26" s="780"/>
      <c r="U26" s="780"/>
      <c r="V26" s="780"/>
      <c r="W26" s="780"/>
      <c r="X26" s="780"/>
      <c r="Y26" s="781"/>
    </row>
    <row r="27" spans="2:25" s="29" customFormat="1" ht="14.1" customHeight="1" x14ac:dyDescent="0.15">
      <c r="B27" s="777"/>
      <c r="C27" s="777"/>
      <c r="D27" s="777"/>
      <c r="E27" s="777"/>
      <c r="F27" s="777"/>
      <c r="G27" s="777"/>
      <c r="H27" s="777"/>
      <c r="I27" s="777"/>
      <c r="J27" s="778"/>
      <c r="K27" s="778"/>
      <c r="L27" s="778"/>
      <c r="M27" s="778"/>
      <c r="N27" s="778"/>
      <c r="O27" s="778"/>
      <c r="P27" s="778"/>
      <c r="Q27" s="778"/>
      <c r="R27" s="782"/>
      <c r="S27" s="783"/>
      <c r="T27" s="783"/>
      <c r="U27" s="783"/>
      <c r="V27" s="783"/>
      <c r="W27" s="783"/>
      <c r="X27" s="783"/>
      <c r="Y27" s="784"/>
    </row>
    <row r="28" spans="2:25" s="29" customFormat="1" ht="14.1" customHeight="1" x14ac:dyDescent="0.15">
      <c r="B28" s="777"/>
      <c r="C28" s="777"/>
      <c r="D28" s="777"/>
      <c r="E28" s="777"/>
      <c r="F28" s="777"/>
      <c r="G28" s="777"/>
      <c r="H28" s="777"/>
      <c r="I28" s="777"/>
      <c r="J28" s="778"/>
      <c r="K28" s="778"/>
      <c r="L28" s="778"/>
      <c r="M28" s="778"/>
      <c r="N28" s="778"/>
      <c r="O28" s="778"/>
      <c r="P28" s="778"/>
      <c r="Q28" s="778"/>
      <c r="R28" s="782"/>
      <c r="S28" s="783"/>
      <c r="T28" s="783"/>
      <c r="U28" s="783"/>
      <c r="V28" s="783"/>
      <c r="W28" s="783"/>
      <c r="X28" s="783"/>
      <c r="Y28" s="784"/>
    </row>
    <row r="29" spans="2:25" s="29" customFormat="1" ht="14.1" customHeight="1" x14ac:dyDescent="0.15">
      <c r="B29" s="777"/>
      <c r="C29" s="777"/>
      <c r="D29" s="777"/>
      <c r="E29" s="777"/>
      <c r="F29" s="777"/>
      <c r="G29" s="777"/>
      <c r="H29" s="777"/>
      <c r="I29" s="777"/>
      <c r="J29" s="778"/>
      <c r="K29" s="778"/>
      <c r="L29" s="778"/>
      <c r="M29" s="778"/>
      <c r="N29" s="778"/>
      <c r="O29" s="778"/>
      <c r="P29" s="778"/>
      <c r="Q29" s="778"/>
      <c r="R29" s="782"/>
      <c r="S29" s="783"/>
      <c r="T29" s="783"/>
      <c r="U29" s="783"/>
      <c r="V29" s="783"/>
      <c r="W29" s="783"/>
      <c r="X29" s="783"/>
      <c r="Y29" s="784"/>
    </row>
    <row r="30" spans="2:25" s="29" customFormat="1" ht="14.1" customHeight="1" x14ac:dyDescent="0.15">
      <c r="B30" s="777"/>
      <c r="C30" s="777"/>
      <c r="D30" s="777"/>
      <c r="E30" s="777"/>
      <c r="F30" s="777"/>
      <c r="G30" s="777"/>
      <c r="H30" s="777"/>
      <c r="I30" s="777"/>
      <c r="J30" s="778"/>
      <c r="K30" s="778"/>
      <c r="L30" s="778"/>
      <c r="M30" s="778"/>
      <c r="N30" s="778"/>
      <c r="O30" s="778"/>
      <c r="P30" s="778"/>
      <c r="Q30" s="778"/>
      <c r="R30" s="782"/>
      <c r="S30" s="783"/>
      <c r="T30" s="783"/>
      <c r="U30" s="783"/>
      <c r="V30" s="783"/>
      <c r="W30" s="783"/>
      <c r="X30" s="783"/>
      <c r="Y30" s="784"/>
    </row>
    <row r="31" spans="2:25" s="29" customFormat="1" ht="14.1" customHeight="1" x14ac:dyDescent="0.15">
      <c r="B31" s="777"/>
      <c r="C31" s="777"/>
      <c r="D31" s="777"/>
      <c r="E31" s="777"/>
      <c r="F31" s="777"/>
      <c r="G31" s="777"/>
      <c r="H31" s="777"/>
      <c r="I31" s="777"/>
      <c r="J31" s="778"/>
      <c r="K31" s="778"/>
      <c r="L31" s="778"/>
      <c r="M31" s="778"/>
      <c r="N31" s="778"/>
      <c r="O31" s="778"/>
      <c r="P31" s="778"/>
      <c r="Q31" s="778"/>
      <c r="R31" s="782"/>
      <c r="S31" s="783"/>
      <c r="T31" s="783"/>
      <c r="U31" s="783"/>
      <c r="V31" s="783"/>
      <c r="W31" s="783"/>
      <c r="X31" s="783"/>
      <c r="Y31" s="784"/>
    </row>
    <row r="32" spans="2:25" s="29" customFormat="1" ht="14.1" customHeight="1" x14ac:dyDescent="0.15">
      <c r="B32" s="777"/>
      <c r="C32" s="777"/>
      <c r="D32" s="777"/>
      <c r="E32" s="777"/>
      <c r="F32" s="777"/>
      <c r="G32" s="777"/>
      <c r="H32" s="777"/>
      <c r="I32" s="777"/>
      <c r="J32" s="778"/>
      <c r="K32" s="778"/>
      <c r="L32" s="778"/>
      <c r="M32" s="778"/>
      <c r="N32" s="778"/>
      <c r="O32" s="778"/>
      <c r="P32" s="778"/>
      <c r="Q32" s="778"/>
      <c r="R32" s="782"/>
      <c r="S32" s="783"/>
      <c r="T32" s="783"/>
      <c r="U32" s="783"/>
      <c r="V32" s="783"/>
      <c r="W32" s="783"/>
      <c r="X32" s="783"/>
      <c r="Y32" s="784"/>
    </row>
    <row r="33" spans="2:25" s="29" customFormat="1" ht="14.1" customHeight="1" x14ac:dyDescent="0.15">
      <c r="B33" s="777"/>
      <c r="C33" s="777"/>
      <c r="D33" s="777"/>
      <c r="E33" s="777"/>
      <c r="F33" s="777"/>
      <c r="G33" s="777"/>
      <c r="H33" s="777"/>
      <c r="I33" s="777"/>
      <c r="J33" s="778"/>
      <c r="K33" s="778"/>
      <c r="L33" s="778"/>
      <c r="M33" s="778"/>
      <c r="N33" s="778"/>
      <c r="O33" s="778"/>
      <c r="P33" s="778"/>
      <c r="Q33" s="778"/>
      <c r="R33" s="782"/>
      <c r="S33" s="783"/>
      <c r="T33" s="783"/>
      <c r="U33" s="783"/>
      <c r="V33" s="783"/>
      <c r="W33" s="783"/>
      <c r="X33" s="783"/>
      <c r="Y33" s="784"/>
    </row>
    <row r="34" spans="2:25" s="29" customFormat="1" ht="14.1" customHeight="1" x14ac:dyDescent="0.15">
      <c r="B34" s="777"/>
      <c r="C34" s="777"/>
      <c r="D34" s="777"/>
      <c r="E34" s="777"/>
      <c r="F34" s="777"/>
      <c r="G34" s="777"/>
      <c r="H34" s="777"/>
      <c r="I34" s="777"/>
      <c r="J34" s="778"/>
      <c r="K34" s="778"/>
      <c r="L34" s="778"/>
      <c r="M34" s="778"/>
      <c r="N34" s="778"/>
      <c r="O34" s="778"/>
      <c r="P34" s="778"/>
      <c r="Q34" s="778"/>
      <c r="R34" s="782"/>
      <c r="S34" s="783"/>
      <c r="T34" s="783"/>
      <c r="U34" s="783"/>
      <c r="V34" s="783"/>
      <c r="W34" s="783"/>
      <c r="X34" s="783"/>
      <c r="Y34" s="784"/>
    </row>
    <row r="35" spans="2:25" s="29" customFormat="1" ht="14.1" customHeight="1" x14ac:dyDescent="0.15">
      <c r="B35" s="777"/>
      <c r="C35" s="777"/>
      <c r="D35" s="777"/>
      <c r="E35" s="777"/>
      <c r="F35" s="777"/>
      <c r="G35" s="777"/>
      <c r="H35" s="777"/>
      <c r="I35" s="777"/>
      <c r="J35" s="778"/>
      <c r="K35" s="778"/>
      <c r="L35" s="778"/>
      <c r="M35" s="778"/>
      <c r="N35" s="778"/>
      <c r="O35" s="778"/>
      <c r="P35" s="778"/>
      <c r="Q35" s="778"/>
      <c r="R35" s="782"/>
      <c r="S35" s="783"/>
      <c r="T35" s="783"/>
      <c r="U35" s="783"/>
      <c r="V35" s="783"/>
      <c r="W35" s="783"/>
      <c r="X35" s="783"/>
      <c r="Y35" s="784"/>
    </row>
    <row r="36" spans="2:25" s="29" customFormat="1" ht="14.1" customHeight="1" x14ac:dyDescent="0.15">
      <c r="B36" s="777"/>
      <c r="C36" s="777"/>
      <c r="D36" s="777"/>
      <c r="E36" s="777"/>
      <c r="F36" s="777"/>
      <c r="G36" s="777"/>
      <c r="H36" s="777"/>
      <c r="I36" s="777"/>
      <c r="J36" s="778"/>
      <c r="K36" s="778"/>
      <c r="L36" s="778"/>
      <c r="M36" s="778"/>
      <c r="N36" s="778"/>
      <c r="O36" s="778"/>
      <c r="P36" s="778"/>
      <c r="Q36" s="778"/>
      <c r="R36" s="782"/>
      <c r="S36" s="783"/>
      <c r="T36" s="783"/>
      <c r="U36" s="783"/>
      <c r="V36" s="783"/>
      <c r="W36" s="783"/>
      <c r="X36" s="783"/>
      <c r="Y36" s="784"/>
    </row>
    <row r="37" spans="2:25" s="29" customFormat="1" ht="14.1" customHeight="1" x14ac:dyDescent="0.15">
      <c r="B37" s="777"/>
      <c r="C37" s="777"/>
      <c r="D37" s="777"/>
      <c r="E37" s="777"/>
      <c r="F37" s="777"/>
      <c r="G37" s="777"/>
      <c r="H37" s="777"/>
      <c r="I37" s="777"/>
      <c r="J37" s="778"/>
      <c r="K37" s="778"/>
      <c r="L37" s="778"/>
      <c r="M37" s="778"/>
      <c r="N37" s="778"/>
      <c r="O37" s="778"/>
      <c r="P37" s="778"/>
      <c r="Q37" s="778"/>
      <c r="R37" s="782"/>
      <c r="S37" s="783"/>
      <c r="T37" s="783"/>
      <c r="U37" s="783"/>
      <c r="V37" s="783"/>
      <c r="W37" s="783"/>
      <c r="X37" s="783"/>
      <c r="Y37" s="784"/>
    </row>
    <row r="38" spans="2:25" s="29" customFormat="1" ht="14.1" customHeight="1" x14ac:dyDescent="0.15">
      <c r="B38" s="777"/>
      <c r="C38" s="777"/>
      <c r="D38" s="777"/>
      <c r="E38" s="777"/>
      <c r="F38" s="777"/>
      <c r="G38" s="777"/>
      <c r="H38" s="777"/>
      <c r="I38" s="777"/>
      <c r="J38" s="778"/>
      <c r="K38" s="778"/>
      <c r="L38" s="778"/>
      <c r="M38" s="778"/>
      <c r="N38" s="778"/>
      <c r="O38" s="778"/>
      <c r="P38" s="778"/>
      <c r="Q38" s="778"/>
      <c r="R38" s="785"/>
      <c r="S38" s="786"/>
      <c r="T38" s="786"/>
      <c r="U38" s="786"/>
      <c r="V38" s="786"/>
      <c r="W38" s="786"/>
      <c r="X38" s="786"/>
      <c r="Y38" s="787"/>
    </row>
    <row r="39" spans="2:25" ht="15" customHeight="1" x14ac:dyDescent="0.15">
      <c r="B39" s="30"/>
      <c r="C39" s="32" t="s">
        <v>335</v>
      </c>
      <c r="D39" s="29"/>
      <c r="E39" s="30"/>
      <c r="F39" s="30"/>
      <c r="G39" s="30"/>
      <c r="H39" s="30"/>
      <c r="I39" s="30"/>
      <c r="J39" s="27"/>
      <c r="K39" s="27"/>
      <c r="L39" s="27"/>
      <c r="M39" s="27"/>
      <c r="N39" s="27"/>
      <c r="O39" s="27"/>
      <c r="P39" s="27"/>
      <c r="Q39" s="27"/>
      <c r="R39" s="219"/>
      <c r="S39" s="219"/>
      <c r="T39" s="219"/>
      <c r="U39" s="219"/>
      <c r="V39" s="219"/>
      <c r="W39" s="219"/>
      <c r="X39" s="219"/>
      <c r="Y39" s="219"/>
    </row>
    <row r="40" spans="2:25" ht="15" customHeight="1" x14ac:dyDescent="0.15">
      <c r="B40" s="27"/>
      <c r="C40" s="31" t="s">
        <v>336</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337</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U3:V4"/>
    <mergeCell ref="W3:Y4"/>
    <mergeCell ref="B4:D4"/>
    <mergeCell ref="E4:H4"/>
    <mergeCell ref="I4:K4"/>
    <mergeCell ref="L4:N4"/>
    <mergeCell ref="R4:T4"/>
    <mergeCell ref="B3:D3"/>
    <mergeCell ref="E3:H3"/>
    <mergeCell ref="I3:K3"/>
    <mergeCell ref="L3:N3"/>
    <mergeCell ref="O3:Q4"/>
    <mergeCell ref="R3:T3"/>
    <mergeCell ref="R6:S6"/>
    <mergeCell ref="U6:Y6"/>
    <mergeCell ref="B5:D5"/>
    <mergeCell ref="F5:H5"/>
    <mergeCell ref="J5:L5"/>
    <mergeCell ref="N5:P5"/>
    <mergeCell ref="R5:T5"/>
    <mergeCell ref="V5:X5"/>
    <mergeCell ref="L7:M7"/>
    <mergeCell ref="B6:C6"/>
    <mergeCell ref="E6:I6"/>
    <mergeCell ref="J6:K6"/>
    <mergeCell ref="M6:Q6"/>
    <mergeCell ref="B7:C7"/>
    <mergeCell ref="D7:E7"/>
    <mergeCell ref="F7:G7"/>
    <mergeCell ref="H7:I7"/>
    <mergeCell ref="J7:K7"/>
    <mergeCell ref="V8:Y8"/>
    <mergeCell ref="N7:O7"/>
    <mergeCell ref="P7:Q7"/>
    <mergeCell ref="R7:S7"/>
    <mergeCell ref="T7:U7"/>
    <mergeCell ref="V7:W7"/>
    <mergeCell ref="X7:Y7"/>
    <mergeCell ref="B8:C8"/>
    <mergeCell ref="F8:I8"/>
    <mergeCell ref="J8:K8"/>
    <mergeCell ref="N8:Q8"/>
    <mergeCell ref="R8:S8"/>
    <mergeCell ref="U23:Y23"/>
    <mergeCell ref="B9:I21"/>
    <mergeCell ref="J9:Q21"/>
    <mergeCell ref="R9:Y21"/>
    <mergeCell ref="B22:D22"/>
    <mergeCell ref="F22:H22"/>
    <mergeCell ref="J22:L22"/>
    <mergeCell ref="N22:P22"/>
    <mergeCell ref="R22:T22"/>
    <mergeCell ref="V22:X22"/>
    <mergeCell ref="B23:C23"/>
    <mergeCell ref="E23:I23"/>
    <mergeCell ref="J23:K23"/>
    <mergeCell ref="M23:Q23"/>
    <mergeCell ref="R23:S23"/>
    <mergeCell ref="X24:Y24"/>
    <mergeCell ref="B24:C24"/>
    <mergeCell ref="D24:E24"/>
    <mergeCell ref="F24:G24"/>
    <mergeCell ref="H24:I24"/>
    <mergeCell ref="J24:K24"/>
    <mergeCell ref="L24:M24"/>
    <mergeCell ref="N24:O24"/>
    <mergeCell ref="P24:Q24"/>
    <mergeCell ref="R24:S24"/>
    <mergeCell ref="T24:U24"/>
    <mergeCell ref="V24:W24"/>
    <mergeCell ref="B26:I38"/>
    <mergeCell ref="J26:Q38"/>
    <mergeCell ref="R26:Y38"/>
    <mergeCell ref="B25:C25"/>
    <mergeCell ref="F25:I25"/>
    <mergeCell ref="J25:K25"/>
    <mergeCell ref="N25:Q25"/>
    <mergeCell ref="R25:S25"/>
    <mergeCell ref="V25:Y25"/>
  </mergeCells>
  <phoneticPr fontId="14"/>
  <dataValidations count="2">
    <dataValidation allowBlank="1" showInputMessage="1" showErrorMessage="1" prompt="覆工スパン毎に連番を記入。_x000a_数値で入力する。" sqref="I5 Q5 Y5 I22 Q22 Y22" xr:uid="{FC9AFD5A-8BB5-4451-A8ED-480F58FA5902}"/>
    <dataValidation type="list" allowBlank="1" showInputMessage="1" showErrorMessage="1" sqref="E6:I6 M6:Q6 U6:Y6 E23:I23 M23:Q23 U23:Y23" xr:uid="{4EB363D1-E442-49BC-8468-C39CFFE786DF}">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5CB4FE5-F876-41ED-A1D5-0D4DF8454832}">
          <x14:formula1>
            <xm:f>'(参考)リスト'!$D$52:$D$54</xm:f>
          </x14:formula1>
          <xm:sqref>D7:E7 L7:M7 T7:U7 D24:E24 L24:M24 T24:U24</xm:sqref>
        </x14:dataValidation>
        <x14:dataValidation type="list" allowBlank="1" showInputMessage="1" showErrorMessage="1" xr:uid="{64CC590B-A7C9-40CF-B380-5A3691231B76}">
          <x14:formula1>
            <xm:f>'(参考)リスト'!$F$52:$F$53</xm:f>
          </x14:formula1>
          <xm:sqref>D8 L8 T8 D25 L25 T25</xm:sqref>
        </x14:dataValidation>
        <x14:dataValidation type="list" allowBlank="1" showInputMessage="1" showErrorMessage="1" xr:uid="{91C54691-428D-490C-AA73-4BA0274891AB}">
          <x14:formula1>
            <xm:f>'(参考)リスト'!$E$52:$E$58</xm:f>
          </x14:formula1>
          <xm:sqref>H7:I7 P7:Q7 X7:Y7 H24:I24 P24:Q24 X24:Y24</xm:sqref>
        </x14:dataValidation>
        <x14:dataValidation type="list" showInputMessage="1" showErrorMessage="1" xr:uid="{0DA6489C-3CB3-415C-BE55-22D7C84170E4}">
          <x14:formula1>
            <xm:f>'(参考)リスト'!$B$52:$B$55</xm:f>
          </x14:formula1>
          <xm:sqref>D6 L6 T6 D23 L23 T23</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A1800-9747-4B91-8E79-434FCDCBE9F1}">
  <sheetPr>
    <pageSetUpPr fitToPage="1"/>
  </sheetPr>
  <dimension ref="B2:AI19"/>
  <sheetViews>
    <sheetView showGridLines="0" showZeros="0" view="pageBreakPreview" zoomScaleNormal="85" zoomScaleSheetLayoutView="100" workbookViewId="0">
      <selection activeCell="F3" sqref="F3:H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58" t="s">
        <v>338</v>
      </c>
      <c r="C3" s="458"/>
      <c r="D3" s="458"/>
      <c r="E3" s="845"/>
      <c r="F3" s="845"/>
      <c r="G3" s="845"/>
      <c r="H3" s="845"/>
      <c r="I3" s="845"/>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8"/>
    </row>
    <row r="4" spans="2:35" ht="20.100000000000001" customHeight="1" x14ac:dyDescent="0.15">
      <c r="B4" s="846" t="s">
        <v>60</v>
      </c>
      <c r="C4" s="847"/>
      <c r="D4" s="848"/>
      <c r="E4" s="849" t="s">
        <v>1045</v>
      </c>
      <c r="F4" s="850"/>
      <c r="G4" s="850"/>
      <c r="H4" s="850"/>
      <c r="I4" s="851"/>
      <c r="J4" s="852" t="s">
        <v>61</v>
      </c>
      <c r="K4" s="853"/>
      <c r="L4" s="854"/>
      <c r="M4" s="855" t="s">
        <v>538</v>
      </c>
      <c r="N4" s="856"/>
      <c r="O4" s="856"/>
      <c r="P4" s="856"/>
      <c r="Q4" s="856"/>
      <c r="R4" s="857"/>
      <c r="S4" s="715" t="s">
        <v>294</v>
      </c>
      <c r="T4" s="716"/>
      <c r="U4" s="716"/>
      <c r="V4" s="717"/>
      <c r="W4" s="858" t="s">
        <v>544</v>
      </c>
      <c r="X4" s="859"/>
      <c r="Y4" s="859"/>
      <c r="Z4" s="859"/>
      <c r="AA4" s="859"/>
      <c r="AB4" s="860"/>
      <c r="AC4" s="445" t="s">
        <v>248</v>
      </c>
      <c r="AD4" s="446"/>
      <c r="AE4" s="447"/>
      <c r="AF4" s="861">
        <v>45919</v>
      </c>
      <c r="AG4" s="862"/>
      <c r="AH4" s="862"/>
      <c r="AI4" s="863"/>
    </row>
    <row r="5" spans="2:35" ht="20.100000000000001" customHeight="1" x14ac:dyDescent="0.15">
      <c r="B5" s="867" t="s">
        <v>165</v>
      </c>
      <c r="C5" s="868"/>
      <c r="D5" s="869"/>
      <c r="E5" s="870" t="s">
        <v>1046</v>
      </c>
      <c r="F5" s="871"/>
      <c r="G5" s="871"/>
      <c r="H5" s="871"/>
      <c r="I5" s="872"/>
      <c r="J5" s="873" t="s">
        <v>166</v>
      </c>
      <c r="K5" s="874"/>
      <c r="L5" s="875"/>
      <c r="M5" s="855" t="s">
        <v>539</v>
      </c>
      <c r="N5" s="856"/>
      <c r="O5" s="856"/>
      <c r="P5" s="856"/>
      <c r="Q5" s="856"/>
      <c r="R5" s="857"/>
      <c r="S5" s="718"/>
      <c r="T5" s="719"/>
      <c r="U5" s="719"/>
      <c r="V5" s="720"/>
      <c r="W5" s="834" t="s">
        <v>546</v>
      </c>
      <c r="X5" s="835"/>
      <c r="Y5" s="835"/>
      <c r="Z5" s="835"/>
      <c r="AA5" s="835"/>
      <c r="AB5" s="836"/>
      <c r="AC5" s="448"/>
      <c r="AD5" s="449"/>
      <c r="AE5" s="450"/>
      <c r="AF5" s="864"/>
      <c r="AG5" s="865"/>
      <c r="AH5" s="865"/>
      <c r="AI5" s="866"/>
    </row>
    <row r="6" spans="2:35" ht="26.25" customHeight="1" x14ac:dyDescent="0.2">
      <c r="B6" s="837" t="s">
        <v>339</v>
      </c>
      <c r="C6" s="840" t="s">
        <v>340</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2"/>
    </row>
    <row r="7" spans="2:35" ht="35.450000000000003" customHeight="1" x14ac:dyDescent="0.15">
      <c r="B7" s="838"/>
      <c r="C7" s="3"/>
      <c r="D7" s="3"/>
      <c r="E7" s="3"/>
      <c r="F7" s="3"/>
      <c r="G7" s="3"/>
      <c r="H7" s="3"/>
      <c r="I7" s="63"/>
      <c r="J7" s="3"/>
      <c r="K7" s="3"/>
      <c r="L7" s="3"/>
      <c r="M7" s="3"/>
      <c r="N7" s="3"/>
      <c r="O7" s="3"/>
      <c r="P7" s="3"/>
      <c r="Q7" s="64"/>
      <c r="R7" s="63"/>
      <c r="S7" s="3"/>
      <c r="T7" s="3"/>
      <c r="U7" s="3"/>
      <c r="V7" s="3"/>
      <c r="W7" s="63"/>
      <c r="X7" s="63"/>
      <c r="Y7" s="63"/>
      <c r="Z7" s="63"/>
      <c r="AA7" s="63"/>
      <c r="AB7" s="3"/>
      <c r="AC7" s="3"/>
      <c r="AD7" s="3"/>
      <c r="AE7" s="3"/>
      <c r="AF7" s="3"/>
      <c r="AG7" s="3"/>
      <c r="AH7" s="3"/>
      <c r="AI7" s="65"/>
    </row>
    <row r="8" spans="2:35" ht="35.450000000000003" customHeight="1" x14ac:dyDescent="0.15">
      <c r="B8" s="838"/>
      <c r="C8" s="3"/>
      <c r="D8" s="3"/>
      <c r="E8" s="3"/>
      <c r="F8" s="3"/>
      <c r="G8" s="3"/>
      <c r="H8" s="3"/>
      <c r="I8" s="63"/>
      <c r="J8" s="3"/>
      <c r="K8" s="3"/>
      <c r="L8" s="3"/>
      <c r="M8" s="3"/>
      <c r="N8" s="3"/>
      <c r="O8" s="3"/>
      <c r="P8" s="3"/>
      <c r="Q8" s="64"/>
      <c r="R8" s="63"/>
      <c r="S8" s="3"/>
      <c r="T8" s="3"/>
      <c r="U8" s="3"/>
      <c r="V8" s="3"/>
      <c r="W8" s="63"/>
      <c r="X8" s="63"/>
      <c r="Y8" s="63"/>
      <c r="Z8" s="63"/>
      <c r="AA8" s="63"/>
      <c r="AB8" s="3"/>
      <c r="AC8" s="3"/>
      <c r="AD8" s="3"/>
      <c r="AE8" s="3"/>
      <c r="AF8" s="3"/>
      <c r="AG8" s="3"/>
      <c r="AH8" s="3"/>
      <c r="AI8" s="65"/>
    </row>
    <row r="9" spans="2:35" ht="35.450000000000003" customHeight="1" x14ac:dyDescent="0.15">
      <c r="B9" s="838"/>
      <c r="C9" s="3"/>
      <c r="D9" s="3"/>
      <c r="E9" s="3"/>
      <c r="F9" s="3"/>
      <c r="G9" s="3"/>
      <c r="H9" s="3"/>
      <c r="I9" s="63"/>
      <c r="J9" s="3"/>
      <c r="K9" s="3"/>
      <c r="L9" s="3"/>
      <c r="M9" s="3"/>
      <c r="N9" s="3"/>
      <c r="O9" s="3"/>
      <c r="P9" s="3"/>
      <c r="Q9" s="64"/>
      <c r="R9" s="63"/>
      <c r="S9" s="3"/>
      <c r="T9" s="3"/>
      <c r="U9" s="3"/>
      <c r="V9" s="3"/>
      <c r="W9" s="63"/>
      <c r="X9" s="63"/>
      <c r="Y9" s="63"/>
      <c r="Z9" s="63"/>
      <c r="AA9" s="63"/>
      <c r="AB9" s="3"/>
      <c r="AC9" s="3"/>
      <c r="AD9" s="3"/>
      <c r="AE9" s="3"/>
      <c r="AF9" s="3"/>
      <c r="AG9" s="3"/>
      <c r="AH9" s="3"/>
      <c r="AI9" s="65"/>
    </row>
    <row r="10" spans="2:35" ht="35.450000000000003" customHeight="1" x14ac:dyDescent="0.15">
      <c r="B10" s="838"/>
      <c r="C10" s="3"/>
      <c r="D10" s="3"/>
      <c r="E10" s="3"/>
      <c r="F10" s="3"/>
      <c r="G10" s="3"/>
      <c r="H10" s="3"/>
      <c r="I10" s="63"/>
      <c r="J10" s="3"/>
      <c r="K10" s="3"/>
      <c r="L10" s="3"/>
      <c r="M10" s="3"/>
      <c r="N10" s="3"/>
      <c r="O10" s="3"/>
      <c r="P10" s="3"/>
      <c r="Q10" s="64"/>
      <c r="R10" s="63"/>
      <c r="S10" s="3"/>
      <c r="T10" s="3"/>
      <c r="U10" s="3"/>
      <c r="V10" s="3"/>
      <c r="W10" s="63"/>
      <c r="X10" s="63"/>
      <c r="Y10" s="63"/>
      <c r="Z10" s="63"/>
      <c r="AA10" s="63"/>
      <c r="AB10" s="3"/>
      <c r="AC10" s="3"/>
      <c r="AD10" s="3"/>
      <c r="AE10" s="3"/>
      <c r="AF10" s="3"/>
      <c r="AG10" s="3"/>
      <c r="AH10" s="3"/>
      <c r="AI10" s="65"/>
    </row>
    <row r="11" spans="2:35" ht="35.450000000000003" customHeight="1" x14ac:dyDescent="0.15">
      <c r="B11" s="838"/>
      <c r="C11" s="3"/>
      <c r="D11" s="3"/>
      <c r="E11" s="3"/>
      <c r="F11" s="3"/>
      <c r="G11" s="3"/>
      <c r="H11" s="3"/>
      <c r="I11" s="63"/>
      <c r="J11" s="3"/>
      <c r="K11" s="3"/>
      <c r="L11" s="3"/>
      <c r="M11" s="3"/>
      <c r="N11" s="3"/>
      <c r="O11" s="3"/>
      <c r="P11" s="3"/>
      <c r="Q11" s="63"/>
      <c r="R11" s="63"/>
      <c r="S11" s="3"/>
      <c r="T11" s="3"/>
      <c r="U11" s="3"/>
      <c r="V11" s="3"/>
      <c r="W11" s="63"/>
      <c r="X11" s="63"/>
      <c r="Y11" s="63"/>
      <c r="Z11" s="63"/>
      <c r="AA11" s="63"/>
      <c r="AB11" s="3"/>
      <c r="AC11" s="3"/>
      <c r="AD11" s="3"/>
      <c r="AE11" s="3"/>
      <c r="AF11" s="3"/>
      <c r="AG11" s="3"/>
      <c r="AH11" s="3"/>
      <c r="AI11" s="65"/>
    </row>
    <row r="12" spans="2:35" ht="35.450000000000003" customHeight="1" x14ac:dyDescent="0.15">
      <c r="B12" s="838"/>
      <c r="C12" s="3"/>
      <c r="D12" s="3"/>
      <c r="E12" s="3"/>
      <c r="F12" s="63"/>
      <c r="G12" s="63"/>
      <c r="H12" s="3"/>
      <c r="I12" s="3"/>
      <c r="J12" s="3"/>
      <c r="K12" s="3"/>
      <c r="L12" s="3"/>
      <c r="M12" s="3"/>
      <c r="N12" s="3"/>
      <c r="O12" s="3"/>
      <c r="P12" s="3"/>
      <c r="Q12" s="63"/>
      <c r="R12" s="3"/>
      <c r="S12" s="3"/>
      <c r="T12" s="3"/>
      <c r="U12" s="3"/>
      <c r="V12" s="3"/>
      <c r="W12" s="63"/>
      <c r="X12" s="63"/>
      <c r="Y12" s="63"/>
      <c r="Z12" s="63"/>
      <c r="AA12" s="63"/>
      <c r="AB12" s="3"/>
      <c r="AC12" s="3"/>
      <c r="AD12" s="3"/>
      <c r="AE12" s="3"/>
      <c r="AF12" s="3"/>
      <c r="AG12" s="3"/>
      <c r="AH12" s="3"/>
      <c r="AI12" s="65"/>
    </row>
    <row r="13" spans="2:35" ht="35.450000000000003" customHeight="1" x14ac:dyDescent="0.15">
      <c r="B13" s="838"/>
      <c r="C13" s="3"/>
      <c r="D13" s="3"/>
      <c r="E13" s="3"/>
      <c r="F13" s="63"/>
      <c r="G13" s="63"/>
      <c r="H13" s="63"/>
      <c r="I13" s="3"/>
      <c r="J13" s="3"/>
      <c r="K13" s="3"/>
      <c r="L13" s="3"/>
      <c r="M13" s="3"/>
      <c r="N13" s="3"/>
      <c r="O13" s="3"/>
      <c r="P13" s="3"/>
      <c r="Q13" s="63"/>
      <c r="R13" s="3"/>
      <c r="S13" s="3"/>
      <c r="T13" s="3"/>
      <c r="U13" s="3"/>
      <c r="V13" s="3"/>
      <c r="W13" s="63"/>
      <c r="X13" s="63"/>
      <c r="Y13" s="63"/>
      <c r="Z13" s="63"/>
      <c r="AA13" s="63"/>
      <c r="AB13" s="3"/>
      <c r="AC13" s="3"/>
      <c r="AD13" s="3"/>
      <c r="AE13" s="3"/>
      <c r="AF13" s="3"/>
      <c r="AG13" s="3"/>
      <c r="AH13" s="3"/>
      <c r="AI13" s="65"/>
    </row>
    <row r="14" spans="2:35" ht="35.450000000000003" customHeight="1" x14ac:dyDescent="0.15">
      <c r="B14" s="838"/>
      <c r="C14" s="63"/>
      <c r="D14" s="3"/>
      <c r="E14" s="3"/>
      <c r="F14" s="63"/>
      <c r="G14" s="63"/>
      <c r="H14" s="63"/>
      <c r="I14" s="3"/>
      <c r="J14" s="3"/>
      <c r="K14" s="3"/>
      <c r="L14" s="3"/>
      <c r="M14" s="3"/>
      <c r="N14" s="3"/>
      <c r="O14" s="3"/>
      <c r="P14" s="3"/>
      <c r="Q14" s="63"/>
      <c r="R14" s="63"/>
      <c r="S14" s="3"/>
      <c r="T14" s="3"/>
      <c r="U14" s="3"/>
      <c r="V14" s="3"/>
      <c r="W14" s="63"/>
      <c r="X14" s="63"/>
      <c r="Y14" s="63"/>
      <c r="Z14" s="63"/>
      <c r="AA14" s="63"/>
      <c r="AB14" s="3"/>
      <c r="AC14" s="3"/>
      <c r="AD14" s="3"/>
      <c r="AE14" s="3"/>
      <c r="AF14" s="3"/>
      <c r="AG14" s="3"/>
      <c r="AH14" s="3"/>
      <c r="AI14" s="65"/>
    </row>
    <row r="15" spans="2:35" ht="35.450000000000003" customHeight="1" x14ac:dyDescent="0.15">
      <c r="B15" s="838"/>
      <c r="C15" s="63"/>
      <c r="D15" s="3"/>
      <c r="E15" s="3"/>
      <c r="F15" s="63"/>
      <c r="G15" s="63"/>
      <c r="H15" s="63"/>
      <c r="I15" s="3"/>
      <c r="J15" s="3"/>
      <c r="K15" s="3"/>
      <c r="L15" s="3"/>
      <c r="M15" s="3"/>
      <c r="N15" s="3"/>
      <c r="O15" s="3"/>
      <c r="P15" s="3"/>
      <c r="Q15" s="63"/>
      <c r="R15" s="63"/>
      <c r="S15" s="3"/>
      <c r="T15" s="3"/>
      <c r="U15" s="3"/>
      <c r="V15" s="3"/>
      <c r="W15" s="63"/>
      <c r="X15" s="63"/>
      <c r="Y15" s="63"/>
      <c r="Z15" s="63"/>
      <c r="AA15" s="63"/>
      <c r="AB15" s="3"/>
      <c r="AC15" s="3"/>
      <c r="AD15" s="3"/>
      <c r="AE15" s="3"/>
      <c r="AF15" s="3"/>
      <c r="AG15" s="3"/>
      <c r="AH15" s="3"/>
      <c r="AI15" s="65"/>
    </row>
    <row r="16" spans="2:35" ht="35.450000000000003" customHeight="1" x14ac:dyDescent="0.15">
      <c r="B16" s="838"/>
      <c r="C16" s="63"/>
      <c r="D16" s="3"/>
      <c r="E16" s="3"/>
      <c r="F16" s="63"/>
      <c r="G16" s="63"/>
      <c r="H16" s="63"/>
      <c r="I16" s="3"/>
      <c r="J16" s="3"/>
      <c r="K16" s="3"/>
      <c r="L16" s="3"/>
      <c r="M16" s="3"/>
      <c r="N16" s="3"/>
      <c r="O16" s="3"/>
      <c r="P16" s="3"/>
      <c r="Q16" s="63"/>
      <c r="R16" s="63"/>
      <c r="S16" s="3"/>
      <c r="T16" s="3"/>
      <c r="U16" s="3"/>
      <c r="V16" s="3"/>
      <c r="W16" s="63"/>
      <c r="X16" s="63"/>
      <c r="Y16" s="63"/>
      <c r="Z16" s="63"/>
      <c r="AA16" s="63"/>
      <c r="AB16" s="3"/>
      <c r="AC16" s="3"/>
      <c r="AD16" s="3"/>
      <c r="AE16" s="3"/>
      <c r="AF16" s="3"/>
      <c r="AG16" s="3"/>
      <c r="AH16" s="3"/>
      <c r="AI16" s="65"/>
    </row>
    <row r="17" spans="2:35" ht="22.5" customHeight="1" x14ac:dyDescent="0.15">
      <c r="B17" s="838"/>
      <c r="C17" s="63"/>
      <c r="D17" s="3"/>
      <c r="E17" s="66"/>
      <c r="H17" s="67"/>
      <c r="I17" s="67"/>
      <c r="J17" s="67"/>
      <c r="K17" s="67"/>
      <c r="L17" s="67"/>
      <c r="M17" s="3"/>
      <c r="N17" s="3"/>
      <c r="O17" s="3"/>
      <c r="P17" s="3"/>
      <c r="Q17" s="63"/>
      <c r="R17" s="63"/>
      <c r="S17" s="3"/>
      <c r="T17" s="3"/>
      <c r="U17" s="3"/>
      <c r="V17" s="3"/>
      <c r="W17" s="63"/>
      <c r="X17" s="63"/>
      <c r="Y17" s="63"/>
      <c r="Z17" s="63"/>
      <c r="AA17" s="63"/>
      <c r="AI17" s="68"/>
    </row>
    <row r="18" spans="2:35" ht="71.25" customHeight="1" x14ac:dyDescent="0.15">
      <c r="B18" s="839"/>
      <c r="C18" s="69"/>
      <c r="D18" s="70"/>
      <c r="E18" s="71"/>
      <c r="F18" s="72"/>
      <c r="G18" s="72"/>
      <c r="H18" s="70"/>
      <c r="I18" s="70"/>
      <c r="J18" s="70"/>
      <c r="K18" s="70"/>
      <c r="L18" s="70"/>
      <c r="M18" s="70"/>
      <c r="N18" s="70"/>
      <c r="O18" s="70"/>
      <c r="P18" s="70"/>
      <c r="Q18" s="70"/>
      <c r="R18" s="70"/>
      <c r="S18" s="73"/>
      <c r="T18" s="73"/>
      <c r="U18" s="73"/>
      <c r="V18" s="843" t="s">
        <v>341</v>
      </c>
      <c r="W18" s="843"/>
      <c r="X18" s="843"/>
      <c r="Y18" s="843"/>
      <c r="Z18" s="843"/>
      <c r="AA18" s="843"/>
      <c r="AB18" s="843"/>
      <c r="AC18" s="843"/>
      <c r="AD18" s="843"/>
      <c r="AE18" s="843"/>
      <c r="AF18" s="843"/>
      <c r="AG18" s="843"/>
      <c r="AH18" s="843"/>
      <c r="AI18" s="84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4"/>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27062-1E0C-4BE6-9B46-8FBE8396B5F6}">
  <sheetPr>
    <pageSetUpPr fitToPage="1"/>
  </sheetPr>
  <dimension ref="B2:AI19"/>
  <sheetViews>
    <sheetView showGridLines="0" showZeros="0" view="pageBreakPreview" zoomScaleNormal="85" zoomScaleSheetLayoutView="100" workbookViewId="0">
      <selection activeCell="F3" sqref="F3:H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58" t="s">
        <v>338</v>
      </c>
      <c r="C3" s="458"/>
      <c r="D3" s="458"/>
      <c r="E3" s="845"/>
      <c r="F3" s="845"/>
      <c r="G3" s="845"/>
      <c r="H3" s="845"/>
      <c r="I3" s="845"/>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8"/>
    </row>
    <row r="4" spans="2:35" ht="20.100000000000001" customHeight="1" x14ac:dyDescent="0.15">
      <c r="B4" s="846" t="s">
        <v>60</v>
      </c>
      <c r="C4" s="847"/>
      <c r="D4" s="848"/>
      <c r="E4" s="849" t="s">
        <v>1045</v>
      </c>
      <c r="F4" s="850"/>
      <c r="G4" s="850"/>
      <c r="H4" s="850"/>
      <c r="I4" s="851"/>
      <c r="J4" s="852" t="s">
        <v>61</v>
      </c>
      <c r="K4" s="853"/>
      <c r="L4" s="854"/>
      <c r="M4" s="855" t="s">
        <v>538</v>
      </c>
      <c r="N4" s="856"/>
      <c r="O4" s="856"/>
      <c r="P4" s="856"/>
      <c r="Q4" s="856"/>
      <c r="R4" s="857"/>
      <c r="S4" s="715" t="s">
        <v>294</v>
      </c>
      <c r="T4" s="716"/>
      <c r="U4" s="716"/>
      <c r="V4" s="717"/>
      <c r="W4" s="858" t="s">
        <v>544</v>
      </c>
      <c r="X4" s="859"/>
      <c r="Y4" s="859"/>
      <c r="Z4" s="859"/>
      <c r="AA4" s="859"/>
      <c r="AB4" s="860"/>
      <c r="AC4" s="445" t="s">
        <v>248</v>
      </c>
      <c r="AD4" s="446"/>
      <c r="AE4" s="447"/>
      <c r="AF4" s="861">
        <v>45919</v>
      </c>
      <c r="AG4" s="862"/>
      <c r="AH4" s="862"/>
      <c r="AI4" s="863"/>
    </row>
    <row r="5" spans="2:35" ht="20.100000000000001" customHeight="1" x14ac:dyDescent="0.15">
      <c r="B5" s="867" t="s">
        <v>165</v>
      </c>
      <c r="C5" s="868"/>
      <c r="D5" s="869"/>
      <c r="E5" s="870" t="s">
        <v>1046</v>
      </c>
      <c r="F5" s="871"/>
      <c r="G5" s="871"/>
      <c r="H5" s="871"/>
      <c r="I5" s="872"/>
      <c r="J5" s="873" t="s">
        <v>166</v>
      </c>
      <c r="K5" s="874"/>
      <c r="L5" s="875"/>
      <c r="M5" s="855" t="s">
        <v>539</v>
      </c>
      <c r="N5" s="856"/>
      <c r="O5" s="856"/>
      <c r="P5" s="856"/>
      <c r="Q5" s="856"/>
      <c r="R5" s="857"/>
      <c r="S5" s="718"/>
      <c r="T5" s="719"/>
      <c r="U5" s="719"/>
      <c r="V5" s="720"/>
      <c r="W5" s="834" t="s">
        <v>546</v>
      </c>
      <c r="X5" s="835"/>
      <c r="Y5" s="835"/>
      <c r="Z5" s="835"/>
      <c r="AA5" s="835"/>
      <c r="AB5" s="836"/>
      <c r="AC5" s="448"/>
      <c r="AD5" s="449"/>
      <c r="AE5" s="450"/>
      <c r="AF5" s="864"/>
      <c r="AG5" s="865"/>
      <c r="AH5" s="865"/>
      <c r="AI5" s="866"/>
    </row>
    <row r="6" spans="2:35" ht="26.25" customHeight="1" x14ac:dyDescent="0.2">
      <c r="B6" s="837" t="s">
        <v>339</v>
      </c>
      <c r="C6" s="840" t="s">
        <v>340</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2"/>
    </row>
    <row r="7" spans="2:35" ht="35.450000000000003" customHeight="1" x14ac:dyDescent="0.15">
      <c r="B7" s="838"/>
      <c r="C7" s="3"/>
      <c r="D7" s="3"/>
      <c r="E7" s="3"/>
      <c r="F7" s="3"/>
      <c r="G7" s="3"/>
      <c r="H7" s="3"/>
      <c r="I7" s="63"/>
      <c r="J7" s="3"/>
      <c r="K7" s="3"/>
      <c r="L7" s="3"/>
      <c r="M7" s="3"/>
      <c r="N7" s="3"/>
      <c r="O7" s="3"/>
      <c r="P7" s="3"/>
      <c r="Q7" s="64"/>
      <c r="R7" s="63"/>
      <c r="S7" s="3"/>
      <c r="T7" s="3"/>
      <c r="U7" s="3"/>
      <c r="V7" s="3"/>
      <c r="W7" s="63"/>
      <c r="X7" s="63"/>
      <c r="Y7" s="63"/>
      <c r="Z7" s="63"/>
      <c r="AA7" s="63"/>
      <c r="AB7" s="3"/>
      <c r="AC7" s="3"/>
      <c r="AD7" s="3"/>
      <c r="AE7" s="3"/>
      <c r="AF7" s="3"/>
      <c r="AG7" s="3"/>
      <c r="AH7" s="3"/>
      <c r="AI7" s="65"/>
    </row>
    <row r="8" spans="2:35" ht="35.450000000000003" customHeight="1" x14ac:dyDescent="0.15">
      <c r="B8" s="838"/>
      <c r="C8" s="3"/>
      <c r="D8" s="3"/>
      <c r="E8" s="3"/>
      <c r="F8" s="3"/>
      <c r="G8" s="3"/>
      <c r="H8" s="3"/>
      <c r="I8" s="63"/>
      <c r="J8" s="3"/>
      <c r="K8" s="3"/>
      <c r="L8" s="3"/>
      <c r="M8" s="3"/>
      <c r="N8" s="3"/>
      <c r="O8" s="3"/>
      <c r="P8" s="3"/>
      <c r="Q8" s="64"/>
      <c r="R8" s="63"/>
      <c r="S8" s="3"/>
      <c r="T8" s="3"/>
      <c r="U8" s="3"/>
      <c r="V8" s="3"/>
      <c r="W8" s="63"/>
      <c r="X8" s="63"/>
      <c r="Y8" s="63"/>
      <c r="Z8" s="63"/>
      <c r="AA8" s="63"/>
      <c r="AB8" s="3"/>
      <c r="AC8" s="3"/>
      <c r="AD8" s="3"/>
      <c r="AE8" s="3"/>
      <c r="AF8" s="3"/>
      <c r="AG8" s="3"/>
      <c r="AH8" s="3"/>
      <c r="AI8" s="65"/>
    </row>
    <row r="9" spans="2:35" ht="35.450000000000003" customHeight="1" x14ac:dyDescent="0.15">
      <c r="B9" s="838"/>
      <c r="C9" s="3"/>
      <c r="D9" s="3"/>
      <c r="E9" s="3"/>
      <c r="F9" s="3"/>
      <c r="G9" s="3"/>
      <c r="H9" s="3"/>
      <c r="I9" s="63"/>
      <c r="J9" s="3"/>
      <c r="K9" s="3"/>
      <c r="L9" s="3"/>
      <c r="M9" s="3"/>
      <c r="N9" s="3"/>
      <c r="O9" s="3"/>
      <c r="P9" s="3"/>
      <c r="Q9" s="64"/>
      <c r="R9" s="63"/>
      <c r="S9" s="3"/>
      <c r="T9" s="3"/>
      <c r="U9" s="3"/>
      <c r="V9" s="3"/>
      <c r="W9" s="63"/>
      <c r="X9" s="63"/>
      <c r="Y9" s="63"/>
      <c r="Z9" s="63"/>
      <c r="AA9" s="63"/>
      <c r="AB9" s="3"/>
      <c r="AC9" s="3"/>
      <c r="AD9" s="3"/>
      <c r="AE9" s="3"/>
      <c r="AF9" s="3"/>
      <c r="AG9" s="3"/>
      <c r="AH9" s="3"/>
      <c r="AI9" s="65"/>
    </row>
    <row r="10" spans="2:35" ht="35.450000000000003" customHeight="1" x14ac:dyDescent="0.15">
      <c r="B10" s="838"/>
      <c r="C10" s="3"/>
      <c r="D10" s="3"/>
      <c r="E10" s="3"/>
      <c r="F10" s="3"/>
      <c r="G10" s="3"/>
      <c r="H10" s="3"/>
      <c r="I10" s="63"/>
      <c r="J10" s="3"/>
      <c r="K10" s="3"/>
      <c r="L10" s="3"/>
      <c r="M10" s="3"/>
      <c r="N10" s="3"/>
      <c r="O10" s="3"/>
      <c r="P10" s="3"/>
      <c r="Q10" s="64"/>
      <c r="R10" s="63"/>
      <c r="S10" s="3"/>
      <c r="T10" s="3"/>
      <c r="U10" s="3"/>
      <c r="V10" s="3"/>
      <c r="W10" s="63"/>
      <c r="X10" s="63"/>
      <c r="Y10" s="63"/>
      <c r="Z10" s="63"/>
      <c r="AA10" s="63"/>
      <c r="AB10" s="3"/>
      <c r="AC10" s="3"/>
      <c r="AD10" s="3"/>
      <c r="AE10" s="3"/>
      <c r="AF10" s="3"/>
      <c r="AG10" s="3"/>
      <c r="AH10" s="3"/>
      <c r="AI10" s="65"/>
    </row>
    <row r="11" spans="2:35" ht="35.450000000000003" customHeight="1" x14ac:dyDescent="0.15">
      <c r="B11" s="838"/>
      <c r="C11" s="3"/>
      <c r="D11" s="3"/>
      <c r="E11" s="3"/>
      <c r="F11" s="3"/>
      <c r="G11" s="3"/>
      <c r="H11" s="3"/>
      <c r="I11" s="63"/>
      <c r="J11" s="3"/>
      <c r="K11" s="3"/>
      <c r="L11" s="3"/>
      <c r="M11" s="3"/>
      <c r="N11" s="3"/>
      <c r="O11" s="3"/>
      <c r="P11" s="3"/>
      <c r="Q11" s="63"/>
      <c r="R11" s="63"/>
      <c r="S11" s="3"/>
      <c r="T11" s="3"/>
      <c r="U11" s="3"/>
      <c r="V11" s="3"/>
      <c r="W11" s="63"/>
      <c r="X11" s="63"/>
      <c r="Y11" s="63"/>
      <c r="Z11" s="63"/>
      <c r="AA11" s="63"/>
      <c r="AB11" s="3"/>
      <c r="AC11" s="3"/>
      <c r="AD11" s="3"/>
      <c r="AE11" s="3"/>
      <c r="AF11" s="3"/>
      <c r="AG11" s="3"/>
      <c r="AH11" s="3"/>
      <c r="AI11" s="65"/>
    </row>
    <row r="12" spans="2:35" ht="35.450000000000003" customHeight="1" x14ac:dyDescent="0.15">
      <c r="B12" s="838"/>
      <c r="C12" s="3"/>
      <c r="D12" s="3"/>
      <c r="E12" s="3"/>
      <c r="F12" s="63"/>
      <c r="G12" s="63"/>
      <c r="H12" s="3"/>
      <c r="I12" s="3"/>
      <c r="J12" s="3"/>
      <c r="K12" s="3"/>
      <c r="L12" s="3"/>
      <c r="M12" s="3"/>
      <c r="N12" s="3"/>
      <c r="O12" s="3"/>
      <c r="P12" s="3"/>
      <c r="Q12" s="63"/>
      <c r="R12" s="3"/>
      <c r="S12" s="3"/>
      <c r="T12" s="3"/>
      <c r="U12" s="3"/>
      <c r="V12" s="3"/>
      <c r="W12" s="63"/>
      <c r="X12" s="63"/>
      <c r="Y12" s="63"/>
      <c r="Z12" s="63"/>
      <c r="AA12" s="63"/>
      <c r="AB12" s="3"/>
      <c r="AC12" s="3"/>
      <c r="AD12" s="3"/>
      <c r="AE12" s="3"/>
      <c r="AF12" s="3"/>
      <c r="AG12" s="3"/>
      <c r="AH12" s="3"/>
      <c r="AI12" s="65"/>
    </row>
    <row r="13" spans="2:35" ht="35.450000000000003" customHeight="1" x14ac:dyDescent="0.15">
      <c r="B13" s="838"/>
      <c r="C13" s="3"/>
      <c r="D13" s="3"/>
      <c r="E13" s="3"/>
      <c r="F13" s="63"/>
      <c r="G13" s="63"/>
      <c r="H13" s="63"/>
      <c r="I13" s="3"/>
      <c r="J13" s="3"/>
      <c r="K13" s="3"/>
      <c r="L13" s="3"/>
      <c r="M13" s="3"/>
      <c r="N13" s="3"/>
      <c r="O13" s="3"/>
      <c r="P13" s="3"/>
      <c r="Q13" s="63"/>
      <c r="R13" s="3"/>
      <c r="S13" s="3"/>
      <c r="T13" s="3"/>
      <c r="U13" s="3"/>
      <c r="V13" s="3"/>
      <c r="W13" s="63"/>
      <c r="X13" s="63"/>
      <c r="Y13" s="63"/>
      <c r="Z13" s="63"/>
      <c r="AA13" s="63"/>
      <c r="AB13" s="3"/>
      <c r="AC13" s="3"/>
      <c r="AD13" s="3"/>
      <c r="AE13" s="3"/>
      <c r="AF13" s="3"/>
      <c r="AG13" s="3"/>
      <c r="AH13" s="3"/>
      <c r="AI13" s="65"/>
    </row>
    <row r="14" spans="2:35" ht="35.450000000000003" customHeight="1" x14ac:dyDescent="0.15">
      <c r="B14" s="838"/>
      <c r="C14" s="63"/>
      <c r="D14" s="3"/>
      <c r="E14" s="3"/>
      <c r="F14" s="63"/>
      <c r="G14" s="63"/>
      <c r="H14" s="63"/>
      <c r="I14" s="3"/>
      <c r="J14" s="3"/>
      <c r="K14" s="3"/>
      <c r="L14" s="3"/>
      <c r="M14" s="3"/>
      <c r="N14" s="3"/>
      <c r="O14" s="3"/>
      <c r="P14" s="3"/>
      <c r="Q14" s="63"/>
      <c r="R14" s="63"/>
      <c r="S14" s="3"/>
      <c r="T14" s="3"/>
      <c r="U14" s="3"/>
      <c r="V14" s="3"/>
      <c r="W14" s="63"/>
      <c r="X14" s="63"/>
      <c r="Y14" s="63"/>
      <c r="Z14" s="63"/>
      <c r="AA14" s="63"/>
      <c r="AB14" s="3"/>
      <c r="AC14" s="3"/>
      <c r="AD14" s="3"/>
      <c r="AE14" s="3"/>
      <c r="AF14" s="3"/>
      <c r="AG14" s="3"/>
      <c r="AH14" s="3"/>
      <c r="AI14" s="65"/>
    </row>
    <row r="15" spans="2:35" ht="35.450000000000003" customHeight="1" x14ac:dyDescent="0.15">
      <c r="B15" s="838"/>
      <c r="C15" s="63"/>
      <c r="D15" s="3"/>
      <c r="E15" s="3"/>
      <c r="F15" s="63"/>
      <c r="G15" s="63"/>
      <c r="H15" s="63"/>
      <c r="I15" s="3"/>
      <c r="J15" s="3"/>
      <c r="K15" s="3"/>
      <c r="L15" s="3"/>
      <c r="M15" s="3"/>
      <c r="N15" s="3"/>
      <c r="O15" s="3"/>
      <c r="P15" s="3"/>
      <c r="Q15" s="63"/>
      <c r="R15" s="63"/>
      <c r="S15" s="3"/>
      <c r="T15" s="3"/>
      <c r="U15" s="3"/>
      <c r="V15" s="3"/>
      <c r="W15" s="63"/>
      <c r="X15" s="63"/>
      <c r="Y15" s="63"/>
      <c r="Z15" s="63"/>
      <c r="AA15" s="63"/>
      <c r="AB15" s="3"/>
      <c r="AC15" s="3"/>
      <c r="AD15" s="3"/>
      <c r="AE15" s="3"/>
      <c r="AF15" s="3"/>
      <c r="AG15" s="3"/>
      <c r="AH15" s="3"/>
      <c r="AI15" s="65"/>
    </row>
    <row r="16" spans="2:35" ht="35.450000000000003" customHeight="1" x14ac:dyDescent="0.15">
      <c r="B16" s="838"/>
      <c r="C16" s="63"/>
      <c r="D16" s="3"/>
      <c r="E16" s="3"/>
      <c r="F16" s="63"/>
      <c r="G16" s="63"/>
      <c r="H16" s="63"/>
      <c r="I16" s="3"/>
      <c r="J16" s="3"/>
      <c r="K16" s="3"/>
      <c r="L16" s="3"/>
      <c r="M16" s="3"/>
      <c r="N16" s="3"/>
      <c r="O16" s="3"/>
      <c r="P16" s="3"/>
      <c r="Q16" s="63"/>
      <c r="R16" s="63"/>
      <c r="S16" s="3"/>
      <c r="T16" s="3"/>
      <c r="U16" s="3"/>
      <c r="V16" s="3"/>
      <c r="W16" s="63"/>
      <c r="X16" s="63"/>
      <c r="Y16" s="63"/>
      <c r="Z16" s="63"/>
      <c r="AA16" s="63"/>
      <c r="AB16" s="3"/>
      <c r="AC16" s="3"/>
      <c r="AD16" s="3"/>
      <c r="AE16" s="3"/>
      <c r="AF16" s="3"/>
      <c r="AG16" s="3"/>
      <c r="AH16" s="3"/>
      <c r="AI16" s="65"/>
    </row>
    <row r="17" spans="2:35" ht="22.5" customHeight="1" x14ac:dyDescent="0.15">
      <c r="B17" s="838"/>
      <c r="C17" s="63"/>
      <c r="D17" s="3"/>
      <c r="E17" s="66"/>
      <c r="H17" s="67"/>
      <c r="I17" s="67"/>
      <c r="J17" s="67"/>
      <c r="K17" s="67"/>
      <c r="L17" s="67"/>
      <c r="M17" s="3"/>
      <c r="N17" s="3"/>
      <c r="O17" s="3"/>
      <c r="P17" s="3"/>
      <c r="Q17" s="63"/>
      <c r="R17" s="63"/>
      <c r="S17" s="3"/>
      <c r="T17" s="3"/>
      <c r="U17" s="3"/>
      <c r="V17" s="3"/>
      <c r="W17" s="63"/>
      <c r="X17" s="63"/>
      <c r="Y17" s="63"/>
      <c r="Z17" s="63"/>
      <c r="AA17" s="63"/>
      <c r="AI17" s="68"/>
    </row>
    <row r="18" spans="2:35" ht="71.25" customHeight="1" x14ac:dyDescent="0.15">
      <c r="B18" s="839"/>
      <c r="C18" s="69"/>
      <c r="D18" s="70"/>
      <c r="E18" s="71"/>
      <c r="F18" s="72"/>
      <c r="G18" s="72"/>
      <c r="H18" s="70"/>
      <c r="I18" s="70"/>
      <c r="J18" s="70"/>
      <c r="K18" s="70"/>
      <c r="L18" s="70"/>
      <c r="M18" s="70"/>
      <c r="N18" s="70"/>
      <c r="O18" s="70"/>
      <c r="P18" s="70"/>
      <c r="Q18" s="70"/>
      <c r="R18" s="70"/>
      <c r="S18" s="73"/>
      <c r="T18" s="73"/>
      <c r="U18" s="73"/>
      <c r="V18" s="843" t="s">
        <v>341</v>
      </c>
      <c r="W18" s="843"/>
      <c r="X18" s="843"/>
      <c r="Y18" s="843"/>
      <c r="Z18" s="843"/>
      <c r="AA18" s="843"/>
      <c r="AB18" s="843"/>
      <c r="AC18" s="843"/>
      <c r="AD18" s="843"/>
      <c r="AE18" s="843"/>
      <c r="AF18" s="843"/>
      <c r="AG18" s="843"/>
      <c r="AH18" s="843"/>
      <c r="AI18" s="84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4"/>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5513C-FA39-4A4D-86A0-E30049690B1C}">
  <sheetPr>
    <pageSetUpPr fitToPage="1"/>
  </sheetPr>
  <dimension ref="B2:AI19"/>
  <sheetViews>
    <sheetView showGridLines="0" showZeros="0" view="pageBreakPreview" zoomScaleNormal="85" zoomScaleSheetLayoutView="100" workbookViewId="0">
      <selection activeCell="F3" sqref="F3:H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58" t="s">
        <v>338</v>
      </c>
      <c r="C3" s="458"/>
      <c r="D3" s="458"/>
      <c r="E3" s="845"/>
      <c r="F3" s="845"/>
      <c r="G3" s="845"/>
      <c r="H3" s="845"/>
      <c r="I3" s="845"/>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8"/>
    </row>
    <row r="4" spans="2:35" ht="20.100000000000001" customHeight="1" x14ac:dyDescent="0.15">
      <c r="B4" s="846" t="s">
        <v>60</v>
      </c>
      <c r="C4" s="847"/>
      <c r="D4" s="848"/>
      <c r="E4" s="849" t="s">
        <v>1045</v>
      </c>
      <c r="F4" s="850"/>
      <c r="G4" s="850"/>
      <c r="H4" s="850"/>
      <c r="I4" s="851"/>
      <c r="J4" s="852" t="s">
        <v>61</v>
      </c>
      <c r="K4" s="853"/>
      <c r="L4" s="854"/>
      <c r="M4" s="855" t="s">
        <v>538</v>
      </c>
      <c r="N4" s="856"/>
      <c r="O4" s="856"/>
      <c r="P4" s="856"/>
      <c r="Q4" s="856"/>
      <c r="R4" s="857"/>
      <c r="S4" s="715" t="s">
        <v>294</v>
      </c>
      <c r="T4" s="716"/>
      <c r="U4" s="716"/>
      <c r="V4" s="717"/>
      <c r="W4" s="858" t="s">
        <v>544</v>
      </c>
      <c r="X4" s="859"/>
      <c r="Y4" s="859"/>
      <c r="Z4" s="859"/>
      <c r="AA4" s="859"/>
      <c r="AB4" s="860"/>
      <c r="AC4" s="445" t="s">
        <v>248</v>
      </c>
      <c r="AD4" s="446"/>
      <c r="AE4" s="447"/>
      <c r="AF4" s="861">
        <v>45919</v>
      </c>
      <c r="AG4" s="862"/>
      <c r="AH4" s="862"/>
      <c r="AI4" s="863"/>
    </row>
    <row r="5" spans="2:35" ht="20.100000000000001" customHeight="1" x14ac:dyDescent="0.15">
      <c r="B5" s="867" t="s">
        <v>165</v>
      </c>
      <c r="C5" s="868"/>
      <c r="D5" s="869"/>
      <c r="E5" s="870" t="s">
        <v>1046</v>
      </c>
      <c r="F5" s="871"/>
      <c r="G5" s="871"/>
      <c r="H5" s="871"/>
      <c r="I5" s="872"/>
      <c r="J5" s="873" t="s">
        <v>166</v>
      </c>
      <c r="K5" s="874"/>
      <c r="L5" s="875"/>
      <c r="M5" s="855" t="s">
        <v>539</v>
      </c>
      <c r="N5" s="856"/>
      <c r="O5" s="856"/>
      <c r="P5" s="856"/>
      <c r="Q5" s="856"/>
      <c r="R5" s="857"/>
      <c r="S5" s="718"/>
      <c r="T5" s="719"/>
      <c r="U5" s="719"/>
      <c r="V5" s="720"/>
      <c r="W5" s="834" t="s">
        <v>546</v>
      </c>
      <c r="X5" s="835"/>
      <c r="Y5" s="835"/>
      <c r="Z5" s="835"/>
      <c r="AA5" s="835"/>
      <c r="AB5" s="836"/>
      <c r="AC5" s="448"/>
      <c r="AD5" s="449"/>
      <c r="AE5" s="450"/>
      <c r="AF5" s="864"/>
      <c r="AG5" s="865"/>
      <c r="AH5" s="865"/>
      <c r="AI5" s="866"/>
    </row>
    <row r="6" spans="2:35" ht="26.25" customHeight="1" x14ac:dyDescent="0.2">
      <c r="B6" s="837" t="s">
        <v>339</v>
      </c>
      <c r="C6" s="840" t="s">
        <v>340</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2"/>
    </row>
    <row r="7" spans="2:35" ht="35.450000000000003" customHeight="1" x14ac:dyDescent="0.15">
      <c r="B7" s="838"/>
      <c r="C7" s="3"/>
      <c r="D7" s="3"/>
      <c r="E7" s="3"/>
      <c r="F7" s="3"/>
      <c r="G7" s="3"/>
      <c r="H7" s="3"/>
      <c r="I7" s="63"/>
      <c r="J7" s="3"/>
      <c r="K7" s="3"/>
      <c r="L7" s="3"/>
      <c r="M7" s="3"/>
      <c r="N7" s="3"/>
      <c r="O7" s="3"/>
      <c r="P7" s="3"/>
      <c r="Q7" s="64"/>
      <c r="R7" s="63"/>
      <c r="S7" s="3"/>
      <c r="T7" s="3"/>
      <c r="U7" s="3"/>
      <c r="V7" s="3"/>
      <c r="W7" s="63"/>
      <c r="X7" s="63"/>
      <c r="Y7" s="63"/>
      <c r="Z7" s="63"/>
      <c r="AA7" s="63"/>
      <c r="AB7" s="3"/>
      <c r="AC7" s="3"/>
      <c r="AD7" s="3"/>
      <c r="AE7" s="3"/>
      <c r="AF7" s="3"/>
      <c r="AG7" s="3"/>
      <c r="AH7" s="3"/>
      <c r="AI7" s="65"/>
    </row>
    <row r="8" spans="2:35" ht="35.450000000000003" customHeight="1" x14ac:dyDescent="0.15">
      <c r="B8" s="838"/>
      <c r="C8" s="3"/>
      <c r="D8" s="3"/>
      <c r="E8" s="3"/>
      <c r="F8" s="3"/>
      <c r="G8" s="3"/>
      <c r="H8" s="3"/>
      <c r="I8" s="63"/>
      <c r="J8" s="3"/>
      <c r="K8" s="3"/>
      <c r="L8" s="3"/>
      <c r="M8" s="3"/>
      <c r="N8" s="3"/>
      <c r="O8" s="3"/>
      <c r="P8" s="3"/>
      <c r="Q8" s="64"/>
      <c r="R8" s="63"/>
      <c r="S8" s="3"/>
      <c r="T8" s="3"/>
      <c r="U8" s="3"/>
      <c r="V8" s="3"/>
      <c r="W8" s="63"/>
      <c r="X8" s="63"/>
      <c r="Y8" s="63"/>
      <c r="Z8" s="63"/>
      <c r="AA8" s="63"/>
      <c r="AB8" s="3"/>
      <c r="AC8" s="3"/>
      <c r="AD8" s="3"/>
      <c r="AE8" s="3"/>
      <c r="AF8" s="3"/>
      <c r="AG8" s="3"/>
      <c r="AH8" s="3"/>
      <c r="AI8" s="65"/>
    </row>
    <row r="9" spans="2:35" ht="35.450000000000003" customHeight="1" x14ac:dyDescent="0.15">
      <c r="B9" s="838"/>
      <c r="C9" s="3"/>
      <c r="D9" s="3"/>
      <c r="E9" s="3"/>
      <c r="F9" s="3"/>
      <c r="G9" s="3"/>
      <c r="H9" s="3"/>
      <c r="I9" s="63"/>
      <c r="J9" s="3"/>
      <c r="K9" s="3"/>
      <c r="L9" s="3"/>
      <c r="M9" s="3"/>
      <c r="N9" s="3"/>
      <c r="O9" s="3"/>
      <c r="P9" s="3"/>
      <c r="Q9" s="64"/>
      <c r="R9" s="63"/>
      <c r="S9" s="3"/>
      <c r="T9" s="3"/>
      <c r="U9" s="3"/>
      <c r="V9" s="3"/>
      <c r="W9" s="63"/>
      <c r="X9" s="63"/>
      <c r="Y9" s="63"/>
      <c r="Z9" s="63"/>
      <c r="AA9" s="63"/>
      <c r="AB9" s="3"/>
      <c r="AC9" s="3"/>
      <c r="AD9" s="3"/>
      <c r="AE9" s="3"/>
      <c r="AF9" s="3"/>
      <c r="AG9" s="3"/>
      <c r="AH9" s="3"/>
      <c r="AI9" s="65"/>
    </row>
    <row r="10" spans="2:35" ht="35.450000000000003" customHeight="1" x14ac:dyDescent="0.15">
      <c r="B10" s="838"/>
      <c r="C10" s="3"/>
      <c r="D10" s="3"/>
      <c r="E10" s="3"/>
      <c r="F10" s="3"/>
      <c r="G10" s="3"/>
      <c r="H10" s="3"/>
      <c r="I10" s="63"/>
      <c r="J10" s="3"/>
      <c r="K10" s="3"/>
      <c r="L10" s="3"/>
      <c r="M10" s="3"/>
      <c r="N10" s="3"/>
      <c r="O10" s="3"/>
      <c r="P10" s="3"/>
      <c r="Q10" s="64"/>
      <c r="R10" s="63"/>
      <c r="S10" s="3"/>
      <c r="T10" s="3"/>
      <c r="U10" s="3"/>
      <c r="V10" s="3"/>
      <c r="W10" s="63"/>
      <c r="X10" s="63"/>
      <c r="Y10" s="63"/>
      <c r="Z10" s="63"/>
      <c r="AA10" s="63"/>
      <c r="AB10" s="3"/>
      <c r="AC10" s="3"/>
      <c r="AD10" s="3"/>
      <c r="AE10" s="3"/>
      <c r="AF10" s="3"/>
      <c r="AG10" s="3"/>
      <c r="AH10" s="3"/>
      <c r="AI10" s="65"/>
    </row>
    <row r="11" spans="2:35" ht="35.450000000000003" customHeight="1" x14ac:dyDescent="0.15">
      <c r="B11" s="838"/>
      <c r="C11" s="3"/>
      <c r="D11" s="3"/>
      <c r="E11" s="3"/>
      <c r="F11" s="3"/>
      <c r="G11" s="3"/>
      <c r="H11" s="3"/>
      <c r="I11" s="63"/>
      <c r="J11" s="3"/>
      <c r="K11" s="3"/>
      <c r="L11" s="3"/>
      <c r="M11" s="3"/>
      <c r="N11" s="3"/>
      <c r="O11" s="3"/>
      <c r="P11" s="3"/>
      <c r="Q11" s="63"/>
      <c r="R11" s="63"/>
      <c r="S11" s="3"/>
      <c r="T11" s="3"/>
      <c r="U11" s="3"/>
      <c r="V11" s="3"/>
      <c r="W11" s="63"/>
      <c r="X11" s="63"/>
      <c r="Y11" s="63"/>
      <c r="Z11" s="63"/>
      <c r="AA11" s="63"/>
      <c r="AB11" s="3"/>
      <c r="AC11" s="3"/>
      <c r="AD11" s="3"/>
      <c r="AE11" s="3"/>
      <c r="AF11" s="3"/>
      <c r="AG11" s="3"/>
      <c r="AH11" s="3"/>
      <c r="AI11" s="65"/>
    </row>
    <row r="12" spans="2:35" ht="35.450000000000003" customHeight="1" x14ac:dyDescent="0.15">
      <c r="B12" s="838"/>
      <c r="C12" s="3"/>
      <c r="D12" s="3"/>
      <c r="E12" s="3"/>
      <c r="F12" s="63"/>
      <c r="G12" s="63"/>
      <c r="H12" s="3"/>
      <c r="I12" s="3"/>
      <c r="J12" s="3"/>
      <c r="K12" s="3"/>
      <c r="L12" s="3"/>
      <c r="M12" s="3"/>
      <c r="N12" s="3"/>
      <c r="O12" s="3"/>
      <c r="P12" s="3"/>
      <c r="Q12" s="63"/>
      <c r="R12" s="3"/>
      <c r="S12" s="3"/>
      <c r="T12" s="3"/>
      <c r="U12" s="3"/>
      <c r="V12" s="3"/>
      <c r="W12" s="63"/>
      <c r="X12" s="63"/>
      <c r="Y12" s="63"/>
      <c r="Z12" s="63"/>
      <c r="AA12" s="63"/>
      <c r="AB12" s="3"/>
      <c r="AC12" s="3"/>
      <c r="AD12" s="3"/>
      <c r="AE12" s="3"/>
      <c r="AF12" s="3"/>
      <c r="AG12" s="3"/>
      <c r="AH12" s="3"/>
      <c r="AI12" s="65"/>
    </row>
    <row r="13" spans="2:35" ht="35.450000000000003" customHeight="1" x14ac:dyDescent="0.15">
      <c r="B13" s="838"/>
      <c r="C13" s="3"/>
      <c r="D13" s="3"/>
      <c r="E13" s="3"/>
      <c r="F13" s="63"/>
      <c r="G13" s="63"/>
      <c r="H13" s="63"/>
      <c r="I13" s="3"/>
      <c r="J13" s="3"/>
      <c r="K13" s="3"/>
      <c r="L13" s="3"/>
      <c r="M13" s="3"/>
      <c r="N13" s="3"/>
      <c r="O13" s="3"/>
      <c r="P13" s="3"/>
      <c r="Q13" s="63"/>
      <c r="R13" s="3"/>
      <c r="S13" s="3"/>
      <c r="T13" s="3"/>
      <c r="U13" s="3"/>
      <c r="V13" s="3"/>
      <c r="W13" s="63"/>
      <c r="X13" s="63"/>
      <c r="Y13" s="63"/>
      <c r="Z13" s="63"/>
      <c r="AA13" s="63"/>
      <c r="AB13" s="3"/>
      <c r="AC13" s="3"/>
      <c r="AD13" s="3"/>
      <c r="AE13" s="3"/>
      <c r="AF13" s="3"/>
      <c r="AG13" s="3"/>
      <c r="AH13" s="3"/>
      <c r="AI13" s="65"/>
    </row>
    <row r="14" spans="2:35" ht="35.450000000000003" customHeight="1" x14ac:dyDescent="0.15">
      <c r="B14" s="838"/>
      <c r="C14" s="63"/>
      <c r="D14" s="3"/>
      <c r="E14" s="3"/>
      <c r="F14" s="63"/>
      <c r="G14" s="63"/>
      <c r="H14" s="63"/>
      <c r="I14" s="3"/>
      <c r="J14" s="3"/>
      <c r="K14" s="3"/>
      <c r="L14" s="3"/>
      <c r="M14" s="3"/>
      <c r="N14" s="3"/>
      <c r="O14" s="3"/>
      <c r="P14" s="3"/>
      <c r="Q14" s="63"/>
      <c r="R14" s="63"/>
      <c r="S14" s="3"/>
      <c r="T14" s="3"/>
      <c r="U14" s="3"/>
      <c r="V14" s="3"/>
      <c r="W14" s="63"/>
      <c r="X14" s="63"/>
      <c r="Y14" s="63"/>
      <c r="Z14" s="63"/>
      <c r="AA14" s="63"/>
      <c r="AB14" s="3"/>
      <c r="AC14" s="3"/>
      <c r="AD14" s="3"/>
      <c r="AE14" s="3"/>
      <c r="AF14" s="3"/>
      <c r="AG14" s="3"/>
      <c r="AH14" s="3"/>
      <c r="AI14" s="65"/>
    </row>
    <row r="15" spans="2:35" ht="35.450000000000003" customHeight="1" x14ac:dyDescent="0.15">
      <c r="B15" s="838"/>
      <c r="C15" s="63"/>
      <c r="D15" s="3"/>
      <c r="E15" s="3"/>
      <c r="F15" s="63"/>
      <c r="G15" s="63"/>
      <c r="H15" s="63"/>
      <c r="I15" s="3"/>
      <c r="J15" s="3"/>
      <c r="K15" s="3"/>
      <c r="L15" s="3"/>
      <c r="M15" s="3"/>
      <c r="N15" s="3"/>
      <c r="O15" s="3"/>
      <c r="P15" s="3"/>
      <c r="Q15" s="63"/>
      <c r="R15" s="63"/>
      <c r="S15" s="3"/>
      <c r="T15" s="3"/>
      <c r="U15" s="3"/>
      <c r="V15" s="3"/>
      <c r="W15" s="63"/>
      <c r="X15" s="63"/>
      <c r="Y15" s="63"/>
      <c r="Z15" s="63"/>
      <c r="AA15" s="63"/>
      <c r="AB15" s="3"/>
      <c r="AC15" s="3"/>
      <c r="AD15" s="3"/>
      <c r="AE15" s="3"/>
      <c r="AF15" s="3"/>
      <c r="AG15" s="3"/>
      <c r="AH15" s="3"/>
      <c r="AI15" s="65"/>
    </row>
    <row r="16" spans="2:35" ht="35.450000000000003" customHeight="1" x14ac:dyDescent="0.15">
      <c r="B16" s="838"/>
      <c r="C16" s="63"/>
      <c r="D16" s="3"/>
      <c r="E16" s="3"/>
      <c r="F16" s="63"/>
      <c r="G16" s="63"/>
      <c r="H16" s="63"/>
      <c r="I16" s="3"/>
      <c r="J16" s="3"/>
      <c r="K16" s="3"/>
      <c r="L16" s="3"/>
      <c r="M16" s="3"/>
      <c r="N16" s="3"/>
      <c r="O16" s="3"/>
      <c r="P16" s="3"/>
      <c r="Q16" s="63"/>
      <c r="R16" s="63"/>
      <c r="S16" s="3"/>
      <c r="T16" s="3"/>
      <c r="U16" s="3"/>
      <c r="V16" s="3"/>
      <c r="W16" s="63"/>
      <c r="X16" s="63"/>
      <c r="Y16" s="63"/>
      <c r="Z16" s="63"/>
      <c r="AA16" s="63"/>
      <c r="AB16" s="3"/>
      <c r="AC16" s="3"/>
      <c r="AD16" s="3"/>
      <c r="AE16" s="3"/>
      <c r="AF16" s="3"/>
      <c r="AG16" s="3"/>
      <c r="AH16" s="3"/>
      <c r="AI16" s="65"/>
    </row>
    <row r="17" spans="2:35" ht="22.5" customHeight="1" x14ac:dyDescent="0.15">
      <c r="B17" s="838"/>
      <c r="C17" s="63"/>
      <c r="D17" s="3"/>
      <c r="E17" s="66"/>
      <c r="H17" s="67"/>
      <c r="I17" s="67"/>
      <c r="J17" s="67"/>
      <c r="K17" s="67"/>
      <c r="L17" s="67"/>
      <c r="M17" s="3"/>
      <c r="N17" s="3"/>
      <c r="O17" s="3"/>
      <c r="P17" s="3"/>
      <c r="Q17" s="63"/>
      <c r="R17" s="63"/>
      <c r="S17" s="3"/>
      <c r="T17" s="3"/>
      <c r="U17" s="3"/>
      <c r="V17" s="3"/>
      <c r="W17" s="63"/>
      <c r="X17" s="63"/>
      <c r="Y17" s="63"/>
      <c r="Z17" s="63"/>
      <c r="AA17" s="63"/>
      <c r="AI17" s="68"/>
    </row>
    <row r="18" spans="2:35" ht="71.25" customHeight="1" x14ac:dyDescent="0.15">
      <c r="B18" s="839"/>
      <c r="C18" s="69"/>
      <c r="D18" s="70"/>
      <c r="E18" s="71"/>
      <c r="F18" s="72"/>
      <c r="G18" s="72"/>
      <c r="H18" s="70"/>
      <c r="I18" s="70"/>
      <c r="J18" s="70"/>
      <c r="K18" s="70"/>
      <c r="L18" s="70"/>
      <c r="M18" s="70"/>
      <c r="N18" s="70"/>
      <c r="O18" s="70"/>
      <c r="P18" s="70"/>
      <c r="Q18" s="70"/>
      <c r="R18" s="70"/>
      <c r="S18" s="73"/>
      <c r="T18" s="73"/>
      <c r="U18" s="73"/>
      <c r="V18" s="843" t="s">
        <v>341</v>
      </c>
      <c r="W18" s="843"/>
      <c r="X18" s="843"/>
      <c r="Y18" s="843"/>
      <c r="Z18" s="843"/>
      <c r="AA18" s="843"/>
      <c r="AB18" s="843"/>
      <c r="AC18" s="843"/>
      <c r="AD18" s="843"/>
      <c r="AE18" s="843"/>
      <c r="AF18" s="843"/>
      <c r="AG18" s="843"/>
      <c r="AH18" s="843"/>
      <c r="AI18" s="84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4"/>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2E35F-F449-4609-BE6E-7600F0635FC0}">
  <sheetPr>
    <pageSetUpPr fitToPage="1"/>
  </sheetPr>
  <dimension ref="B2:AI19"/>
  <sheetViews>
    <sheetView showGridLines="0" showZeros="0" view="pageBreakPreview" zoomScaleNormal="85" zoomScaleSheetLayoutView="100" workbookViewId="0">
      <selection activeCell="F3" sqref="F3:H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58" t="s">
        <v>338</v>
      </c>
      <c r="C3" s="458"/>
      <c r="D3" s="458"/>
      <c r="E3" s="845"/>
      <c r="F3" s="845"/>
      <c r="G3" s="845"/>
      <c r="H3" s="845"/>
      <c r="I3" s="845"/>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8"/>
    </row>
    <row r="4" spans="2:35" ht="20.100000000000001" customHeight="1" x14ac:dyDescent="0.15">
      <c r="B4" s="846" t="s">
        <v>60</v>
      </c>
      <c r="C4" s="847"/>
      <c r="D4" s="848"/>
      <c r="E4" s="849" t="s">
        <v>1045</v>
      </c>
      <c r="F4" s="850"/>
      <c r="G4" s="850"/>
      <c r="H4" s="850"/>
      <c r="I4" s="851"/>
      <c r="J4" s="852" t="s">
        <v>61</v>
      </c>
      <c r="K4" s="853"/>
      <c r="L4" s="854"/>
      <c r="M4" s="855" t="s">
        <v>538</v>
      </c>
      <c r="N4" s="856"/>
      <c r="O4" s="856"/>
      <c r="P4" s="856"/>
      <c r="Q4" s="856"/>
      <c r="R4" s="857"/>
      <c r="S4" s="715" t="s">
        <v>294</v>
      </c>
      <c r="T4" s="716"/>
      <c r="U4" s="716"/>
      <c r="V4" s="717"/>
      <c r="W4" s="858" t="s">
        <v>544</v>
      </c>
      <c r="X4" s="859"/>
      <c r="Y4" s="859"/>
      <c r="Z4" s="859"/>
      <c r="AA4" s="859"/>
      <c r="AB4" s="860"/>
      <c r="AC4" s="445" t="s">
        <v>248</v>
      </c>
      <c r="AD4" s="446"/>
      <c r="AE4" s="447"/>
      <c r="AF4" s="861">
        <v>45919</v>
      </c>
      <c r="AG4" s="862"/>
      <c r="AH4" s="862"/>
      <c r="AI4" s="863"/>
    </row>
    <row r="5" spans="2:35" ht="20.100000000000001" customHeight="1" x14ac:dyDescent="0.15">
      <c r="B5" s="867" t="s">
        <v>165</v>
      </c>
      <c r="C5" s="868"/>
      <c r="D5" s="869"/>
      <c r="E5" s="870" t="s">
        <v>1046</v>
      </c>
      <c r="F5" s="871"/>
      <c r="G5" s="871"/>
      <c r="H5" s="871"/>
      <c r="I5" s="872"/>
      <c r="J5" s="873" t="s">
        <v>166</v>
      </c>
      <c r="K5" s="874"/>
      <c r="L5" s="875"/>
      <c r="M5" s="855" t="s">
        <v>539</v>
      </c>
      <c r="N5" s="856"/>
      <c r="O5" s="856"/>
      <c r="P5" s="856"/>
      <c r="Q5" s="856"/>
      <c r="R5" s="857"/>
      <c r="S5" s="718"/>
      <c r="T5" s="719"/>
      <c r="U5" s="719"/>
      <c r="V5" s="720"/>
      <c r="W5" s="834" t="s">
        <v>546</v>
      </c>
      <c r="X5" s="835"/>
      <c r="Y5" s="835"/>
      <c r="Z5" s="835"/>
      <c r="AA5" s="835"/>
      <c r="AB5" s="836"/>
      <c r="AC5" s="448"/>
      <c r="AD5" s="449"/>
      <c r="AE5" s="450"/>
      <c r="AF5" s="864"/>
      <c r="AG5" s="865"/>
      <c r="AH5" s="865"/>
      <c r="AI5" s="866"/>
    </row>
    <row r="6" spans="2:35" ht="26.25" customHeight="1" x14ac:dyDescent="0.2">
      <c r="B6" s="837" t="s">
        <v>339</v>
      </c>
      <c r="C6" s="840" t="s">
        <v>340</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2"/>
    </row>
    <row r="7" spans="2:35" ht="35.450000000000003" customHeight="1" x14ac:dyDescent="0.15">
      <c r="B7" s="838"/>
      <c r="C7" s="3"/>
      <c r="D7" s="3"/>
      <c r="E7" s="3"/>
      <c r="F7" s="3"/>
      <c r="G7" s="3"/>
      <c r="H7" s="3"/>
      <c r="I7" s="63"/>
      <c r="J7" s="3"/>
      <c r="K7" s="3"/>
      <c r="L7" s="3"/>
      <c r="M7" s="3"/>
      <c r="N7" s="3"/>
      <c r="O7" s="3"/>
      <c r="P7" s="3"/>
      <c r="Q7" s="64"/>
      <c r="R7" s="63"/>
      <c r="S7" s="3"/>
      <c r="T7" s="3"/>
      <c r="U7" s="3"/>
      <c r="V7" s="3"/>
      <c r="W7" s="63"/>
      <c r="X7" s="63"/>
      <c r="Y7" s="63"/>
      <c r="Z7" s="63"/>
      <c r="AA7" s="63"/>
      <c r="AB7" s="3"/>
      <c r="AC7" s="3"/>
      <c r="AD7" s="3"/>
      <c r="AE7" s="3"/>
      <c r="AF7" s="3"/>
      <c r="AG7" s="3"/>
      <c r="AH7" s="3"/>
      <c r="AI7" s="65"/>
    </row>
    <row r="8" spans="2:35" ht="35.450000000000003" customHeight="1" x14ac:dyDescent="0.15">
      <c r="B8" s="838"/>
      <c r="C8" s="3"/>
      <c r="D8" s="3"/>
      <c r="E8" s="3"/>
      <c r="F8" s="3"/>
      <c r="G8" s="3"/>
      <c r="H8" s="3"/>
      <c r="I8" s="63"/>
      <c r="J8" s="3"/>
      <c r="K8" s="3"/>
      <c r="L8" s="3"/>
      <c r="M8" s="3"/>
      <c r="N8" s="3"/>
      <c r="O8" s="3"/>
      <c r="P8" s="3"/>
      <c r="Q8" s="64"/>
      <c r="R8" s="63"/>
      <c r="S8" s="3"/>
      <c r="T8" s="3"/>
      <c r="U8" s="3"/>
      <c r="V8" s="3"/>
      <c r="W8" s="63"/>
      <c r="X8" s="63"/>
      <c r="Y8" s="63"/>
      <c r="Z8" s="63"/>
      <c r="AA8" s="63"/>
      <c r="AB8" s="3"/>
      <c r="AC8" s="3"/>
      <c r="AD8" s="3"/>
      <c r="AE8" s="3"/>
      <c r="AF8" s="3"/>
      <c r="AG8" s="3"/>
      <c r="AH8" s="3"/>
      <c r="AI8" s="65"/>
    </row>
    <row r="9" spans="2:35" ht="35.450000000000003" customHeight="1" x14ac:dyDescent="0.15">
      <c r="B9" s="838"/>
      <c r="C9" s="3"/>
      <c r="D9" s="3"/>
      <c r="E9" s="3"/>
      <c r="F9" s="3"/>
      <c r="G9" s="3"/>
      <c r="H9" s="3"/>
      <c r="I9" s="63"/>
      <c r="J9" s="3"/>
      <c r="K9" s="3"/>
      <c r="L9" s="3"/>
      <c r="M9" s="3"/>
      <c r="N9" s="3"/>
      <c r="O9" s="3"/>
      <c r="P9" s="3"/>
      <c r="Q9" s="64"/>
      <c r="R9" s="63"/>
      <c r="S9" s="3"/>
      <c r="T9" s="3"/>
      <c r="U9" s="3"/>
      <c r="V9" s="3"/>
      <c r="W9" s="63"/>
      <c r="X9" s="63"/>
      <c r="Y9" s="63"/>
      <c r="Z9" s="63"/>
      <c r="AA9" s="63"/>
      <c r="AB9" s="3"/>
      <c r="AC9" s="3"/>
      <c r="AD9" s="3"/>
      <c r="AE9" s="3"/>
      <c r="AF9" s="3"/>
      <c r="AG9" s="3"/>
      <c r="AH9" s="3"/>
      <c r="AI9" s="65"/>
    </row>
    <row r="10" spans="2:35" ht="35.450000000000003" customHeight="1" x14ac:dyDescent="0.15">
      <c r="B10" s="838"/>
      <c r="C10" s="3"/>
      <c r="D10" s="3"/>
      <c r="E10" s="3"/>
      <c r="F10" s="3"/>
      <c r="G10" s="3"/>
      <c r="H10" s="3"/>
      <c r="I10" s="63"/>
      <c r="J10" s="3"/>
      <c r="K10" s="3"/>
      <c r="L10" s="3"/>
      <c r="M10" s="3"/>
      <c r="N10" s="3"/>
      <c r="O10" s="3"/>
      <c r="P10" s="3"/>
      <c r="Q10" s="64"/>
      <c r="R10" s="63"/>
      <c r="S10" s="3"/>
      <c r="T10" s="3"/>
      <c r="U10" s="3"/>
      <c r="V10" s="3"/>
      <c r="W10" s="63"/>
      <c r="X10" s="63"/>
      <c r="Y10" s="63"/>
      <c r="Z10" s="63"/>
      <c r="AA10" s="63"/>
      <c r="AB10" s="3"/>
      <c r="AC10" s="3"/>
      <c r="AD10" s="3"/>
      <c r="AE10" s="3"/>
      <c r="AF10" s="3"/>
      <c r="AG10" s="3"/>
      <c r="AH10" s="3"/>
      <c r="AI10" s="65"/>
    </row>
    <row r="11" spans="2:35" ht="35.450000000000003" customHeight="1" x14ac:dyDescent="0.15">
      <c r="B11" s="838"/>
      <c r="C11" s="3"/>
      <c r="D11" s="3"/>
      <c r="E11" s="3"/>
      <c r="F11" s="3"/>
      <c r="G11" s="3"/>
      <c r="H11" s="3"/>
      <c r="I11" s="63"/>
      <c r="J11" s="3"/>
      <c r="K11" s="3"/>
      <c r="L11" s="3"/>
      <c r="M11" s="3"/>
      <c r="N11" s="3"/>
      <c r="O11" s="3"/>
      <c r="P11" s="3"/>
      <c r="Q11" s="63"/>
      <c r="R11" s="63"/>
      <c r="S11" s="3"/>
      <c r="T11" s="3"/>
      <c r="U11" s="3"/>
      <c r="V11" s="3"/>
      <c r="W11" s="63"/>
      <c r="X11" s="63"/>
      <c r="Y11" s="63"/>
      <c r="Z11" s="63"/>
      <c r="AA11" s="63"/>
      <c r="AB11" s="3"/>
      <c r="AC11" s="3"/>
      <c r="AD11" s="3"/>
      <c r="AE11" s="3"/>
      <c r="AF11" s="3"/>
      <c r="AG11" s="3"/>
      <c r="AH11" s="3"/>
      <c r="AI11" s="65"/>
    </row>
    <row r="12" spans="2:35" ht="35.450000000000003" customHeight="1" x14ac:dyDescent="0.15">
      <c r="B12" s="838"/>
      <c r="C12" s="3"/>
      <c r="D12" s="3"/>
      <c r="E12" s="3"/>
      <c r="F12" s="63"/>
      <c r="G12" s="63"/>
      <c r="H12" s="3"/>
      <c r="I12" s="3"/>
      <c r="J12" s="3"/>
      <c r="K12" s="3"/>
      <c r="L12" s="3"/>
      <c r="M12" s="3"/>
      <c r="N12" s="3"/>
      <c r="O12" s="3"/>
      <c r="P12" s="3"/>
      <c r="Q12" s="63"/>
      <c r="R12" s="3"/>
      <c r="S12" s="3"/>
      <c r="T12" s="3"/>
      <c r="U12" s="3"/>
      <c r="V12" s="3"/>
      <c r="W12" s="63"/>
      <c r="X12" s="63"/>
      <c r="Y12" s="63"/>
      <c r="Z12" s="63"/>
      <c r="AA12" s="63"/>
      <c r="AB12" s="3"/>
      <c r="AC12" s="3"/>
      <c r="AD12" s="3"/>
      <c r="AE12" s="3"/>
      <c r="AF12" s="3"/>
      <c r="AG12" s="3"/>
      <c r="AH12" s="3"/>
      <c r="AI12" s="65"/>
    </row>
    <row r="13" spans="2:35" ht="35.450000000000003" customHeight="1" x14ac:dyDescent="0.15">
      <c r="B13" s="838"/>
      <c r="C13" s="3"/>
      <c r="D13" s="3"/>
      <c r="E13" s="3"/>
      <c r="F13" s="63"/>
      <c r="G13" s="63"/>
      <c r="H13" s="63"/>
      <c r="I13" s="3"/>
      <c r="J13" s="3"/>
      <c r="K13" s="3"/>
      <c r="L13" s="3"/>
      <c r="M13" s="3"/>
      <c r="N13" s="3"/>
      <c r="O13" s="3"/>
      <c r="P13" s="3"/>
      <c r="Q13" s="63"/>
      <c r="R13" s="3"/>
      <c r="S13" s="3"/>
      <c r="T13" s="3"/>
      <c r="U13" s="3"/>
      <c r="V13" s="3"/>
      <c r="W13" s="63"/>
      <c r="X13" s="63"/>
      <c r="Y13" s="63"/>
      <c r="Z13" s="63"/>
      <c r="AA13" s="63"/>
      <c r="AB13" s="3"/>
      <c r="AC13" s="3"/>
      <c r="AD13" s="3"/>
      <c r="AE13" s="3"/>
      <c r="AF13" s="3"/>
      <c r="AG13" s="3"/>
      <c r="AH13" s="3"/>
      <c r="AI13" s="65"/>
    </row>
    <row r="14" spans="2:35" ht="35.450000000000003" customHeight="1" x14ac:dyDescent="0.15">
      <c r="B14" s="838"/>
      <c r="C14" s="63"/>
      <c r="D14" s="3"/>
      <c r="E14" s="3"/>
      <c r="F14" s="63"/>
      <c r="G14" s="63"/>
      <c r="H14" s="63"/>
      <c r="I14" s="3"/>
      <c r="J14" s="3"/>
      <c r="K14" s="3"/>
      <c r="L14" s="3"/>
      <c r="M14" s="3"/>
      <c r="N14" s="3"/>
      <c r="O14" s="3"/>
      <c r="P14" s="3"/>
      <c r="Q14" s="63"/>
      <c r="R14" s="63"/>
      <c r="S14" s="3"/>
      <c r="T14" s="3"/>
      <c r="U14" s="3"/>
      <c r="V14" s="3"/>
      <c r="W14" s="63"/>
      <c r="X14" s="63"/>
      <c r="Y14" s="63"/>
      <c r="Z14" s="63"/>
      <c r="AA14" s="63"/>
      <c r="AB14" s="3"/>
      <c r="AC14" s="3"/>
      <c r="AD14" s="3"/>
      <c r="AE14" s="3"/>
      <c r="AF14" s="3"/>
      <c r="AG14" s="3"/>
      <c r="AH14" s="3"/>
      <c r="AI14" s="65"/>
    </row>
    <row r="15" spans="2:35" ht="35.450000000000003" customHeight="1" x14ac:dyDescent="0.15">
      <c r="B15" s="838"/>
      <c r="C15" s="63"/>
      <c r="D15" s="3"/>
      <c r="E15" s="3"/>
      <c r="F15" s="63"/>
      <c r="G15" s="63"/>
      <c r="H15" s="63"/>
      <c r="I15" s="3"/>
      <c r="J15" s="3"/>
      <c r="K15" s="3"/>
      <c r="L15" s="3"/>
      <c r="M15" s="3"/>
      <c r="N15" s="3"/>
      <c r="O15" s="3"/>
      <c r="P15" s="3"/>
      <c r="Q15" s="63"/>
      <c r="R15" s="63"/>
      <c r="S15" s="3"/>
      <c r="T15" s="3"/>
      <c r="U15" s="3"/>
      <c r="V15" s="3"/>
      <c r="W15" s="63"/>
      <c r="X15" s="63"/>
      <c r="Y15" s="63"/>
      <c r="Z15" s="63"/>
      <c r="AA15" s="63"/>
      <c r="AB15" s="3"/>
      <c r="AC15" s="3"/>
      <c r="AD15" s="3"/>
      <c r="AE15" s="3"/>
      <c r="AF15" s="3"/>
      <c r="AG15" s="3"/>
      <c r="AH15" s="3"/>
      <c r="AI15" s="65"/>
    </row>
    <row r="16" spans="2:35" ht="35.450000000000003" customHeight="1" x14ac:dyDescent="0.15">
      <c r="B16" s="838"/>
      <c r="C16" s="63"/>
      <c r="D16" s="3"/>
      <c r="E16" s="3"/>
      <c r="F16" s="63"/>
      <c r="G16" s="63"/>
      <c r="H16" s="63"/>
      <c r="I16" s="3"/>
      <c r="J16" s="3"/>
      <c r="K16" s="3"/>
      <c r="L16" s="3"/>
      <c r="M16" s="3"/>
      <c r="N16" s="3"/>
      <c r="O16" s="3"/>
      <c r="P16" s="3"/>
      <c r="Q16" s="63"/>
      <c r="R16" s="63"/>
      <c r="S16" s="3"/>
      <c r="T16" s="3"/>
      <c r="U16" s="3"/>
      <c r="V16" s="3"/>
      <c r="W16" s="63"/>
      <c r="X16" s="63"/>
      <c r="Y16" s="63"/>
      <c r="Z16" s="63"/>
      <c r="AA16" s="63"/>
      <c r="AB16" s="3"/>
      <c r="AC16" s="3"/>
      <c r="AD16" s="3"/>
      <c r="AE16" s="3"/>
      <c r="AF16" s="3"/>
      <c r="AG16" s="3"/>
      <c r="AH16" s="3"/>
      <c r="AI16" s="65"/>
    </row>
    <row r="17" spans="2:35" ht="22.5" customHeight="1" x14ac:dyDescent="0.15">
      <c r="B17" s="838"/>
      <c r="C17" s="63"/>
      <c r="D17" s="3"/>
      <c r="E17" s="66"/>
      <c r="H17" s="67"/>
      <c r="I17" s="67"/>
      <c r="J17" s="67"/>
      <c r="K17" s="67"/>
      <c r="L17" s="67"/>
      <c r="M17" s="3"/>
      <c r="N17" s="3"/>
      <c r="O17" s="3"/>
      <c r="P17" s="3"/>
      <c r="Q17" s="63"/>
      <c r="R17" s="63"/>
      <c r="S17" s="3"/>
      <c r="T17" s="3"/>
      <c r="U17" s="3"/>
      <c r="V17" s="3"/>
      <c r="W17" s="63"/>
      <c r="X17" s="63"/>
      <c r="Y17" s="63"/>
      <c r="Z17" s="63"/>
      <c r="AA17" s="63"/>
      <c r="AI17" s="68"/>
    </row>
    <row r="18" spans="2:35" ht="71.25" customHeight="1" x14ac:dyDescent="0.15">
      <c r="B18" s="839"/>
      <c r="C18" s="69"/>
      <c r="D18" s="70"/>
      <c r="E18" s="71"/>
      <c r="F18" s="72"/>
      <c r="G18" s="72"/>
      <c r="H18" s="70"/>
      <c r="I18" s="70"/>
      <c r="J18" s="70"/>
      <c r="K18" s="70"/>
      <c r="L18" s="70"/>
      <c r="M18" s="70"/>
      <c r="N18" s="70"/>
      <c r="O18" s="70"/>
      <c r="P18" s="70"/>
      <c r="Q18" s="70"/>
      <c r="R18" s="70"/>
      <c r="S18" s="73"/>
      <c r="T18" s="73"/>
      <c r="U18" s="73"/>
      <c r="V18" s="843" t="s">
        <v>341</v>
      </c>
      <c r="W18" s="843"/>
      <c r="X18" s="843"/>
      <c r="Y18" s="843"/>
      <c r="Z18" s="843"/>
      <c r="AA18" s="843"/>
      <c r="AB18" s="843"/>
      <c r="AC18" s="843"/>
      <c r="AD18" s="843"/>
      <c r="AE18" s="843"/>
      <c r="AF18" s="843"/>
      <c r="AG18" s="843"/>
      <c r="AH18" s="843"/>
      <c r="AI18" s="844"/>
    </row>
    <row r="19" spans="2:35" ht="15" customHeight="1" x14ac:dyDescent="0.15"/>
  </sheetData>
  <mergeCells count="17">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s>
  <phoneticPr fontId="14"/>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75627-FD78-415F-8C83-AF7777199DD1}">
  <sheetPr>
    <pageSetUpPr fitToPage="1"/>
  </sheetPr>
  <dimension ref="B2:AI19"/>
  <sheetViews>
    <sheetView showGridLines="0" showZeros="0" view="pageBreakPreview" zoomScaleNormal="85" zoomScaleSheetLayoutView="100" workbookViewId="0">
      <selection activeCell="F3" sqref="F3:H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58" t="s">
        <v>1043</v>
      </c>
      <c r="C3" s="458"/>
      <c r="D3" s="458"/>
      <c r="E3" s="845"/>
      <c r="F3" s="845"/>
      <c r="G3" s="845"/>
      <c r="H3" s="845"/>
      <c r="I3" s="845"/>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8"/>
    </row>
    <row r="4" spans="2:35" ht="20.100000000000001" customHeight="1" x14ac:dyDescent="0.15">
      <c r="B4" s="846" t="s">
        <v>60</v>
      </c>
      <c r="C4" s="847"/>
      <c r="D4" s="848"/>
      <c r="E4" s="849" t="s">
        <v>1045</v>
      </c>
      <c r="F4" s="850"/>
      <c r="G4" s="850"/>
      <c r="H4" s="850"/>
      <c r="I4" s="851"/>
      <c r="J4" s="852" t="s">
        <v>61</v>
      </c>
      <c r="K4" s="853"/>
      <c r="L4" s="854"/>
      <c r="M4" s="855" t="s">
        <v>538</v>
      </c>
      <c r="N4" s="856"/>
      <c r="O4" s="856"/>
      <c r="P4" s="856"/>
      <c r="Q4" s="856"/>
      <c r="R4" s="857"/>
      <c r="S4" s="715" t="s">
        <v>294</v>
      </c>
      <c r="T4" s="716"/>
      <c r="U4" s="716"/>
      <c r="V4" s="717"/>
      <c r="W4" s="858" t="s">
        <v>544</v>
      </c>
      <c r="X4" s="859"/>
      <c r="Y4" s="859"/>
      <c r="Z4" s="859"/>
      <c r="AA4" s="859"/>
      <c r="AB4" s="860"/>
      <c r="AC4" s="445" t="s">
        <v>248</v>
      </c>
      <c r="AD4" s="446"/>
      <c r="AE4" s="447"/>
      <c r="AF4" s="861">
        <v>45919</v>
      </c>
      <c r="AG4" s="862"/>
      <c r="AH4" s="862"/>
      <c r="AI4" s="863"/>
    </row>
    <row r="5" spans="2:35" ht="20.100000000000001" customHeight="1" x14ac:dyDescent="0.15">
      <c r="B5" s="867" t="s">
        <v>165</v>
      </c>
      <c r="C5" s="868"/>
      <c r="D5" s="869"/>
      <c r="E5" s="870" t="s">
        <v>1046</v>
      </c>
      <c r="F5" s="871"/>
      <c r="G5" s="871"/>
      <c r="H5" s="871"/>
      <c r="I5" s="872"/>
      <c r="J5" s="873" t="s">
        <v>166</v>
      </c>
      <c r="K5" s="874"/>
      <c r="L5" s="875"/>
      <c r="M5" s="855" t="s">
        <v>539</v>
      </c>
      <c r="N5" s="856"/>
      <c r="O5" s="856"/>
      <c r="P5" s="856"/>
      <c r="Q5" s="856"/>
      <c r="R5" s="857"/>
      <c r="S5" s="718"/>
      <c r="T5" s="719"/>
      <c r="U5" s="719"/>
      <c r="V5" s="720"/>
      <c r="W5" s="834" t="s">
        <v>546</v>
      </c>
      <c r="X5" s="835"/>
      <c r="Y5" s="835"/>
      <c r="Z5" s="835"/>
      <c r="AA5" s="835"/>
      <c r="AB5" s="836"/>
      <c r="AC5" s="448"/>
      <c r="AD5" s="449"/>
      <c r="AE5" s="450"/>
      <c r="AF5" s="864"/>
      <c r="AG5" s="865"/>
      <c r="AH5" s="865"/>
      <c r="AI5" s="866"/>
    </row>
    <row r="6" spans="2:35" ht="26.25" customHeight="1" x14ac:dyDescent="0.2">
      <c r="B6" s="837" t="s">
        <v>339</v>
      </c>
      <c r="C6" s="840" t="s">
        <v>340</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2"/>
    </row>
    <row r="7" spans="2:35" ht="35.450000000000003" customHeight="1" x14ac:dyDescent="0.15">
      <c r="B7" s="838"/>
      <c r="C7" s="3"/>
      <c r="D7" s="3"/>
      <c r="E7" s="3"/>
      <c r="F7" s="3"/>
      <c r="G7" s="3"/>
      <c r="H7" s="3"/>
      <c r="I7" s="63"/>
      <c r="J7" s="3"/>
      <c r="K7" s="3"/>
      <c r="L7" s="3"/>
      <c r="M7" s="3"/>
      <c r="N7" s="3"/>
      <c r="O7" s="3"/>
      <c r="P7" s="3"/>
      <c r="Q7" s="64"/>
      <c r="R7" s="63"/>
      <c r="S7" s="3"/>
      <c r="T7" s="3"/>
      <c r="U7" s="3"/>
      <c r="V7" s="3"/>
      <c r="W7" s="63"/>
      <c r="X7" s="63"/>
      <c r="Y7" s="63"/>
      <c r="Z7" s="63"/>
      <c r="AA7" s="63"/>
      <c r="AB7" s="3"/>
      <c r="AC7" s="3"/>
      <c r="AD7" s="3"/>
      <c r="AE7" s="3"/>
      <c r="AF7" s="3"/>
      <c r="AG7" s="3"/>
      <c r="AH7" s="3"/>
      <c r="AI7" s="65"/>
    </row>
    <row r="8" spans="2:35" ht="35.450000000000003" customHeight="1" x14ac:dyDescent="0.15">
      <c r="B8" s="838"/>
      <c r="C8" s="3"/>
      <c r="D8" s="3"/>
      <c r="E8" s="3"/>
      <c r="F8" s="3"/>
      <c r="G8" s="3"/>
      <c r="H8" s="3"/>
      <c r="I8" s="63"/>
      <c r="J8" s="3"/>
      <c r="K8" s="3"/>
      <c r="L8" s="3"/>
      <c r="M8" s="3"/>
      <c r="N8" s="3"/>
      <c r="O8" s="3"/>
      <c r="P8" s="3"/>
      <c r="Q8" s="64"/>
      <c r="R8" s="63"/>
      <c r="S8" s="3"/>
      <c r="T8" s="3"/>
      <c r="U8" s="3"/>
      <c r="V8" s="3"/>
      <c r="W8" s="63"/>
      <c r="X8" s="63"/>
      <c r="Y8" s="63"/>
      <c r="Z8" s="63"/>
      <c r="AA8" s="63"/>
      <c r="AB8" s="3"/>
      <c r="AC8" s="3"/>
      <c r="AD8" s="3"/>
      <c r="AE8" s="3"/>
      <c r="AF8" s="3"/>
      <c r="AG8" s="3"/>
      <c r="AH8" s="3"/>
      <c r="AI8" s="65"/>
    </row>
    <row r="9" spans="2:35" ht="35.450000000000003" customHeight="1" x14ac:dyDescent="0.15">
      <c r="B9" s="838"/>
      <c r="C9" s="3"/>
      <c r="D9" s="3"/>
      <c r="E9" s="3"/>
      <c r="F9" s="3"/>
      <c r="G9" s="3"/>
      <c r="H9" s="3"/>
      <c r="I9" s="63"/>
      <c r="J9" s="3"/>
      <c r="K9" s="3"/>
      <c r="L9" s="3"/>
      <c r="M9" s="3"/>
      <c r="N9" s="3"/>
      <c r="O9" s="3"/>
      <c r="P9" s="3"/>
      <c r="Q9" s="64"/>
      <c r="R9" s="63"/>
      <c r="S9" s="3"/>
      <c r="T9" s="3"/>
      <c r="U9" s="3"/>
      <c r="V9" s="3"/>
      <c r="W9" s="63"/>
      <c r="X9" s="63"/>
      <c r="Y9" s="63"/>
      <c r="Z9" s="63"/>
      <c r="AA9" s="63"/>
      <c r="AB9" s="3"/>
      <c r="AC9" s="3"/>
      <c r="AD9" s="3"/>
      <c r="AE9" s="3"/>
      <c r="AF9" s="3"/>
      <c r="AG9" s="3"/>
      <c r="AH9" s="3"/>
      <c r="AI9" s="65"/>
    </row>
    <row r="10" spans="2:35" ht="35.450000000000003" customHeight="1" x14ac:dyDescent="0.15">
      <c r="B10" s="838"/>
      <c r="C10" s="3"/>
      <c r="D10" s="3"/>
      <c r="E10" s="3"/>
      <c r="F10" s="3"/>
      <c r="G10" s="3"/>
      <c r="H10" s="3"/>
      <c r="I10" s="63"/>
      <c r="J10" s="3"/>
      <c r="K10" s="3"/>
      <c r="L10" s="3"/>
      <c r="M10" s="3"/>
      <c r="N10" s="3"/>
      <c r="O10" s="3"/>
      <c r="P10" s="3"/>
      <c r="Q10" s="64"/>
      <c r="R10" s="63"/>
      <c r="S10" s="3"/>
      <c r="T10" s="3"/>
      <c r="U10" s="3"/>
      <c r="V10" s="3"/>
      <c r="W10" s="63"/>
      <c r="X10" s="63"/>
      <c r="Y10" s="63"/>
      <c r="Z10" s="63"/>
      <c r="AA10" s="63"/>
      <c r="AB10" s="3"/>
      <c r="AC10" s="3"/>
      <c r="AD10" s="3"/>
      <c r="AE10" s="3"/>
      <c r="AF10" s="3"/>
      <c r="AG10" s="3"/>
      <c r="AH10" s="3"/>
      <c r="AI10" s="65"/>
    </row>
    <row r="11" spans="2:35" ht="35.450000000000003" customHeight="1" x14ac:dyDescent="0.15">
      <c r="B11" s="838"/>
      <c r="C11" s="3"/>
      <c r="D11" s="3"/>
      <c r="E11" s="3"/>
      <c r="F11" s="3"/>
      <c r="G11" s="3"/>
      <c r="H11" s="3"/>
      <c r="I11" s="63"/>
      <c r="J11" s="3"/>
      <c r="K11" s="3"/>
      <c r="L11" s="3"/>
      <c r="M11" s="3"/>
      <c r="N11" s="3"/>
      <c r="O11" s="3"/>
      <c r="P11" s="3"/>
      <c r="Q11" s="63"/>
      <c r="R11" s="63"/>
      <c r="S11" s="3"/>
      <c r="T11" s="3"/>
      <c r="U11" s="3"/>
      <c r="V11" s="3"/>
      <c r="W11" s="63"/>
      <c r="X11" s="63"/>
      <c r="Y11" s="63"/>
      <c r="Z11" s="63"/>
      <c r="AA11" s="63"/>
      <c r="AB11" s="3"/>
      <c r="AC11" s="3"/>
      <c r="AD11" s="3"/>
      <c r="AE11" s="3"/>
      <c r="AF11" s="3"/>
      <c r="AG11" s="3"/>
      <c r="AH11" s="3"/>
      <c r="AI11" s="65"/>
    </row>
    <row r="12" spans="2:35" ht="35.450000000000003" customHeight="1" x14ac:dyDescent="0.15">
      <c r="B12" s="838"/>
      <c r="C12" s="3"/>
      <c r="D12" s="3"/>
      <c r="E12" s="3"/>
      <c r="F12" s="63"/>
      <c r="G12" s="63"/>
      <c r="H12" s="3"/>
      <c r="I12" s="3"/>
      <c r="J12" s="3"/>
      <c r="K12" s="3"/>
      <c r="L12" s="3"/>
      <c r="M12" s="3"/>
      <c r="N12" s="3"/>
      <c r="O12" s="3"/>
      <c r="P12" s="3"/>
      <c r="Q12" s="63"/>
      <c r="R12" s="3"/>
      <c r="S12" s="3"/>
      <c r="T12" s="3"/>
      <c r="U12" s="3"/>
      <c r="V12" s="3"/>
      <c r="W12" s="63"/>
      <c r="X12" s="63"/>
      <c r="Y12" s="63"/>
      <c r="Z12" s="63"/>
      <c r="AA12" s="63"/>
      <c r="AB12" s="3"/>
      <c r="AC12" s="3"/>
      <c r="AD12" s="3"/>
      <c r="AE12" s="3"/>
      <c r="AF12" s="3"/>
      <c r="AG12" s="3"/>
      <c r="AH12" s="3"/>
      <c r="AI12" s="65"/>
    </row>
    <row r="13" spans="2:35" ht="35.450000000000003" customHeight="1" x14ac:dyDescent="0.15">
      <c r="B13" s="838"/>
      <c r="C13" s="3"/>
      <c r="D13" s="3"/>
      <c r="E13" s="3"/>
      <c r="F13" s="63"/>
      <c r="G13" s="63"/>
      <c r="H13" s="63"/>
      <c r="I13" s="3"/>
      <c r="J13" s="3"/>
      <c r="K13" s="3"/>
      <c r="L13" s="3"/>
      <c r="M13" s="3"/>
      <c r="N13" s="3"/>
      <c r="O13" s="3"/>
      <c r="P13" s="3"/>
      <c r="Q13" s="63"/>
      <c r="R13" s="3"/>
      <c r="S13" s="3"/>
      <c r="T13" s="3"/>
      <c r="U13" s="3"/>
      <c r="V13" s="3"/>
      <c r="W13" s="63"/>
      <c r="X13" s="63"/>
      <c r="Y13" s="63"/>
      <c r="Z13" s="63"/>
      <c r="AA13" s="63"/>
      <c r="AB13" s="3"/>
      <c r="AC13" s="3"/>
      <c r="AD13" s="3"/>
      <c r="AE13" s="3"/>
      <c r="AF13" s="3"/>
      <c r="AG13" s="3"/>
      <c r="AH13" s="3"/>
      <c r="AI13" s="65"/>
    </row>
    <row r="14" spans="2:35" ht="35.450000000000003" customHeight="1" x14ac:dyDescent="0.15">
      <c r="B14" s="838"/>
      <c r="C14" s="63"/>
      <c r="D14" s="3"/>
      <c r="E14" s="3"/>
      <c r="F14" s="63"/>
      <c r="G14" s="63"/>
      <c r="H14" s="63"/>
      <c r="I14" s="3"/>
      <c r="J14" s="3"/>
      <c r="K14" s="3"/>
      <c r="L14" s="3"/>
      <c r="M14" s="3"/>
      <c r="N14" s="3"/>
      <c r="O14" s="3"/>
      <c r="P14" s="3"/>
      <c r="Q14" s="63"/>
      <c r="R14" s="63"/>
      <c r="S14" s="3"/>
      <c r="T14" s="3"/>
      <c r="U14" s="3"/>
      <c r="V14" s="3"/>
      <c r="W14" s="63"/>
      <c r="X14" s="63"/>
      <c r="Y14" s="63"/>
      <c r="Z14" s="63"/>
      <c r="AA14" s="63"/>
      <c r="AB14" s="3"/>
      <c r="AC14" s="3"/>
      <c r="AD14" s="3"/>
      <c r="AE14" s="3"/>
      <c r="AF14" s="3"/>
      <c r="AG14" s="3"/>
      <c r="AH14" s="3"/>
      <c r="AI14" s="65"/>
    </row>
    <row r="15" spans="2:35" ht="35.450000000000003" customHeight="1" x14ac:dyDescent="0.15">
      <c r="B15" s="838"/>
      <c r="C15" s="63"/>
      <c r="D15" s="3"/>
      <c r="E15" s="3"/>
      <c r="F15" s="63"/>
      <c r="G15" s="63"/>
      <c r="H15" s="63"/>
      <c r="I15" s="3"/>
      <c r="J15" s="3"/>
      <c r="K15" s="3"/>
      <c r="L15" s="3"/>
      <c r="M15" s="3"/>
      <c r="N15" s="3"/>
      <c r="O15" s="3"/>
      <c r="P15" s="3"/>
      <c r="Q15" s="63"/>
      <c r="R15" s="63"/>
      <c r="S15" s="3"/>
      <c r="T15" s="3"/>
      <c r="U15" s="3"/>
      <c r="V15" s="3"/>
      <c r="W15" s="63"/>
      <c r="X15" s="63"/>
      <c r="Y15" s="63"/>
      <c r="Z15" s="63"/>
      <c r="AA15" s="63"/>
      <c r="AB15" s="3"/>
      <c r="AC15" s="3"/>
      <c r="AD15" s="3"/>
      <c r="AE15" s="3"/>
      <c r="AF15" s="3"/>
      <c r="AG15" s="3"/>
      <c r="AH15" s="3"/>
      <c r="AI15" s="65"/>
    </row>
    <row r="16" spans="2:35" ht="35.450000000000003" customHeight="1" x14ac:dyDescent="0.15">
      <c r="B16" s="838"/>
      <c r="C16" s="63"/>
      <c r="D16" s="3"/>
      <c r="E16" s="3"/>
      <c r="F16" s="63"/>
      <c r="G16" s="63"/>
      <c r="H16" s="63"/>
      <c r="I16" s="3"/>
      <c r="J16" s="3"/>
      <c r="K16" s="3"/>
      <c r="L16" s="3"/>
      <c r="M16" s="3"/>
      <c r="N16" s="3"/>
      <c r="O16" s="3"/>
      <c r="P16" s="3"/>
      <c r="Q16" s="63"/>
      <c r="R16" s="63"/>
      <c r="S16" s="3"/>
      <c r="T16" s="3"/>
      <c r="U16" s="3"/>
      <c r="V16" s="3"/>
      <c r="W16" s="63"/>
      <c r="X16" s="63"/>
      <c r="Y16" s="63"/>
      <c r="Z16" s="63"/>
      <c r="AA16" s="63"/>
      <c r="AB16" s="3"/>
      <c r="AC16" s="3"/>
      <c r="AD16" s="3"/>
      <c r="AE16" s="3"/>
      <c r="AF16" s="3"/>
      <c r="AG16" s="3"/>
      <c r="AH16" s="3"/>
      <c r="AI16" s="65"/>
    </row>
    <row r="17" spans="2:35" ht="22.5" customHeight="1" x14ac:dyDescent="0.15">
      <c r="B17" s="838"/>
      <c r="C17" s="63"/>
      <c r="D17" s="3"/>
      <c r="E17" s="66"/>
      <c r="H17" s="67"/>
      <c r="I17" s="67"/>
      <c r="J17" s="67"/>
      <c r="K17" s="67"/>
      <c r="L17" s="67"/>
      <c r="M17" s="3"/>
      <c r="N17" s="3"/>
      <c r="O17" s="3"/>
      <c r="P17" s="3"/>
      <c r="Q17" s="63"/>
      <c r="R17" s="63"/>
      <c r="S17" s="3"/>
      <c r="T17" s="3"/>
      <c r="U17" s="3"/>
      <c r="V17" s="3"/>
      <c r="W17" s="63"/>
      <c r="X17" s="63"/>
      <c r="Y17" s="63"/>
      <c r="Z17" s="63"/>
      <c r="AA17" s="63"/>
      <c r="AI17" s="68"/>
    </row>
    <row r="18" spans="2:35" ht="71.25" customHeight="1" x14ac:dyDescent="0.15">
      <c r="B18" s="839"/>
      <c r="C18" s="69"/>
      <c r="D18" s="70"/>
      <c r="E18" s="71"/>
      <c r="F18" s="72"/>
      <c r="G18" s="72"/>
      <c r="H18" s="70"/>
      <c r="I18" s="70"/>
      <c r="J18" s="70"/>
      <c r="K18" s="70"/>
      <c r="L18" s="70"/>
      <c r="M18" s="70"/>
      <c r="N18" s="70"/>
      <c r="O18" s="70"/>
      <c r="P18" s="70"/>
      <c r="Q18" s="70"/>
      <c r="R18" s="70"/>
      <c r="S18" s="73"/>
      <c r="T18" s="73"/>
      <c r="U18" s="73"/>
      <c r="V18" s="843" t="s">
        <v>341</v>
      </c>
      <c r="W18" s="843"/>
      <c r="X18" s="843"/>
      <c r="Y18" s="843"/>
      <c r="Z18" s="843"/>
      <c r="AA18" s="843"/>
      <c r="AB18" s="843"/>
      <c r="AC18" s="843"/>
      <c r="AD18" s="843"/>
      <c r="AE18" s="843"/>
      <c r="AF18" s="843"/>
      <c r="AG18" s="843"/>
      <c r="AH18" s="843"/>
      <c r="AI18" s="844"/>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4"/>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EABC8-5CAE-4674-A650-3BC8E4D37BA0}">
  <sheetPr>
    <pageSetUpPr fitToPage="1"/>
  </sheetPr>
  <dimension ref="B2:AI19"/>
  <sheetViews>
    <sheetView showGridLines="0" showZeros="0" view="pageBreakPreview" zoomScaleNormal="85" zoomScaleSheetLayoutView="100" workbookViewId="0">
      <selection activeCell="F3" sqref="F3:H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58" t="s">
        <v>1043</v>
      </c>
      <c r="C3" s="458"/>
      <c r="D3" s="458"/>
      <c r="E3" s="845"/>
      <c r="F3" s="845"/>
      <c r="G3" s="845"/>
      <c r="H3" s="845"/>
      <c r="I3" s="845"/>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8"/>
    </row>
    <row r="4" spans="2:35" ht="20.100000000000001" customHeight="1" x14ac:dyDescent="0.15">
      <c r="B4" s="846" t="s">
        <v>60</v>
      </c>
      <c r="C4" s="847"/>
      <c r="D4" s="848"/>
      <c r="E4" s="849" t="s">
        <v>1045</v>
      </c>
      <c r="F4" s="850"/>
      <c r="G4" s="850"/>
      <c r="H4" s="850"/>
      <c r="I4" s="851"/>
      <c r="J4" s="852" t="s">
        <v>61</v>
      </c>
      <c r="K4" s="853"/>
      <c r="L4" s="854"/>
      <c r="M4" s="855" t="s">
        <v>538</v>
      </c>
      <c r="N4" s="856"/>
      <c r="O4" s="856"/>
      <c r="P4" s="856"/>
      <c r="Q4" s="856"/>
      <c r="R4" s="857"/>
      <c r="S4" s="715" t="s">
        <v>294</v>
      </c>
      <c r="T4" s="716"/>
      <c r="U4" s="716"/>
      <c r="V4" s="717"/>
      <c r="W4" s="858" t="s">
        <v>544</v>
      </c>
      <c r="X4" s="859"/>
      <c r="Y4" s="859"/>
      <c r="Z4" s="859"/>
      <c r="AA4" s="859"/>
      <c r="AB4" s="860"/>
      <c r="AC4" s="445" t="s">
        <v>248</v>
      </c>
      <c r="AD4" s="446"/>
      <c r="AE4" s="447"/>
      <c r="AF4" s="861">
        <v>45919</v>
      </c>
      <c r="AG4" s="862"/>
      <c r="AH4" s="862"/>
      <c r="AI4" s="863"/>
    </row>
    <row r="5" spans="2:35" ht="20.100000000000001" customHeight="1" x14ac:dyDescent="0.15">
      <c r="B5" s="867" t="s">
        <v>165</v>
      </c>
      <c r="C5" s="868"/>
      <c r="D5" s="869"/>
      <c r="E5" s="870" t="s">
        <v>1046</v>
      </c>
      <c r="F5" s="871"/>
      <c r="G5" s="871"/>
      <c r="H5" s="871"/>
      <c r="I5" s="872"/>
      <c r="J5" s="873" t="s">
        <v>166</v>
      </c>
      <c r="K5" s="874"/>
      <c r="L5" s="875"/>
      <c r="M5" s="855" t="s">
        <v>539</v>
      </c>
      <c r="N5" s="856"/>
      <c r="O5" s="856"/>
      <c r="P5" s="856"/>
      <c r="Q5" s="856"/>
      <c r="R5" s="857"/>
      <c r="S5" s="718"/>
      <c r="T5" s="719"/>
      <c r="U5" s="719"/>
      <c r="V5" s="720"/>
      <c r="W5" s="834" t="s">
        <v>546</v>
      </c>
      <c r="X5" s="835"/>
      <c r="Y5" s="835"/>
      <c r="Z5" s="835"/>
      <c r="AA5" s="835"/>
      <c r="AB5" s="836"/>
      <c r="AC5" s="448"/>
      <c r="AD5" s="449"/>
      <c r="AE5" s="450"/>
      <c r="AF5" s="864"/>
      <c r="AG5" s="865"/>
      <c r="AH5" s="865"/>
      <c r="AI5" s="866"/>
    </row>
    <row r="6" spans="2:35" ht="26.25" customHeight="1" x14ac:dyDescent="0.2">
      <c r="B6" s="837" t="s">
        <v>339</v>
      </c>
      <c r="C6" s="840" t="s">
        <v>340</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2"/>
    </row>
    <row r="7" spans="2:35" ht="35.450000000000003" customHeight="1" x14ac:dyDescent="0.15">
      <c r="B7" s="838"/>
      <c r="C7" s="3"/>
      <c r="D7" s="3"/>
      <c r="E7" s="3"/>
      <c r="F7" s="3"/>
      <c r="G7" s="3"/>
      <c r="H7" s="3"/>
      <c r="I7" s="63"/>
      <c r="J7" s="3"/>
      <c r="K7" s="3"/>
      <c r="L7" s="3"/>
      <c r="M7" s="3"/>
      <c r="N7" s="3"/>
      <c r="O7" s="3"/>
      <c r="P7" s="3"/>
      <c r="Q7" s="64"/>
      <c r="R7" s="63"/>
      <c r="S7" s="3"/>
      <c r="T7" s="3"/>
      <c r="U7" s="3"/>
      <c r="V7" s="3"/>
      <c r="W7" s="63"/>
      <c r="X7" s="63"/>
      <c r="Y7" s="63"/>
      <c r="Z7" s="63"/>
      <c r="AA7" s="63"/>
      <c r="AB7" s="3"/>
      <c r="AC7" s="3"/>
      <c r="AD7" s="3"/>
      <c r="AE7" s="3"/>
      <c r="AF7" s="3"/>
      <c r="AG7" s="3"/>
      <c r="AH7" s="3"/>
      <c r="AI7" s="65"/>
    </row>
    <row r="8" spans="2:35" ht="35.450000000000003" customHeight="1" x14ac:dyDescent="0.15">
      <c r="B8" s="838"/>
      <c r="C8" s="3"/>
      <c r="D8" s="3"/>
      <c r="E8" s="3"/>
      <c r="F8" s="3"/>
      <c r="G8" s="3"/>
      <c r="H8" s="3"/>
      <c r="I8" s="63"/>
      <c r="J8" s="3"/>
      <c r="K8" s="3"/>
      <c r="L8" s="3"/>
      <c r="M8" s="3"/>
      <c r="N8" s="3"/>
      <c r="O8" s="3"/>
      <c r="P8" s="3"/>
      <c r="Q8" s="64"/>
      <c r="R8" s="63"/>
      <c r="S8" s="3"/>
      <c r="T8" s="3"/>
      <c r="U8" s="3"/>
      <c r="V8" s="3"/>
      <c r="W8" s="63"/>
      <c r="X8" s="63"/>
      <c r="Y8" s="63"/>
      <c r="Z8" s="63"/>
      <c r="AA8" s="63"/>
      <c r="AB8" s="3"/>
      <c r="AC8" s="3"/>
      <c r="AD8" s="3"/>
      <c r="AE8" s="3"/>
      <c r="AF8" s="3"/>
      <c r="AG8" s="3"/>
      <c r="AH8" s="3"/>
      <c r="AI8" s="65"/>
    </row>
    <row r="9" spans="2:35" ht="35.450000000000003" customHeight="1" x14ac:dyDescent="0.15">
      <c r="B9" s="838"/>
      <c r="C9" s="3"/>
      <c r="D9" s="3"/>
      <c r="E9" s="3"/>
      <c r="F9" s="3"/>
      <c r="G9" s="3"/>
      <c r="H9" s="3"/>
      <c r="I9" s="63"/>
      <c r="J9" s="3"/>
      <c r="K9" s="3"/>
      <c r="L9" s="3"/>
      <c r="M9" s="3"/>
      <c r="N9" s="3"/>
      <c r="O9" s="3"/>
      <c r="P9" s="3"/>
      <c r="Q9" s="64"/>
      <c r="R9" s="63"/>
      <c r="S9" s="3"/>
      <c r="T9" s="3"/>
      <c r="U9" s="3"/>
      <c r="V9" s="3"/>
      <c r="W9" s="63"/>
      <c r="X9" s="63"/>
      <c r="Y9" s="63"/>
      <c r="Z9" s="63"/>
      <c r="AA9" s="63"/>
      <c r="AB9" s="3"/>
      <c r="AC9" s="3"/>
      <c r="AD9" s="3"/>
      <c r="AE9" s="3"/>
      <c r="AF9" s="3"/>
      <c r="AG9" s="3"/>
      <c r="AH9" s="3"/>
      <c r="AI9" s="65"/>
    </row>
    <row r="10" spans="2:35" ht="35.450000000000003" customHeight="1" x14ac:dyDescent="0.15">
      <c r="B10" s="838"/>
      <c r="C10" s="3"/>
      <c r="D10" s="3"/>
      <c r="E10" s="3"/>
      <c r="F10" s="3"/>
      <c r="G10" s="3"/>
      <c r="H10" s="3"/>
      <c r="I10" s="63"/>
      <c r="J10" s="3"/>
      <c r="K10" s="3"/>
      <c r="L10" s="3"/>
      <c r="M10" s="3"/>
      <c r="N10" s="3"/>
      <c r="O10" s="3"/>
      <c r="P10" s="3"/>
      <c r="Q10" s="64"/>
      <c r="R10" s="63"/>
      <c r="S10" s="3"/>
      <c r="T10" s="3"/>
      <c r="U10" s="3"/>
      <c r="V10" s="3"/>
      <c r="W10" s="63"/>
      <c r="X10" s="63"/>
      <c r="Y10" s="63"/>
      <c r="Z10" s="63"/>
      <c r="AA10" s="63"/>
      <c r="AB10" s="3"/>
      <c r="AC10" s="3"/>
      <c r="AD10" s="3"/>
      <c r="AE10" s="3"/>
      <c r="AF10" s="3"/>
      <c r="AG10" s="3"/>
      <c r="AH10" s="3"/>
      <c r="AI10" s="65"/>
    </row>
    <row r="11" spans="2:35" ht="35.450000000000003" customHeight="1" x14ac:dyDescent="0.15">
      <c r="B11" s="838"/>
      <c r="C11" s="3"/>
      <c r="D11" s="3"/>
      <c r="E11" s="3"/>
      <c r="F11" s="3"/>
      <c r="G11" s="3"/>
      <c r="H11" s="3"/>
      <c r="I11" s="63"/>
      <c r="J11" s="3"/>
      <c r="K11" s="3"/>
      <c r="L11" s="3"/>
      <c r="M11" s="3"/>
      <c r="N11" s="3"/>
      <c r="O11" s="3"/>
      <c r="P11" s="3"/>
      <c r="Q11" s="63"/>
      <c r="R11" s="63"/>
      <c r="S11" s="3"/>
      <c r="T11" s="3"/>
      <c r="U11" s="3"/>
      <c r="V11" s="3"/>
      <c r="W11" s="63"/>
      <c r="X11" s="63"/>
      <c r="Y11" s="63"/>
      <c r="Z11" s="63"/>
      <c r="AA11" s="63"/>
      <c r="AB11" s="3"/>
      <c r="AC11" s="3"/>
      <c r="AD11" s="3"/>
      <c r="AE11" s="3"/>
      <c r="AF11" s="3"/>
      <c r="AG11" s="3"/>
      <c r="AH11" s="3"/>
      <c r="AI11" s="65"/>
    </row>
    <row r="12" spans="2:35" ht="35.450000000000003" customHeight="1" x14ac:dyDescent="0.15">
      <c r="B12" s="838"/>
      <c r="C12" s="3"/>
      <c r="D12" s="3"/>
      <c r="E12" s="3"/>
      <c r="F12" s="63"/>
      <c r="G12" s="63"/>
      <c r="H12" s="3"/>
      <c r="I12" s="3"/>
      <c r="J12" s="3"/>
      <c r="K12" s="3"/>
      <c r="L12" s="3"/>
      <c r="M12" s="3"/>
      <c r="N12" s="3"/>
      <c r="O12" s="3"/>
      <c r="P12" s="3"/>
      <c r="Q12" s="63"/>
      <c r="R12" s="3"/>
      <c r="S12" s="3"/>
      <c r="T12" s="3"/>
      <c r="U12" s="3"/>
      <c r="V12" s="3"/>
      <c r="W12" s="63"/>
      <c r="X12" s="63"/>
      <c r="Y12" s="63"/>
      <c r="Z12" s="63"/>
      <c r="AA12" s="63"/>
      <c r="AB12" s="3"/>
      <c r="AC12" s="3"/>
      <c r="AD12" s="3"/>
      <c r="AE12" s="3"/>
      <c r="AF12" s="3"/>
      <c r="AG12" s="3"/>
      <c r="AH12" s="3"/>
      <c r="AI12" s="65"/>
    </row>
    <row r="13" spans="2:35" ht="35.450000000000003" customHeight="1" x14ac:dyDescent="0.15">
      <c r="B13" s="838"/>
      <c r="C13" s="3"/>
      <c r="D13" s="3"/>
      <c r="E13" s="3"/>
      <c r="F13" s="63"/>
      <c r="G13" s="63"/>
      <c r="H13" s="63"/>
      <c r="I13" s="3"/>
      <c r="J13" s="3"/>
      <c r="K13" s="3"/>
      <c r="L13" s="3"/>
      <c r="M13" s="3"/>
      <c r="N13" s="3"/>
      <c r="O13" s="3"/>
      <c r="P13" s="3"/>
      <c r="Q13" s="63"/>
      <c r="R13" s="3"/>
      <c r="S13" s="3"/>
      <c r="T13" s="3"/>
      <c r="U13" s="3"/>
      <c r="V13" s="3"/>
      <c r="W13" s="63"/>
      <c r="X13" s="63"/>
      <c r="Y13" s="63"/>
      <c r="Z13" s="63"/>
      <c r="AA13" s="63"/>
      <c r="AB13" s="3"/>
      <c r="AC13" s="3"/>
      <c r="AD13" s="3"/>
      <c r="AE13" s="3"/>
      <c r="AF13" s="3"/>
      <c r="AG13" s="3"/>
      <c r="AH13" s="3"/>
      <c r="AI13" s="65"/>
    </row>
    <row r="14" spans="2:35" ht="35.450000000000003" customHeight="1" x14ac:dyDescent="0.15">
      <c r="B14" s="838"/>
      <c r="C14" s="63"/>
      <c r="D14" s="3"/>
      <c r="E14" s="3"/>
      <c r="F14" s="63"/>
      <c r="G14" s="63"/>
      <c r="H14" s="63"/>
      <c r="I14" s="3"/>
      <c r="J14" s="3"/>
      <c r="K14" s="3"/>
      <c r="L14" s="3"/>
      <c r="M14" s="3"/>
      <c r="N14" s="3"/>
      <c r="O14" s="3"/>
      <c r="P14" s="3"/>
      <c r="Q14" s="63"/>
      <c r="R14" s="63"/>
      <c r="S14" s="3"/>
      <c r="T14" s="3"/>
      <c r="U14" s="3"/>
      <c r="V14" s="3"/>
      <c r="W14" s="63"/>
      <c r="X14" s="63"/>
      <c r="Y14" s="63"/>
      <c r="Z14" s="63"/>
      <c r="AA14" s="63"/>
      <c r="AB14" s="3"/>
      <c r="AC14" s="3"/>
      <c r="AD14" s="3"/>
      <c r="AE14" s="3"/>
      <c r="AF14" s="3"/>
      <c r="AG14" s="3"/>
      <c r="AH14" s="3"/>
      <c r="AI14" s="65"/>
    </row>
    <row r="15" spans="2:35" ht="35.450000000000003" customHeight="1" x14ac:dyDescent="0.15">
      <c r="B15" s="838"/>
      <c r="C15" s="63"/>
      <c r="D15" s="3"/>
      <c r="E15" s="3"/>
      <c r="F15" s="63"/>
      <c r="G15" s="63"/>
      <c r="H15" s="63"/>
      <c r="I15" s="3"/>
      <c r="J15" s="3"/>
      <c r="K15" s="3"/>
      <c r="L15" s="3"/>
      <c r="M15" s="3"/>
      <c r="N15" s="3"/>
      <c r="O15" s="3"/>
      <c r="P15" s="3"/>
      <c r="Q15" s="63"/>
      <c r="R15" s="63"/>
      <c r="S15" s="3"/>
      <c r="T15" s="3"/>
      <c r="U15" s="3"/>
      <c r="V15" s="3"/>
      <c r="W15" s="63"/>
      <c r="X15" s="63"/>
      <c r="Y15" s="63"/>
      <c r="Z15" s="63"/>
      <c r="AA15" s="63"/>
      <c r="AB15" s="3"/>
      <c r="AC15" s="3"/>
      <c r="AD15" s="3"/>
      <c r="AE15" s="3"/>
      <c r="AF15" s="3"/>
      <c r="AG15" s="3"/>
      <c r="AH15" s="3"/>
      <c r="AI15" s="65"/>
    </row>
    <row r="16" spans="2:35" ht="35.450000000000003" customHeight="1" x14ac:dyDescent="0.15">
      <c r="B16" s="838"/>
      <c r="C16" s="63"/>
      <c r="D16" s="3"/>
      <c r="E16" s="3"/>
      <c r="F16" s="63"/>
      <c r="G16" s="63"/>
      <c r="H16" s="63"/>
      <c r="I16" s="3"/>
      <c r="J16" s="3"/>
      <c r="K16" s="3"/>
      <c r="L16" s="3"/>
      <c r="M16" s="3"/>
      <c r="N16" s="3"/>
      <c r="O16" s="3"/>
      <c r="P16" s="3"/>
      <c r="Q16" s="63"/>
      <c r="R16" s="63"/>
      <c r="S16" s="3"/>
      <c r="T16" s="3"/>
      <c r="U16" s="3"/>
      <c r="V16" s="3"/>
      <c r="W16" s="63"/>
      <c r="X16" s="63"/>
      <c r="Y16" s="63"/>
      <c r="Z16" s="63"/>
      <c r="AA16" s="63"/>
      <c r="AB16" s="3"/>
      <c r="AC16" s="3"/>
      <c r="AD16" s="3"/>
      <c r="AE16" s="3"/>
      <c r="AF16" s="3"/>
      <c r="AG16" s="3"/>
      <c r="AH16" s="3"/>
      <c r="AI16" s="65"/>
    </row>
    <row r="17" spans="2:35" ht="22.5" customHeight="1" x14ac:dyDescent="0.15">
      <c r="B17" s="838"/>
      <c r="C17" s="63"/>
      <c r="D17" s="3"/>
      <c r="E17" s="66"/>
      <c r="H17" s="67"/>
      <c r="I17" s="67"/>
      <c r="J17" s="67"/>
      <c r="K17" s="67"/>
      <c r="L17" s="67"/>
      <c r="M17" s="3"/>
      <c r="N17" s="3"/>
      <c r="O17" s="3"/>
      <c r="P17" s="3"/>
      <c r="Q17" s="63"/>
      <c r="R17" s="63"/>
      <c r="S17" s="3"/>
      <c r="T17" s="3"/>
      <c r="U17" s="3"/>
      <c r="V17" s="3"/>
      <c r="W17" s="63"/>
      <c r="X17" s="63"/>
      <c r="Y17" s="63"/>
      <c r="Z17" s="63"/>
      <c r="AA17" s="63"/>
      <c r="AI17" s="68"/>
    </row>
    <row r="18" spans="2:35" ht="71.25" customHeight="1" x14ac:dyDescent="0.15">
      <c r="B18" s="839"/>
      <c r="C18" s="69"/>
      <c r="D18" s="70"/>
      <c r="E18" s="71"/>
      <c r="F18" s="72"/>
      <c r="G18" s="72"/>
      <c r="H18" s="70"/>
      <c r="I18" s="70"/>
      <c r="J18" s="70"/>
      <c r="K18" s="70"/>
      <c r="L18" s="70"/>
      <c r="M18" s="70"/>
      <c r="N18" s="70"/>
      <c r="O18" s="70"/>
      <c r="P18" s="70"/>
      <c r="Q18" s="70"/>
      <c r="R18" s="70"/>
      <c r="S18" s="73"/>
      <c r="T18" s="73"/>
      <c r="U18" s="73"/>
      <c r="V18" s="843" t="s">
        <v>341</v>
      </c>
      <c r="W18" s="843"/>
      <c r="X18" s="843"/>
      <c r="Y18" s="843"/>
      <c r="Z18" s="843"/>
      <c r="AA18" s="843"/>
      <c r="AB18" s="843"/>
      <c r="AC18" s="843"/>
      <c r="AD18" s="843"/>
      <c r="AE18" s="843"/>
      <c r="AF18" s="843"/>
      <c r="AG18" s="843"/>
      <c r="AH18" s="843"/>
      <c r="AI18" s="844"/>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4"/>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042FA-1020-4504-B43A-9ED2928CC117}">
  <sheetPr>
    <pageSetUpPr fitToPage="1"/>
  </sheetPr>
  <dimension ref="B2:AI19"/>
  <sheetViews>
    <sheetView showGridLines="0" showZeros="0" view="pageBreakPreview" zoomScaleNormal="85" zoomScaleSheetLayoutView="100" workbookViewId="0">
      <selection activeCell="F3" sqref="F3:H4"/>
    </sheetView>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458" t="s">
        <v>1043</v>
      </c>
      <c r="C3" s="458"/>
      <c r="D3" s="458"/>
      <c r="E3" s="845"/>
      <c r="F3" s="845"/>
      <c r="G3" s="845"/>
      <c r="H3" s="845"/>
      <c r="I3" s="845"/>
      <c r="J3" s="458"/>
      <c r="K3" s="458"/>
      <c r="L3" s="458"/>
      <c r="M3" s="458"/>
      <c r="N3" s="458"/>
      <c r="O3" s="458"/>
      <c r="P3" s="458"/>
      <c r="Q3" s="458"/>
      <c r="R3" s="458"/>
      <c r="S3" s="458"/>
      <c r="T3" s="458"/>
      <c r="U3" s="458"/>
      <c r="V3" s="458"/>
      <c r="W3" s="458"/>
      <c r="X3" s="458"/>
      <c r="Y3" s="458"/>
      <c r="Z3" s="458"/>
      <c r="AA3" s="458"/>
      <c r="AB3" s="458"/>
      <c r="AC3" s="458"/>
      <c r="AD3" s="458"/>
      <c r="AE3" s="458"/>
      <c r="AF3" s="458"/>
      <c r="AG3" s="458"/>
      <c r="AH3" s="458"/>
      <c r="AI3" s="458"/>
    </row>
    <row r="4" spans="2:35" ht="20.100000000000001" customHeight="1" x14ac:dyDescent="0.15">
      <c r="B4" s="846" t="s">
        <v>60</v>
      </c>
      <c r="C4" s="847"/>
      <c r="D4" s="848"/>
      <c r="E4" s="849" t="s">
        <v>1045</v>
      </c>
      <c r="F4" s="850"/>
      <c r="G4" s="850"/>
      <c r="H4" s="850"/>
      <c r="I4" s="851"/>
      <c r="J4" s="852" t="s">
        <v>61</v>
      </c>
      <c r="K4" s="853"/>
      <c r="L4" s="854"/>
      <c r="M4" s="855" t="s">
        <v>538</v>
      </c>
      <c r="N4" s="856"/>
      <c r="O4" s="856"/>
      <c r="P4" s="856"/>
      <c r="Q4" s="856"/>
      <c r="R4" s="857"/>
      <c r="S4" s="715" t="s">
        <v>294</v>
      </c>
      <c r="T4" s="716"/>
      <c r="U4" s="716"/>
      <c r="V4" s="717"/>
      <c r="W4" s="858" t="s">
        <v>544</v>
      </c>
      <c r="X4" s="859"/>
      <c r="Y4" s="859"/>
      <c r="Z4" s="859"/>
      <c r="AA4" s="859"/>
      <c r="AB4" s="860"/>
      <c r="AC4" s="445" t="s">
        <v>248</v>
      </c>
      <c r="AD4" s="446"/>
      <c r="AE4" s="447"/>
      <c r="AF4" s="861">
        <v>45919</v>
      </c>
      <c r="AG4" s="862"/>
      <c r="AH4" s="862"/>
      <c r="AI4" s="863"/>
    </row>
    <row r="5" spans="2:35" ht="20.100000000000001" customHeight="1" x14ac:dyDescent="0.15">
      <c r="B5" s="867" t="s">
        <v>165</v>
      </c>
      <c r="C5" s="868"/>
      <c r="D5" s="869"/>
      <c r="E5" s="870" t="s">
        <v>1046</v>
      </c>
      <c r="F5" s="871"/>
      <c r="G5" s="871"/>
      <c r="H5" s="871"/>
      <c r="I5" s="872"/>
      <c r="J5" s="873" t="s">
        <v>166</v>
      </c>
      <c r="K5" s="874"/>
      <c r="L5" s="875"/>
      <c r="M5" s="855" t="s">
        <v>539</v>
      </c>
      <c r="N5" s="856"/>
      <c r="O5" s="856"/>
      <c r="P5" s="856"/>
      <c r="Q5" s="856"/>
      <c r="R5" s="857"/>
      <c r="S5" s="718"/>
      <c r="T5" s="719"/>
      <c r="U5" s="719"/>
      <c r="V5" s="720"/>
      <c r="W5" s="834" t="s">
        <v>546</v>
      </c>
      <c r="X5" s="835"/>
      <c r="Y5" s="835"/>
      <c r="Z5" s="835"/>
      <c r="AA5" s="835"/>
      <c r="AB5" s="836"/>
      <c r="AC5" s="448"/>
      <c r="AD5" s="449"/>
      <c r="AE5" s="450"/>
      <c r="AF5" s="864"/>
      <c r="AG5" s="865"/>
      <c r="AH5" s="865"/>
      <c r="AI5" s="866"/>
    </row>
    <row r="6" spans="2:35" ht="26.25" customHeight="1" x14ac:dyDescent="0.2">
      <c r="B6" s="837" t="s">
        <v>339</v>
      </c>
      <c r="C6" s="840" t="s">
        <v>340</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1"/>
      <c r="AD6" s="841"/>
      <c r="AE6" s="841"/>
      <c r="AF6" s="841"/>
      <c r="AG6" s="841"/>
      <c r="AH6" s="841"/>
      <c r="AI6" s="842"/>
    </row>
    <row r="7" spans="2:35" ht="35.450000000000003" customHeight="1" x14ac:dyDescent="0.15">
      <c r="B7" s="838"/>
      <c r="C7" s="3"/>
      <c r="D7" s="3"/>
      <c r="E7" s="3"/>
      <c r="F7" s="3"/>
      <c r="G7" s="3"/>
      <c r="H7" s="3"/>
      <c r="I7" s="63"/>
      <c r="J7" s="3"/>
      <c r="K7" s="3"/>
      <c r="L7" s="3"/>
      <c r="M7" s="3"/>
      <c r="N7" s="3"/>
      <c r="O7" s="3"/>
      <c r="P7" s="3"/>
      <c r="Q7" s="64"/>
      <c r="R7" s="63"/>
      <c r="S7" s="3"/>
      <c r="T7" s="3"/>
      <c r="U7" s="3"/>
      <c r="V7" s="3"/>
      <c r="W7" s="63"/>
      <c r="X7" s="63"/>
      <c r="Y7" s="63"/>
      <c r="Z7" s="63"/>
      <c r="AA7" s="63"/>
      <c r="AB7" s="3"/>
      <c r="AC7" s="3"/>
      <c r="AD7" s="3"/>
      <c r="AE7" s="3"/>
      <c r="AF7" s="3"/>
      <c r="AG7" s="3"/>
      <c r="AH7" s="3"/>
      <c r="AI7" s="65"/>
    </row>
    <row r="8" spans="2:35" ht="35.450000000000003" customHeight="1" x14ac:dyDescent="0.15">
      <c r="B8" s="838"/>
      <c r="C8" s="3"/>
      <c r="D8" s="3"/>
      <c r="E8" s="3"/>
      <c r="F8" s="3"/>
      <c r="G8" s="3"/>
      <c r="H8" s="3"/>
      <c r="I8" s="63"/>
      <c r="J8" s="3"/>
      <c r="K8" s="3"/>
      <c r="L8" s="3"/>
      <c r="M8" s="3"/>
      <c r="N8" s="3"/>
      <c r="O8" s="3"/>
      <c r="P8" s="3"/>
      <c r="Q8" s="64"/>
      <c r="R8" s="63"/>
      <c r="S8" s="3"/>
      <c r="T8" s="3"/>
      <c r="U8" s="3"/>
      <c r="V8" s="3"/>
      <c r="W8" s="63"/>
      <c r="X8" s="63"/>
      <c r="Y8" s="63"/>
      <c r="Z8" s="63"/>
      <c r="AA8" s="63"/>
      <c r="AB8" s="3"/>
      <c r="AC8" s="3"/>
      <c r="AD8" s="3"/>
      <c r="AE8" s="3"/>
      <c r="AF8" s="3"/>
      <c r="AG8" s="3"/>
      <c r="AH8" s="3"/>
      <c r="AI8" s="65"/>
    </row>
    <row r="9" spans="2:35" ht="35.450000000000003" customHeight="1" x14ac:dyDescent="0.15">
      <c r="B9" s="838"/>
      <c r="C9" s="3"/>
      <c r="D9" s="3"/>
      <c r="E9" s="3"/>
      <c r="F9" s="3"/>
      <c r="G9" s="3"/>
      <c r="H9" s="3"/>
      <c r="I9" s="63"/>
      <c r="J9" s="3"/>
      <c r="K9" s="3"/>
      <c r="L9" s="3"/>
      <c r="M9" s="3"/>
      <c r="N9" s="3"/>
      <c r="O9" s="3"/>
      <c r="P9" s="3"/>
      <c r="Q9" s="64"/>
      <c r="R9" s="63"/>
      <c r="S9" s="3"/>
      <c r="T9" s="3"/>
      <c r="U9" s="3"/>
      <c r="V9" s="3"/>
      <c r="W9" s="63"/>
      <c r="X9" s="63"/>
      <c r="Y9" s="63"/>
      <c r="Z9" s="63"/>
      <c r="AA9" s="63"/>
      <c r="AB9" s="3"/>
      <c r="AC9" s="3"/>
      <c r="AD9" s="3"/>
      <c r="AE9" s="3"/>
      <c r="AF9" s="3"/>
      <c r="AG9" s="3"/>
      <c r="AH9" s="3"/>
      <c r="AI9" s="65"/>
    </row>
    <row r="10" spans="2:35" ht="35.450000000000003" customHeight="1" x14ac:dyDescent="0.15">
      <c r="B10" s="838"/>
      <c r="C10" s="3"/>
      <c r="D10" s="3"/>
      <c r="E10" s="3"/>
      <c r="F10" s="3"/>
      <c r="G10" s="3"/>
      <c r="H10" s="3"/>
      <c r="I10" s="63"/>
      <c r="J10" s="3"/>
      <c r="K10" s="3"/>
      <c r="L10" s="3"/>
      <c r="M10" s="3"/>
      <c r="N10" s="3"/>
      <c r="O10" s="3"/>
      <c r="P10" s="3"/>
      <c r="Q10" s="64"/>
      <c r="R10" s="63"/>
      <c r="S10" s="3"/>
      <c r="T10" s="3"/>
      <c r="U10" s="3"/>
      <c r="V10" s="3"/>
      <c r="W10" s="63"/>
      <c r="X10" s="63"/>
      <c r="Y10" s="63"/>
      <c r="Z10" s="63"/>
      <c r="AA10" s="63"/>
      <c r="AB10" s="3"/>
      <c r="AC10" s="3"/>
      <c r="AD10" s="3"/>
      <c r="AE10" s="3"/>
      <c r="AF10" s="3"/>
      <c r="AG10" s="3"/>
      <c r="AH10" s="3"/>
      <c r="AI10" s="65"/>
    </row>
    <row r="11" spans="2:35" ht="35.450000000000003" customHeight="1" x14ac:dyDescent="0.15">
      <c r="B11" s="838"/>
      <c r="C11" s="3"/>
      <c r="D11" s="3"/>
      <c r="E11" s="3"/>
      <c r="F11" s="3"/>
      <c r="G11" s="3"/>
      <c r="H11" s="3"/>
      <c r="I11" s="63"/>
      <c r="J11" s="3"/>
      <c r="K11" s="3"/>
      <c r="L11" s="3"/>
      <c r="M11" s="3"/>
      <c r="N11" s="3"/>
      <c r="O11" s="3"/>
      <c r="P11" s="3"/>
      <c r="Q11" s="63"/>
      <c r="R11" s="63"/>
      <c r="S11" s="3"/>
      <c r="T11" s="3"/>
      <c r="U11" s="3"/>
      <c r="V11" s="3"/>
      <c r="W11" s="63"/>
      <c r="X11" s="63"/>
      <c r="Y11" s="63"/>
      <c r="Z11" s="63"/>
      <c r="AA11" s="63"/>
      <c r="AB11" s="3"/>
      <c r="AC11" s="3"/>
      <c r="AD11" s="3"/>
      <c r="AE11" s="3"/>
      <c r="AF11" s="3"/>
      <c r="AG11" s="3"/>
      <c r="AH11" s="3"/>
      <c r="AI11" s="65"/>
    </row>
    <row r="12" spans="2:35" ht="35.450000000000003" customHeight="1" x14ac:dyDescent="0.15">
      <c r="B12" s="838"/>
      <c r="C12" s="3"/>
      <c r="D12" s="3"/>
      <c r="E12" s="3"/>
      <c r="F12" s="63"/>
      <c r="G12" s="63"/>
      <c r="H12" s="3"/>
      <c r="I12" s="3"/>
      <c r="J12" s="3"/>
      <c r="K12" s="3"/>
      <c r="L12" s="3"/>
      <c r="M12" s="3"/>
      <c r="N12" s="3"/>
      <c r="O12" s="3"/>
      <c r="P12" s="3"/>
      <c r="Q12" s="63"/>
      <c r="R12" s="3"/>
      <c r="S12" s="3"/>
      <c r="T12" s="3"/>
      <c r="U12" s="3"/>
      <c r="V12" s="3"/>
      <c r="W12" s="63"/>
      <c r="X12" s="63"/>
      <c r="Y12" s="63"/>
      <c r="Z12" s="63"/>
      <c r="AA12" s="63"/>
      <c r="AB12" s="3"/>
      <c r="AC12" s="3"/>
      <c r="AD12" s="3"/>
      <c r="AE12" s="3"/>
      <c r="AF12" s="3"/>
      <c r="AG12" s="3"/>
      <c r="AH12" s="3"/>
      <c r="AI12" s="65"/>
    </row>
    <row r="13" spans="2:35" ht="35.450000000000003" customHeight="1" x14ac:dyDescent="0.15">
      <c r="B13" s="838"/>
      <c r="C13" s="3"/>
      <c r="D13" s="3"/>
      <c r="E13" s="3"/>
      <c r="F13" s="63"/>
      <c r="G13" s="63"/>
      <c r="H13" s="63"/>
      <c r="I13" s="3"/>
      <c r="J13" s="3"/>
      <c r="K13" s="3"/>
      <c r="L13" s="3"/>
      <c r="M13" s="3"/>
      <c r="N13" s="3"/>
      <c r="O13" s="3"/>
      <c r="P13" s="3"/>
      <c r="Q13" s="63"/>
      <c r="R13" s="3"/>
      <c r="S13" s="3"/>
      <c r="T13" s="3"/>
      <c r="U13" s="3"/>
      <c r="V13" s="3"/>
      <c r="W13" s="63"/>
      <c r="X13" s="63"/>
      <c r="Y13" s="63"/>
      <c r="Z13" s="63"/>
      <c r="AA13" s="63"/>
      <c r="AB13" s="3"/>
      <c r="AC13" s="3"/>
      <c r="AD13" s="3"/>
      <c r="AE13" s="3"/>
      <c r="AF13" s="3"/>
      <c r="AG13" s="3"/>
      <c r="AH13" s="3"/>
      <c r="AI13" s="65"/>
    </row>
    <row r="14" spans="2:35" ht="35.450000000000003" customHeight="1" x14ac:dyDescent="0.15">
      <c r="B14" s="838"/>
      <c r="C14" s="63"/>
      <c r="D14" s="3"/>
      <c r="E14" s="3"/>
      <c r="F14" s="63"/>
      <c r="G14" s="63"/>
      <c r="H14" s="63"/>
      <c r="I14" s="3"/>
      <c r="J14" s="3"/>
      <c r="K14" s="3"/>
      <c r="L14" s="3"/>
      <c r="M14" s="3"/>
      <c r="N14" s="3"/>
      <c r="O14" s="3"/>
      <c r="P14" s="3"/>
      <c r="Q14" s="63"/>
      <c r="R14" s="63"/>
      <c r="S14" s="3"/>
      <c r="T14" s="3"/>
      <c r="U14" s="3"/>
      <c r="V14" s="3"/>
      <c r="W14" s="63"/>
      <c r="X14" s="63"/>
      <c r="Y14" s="63"/>
      <c r="Z14" s="63"/>
      <c r="AA14" s="63"/>
      <c r="AB14" s="3"/>
      <c r="AC14" s="3"/>
      <c r="AD14" s="3"/>
      <c r="AE14" s="3"/>
      <c r="AF14" s="3"/>
      <c r="AG14" s="3"/>
      <c r="AH14" s="3"/>
      <c r="AI14" s="65"/>
    </row>
    <row r="15" spans="2:35" ht="35.450000000000003" customHeight="1" x14ac:dyDescent="0.15">
      <c r="B15" s="838"/>
      <c r="C15" s="63"/>
      <c r="D15" s="3"/>
      <c r="E15" s="3"/>
      <c r="F15" s="63"/>
      <c r="G15" s="63"/>
      <c r="H15" s="63"/>
      <c r="I15" s="3"/>
      <c r="J15" s="3"/>
      <c r="K15" s="3"/>
      <c r="L15" s="3"/>
      <c r="M15" s="3"/>
      <c r="N15" s="3"/>
      <c r="O15" s="3"/>
      <c r="P15" s="3"/>
      <c r="Q15" s="63"/>
      <c r="R15" s="63"/>
      <c r="S15" s="3"/>
      <c r="T15" s="3"/>
      <c r="U15" s="3"/>
      <c r="V15" s="3"/>
      <c r="W15" s="63"/>
      <c r="X15" s="63"/>
      <c r="Y15" s="63"/>
      <c r="Z15" s="63"/>
      <c r="AA15" s="63"/>
      <c r="AB15" s="3"/>
      <c r="AC15" s="3"/>
      <c r="AD15" s="3"/>
      <c r="AE15" s="3"/>
      <c r="AF15" s="3"/>
      <c r="AG15" s="3"/>
      <c r="AH15" s="3"/>
      <c r="AI15" s="65"/>
    </row>
    <row r="16" spans="2:35" ht="35.450000000000003" customHeight="1" x14ac:dyDescent="0.15">
      <c r="B16" s="838"/>
      <c r="C16" s="63"/>
      <c r="D16" s="3"/>
      <c r="E16" s="3"/>
      <c r="F16" s="63"/>
      <c r="G16" s="63"/>
      <c r="H16" s="63"/>
      <c r="I16" s="3"/>
      <c r="J16" s="3"/>
      <c r="K16" s="3"/>
      <c r="L16" s="3"/>
      <c r="M16" s="3"/>
      <c r="N16" s="3"/>
      <c r="O16" s="3"/>
      <c r="P16" s="3"/>
      <c r="Q16" s="63"/>
      <c r="R16" s="63"/>
      <c r="S16" s="3"/>
      <c r="T16" s="3"/>
      <c r="U16" s="3"/>
      <c r="V16" s="3"/>
      <c r="W16" s="63"/>
      <c r="X16" s="63"/>
      <c r="Y16" s="63"/>
      <c r="Z16" s="63"/>
      <c r="AA16" s="63"/>
      <c r="AB16" s="3"/>
      <c r="AC16" s="3"/>
      <c r="AD16" s="3"/>
      <c r="AE16" s="3"/>
      <c r="AF16" s="3"/>
      <c r="AG16" s="3"/>
      <c r="AH16" s="3"/>
      <c r="AI16" s="65"/>
    </row>
    <row r="17" spans="2:35" ht="22.5" customHeight="1" x14ac:dyDescent="0.15">
      <c r="B17" s="838"/>
      <c r="C17" s="63"/>
      <c r="D17" s="3"/>
      <c r="E17" s="66"/>
      <c r="H17" s="67"/>
      <c r="I17" s="67"/>
      <c r="J17" s="67"/>
      <c r="K17" s="67"/>
      <c r="L17" s="67"/>
      <c r="M17" s="3"/>
      <c r="N17" s="3"/>
      <c r="O17" s="3"/>
      <c r="P17" s="3"/>
      <c r="Q17" s="63"/>
      <c r="R17" s="63"/>
      <c r="S17" s="3"/>
      <c r="T17" s="3"/>
      <c r="U17" s="3"/>
      <c r="V17" s="3"/>
      <c r="W17" s="63"/>
      <c r="X17" s="63"/>
      <c r="Y17" s="63"/>
      <c r="Z17" s="63"/>
      <c r="AA17" s="63"/>
      <c r="AI17" s="68"/>
    </row>
    <row r="18" spans="2:35" ht="71.25" customHeight="1" x14ac:dyDescent="0.15">
      <c r="B18" s="839"/>
      <c r="C18" s="69"/>
      <c r="D18" s="70"/>
      <c r="E18" s="71"/>
      <c r="F18" s="72"/>
      <c r="G18" s="72"/>
      <c r="H18" s="70"/>
      <c r="I18" s="70"/>
      <c r="J18" s="70"/>
      <c r="K18" s="70"/>
      <c r="L18" s="70"/>
      <c r="M18" s="70"/>
      <c r="N18" s="70"/>
      <c r="O18" s="70"/>
      <c r="P18" s="70"/>
      <c r="Q18" s="70"/>
      <c r="R18" s="70"/>
      <c r="S18" s="73"/>
      <c r="T18" s="73"/>
      <c r="U18" s="73"/>
      <c r="V18" s="843" t="s">
        <v>341</v>
      </c>
      <c r="W18" s="843"/>
      <c r="X18" s="843"/>
      <c r="Y18" s="843"/>
      <c r="Z18" s="843"/>
      <c r="AA18" s="843"/>
      <c r="AB18" s="843"/>
      <c r="AC18" s="843"/>
      <c r="AD18" s="843"/>
      <c r="AE18" s="843"/>
      <c r="AF18" s="843"/>
      <c r="AG18" s="843"/>
      <c r="AH18" s="843"/>
      <c r="AI18" s="844"/>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4"/>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B32F0-6A4E-4590-BE43-FB108D8A97ED}">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t="str">
        <f>N7</f>
        <v>PS</v>
      </c>
      <c r="AW5" s="256">
        <f>R7</f>
        <v>0</v>
      </c>
      <c r="AX5" s="257" t="str">
        <f>AM35</f>
        <v>Ⅱ</v>
      </c>
      <c r="AY5" s="257">
        <f>Y37</f>
        <v>0</v>
      </c>
      <c r="AZ5" s="257">
        <f t="shared" ref="AZ5:BJ5" si="0">Z37</f>
        <v>0</v>
      </c>
      <c r="BA5" s="257">
        <f t="shared" si="0"/>
        <v>0</v>
      </c>
      <c r="BB5" s="257">
        <f>AB37</f>
        <v>0</v>
      </c>
      <c r="BC5" s="257">
        <f t="shared" si="0"/>
        <v>0</v>
      </c>
      <c r="BD5" s="257">
        <f>AD37</f>
        <v>0</v>
      </c>
      <c r="BE5" s="257">
        <f>AE37</f>
        <v>6</v>
      </c>
      <c r="BF5" s="257">
        <f t="shared" si="0"/>
        <v>0</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0.28000000000000003</v>
      </c>
      <c r="BR5" s="257">
        <f>AF35</f>
        <v>0</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t="s">
        <v>526</v>
      </c>
      <c r="O7" s="913"/>
      <c r="P7" s="909" t="s">
        <v>996</v>
      </c>
      <c r="Q7" s="911"/>
      <c r="R7" s="914">
        <v>0</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604</v>
      </c>
      <c r="O11" s="937"/>
      <c r="P11" s="936" t="s">
        <v>605</v>
      </c>
      <c r="Q11" s="937"/>
      <c r="R11" s="792" t="s">
        <v>466</v>
      </c>
      <c r="S11" s="792"/>
      <c r="T11" s="792"/>
      <c r="U11" s="936" t="s">
        <v>608</v>
      </c>
      <c r="V11" s="937"/>
      <c r="W11" s="936" t="s">
        <v>512</v>
      </c>
      <c r="X11" s="937"/>
      <c r="Y11" s="267"/>
      <c r="Z11" s="267"/>
      <c r="AA11" s="267"/>
      <c r="AB11" s="267"/>
      <c r="AC11" s="277"/>
      <c r="AD11" s="277"/>
      <c r="AE11" s="277"/>
      <c r="AF11" s="277"/>
      <c r="AG11" s="268"/>
      <c r="AH11" s="268"/>
      <c r="AI11" s="268"/>
      <c r="AJ11" s="268"/>
      <c r="AK11" s="933" t="s">
        <v>1031</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604</v>
      </c>
      <c r="O12" s="937"/>
      <c r="P12" s="936" t="s">
        <v>605</v>
      </c>
      <c r="Q12" s="937"/>
      <c r="R12" s="792" t="s">
        <v>466</v>
      </c>
      <c r="S12" s="792"/>
      <c r="T12" s="792"/>
      <c r="U12" s="936" t="s">
        <v>614</v>
      </c>
      <c r="V12" s="937"/>
      <c r="W12" s="936" t="s">
        <v>512</v>
      </c>
      <c r="X12" s="937"/>
      <c r="Y12" s="267"/>
      <c r="Z12" s="267"/>
      <c r="AA12" s="267"/>
      <c r="AB12" s="267"/>
      <c r="AC12" s="277"/>
      <c r="AD12" s="277"/>
      <c r="AE12" s="277"/>
      <c r="AF12" s="277"/>
      <c r="AG12" s="268"/>
      <c r="AH12" s="268"/>
      <c r="AI12" s="268"/>
      <c r="AJ12" s="268"/>
      <c r="AK12" s="933" t="s">
        <v>1031</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604</v>
      </c>
      <c r="O13" s="937"/>
      <c r="P13" s="936" t="s">
        <v>605</v>
      </c>
      <c r="Q13" s="937"/>
      <c r="R13" s="334" t="s">
        <v>432</v>
      </c>
      <c r="S13" s="938"/>
      <c r="T13" s="335"/>
      <c r="U13" s="936" t="s">
        <v>602</v>
      </c>
      <c r="V13" s="937"/>
      <c r="W13" s="936" t="s">
        <v>512</v>
      </c>
      <c r="X13" s="937"/>
      <c r="Y13" s="267"/>
      <c r="Z13" s="267"/>
      <c r="AA13" s="267"/>
      <c r="AB13" s="267"/>
      <c r="AC13" s="277"/>
      <c r="AD13" s="277"/>
      <c r="AE13" s="277">
        <v>0.05</v>
      </c>
      <c r="AF13" s="277"/>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604</v>
      </c>
      <c r="O14" s="937"/>
      <c r="P14" s="936" t="s">
        <v>605</v>
      </c>
      <c r="Q14" s="937"/>
      <c r="R14" s="334" t="s">
        <v>466</v>
      </c>
      <c r="S14" s="938"/>
      <c r="T14" s="335"/>
      <c r="U14" s="936" t="s">
        <v>608</v>
      </c>
      <c r="V14" s="937"/>
      <c r="W14" s="936" t="s">
        <v>512</v>
      </c>
      <c r="X14" s="937"/>
      <c r="Y14" s="267"/>
      <c r="Z14" s="267"/>
      <c r="AA14" s="267"/>
      <c r="AB14" s="267"/>
      <c r="AC14" s="277"/>
      <c r="AD14" s="277"/>
      <c r="AE14" s="277"/>
      <c r="AF14" s="277"/>
      <c r="AG14" s="268"/>
      <c r="AH14" s="268"/>
      <c r="AI14" s="268"/>
      <c r="AJ14" s="268"/>
      <c r="AK14" s="933" t="s">
        <v>1031</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604</v>
      </c>
      <c r="O15" s="937"/>
      <c r="P15" s="936" t="s">
        <v>605</v>
      </c>
      <c r="Q15" s="937"/>
      <c r="R15" s="334" t="s">
        <v>466</v>
      </c>
      <c r="S15" s="938"/>
      <c r="T15" s="335"/>
      <c r="U15" s="936" t="s">
        <v>614</v>
      </c>
      <c r="V15" s="937"/>
      <c r="W15" s="936" t="s">
        <v>512</v>
      </c>
      <c r="X15" s="937"/>
      <c r="Y15" s="267"/>
      <c r="Z15" s="267"/>
      <c r="AA15" s="267"/>
      <c r="AB15" s="267"/>
      <c r="AC15" s="277"/>
      <c r="AD15" s="277"/>
      <c r="AE15" s="277"/>
      <c r="AF15" s="277"/>
      <c r="AG15" s="268"/>
      <c r="AH15" s="268"/>
      <c r="AI15" s="268"/>
      <c r="AJ15" s="268"/>
      <c r="AK15" s="933" t="s">
        <v>1031</v>
      </c>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604</v>
      </c>
      <c r="O16" s="937"/>
      <c r="P16" s="936" t="s">
        <v>605</v>
      </c>
      <c r="Q16" s="937"/>
      <c r="R16" s="334" t="s">
        <v>466</v>
      </c>
      <c r="S16" s="938"/>
      <c r="T16" s="335"/>
      <c r="U16" s="936" t="s">
        <v>602</v>
      </c>
      <c r="V16" s="937"/>
      <c r="W16" s="936" t="s">
        <v>512</v>
      </c>
      <c r="X16" s="937"/>
      <c r="Y16" s="267"/>
      <c r="Z16" s="267"/>
      <c r="AA16" s="267"/>
      <c r="AB16" s="267"/>
      <c r="AC16" s="277"/>
      <c r="AD16" s="277"/>
      <c r="AE16" s="277"/>
      <c r="AF16" s="277"/>
      <c r="AG16" s="268"/>
      <c r="AH16" s="268"/>
      <c r="AI16" s="268"/>
      <c r="AJ16" s="268"/>
      <c r="AK16" s="933" t="s">
        <v>1031</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604</v>
      </c>
      <c r="O17" s="937"/>
      <c r="P17" s="936" t="s">
        <v>605</v>
      </c>
      <c r="Q17" s="937"/>
      <c r="R17" s="334" t="s">
        <v>466</v>
      </c>
      <c r="S17" s="938"/>
      <c r="T17" s="335"/>
      <c r="U17" s="936" t="s">
        <v>614</v>
      </c>
      <c r="V17" s="937"/>
      <c r="W17" s="936" t="s">
        <v>512</v>
      </c>
      <c r="X17" s="937"/>
      <c r="Y17" s="267"/>
      <c r="Z17" s="267"/>
      <c r="AA17" s="267"/>
      <c r="AB17" s="267"/>
      <c r="AC17" s="277"/>
      <c r="AD17" s="277"/>
      <c r="AE17" s="277"/>
      <c r="AF17" s="277"/>
      <c r="AG17" s="268"/>
      <c r="AH17" s="268"/>
      <c r="AI17" s="268"/>
      <c r="AJ17" s="268"/>
      <c r="AK17" s="933" t="s">
        <v>1031</v>
      </c>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604</v>
      </c>
      <c r="O18" s="937"/>
      <c r="P18" s="936" t="s">
        <v>605</v>
      </c>
      <c r="Q18" s="937"/>
      <c r="R18" s="334" t="s">
        <v>466</v>
      </c>
      <c r="S18" s="938"/>
      <c r="T18" s="335"/>
      <c r="U18" s="936" t="s">
        <v>614</v>
      </c>
      <c r="V18" s="937"/>
      <c r="W18" s="936" t="s">
        <v>512</v>
      </c>
      <c r="X18" s="937"/>
      <c r="Y18" s="267"/>
      <c r="Z18" s="267"/>
      <c r="AA18" s="267"/>
      <c r="AB18" s="267"/>
      <c r="AC18" s="277"/>
      <c r="AD18" s="277"/>
      <c r="AE18" s="277"/>
      <c r="AF18" s="277"/>
      <c r="AG18" s="268"/>
      <c r="AH18" s="268"/>
      <c r="AI18" s="268"/>
      <c r="AJ18" s="268"/>
      <c r="AK18" s="933" t="s">
        <v>1031</v>
      </c>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603</v>
      </c>
      <c r="M19" s="937"/>
      <c r="N19" s="936" t="s">
        <v>604</v>
      </c>
      <c r="O19" s="937"/>
      <c r="P19" s="936" t="s">
        <v>605</v>
      </c>
      <c r="Q19" s="937"/>
      <c r="R19" s="334" t="s">
        <v>466</v>
      </c>
      <c r="S19" s="938"/>
      <c r="T19" s="335"/>
      <c r="U19" s="936" t="s">
        <v>614</v>
      </c>
      <c r="V19" s="937"/>
      <c r="W19" s="936" t="s">
        <v>512</v>
      </c>
      <c r="X19" s="937"/>
      <c r="Y19" s="267"/>
      <c r="Z19" s="267"/>
      <c r="AA19" s="267"/>
      <c r="AB19" s="267"/>
      <c r="AC19" s="277"/>
      <c r="AD19" s="277"/>
      <c r="AE19" s="277"/>
      <c r="AF19" s="277"/>
      <c r="AG19" s="268"/>
      <c r="AH19" s="268"/>
      <c r="AI19" s="268"/>
      <c r="AJ19" s="268"/>
      <c r="AK19" s="933" t="s">
        <v>1038</v>
      </c>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603</v>
      </c>
      <c r="M20" s="937"/>
      <c r="N20" s="936" t="s">
        <v>604</v>
      </c>
      <c r="O20" s="937"/>
      <c r="P20" s="936" t="s">
        <v>605</v>
      </c>
      <c r="Q20" s="937"/>
      <c r="R20" s="334" t="s">
        <v>466</v>
      </c>
      <c r="S20" s="938"/>
      <c r="T20" s="335"/>
      <c r="U20" s="936" t="s">
        <v>602</v>
      </c>
      <c r="V20" s="937"/>
      <c r="W20" s="936" t="s">
        <v>512</v>
      </c>
      <c r="X20" s="937"/>
      <c r="Y20" s="267"/>
      <c r="Z20" s="267"/>
      <c r="AA20" s="267"/>
      <c r="AB20" s="267"/>
      <c r="AC20" s="277"/>
      <c r="AD20" s="277"/>
      <c r="AE20" s="277"/>
      <c r="AF20" s="277"/>
      <c r="AG20" s="268"/>
      <c r="AH20" s="268"/>
      <c r="AI20" s="268"/>
      <c r="AJ20" s="268"/>
      <c r="AK20" s="933" t="s">
        <v>1031</v>
      </c>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603</v>
      </c>
      <c r="M21" s="937"/>
      <c r="N21" s="936" t="s">
        <v>604</v>
      </c>
      <c r="O21" s="937"/>
      <c r="P21" s="936" t="s">
        <v>605</v>
      </c>
      <c r="Q21" s="937"/>
      <c r="R21" s="334" t="s">
        <v>466</v>
      </c>
      <c r="S21" s="938"/>
      <c r="T21" s="335"/>
      <c r="U21" s="936" t="s">
        <v>614</v>
      </c>
      <c r="V21" s="937"/>
      <c r="W21" s="936" t="s">
        <v>512</v>
      </c>
      <c r="X21" s="937"/>
      <c r="Y21" s="267"/>
      <c r="Z21" s="267"/>
      <c r="AA21" s="267"/>
      <c r="AB21" s="267"/>
      <c r="AC21" s="277"/>
      <c r="AD21" s="277"/>
      <c r="AE21" s="277"/>
      <c r="AF21" s="277"/>
      <c r="AG21" s="268"/>
      <c r="AH21" s="268"/>
      <c r="AI21" s="268"/>
      <c r="AJ21" s="268"/>
      <c r="AK21" s="933" t="s">
        <v>1031</v>
      </c>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603</v>
      </c>
      <c r="M22" s="937"/>
      <c r="N22" s="936" t="s">
        <v>604</v>
      </c>
      <c r="O22" s="937"/>
      <c r="P22" s="936" t="s">
        <v>605</v>
      </c>
      <c r="Q22" s="937"/>
      <c r="R22" s="334" t="s">
        <v>466</v>
      </c>
      <c r="S22" s="938"/>
      <c r="T22" s="335"/>
      <c r="U22" s="936" t="s">
        <v>614</v>
      </c>
      <c r="V22" s="937"/>
      <c r="W22" s="936" t="s">
        <v>512</v>
      </c>
      <c r="X22" s="937"/>
      <c r="Y22" s="267"/>
      <c r="Z22" s="267"/>
      <c r="AA22" s="267"/>
      <c r="AB22" s="267"/>
      <c r="AC22" s="277"/>
      <c r="AD22" s="277"/>
      <c r="AE22" s="277"/>
      <c r="AF22" s="277"/>
      <c r="AG22" s="268"/>
      <c r="AH22" s="268"/>
      <c r="AI22" s="268"/>
      <c r="AJ22" s="268"/>
      <c r="AK22" s="933" t="s">
        <v>1031</v>
      </c>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t="s">
        <v>603</v>
      </c>
      <c r="M23" s="937"/>
      <c r="N23" s="936" t="s">
        <v>604</v>
      </c>
      <c r="O23" s="937"/>
      <c r="P23" s="936" t="s">
        <v>605</v>
      </c>
      <c r="Q23" s="937"/>
      <c r="R23" s="334" t="s">
        <v>432</v>
      </c>
      <c r="S23" s="938"/>
      <c r="T23" s="335"/>
      <c r="U23" s="936" t="s">
        <v>512</v>
      </c>
      <c r="V23" s="937"/>
      <c r="W23" s="936" t="s">
        <v>512</v>
      </c>
      <c r="X23" s="937"/>
      <c r="Y23" s="267"/>
      <c r="Z23" s="267"/>
      <c r="AA23" s="267"/>
      <c r="AB23" s="267"/>
      <c r="AC23" s="277"/>
      <c r="AD23" s="277"/>
      <c r="AE23" s="277">
        <v>0.06</v>
      </c>
      <c r="AF23" s="277"/>
      <c r="AG23" s="268"/>
      <c r="AH23" s="268"/>
      <c r="AI23" s="268"/>
      <c r="AJ23" s="268"/>
      <c r="AK23" s="933" t="s">
        <v>1031</v>
      </c>
      <c r="AL23" s="934"/>
      <c r="AM23" s="934"/>
      <c r="AN23" s="934"/>
      <c r="AO23" s="935"/>
      <c r="AP23" s="2"/>
      <c r="AQ23" s="269">
        <f t="shared" si="2"/>
        <v>2</v>
      </c>
    </row>
    <row r="24" spans="2:46" ht="12" customHeight="1" x14ac:dyDescent="0.15">
      <c r="B24" s="897"/>
      <c r="C24" s="902"/>
      <c r="D24" s="900"/>
      <c r="E24" s="900"/>
      <c r="F24" s="900"/>
      <c r="G24" s="900"/>
      <c r="H24" s="900"/>
      <c r="I24" s="900"/>
      <c r="J24" s="901"/>
      <c r="K24" s="266">
        <v>14</v>
      </c>
      <c r="L24" s="936" t="s">
        <v>603</v>
      </c>
      <c r="M24" s="937"/>
      <c r="N24" s="936" t="s">
        <v>604</v>
      </c>
      <c r="O24" s="937"/>
      <c r="P24" s="936" t="s">
        <v>605</v>
      </c>
      <c r="Q24" s="937"/>
      <c r="R24" s="334" t="s">
        <v>432</v>
      </c>
      <c r="S24" s="938"/>
      <c r="T24" s="335"/>
      <c r="U24" s="936" t="s">
        <v>512</v>
      </c>
      <c r="V24" s="937"/>
      <c r="W24" s="936" t="s">
        <v>512</v>
      </c>
      <c r="X24" s="937"/>
      <c r="Y24" s="267"/>
      <c r="Z24" s="267"/>
      <c r="AA24" s="267"/>
      <c r="AB24" s="267"/>
      <c r="AC24" s="277"/>
      <c r="AD24" s="277"/>
      <c r="AE24" s="277">
        <v>4.4999999999999998E-2</v>
      </c>
      <c r="AF24" s="277"/>
      <c r="AG24" s="268"/>
      <c r="AH24" s="268"/>
      <c r="AI24" s="268"/>
      <c r="AJ24" s="268"/>
      <c r="AK24" s="933"/>
      <c r="AL24" s="934"/>
      <c r="AM24" s="934"/>
      <c r="AN24" s="934"/>
      <c r="AO24" s="935"/>
      <c r="AP24" s="2"/>
      <c r="AQ24" s="269">
        <f t="shared" si="2"/>
        <v>2</v>
      </c>
    </row>
    <row r="25" spans="2:46" ht="12" customHeight="1" x14ac:dyDescent="0.15">
      <c r="B25" s="897"/>
      <c r="C25" s="902"/>
      <c r="D25" s="900"/>
      <c r="E25" s="900"/>
      <c r="F25" s="900"/>
      <c r="G25" s="900"/>
      <c r="H25" s="900"/>
      <c r="I25" s="900"/>
      <c r="J25" s="901"/>
      <c r="K25" s="266">
        <v>15</v>
      </c>
      <c r="L25" s="936" t="s">
        <v>603</v>
      </c>
      <c r="M25" s="937"/>
      <c r="N25" s="936" t="s">
        <v>604</v>
      </c>
      <c r="O25" s="937"/>
      <c r="P25" s="936" t="s">
        <v>605</v>
      </c>
      <c r="Q25" s="937"/>
      <c r="R25" s="334" t="s">
        <v>432</v>
      </c>
      <c r="S25" s="938"/>
      <c r="T25" s="335"/>
      <c r="U25" s="936" t="s">
        <v>512</v>
      </c>
      <c r="V25" s="937"/>
      <c r="W25" s="936" t="s">
        <v>512</v>
      </c>
      <c r="X25" s="937"/>
      <c r="Y25" s="267"/>
      <c r="Z25" s="267"/>
      <c r="AA25" s="267"/>
      <c r="AB25" s="267"/>
      <c r="AC25" s="277"/>
      <c r="AD25" s="277"/>
      <c r="AE25" s="277">
        <v>1.4999999999999999E-2</v>
      </c>
      <c r="AF25" s="277"/>
      <c r="AG25" s="268"/>
      <c r="AH25" s="268"/>
      <c r="AI25" s="268"/>
      <c r="AJ25" s="268"/>
      <c r="AK25" s="933"/>
      <c r="AL25" s="934"/>
      <c r="AM25" s="934"/>
      <c r="AN25" s="934"/>
      <c r="AO25" s="935"/>
      <c r="AP25" s="2"/>
      <c r="AQ25" s="269">
        <f t="shared" si="2"/>
        <v>2</v>
      </c>
    </row>
    <row r="26" spans="2:46" ht="12" customHeight="1" x14ac:dyDescent="0.15">
      <c r="B26" s="897"/>
      <c r="C26" s="902"/>
      <c r="D26" s="900"/>
      <c r="E26" s="900"/>
      <c r="F26" s="900"/>
      <c r="G26" s="900"/>
      <c r="H26" s="900"/>
      <c r="I26" s="900"/>
      <c r="J26" s="901"/>
      <c r="K26" s="266">
        <v>16</v>
      </c>
      <c r="L26" s="936" t="s">
        <v>603</v>
      </c>
      <c r="M26" s="937"/>
      <c r="N26" s="936" t="s">
        <v>604</v>
      </c>
      <c r="O26" s="937"/>
      <c r="P26" s="936" t="s">
        <v>605</v>
      </c>
      <c r="Q26" s="937"/>
      <c r="R26" s="334" t="s">
        <v>424</v>
      </c>
      <c r="S26" s="938"/>
      <c r="T26" s="335"/>
      <c r="U26" s="936" t="s">
        <v>512</v>
      </c>
      <c r="V26" s="937"/>
      <c r="W26" s="936" t="s">
        <v>512</v>
      </c>
      <c r="X26" s="937"/>
      <c r="Y26" s="267"/>
      <c r="Z26" s="267"/>
      <c r="AA26" s="267"/>
      <c r="AB26" s="267"/>
      <c r="AC26" s="277"/>
      <c r="AD26" s="277"/>
      <c r="AE26" s="277">
        <v>0.01</v>
      </c>
      <c r="AF26" s="277"/>
      <c r="AG26" s="268"/>
      <c r="AH26" s="268"/>
      <c r="AI26" s="268"/>
      <c r="AJ26" s="268"/>
      <c r="AK26" s="933"/>
      <c r="AL26" s="934"/>
      <c r="AM26" s="934"/>
      <c r="AN26" s="934"/>
      <c r="AO26" s="935"/>
      <c r="AP26" s="2"/>
      <c r="AQ26" s="269">
        <f>IF(P26="材質劣化",2,IF(P26="漏水",3,1))</f>
        <v>2</v>
      </c>
    </row>
    <row r="27" spans="2:46" ht="12" customHeight="1" x14ac:dyDescent="0.15">
      <c r="B27" s="897"/>
      <c r="C27" s="902"/>
      <c r="D27" s="900"/>
      <c r="E27" s="900"/>
      <c r="F27" s="900"/>
      <c r="G27" s="900"/>
      <c r="H27" s="900"/>
      <c r="I27" s="900"/>
      <c r="J27" s="901"/>
      <c r="K27" s="266">
        <v>17</v>
      </c>
      <c r="L27" s="936" t="s">
        <v>603</v>
      </c>
      <c r="M27" s="937"/>
      <c r="N27" s="936" t="s">
        <v>604</v>
      </c>
      <c r="O27" s="937"/>
      <c r="P27" s="936" t="s">
        <v>605</v>
      </c>
      <c r="Q27" s="937"/>
      <c r="R27" s="334" t="s">
        <v>424</v>
      </c>
      <c r="S27" s="938"/>
      <c r="T27" s="335"/>
      <c r="U27" s="936" t="s">
        <v>512</v>
      </c>
      <c r="V27" s="937"/>
      <c r="W27" s="936" t="s">
        <v>512</v>
      </c>
      <c r="X27" s="937"/>
      <c r="Y27" s="267"/>
      <c r="Z27" s="267"/>
      <c r="AA27" s="267"/>
      <c r="AB27" s="267"/>
      <c r="AC27" s="277"/>
      <c r="AD27" s="277"/>
      <c r="AE27" s="277">
        <v>0.1</v>
      </c>
      <c r="AF27" s="277"/>
      <c r="AG27" s="268"/>
      <c r="AH27" s="268"/>
      <c r="AI27" s="268"/>
      <c r="AJ27" s="268"/>
      <c r="AK27" s="933"/>
      <c r="AL27" s="934"/>
      <c r="AM27" s="934"/>
      <c r="AN27" s="934"/>
      <c r="AO27" s="935"/>
      <c r="AP27" s="2"/>
      <c r="AQ27" s="269">
        <f t="shared" si="2"/>
        <v>2</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0.28000000000000003</v>
      </c>
      <c r="AF35" s="278">
        <f t="shared" si="7"/>
        <v>0</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6</v>
      </c>
      <c r="AF37" s="945">
        <f t="shared" si="8"/>
        <v>0</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Y11:AB34" xr:uid="{1A65C6E1-3D3C-4DCE-95DD-2B853E0D91CC}">
      <formula1>"〇,"</formula1>
    </dataValidation>
    <dataValidation type="list" allowBlank="1" showInputMessage="1" showErrorMessage="1" sqref="N11:O34" xr:uid="{AE7C7CFC-8E78-4074-A86F-235BD2936C7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8C82C-1E80-4D2F-A467-91EE625D9149}">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v>
      </c>
      <c r="AW5" s="256">
        <f>R7</f>
        <v>9</v>
      </c>
      <c r="AX5" s="257" t="str">
        <f>AM35</f>
        <v>Ⅱ</v>
      </c>
      <c r="AY5" s="257">
        <f>Y37</f>
        <v>0</v>
      </c>
      <c r="AZ5" s="257">
        <f t="shared" ref="AZ5:BJ5" si="0">Z37</f>
        <v>0</v>
      </c>
      <c r="BA5" s="257">
        <f t="shared" si="0"/>
        <v>0</v>
      </c>
      <c r="BB5" s="257">
        <f>AB37</f>
        <v>0</v>
      </c>
      <c r="BC5" s="257">
        <f t="shared" si="0"/>
        <v>0</v>
      </c>
      <c r="BD5" s="257">
        <f>AD37</f>
        <v>0</v>
      </c>
      <c r="BE5" s="257">
        <f>AE37</f>
        <v>2</v>
      </c>
      <c r="BF5" s="257">
        <f t="shared" si="0"/>
        <v>4</v>
      </c>
      <c r="BG5" s="257">
        <f t="shared" si="0"/>
        <v>0</v>
      </c>
      <c r="BH5" s="257">
        <f t="shared" si="0"/>
        <v>0</v>
      </c>
      <c r="BI5" s="257">
        <f>AI37</f>
        <v>1</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0.22</v>
      </c>
      <c r="BR5" s="257">
        <f>AF35</f>
        <v>0.72</v>
      </c>
      <c r="BS5" s="257">
        <f>AG35</f>
        <v>0</v>
      </c>
      <c r="BT5" s="257">
        <f>AH35</f>
        <v>0</v>
      </c>
      <c r="BU5" s="257">
        <f>AI35</f>
        <v>3.95</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466</v>
      </c>
      <c r="S11" s="792"/>
      <c r="T11" s="792"/>
      <c r="U11" s="936" t="s">
        <v>609</v>
      </c>
      <c r="V11" s="937"/>
      <c r="W11" s="936" t="s">
        <v>512</v>
      </c>
      <c r="X11" s="937"/>
      <c r="Y11" s="267"/>
      <c r="Z11" s="267"/>
      <c r="AA11" s="267"/>
      <c r="AB11" s="267"/>
      <c r="AC11" s="277"/>
      <c r="AD11" s="277"/>
      <c r="AE11" s="277"/>
      <c r="AF11" s="277"/>
      <c r="AG11" s="268"/>
      <c r="AH11" s="268"/>
      <c r="AI11" s="268"/>
      <c r="AJ11" s="268"/>
      <c r="AK11" s="933" t="s">
        <v>1029</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645</v>
      </c>
      <c r="O12" s="937"/>
      <c r="P12" s="936" t="s">
        <v>605</v>
      </c>
      <c r="Q12" s="937"/>
      <c r="R12" s="792" t="s">
        <v>432</v>
      </c>
      <c r="S12" s="792"/>
      <c r="T12" s="792"/>
      <c r="U12" s="936" t="s">
        <v>614</v>
      </c>
      <c r="V12" s="937"/>
      <c r="W12" s="936" t="s">
        <v>512</v>
      </c>
      <c r="X12" s="937"/>
      <c r="Y12" s="267"/>
      <c r="Z12" s="267"/>
      <c r="AA12" s="267"/>
      <c r="AB12" s="267"/>
      <c r="AC12" s="277"/>
      <c r="AD12" s="277"/>
      <c r="AE12" s="277">
        <v>0.18</v>
      </c>
      <c r="AF12" s="277"/>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645</v>
      </c>
      <c r="O13" s="937"/>
      <c r="P13" s="936" t="s">
        <v>605</v>
      </c>
      <c r="Q13" s="937"/>
      <c r="R13" s="334" t="s">
        <v>424</v>
      </c>
      <c r="S13" s="938"/>
      <c r="T13" s="335"/>
      <c r="U13" s="936" t="s">
        <v>614</v>
      </c>
      <c r="V13" s="937"/>
      <c r="W13" s="936" t="s">
        <v>512</v>
      </c>
      <c r="X13" s="937"/>
      <c r="Y13" s="267"/>
      <c r="Z13" s="267"/>
      <c r="AA13" s="267"/>
      <c r="AB13" s="267"/>
      <c r="AC13" s="277"/>
      <c r="AD13" s="277"/>
      <c r="AE13" s="277"/>
      <c r="AF13" s="277">
        <v>0.05</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432</v>
      </c>
      <c r="S14" s="938"/>
      <c r="T14" s="335"/>
      <c r="U14" s="936" t="s">
        <v>602</v>
      </c>
      <c r="V14" s="937"/>
      <c r="W14" s="936" t="s">
        <v>512</v>
      </c>
      <c r="X14" s="937"/>
      <c r="Y14" s="267"/>
      <c r="Z14" s="267"/>
      <c r="AA14" s="267"/>
      <c r="AB14" s="267"/>
      <c r="AC14" s="277"/>
      <c r="AD14" s="277"/>
      <c r="AE14" s="277">
        <v>0.04</v>
      </c>
      <c r="AF14" s="277"/>
      <c r="AG14" s="268"/>
      <c r="AH14" s="268"/>
      <c r="AI14" s="268"/>
      <c r="AJ14" s="268"/>
      <c r="AK14" s="933" t="s">
        <v>1044</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645</v>
      </c>
      <c r="O15" s="937"/>
      <c r="P15" s="936" t="s">
        <v>460</v>
      </c>
      <c r="Q15" s="937"/>
      <c r="R15" s="334" t="s">
        <v>460</v>
      </c>
      <c r="S15" s="938"/>
      <c r="T15" s="335"/>
      <c r="U15" s="936" t="s">
        <v>614</v>
      </c>
      <c r="V15" s="937"/>
      <c r="W15" s="936" t="s">
        <v>512</v>
      </c>
      <c r="X15" s="937"/>
      <c r="Y15" s="267"/>
      <c r="Z15" s="267"/>
      <c r="AA15" s="267"/>
      <c r="AB15" s="267"/>
      <c r="AC15" s="277"/>
      <c r="AD15" s="277"/>
      <c r="AE15" s="277"/>
      <c r="AF15" s="277"/>
      <c r="AG15" s="268"/>
      <c r="AH15" s="268"/>
      <c r="AI15" s="268">
        <v>3.95</v>
      </c>
      <c r="AJ15" s="268"/>
      <c r="AK15" s="933"/>
      <c r="AL15" s="934"/>
      <c r="AM15" s="934"/>
      <c r="AN15" s="934"/>
      <c r="AO15" s="935"/>
      <c r="AP15" s="2"/>
      <c r="AQ15" s="269">
        <f t="shared" si="2"/>
        <v>3</v>
      </c>
    </row>
    <row r="16" spans="2:86" ht="12" customHeight="1" x14ac:dyDescent="0.15">
      <c r="B16" s="897"/>
      <c r="C16" s="902"/>
      <c r="D16" s="900"/>
      <c r="E16" s="900"/>
      <c r="F16" s="900"/>
      <c r="G16" s="900"/>
      <c r="H16" s="900"/>
      <c r="I16" s="900"/>
      <c r="J16" s="901"/>
      <c r="K16" s="266">
        <v>6</v>
      </c>
      <c r="L16" s="936" t="s">
        <v>603</v>
      </c>
      <c r="M16" s="937"/>
      <c r="N16" s="936" t="s">
        <v>654</v>
      </c>
      <c r="O16" s="937"/>
      <c r="P16" s="936" t="s">
        <v>605</v>
      </c>
      <c r="Q16" s="937"/>
      <c r="R16" s="334" t="s">
        <v>424</v>
      </c>
      <c r="S16" s="938"/>
      <c r="T16" s="335"/>
      <c r="U16" s="936" t="s">
        <v>614</v>
      </c>
      <c r="V16" s="937"/>
      <c r="W16" s="936" t="s">
        <v>512</v>
      </c>
      <c r="X16" s="937"/>
      <c r="Y16" s="267"/>
      <c r="Z16" s="267"/>
      <c r="AA16" s="267"/>
      <c r="AB16" s="267"/>
      <c r="AC16" s="277"/>
      <c r="AD16" s="277"/>
      <c r="AE16" s="277"/>
      <c r="AF16" s="277">
        <v>0.3</v>
      </c>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654</v>
      </c>
      <c r="O17" s="937"/>
      <c r="P17" s="936" t="s">
        <v>605</v>
      </c>
      <c r="Q17" s="937"/>
      <c r="R17" s="334" t="s">
        <v>466</v>
      </c>
      <c r="S17" s="938"/>
      <c r="T17" s="335"/>
      <c r="U17" s="936" t="s">
        <v>609</v>
      </c>
      <c r="V17" s="937"/>
      <c r="W17" s="936" t="s">
        <v>512</v>
      </c>
      <c r="X17" s="937"/>
      <c r="Y17" s="267"/>
      <c r="Z17" s="267"/>
      <c r="AA17" s="267"/>
      <c r="AB17" s="267"/>
      <c r="AC17" s="277"/>
      <c r="AD17" s="277"/>
      <c r="AE17" s="277"/>
      <c r="AF17" s="277"/>
      <c r="AG17" s="268"/>
      <c r="AH17" s="268"/>
      <c r="AI17" s="268"/>
      <c r="AJ17" s="268"/>
      <c r="AK17" s="933" t="s">
        <v>1029</v>
      </c>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658</v>
      </c>
      <c r="O18" s="937"/>
      <c r="P18" s="936" t="s">
        <v>605</v>
      </c>
      <c r="Q18" s="937"/>
      <c r="R18" s="334" t="s">
        <v>432</v>
      </c>
      <c r="S18" s="938"/>
      <c r="T18" s="335"/>
      <c r="U18" s="936" t="s">
        <v>614</v>
      </c>
      <c r="V18" s="937"/>
      <c r="W18" s="936" t="s">
        <v>512</v>
      </c>
      <c r="X18" s="937"/>
      <c r="Y18" s="267"/>
      <c r="Z18" s="267"/>
      <c r="AA18" s="267"/>
      <c r="AB18" s="267"/>
      <c r="AC18" s="277"/>
      <c r="AD18" s="277"/>
      <c r="AE18" s="277"/>
      <c r="AF18" s="277">
        <v>0.13</v>
      </c>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603</v>
      </c>
      <c r="M19" s="937"/>
      <c r="N19" s="936" t="s">
        <v>658</v>
      </c>
      <c r="O19" s="937"/>
      <c r="P19" s="936" t="s">
        <v>605</v>
      </c>
      <c r="Q19" s="937"/>
      <c r="R19" s="334" t="s">
        <v>466</v>
      </c>
      <c r="S19" s="938"/>
      <c r="T19" s="335"/>
      <c r="U19" s="936" t="s">
        <v>609</v>
      </c>
      <c r="V19" s="937"/>
      <c r="W19" s="936" t="s">
        <v>512</v>
      </c>
      <c r="X19" s="937"/>
      <c r="Y19" s="267"/>
      <c r="Z19" s="267"/>
      <c r="AA19" s="267"/>
      <c r="AB19" s="267"/>
      <c r="AC19" s="277"/>
      <c r="AD19" s="277"/>
      <c r="AE19" s="277"/>
      <c r="AF19" s="277"/>
      <c r="AG19" s="268"/>
      <c r="AH19" s="268"/>
      <c r="AI19" s="268"/>
      <c r="AJ19" s="268"/>
      <c r="AK19" s="933" t="s">
        <v>1029</v>
      </c>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603</v>
      </c>
      <c r="M20" s="937"/>
      <c r="N20" s="936" t="s">
        <v>658</v>
      </c>
      <c r="O20" s="937"/>
      <c r="P20" s="936" t="s">
        <v>605</v>
      </c>
      <c r="Q20" s="937"/>
      <c r="R20" s="334" t="s">
        <v>424</v>
      </c>
      <c r="S20" s="938"/>
      <c r="T20" s="335"/>
      <c r="U20" s="936" t="s">
        <v>614</v>
      </c>
      <c r="V20" s="937"/>
      <c r="W20" s="936" t="s">
        <v>512</v>
      </c>
      <c r="X20" s="937"/>
      <c r="Y20" s="267"/>
      <c r="Z20" s="267"/>
      <c r="AA20" s="267"/>
      <c r="AB20" s="267"/>
      <c r="AC20" s="277"/>
      <c r="AD20" s="277"/>
      <c r="AE20" s="277"/>
      <c r="AF20" s="277">
        <v>0.24</v>
      </c>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662</v>
      </c>
      <c r="M21" s="937"/>
      <c r="N21" s="936" t="s">
        <v>663</v>
      </c>
      <c r="O21" s="937"/>
      <c r="P21" s="936" t="s">
        <v>605</v>
      </c>
      <c r="Q21" s="937"/>
      <c r="R21" s="334" t="s">
        <v>466</v>
      </c>
      <c r="S21" s="938"/>
      <c r="T21" s="335"/>
      <c r="U21" s="936" t="s">
        <v>614</v>
      </c>
      <c r="V21" s="937"/>
      <c r="W21" s="936" t="s">
        <v>512</v>
      </c>
      <c r="X21" s="937"/>
      <c r="Y21" s="267"/>
      <c r="Z21" s="267"/>
      <c r="AA21" s="267"/>
      <c r="AB21" s="267"/>
      <c r="AC21" s="277"/>
      <c r="AD21" s="277"/>
      <c r="AE21" s="277"/>
      <c r="AF21" s="277"/>
      <c r="AG21" s="268"/>
      <c r="AH21" s="268"/>
      <c r="AI21" s="268"/>
      <c r="AJ21" s="268"/>
      <c r="AK21" s="933" t="s">
        <v>1030</v>
      </c>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662</v>
      </c>
      <c r="M22" s="937"/>
      <c r="N22" s="936" t="s">
        <v>663</v>
      </c>
      <c r="O22" s="937"/>
      <c r="P22" s="936" t="s">
        <v>605</v>
      </c>
      <c r="Q22" s="937"/>
      <c r="R22" s="334" t="s">
        <v>424</v>
      </c>
      <c r="S22" s="938"/>
      <c r="T22" s="335"/>
      <c r="U22" s="936" t="s">
        <v>614</v>
      </c>
      <c r="V22" s="937"/>
      <c r="W22" s="936" t="s">
        <v>512</v>
      </c>
      <c r="X22" s="937"/>
      <c r="Y22" s="267"/>
      <c r="Z22" s="267"/>
      <c r="AA22" s="267"/>
      <c r="AB22" s="267"/>
      <c r="AC22" s="277"/>
      <c r="AD22" s="277"/>
      <c r="AE22" s="277"/>
      <c r="AF22" s="277"/>
      <c r="AG22" s="268"/>
      <c r="AH22" s="268"/>
      <c r="AI22" s="268"/>
      <c r="AJ22" s="268"/>
      <c r="AK22" s="933"/>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t="s">
        <v>662</v>
      </c>
      <c r="M23" s="937"/>
      <c r="N23" s="936" t="s">
        <v>663</v>
      </c>
      <c r="O23" s="937"/>
      <c r="P23" s="936" t="s">
        <v>605</v>
      </c>
      <c r="Q23" s="937"/>
      <c r="R23" s="334" t="s">
        <v>424</v>
      </c>
      <c r="S23" s="938"/>
      <c r="T23" s="335"/>
      <c r="U23" s="936" t="s">
        <v>614</v>
      </c>
      <c r="V23" s="937"/>
      <c r="W23" s="936" t="s">
        <v>512</v>
      </c>
      <c r="X23" s="937"/>
      <c r="Y23" s="267"/>
      <c r="Z23" s="267"/>
      <c r="AA23" s="267"/>
      <c r="AB23" s="267"/>
      <c r="AC23" s="277"/>
      <c r="AD23" s="277"/>
      <c r="AE23" s="277"/>
      <c r="AF23" s="277"/>
      <c r="AG23" s="268"/>
      <c r="AH23" s="268"/>
      <c r="AI23" s="268"/>
      <c r="AJ23" s="268"/>
      <c r="AK23" s="933"/>
      <c r="AL23" s="934"/>
      <c r="AM23" s="934"/>
      <c r="AN23" s="934"/>
      <c r="AO23" s="935"/>
      <c r="AP23" s="2"/>
      <c r="AQ23" s="269">
        <f t="shared" si="2"/>
        <v>2</v>
      </c>
    </row>
    <row r="24" spans="2:46" ht="12" customHeight="1" x14ac:dyDescent="0.15">
      <c r="B24" s="897"/>
      <c r="C24" s="902"/>
      <c r="D24" s="900"/>
      <c r="E24" s="900"/>
      <c r="F24" s="900"/>
      <c r="G24" s="900"/>
      <c r="H24" s="900"/>
      <c r="I24" s="900"/>
      <c r="J24" s="901"/>
      <c r="K24" s="266">
        <v>14</v>
      </c>
      <c r="L24" s="936" t="s">
        <v>662</v>
      </c>
      <c r="M24" s="937"/>
      <c r="N24" s="936" t="s">
        <v>667</v>
      </c>
      <c r="O24" s="937"/>
      <c r="P24" s="936" t="s">
        <v>605</v>
      </c>
      <c r="Q24" s="937"/>
      <c r="R24" s="334" t="s">
        <v>466</v>
      </c>
      <c r="S24" s="938"/>
      <c r="T24" s="335"/>
      <c r="U24" s="936" t="s">
        <v>614</v>
      </c>
      <c r="V24" s="937"/>
      <c r="W24" s="936" t="s">
        <v>512</v>
      </c>
      <c r="X24" s="937"/>
      <c r="Y24" s="267"/>
      <c r="Z24" s="267"/>
      <c r="AA24" s="267"/>
      <c r="AB24" s="267"/>
      <c r="AC24" s="277"/>
      <c r="AD24" s="277"/>
      <c r="AE24" s="277"/>
      <c r="AF24" s="277"/>
      <c r="AG24" s="268"/>
      <c r="AH24" s="268"/>
      <c r="AI24" s="268"/>
      <c r="AJ24" s="268"/>
      <c r="AK24" s="933" t="s">
        <v>1035</v>
      </c>
      <c r="AL24" s="934"/>
      <c r="AM24" s="934"/>
      <c r="AN24" s="934"/>
      <c r="AO24" s="935"/>
      <c r="AP24" s="2"/>
      <c r="AQ24" s="269">
        <f t="shared" si="2"/>
        <v>2</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0.22</v>
      </c>
      <c r="AF35" s="278">
        <f t="shared" si="7"/>
        <v>0.72</v>
      </c>
      <c r="AG35" s="272">
        <f t="shared" si="7"/>
        <v>0</v>
      </c>
      <c r="AH35" s="272">
        <f t="shared" si="7"/>
        <v>0</v>
      </c>
      <c r="AI35" s="272">
        <f t="shared" si="7"/>
        <v>3.95</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2</v>
      </c>
      <c r="AF37" s="945">
        <f t="shared" si="8"/>
        <v>4</v>
      </c>
      <c r="AG37" s="945">
        <f t="shared" si="8"/>
        <v>0</v>
      </c>
      <c r="AH37" s="945">
        <f t="shared" si="8"/>
        <v>0</v>
      </c>
      <c r="AI37" s="945">
        <f t="shared" si="8"/>
        <v>1</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Y11:AB34" xr:uid="{A62891D3-0C15-47EF-A474-52A4FAF87AA0}">
      <formula1>"〇,"</formula1>
    </dataValidation>
    <dataValidation type="list" allowBlank="1" showInputMessage="1" showErrorMessage="1" sqref="N11:O34" xr:uid="{2FF175ED-5D30-4071-8295-0EFFC7110E5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7E234-D7F7-4A45-B82E-DE1611257213}">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2</v>
      </c>
      <c r="AW5" s="256">
        <f>R7</f>
        <v>9</v>
      </c>
      <c r="AX5" s="257" t="str">
        <f>AM35</f>
        <v>Ⅱ</v>
      </c>
      <c r="AY5" s="257">
        <f>Y37</f>
        <v>0</v>
      </c>
      <c r="AZ5" s="257">
        <f t="shared" ref="AZ5:BJ5" si="0">Z37</f>
        <v>0</v>
      </c>
      <c r="BA5" s="257">
        <f t="shared" si="0"/>
        <v>0</v>
      </c>
      <c r="BB5" s="257">
        <f>AB37</f>
        <v>0</v>
      </c>
      <c r="BC5" s="257">
        <f t="shared" si="0"/>
        <v>0</v>
      </c>
      <c r="BD5" s="257">
        <f>AD37</f>
        <v>0</v>
      </c>
      <c r="BE5" s="257">
        <f>AE37</f>
        <v>0</v>
      </c>
      <c r="BF5" s="257">
        <f t="shared" si="0"/>
        <v>4</v>
      </c>
      <c r="BG5" s="257">
        <f t="shared" si="0"/>
        <v>0</v>
      </c>
      <c r="BH5" s="257">
        <f t="shared" si="0"/>
        <v>0</v>
      </c>
      <c r="BI5" s="257">
        <f>AI37</f>
        <v>0</v>
      </c>
      <c r="BJ5" s="257">
        <f t="shared" si="0"/>
        <v>2</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0.92</v>
      </c>
      <c r="BS5" s="257">
        <f>AG35</f>
        <v>0</v>
      </c>
      <c r="BT5" s="257">
        <f>AH35</f>
        <v>0</v>
      </c>
      <c r="BU5" s="257">
        <f>AI35</f>
        <v>0</v>
      </c>
      <c r="BV5" s="257">
        <f>AJ35</f>
        <v>11.6</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2</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645</v>
      </c>
      <c r="O11" s="937"/>
      <c r="P11" s="936" t="s">
        <v>605</v>
      </c>
      <c r="Q11" s="937"/>
      <c r="R11" s="792" t="s">
        <v>466</v>
      </c>
      <c r="S11" s="792"/>
      <c r="T11" s="792"/>
      <c r="U11" s="936" t="s">
        <v>609</v>
      </c>
      <c r="V11" s="937"/>
      <c r="W11" s="936" t="s">
        <v>512</v>
      </c>
      <c r="X11" s="937"/>
      <c r="Y11" s="267"/>
      <c r="Z11" s="267"/>
      <c r="AA11" s="267"/>
      <c r="AB11" s="267"/>
      <c r="AC11" s="277"/>
      <c r="AD11" s="277"/>
      <c r="AE11" s="277"/>
      <c r="AF11" s="277"/>
      <c r="AG11" s="268"/>
      <c r="AH11" s="268"/>
      <c r="AI11" s="268"/>
      <c r="AJ11" s="268"/>
      <c r="AK11" s="933" t="s">
        <v>1029</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424</v>
      </c>
      <c r="S12" s="792"/>
      <c r="T12" s="792"/>
      <c r="U12" s="936" t="s">
        <v>614</v>
      </c>
      <c r="V12" s="937"/>
      <c r="W12" s="936" t="s">
        <v>512</v>
      </c>
      <c r="X12" s="937"/>
      <c r="Y12" s="267"/>
      <c r="Z12" s="267"/>
      <c r="AA12" s="267"/>
      <c r="AB12" s="267"/>
      <c r="AC12" s="277"/>
      <c r="AD12" s="277"/>
      <c r="AE12" s="277"/>
      <c r="AF12" s="277">
        <v>0.05</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645</v>
      </c>
      <c r="O13" s="937"/>
      <c r="P13" s="936" t="s">
        <v>605</v>
      </c>
      <c r="Q13" s="937"/>
      <c r="R13" s="334" t="s">
        <v>424</v>
      </c>
      <c r="S13" s="938"/>
      <c r="T13" s="335"/>
      <c r="U13" s="936" t="s">
        <v>614</v>
      </c>
      <c r="V13" s="937"/>
      <c r="W13" s="936" t="s">
        <v>512</v>
      </c>
      <c r="X13" s="937"/>
      <c r="Y13" s="267"/>
      <c r="Z13" s="267"/>
      <c r="AA13" s="267"/>
      <c r="AB13" s="267"/>
      <c r="AC13" s="277"/>
      <c r="AD13" s="277"/>
      <c r="AE13" s="277"/>
      <c r="AF13" s="277">
        <v>0.43</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466</v>
      </c>
      <c r="S14" s="938"/>
      <c r="T14" s="335"/>
      <c r="U14" s="936" t="s">
        <v>614</v>
      </c>
      <c r="V14" s="937"/>
      <c r="W14" s="936" t="s">
        <v>512</v>
      </c>
      <c r="X14" s="937"/>
      <c r="Y14" s="267"/>
      <c r="Z14" s="267"/>
      <c r="AA14" s="267"/>
      <c r="AB14" s="267"/>
      <c r="AC14" s="277"/>
      <c r="AD14" s="277"/>
      <c r="AE14" s="277"/>
      <c r="AF14" s="277"/>
      <c r="AG14" s="268"/>
      <c r="AH14" s="268"/>
      <c r="AI14" s="268"/>
      <c r="AJ14" s="268"/>
      <c r="AK14" s="933" t="s">
        <v>1039</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645</v>
      </c>
      <c r="O15" s="937"/>
      <c r="P15" s="936" t="s">
        <v>460</v>
      </c>
      <c r="Q15" s="937"/>
      <c r="R15" s="334" t="s">
        <v>460</v>
      </c>
      <c r="S15" s="938"/>
      <c r="T15" s="335"/>
      <c r="U15" s="936" t="s">
        <v>614</v>
      </c>
      <c r="V15" s="937"/>
      <c r="W15" s="936" t="s">
        <v>512</v>
      </c>
      <c r="X15" s="937"/>
      <c r="Y15" s="267"/>
      <c r="Z15" s="267"/>
      <c r="AA15" s="267"/>
      <c r="AB15" s="267"/>
      <c r="AC15" s="277"/>
      <c r="AD15" s="277"/>
      <c r="AE15" s="277"/>
      <c r="AF15" s="277"/>
      <c r="AG15" s="268"/>
      <c r="AH15" s="268"/>
      <c r="AI15" s="268"/>
      <c r="AJ15" s="268">
        <v>7.6</v>
      </c>
      <c r="AK15" s="933"/>
      <c r="AL15" s="934"/>
      <c r="AM15" s="934"/>
      <c r="AN15" s="934"/>
      <c r="AO15" s="935"/>
      <c r="AP15" s="2"/>
      <c r="AQ15" s="269">
        <f t="shared" si="2"/>
        <v>3</v>
      </c>
    </row>
    <row r="16" spans="2:86" ht="12" customHeight="1" x14ac:dyDescent="0.15">
      <c r="B16" s="897"/>
      <c r="C16" s="902"/>
      <c r="D16" s="900"/>
      <c r="E16" s="900"/>
      <c r="F16" s="900"/>
      <c r="G16" s="900"/>
      <c r="H16" s="900"/>
      <c r="I16" s="900"/>
      <c r="J16" s="901"/>
      <c r="K16" s="266">
        <v>6</v>
      </c>
      <c r="L16" s="936" t="s">
        <v>603</v>
      </c>
      <c r="M16" s="937"/>
      <c r="N16" s="936" t="s">
        <v>645</v>
      </c>
      <c r="O16" s="937"/>
      <c r="P16" s="936" t="s">
        <v>605</v>
      </c>
      <c r="Q16" s="937"/>
      <c r="R16" s="334" t="s">
        <v>424</v>
      </c>
      <c r="S16" s="938"/>
      <c r="T16" s="335"/>
      <c r="U16" s="936" t="s">
        <v>614</v>
      </c>
      <c r="V16" s="937"/>
      <c r="W16" s="936" t="s">
        <v>512</v>
      </c>
      <c r="X16" s="937"/>
      <c r="Y16" s="267"/>
      <c r="Z16" s="267"/>
      <c r="AA16" s="267"/>
      <c r="AB16" s="267"/>
      <c r="AC16" s="277"/>
      <c r="AD16" s="277"/>
      <c r="AE16" s="277"/>
      <c r="AF16" s="277">
        <v>0.32</v>
      </c>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645</v>
      </c>
      <c r="O17" s="937"/>
      <c r="P17" s="936" t="s">
        <v>460</v>
      </c>
      <c r="Q17" s="937"/>
      <c r="R17" s="334" t="s">
        <v>460</v>
      </c>
      <c r="S17" s="938"/>
      <c r="T17" s="335"/>
      <c r="U17" s="936" t="s">
        <v>614</v>
      </c>
      <c r="V17" s="937"/>
      <c r="W17" s="936" t="s">
        <v>512</v>
      </c>
      <c r="X17" s="937"/>
      <c r="Y17" s="267"/>
      <c r="Z17" s="267"/>
      <c r="AA17" s="267"/>
      <c r="AB17" s="267"/>
      <c r="AC17" s="277"/>
      <c r="AD17" s="277"/>
      <c r="AE17" s="277"/>
      <c r="AF17" s="277"/>
      <c r="AG17" s="268"/>
      <c r="AH17" s="268"/>
      <c r="AI17" s="268"/>
      <c r="AJ17" s="268">
        <v>4</v>
      </c>
      <c r="AK17" s="933"/>
      <c r="AL17" s="934"/>
      <c r="AM17" s="934"/>
      <c r="AN17" s="934"/>
      <c r="AO17" s="935"/>
      <c r="AP17" s="2"/>
      <c r="AQ17" s="269">
        <f t="shared" si="2"/>
        <v>3</v>
      </c>
    </row>
    <row r="18" spans="2:46" ht="12" customHeight="1" x14ac:dyDescent="0.15">
      <c r="B18" s="897"/>
      <c r="C18" s="902"/>
      <c r="D18" s="900"/>
      <c r="E18" s="900"/>
      <c r="F18" s="900"/>
      <c r="G18" s="900"/>
      <c r="H18" s="900"/>
      <c r="I18" s="900"/>
      <c r="J18" s="901"/>
      <c r="K18" s="266">
        <v>8</v>
      </c>
      <c r="L18" s="936" t="s">
        <v>603</v>
      </c>
      <c r="M18" s="937"/>
      <c r="N18" s="936" t="s">
        <v>678</v>
      </c>
      <c r="O18" s="937"/>
      <c r="P18" s="936" t="s">
        <v>605</v>
      </c>
      <c r="Q18" s="937"/>
      <c r="R18" s="334" t="s">
        <v>424</v>
      </c>
      <c r="S18" s="938"/>
      <c r="T18" s="335"/>
      <c r="U18" s="936" t="s">
        <v>614</v>
      </c>
      <c r="V18" s="937"/>
      <c r="W18" s="936" t="s">
        <v>512</v>
      </c>
      <c r="X18" s="937"/>
      <c r="Y18" s="267"/>
      <c r="Z18" s="267"/>
      <c r="AA18" s="267"/>
      <c r="AB18" s="267"/>
      <c r="AC18" s="277"/>
      <c r="AD18" s="277"/>
      <c r="AE18" s="277"/>
      <c r="AF18" s="277">
        <v>0.12</v>
      </c>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603</v>
      </c>
      <c r="M19" s="937"/>
      <c r="N19" s="936" t="s">
        <v>678</v>
      </c>
      <c r="O19" s="937"/>
      <c r="P19" s="936" t="s">
        <v>605</v>
      </c>
      <c r="Q19" s="937"/>
      <c r="R19" s="334" t="s">
        <v>466</v>
      </c>
      <c r="S19" s="938"/>
      <c r="T19" s="335"/>
      <c r="U19" s="936" t="s">
        <v>609</v>
      </c>
      <c r="V19" s="937"/>
      <c r="W19" s="936" t="s">
        <v>512</v>
      </c>
      <c r="X19" s="937"/>
      <c r="Y19" s="267"/>
      <c r="Z19" s="267"/>
      <c r="AA19" s="267"/>
      <c r="AB19" s="267"/>
      <c r="AC19" s="277"/>
      <c r="AD19" s="277"/>
      <c r="AE19" s="277"/>
      <c r="AF19" s="277"/>
      <c r="AG19" s="268"/>
      <c r="AH19" s="268"/>
      <c r="AI19" s="268"/>
      <c r="AJ19" s="268"/>
      <c r="AK19" s="933" t="s">
        <v>1032</v>
      </c>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0.92</v>
      </c>
      <c r="AG35" s="272">
        <f t="shared" si="7"/>
        <v>0</v>
      </c>
      <c r="AH35" s="272">
        <f t="shared" si="7"/>
        <v>0</v>
      </c>
      <c r="AI35" s="272">
        <f t="shared" si="7"/>
        <v>0</v>
      </c>
      <c r="AJ35" s="273">
        <f t="shared" si="7"/>
        <v>11.6</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4</v>
      </c>
      <c r="AG37" s="945">
        <f t="shared" si="8"/>
        <v>0</v>
      </c>
      <c r="AH37" s="945">
        <f t="shared" si="8"/>
        <v>0</v>
      </c>
      <c r="AI37" s="945">
        <f t="shared" si="8"/>
        <v>0</v>
      </c>
      <c r="AJ37" s="945">
        <f>COUNTA(AJ11:AJ34)</f>
        <v>2</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AE3309CB-614A-444E-B09E-A22DDC46026E}">
      <formula1>"〇,"</formula1>
    </dataValidation>
    <dataValidation type="list" allowBlank="1" showInputMessage="1" showErrorMessage="1" sqref="N11:O34" xr:uid="{FA2B1D12-0BA3-42AE-BD54-4DBB76FF42F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24D96-DC61-441F-B77E-8E7FF494EA1D}">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3</v>
      </c>
      <c r="AW5" s="256">
        <f>R7</f>
        <v>9</v>
      </c>
      <c r="AX5" s="257" t="str">
        <f>AM35</f>
        <v>Ⅱ</v>
      </c>
      <c r="AY5" s="257">
        <f>Y37</f>
        <v>0</v>
      </c>
      <c r="AZ5" s="257">
        <f t="shared" ref="AZ5:BJ5" si="0">Z37</f>
        <v>0</v>
      </c>
      <c r="BA5" s="257">
        <f t="shared" si="0"/>
        <v>0</v>
      </c>
      <c r="BB5" s="257">
        <f>AB37</f>
        <v>0</v>
      </c>
      <c r="BC5" s="257">
        <f t="shared" si="0"/>
        <v>0</v>
      </c>
      <c r="BD5" s="257">
        <f>AD37</f>
        <v>0</v>
      </c>
      <c r="BE5" s="257">
        <f>AE37</f>
        <v>1</v>
      </c>
      <c r="BF5" s="257">
        <f t="shared" si="0"/>
        <v>3</v>
      </c>
      <c r="BG5" s="257">
        <f t="shared" si="0"/>
        <v>0</v>
      </c>
      <c r="BH5" s="257">
        <f t="shared" si="0"/>
        <v>0</v>
      </c>
      <c r="BI5" s="257">
        <f>AI37</f>
        <v>0</v>
      </c>
      <c r="BJ5" s="257">
        <f t="shared" si="0"/>
        <v>2</v>
      </c>
      <c r="BK5" s="257">
        <f>IF(Y37&gt;0,R7,0)</f>
        <v>0</v>
      </c>
      <c r="BL5" s="258">
        <f>IF(Y37&gt;0,0,IF(Z37&gt;0,R7,0))</f>
        <v>0</v>
      </c>
      <c r="BM5" s="258">
        <f>IF(Y37+Z37&gt;0,0,IF(AA37&gt;0,R7,0))</f>
        <v>0</v>
      </c>
      <c r="BN5" s="258">
        <f>IF(Y37+Z37+AA37&gt;0,0,IF(AB37&gt;0,R7,0))</f>
        <v>0</v>
      </c>
      <c r="BO5" s="257">
        <f>AC35</f>
        <v>0</v>
      </c>
      <c r="BP5" s="257">
        <f t="shared" ref="BP5:BQ5" si="1">AD35</f>
        <v>0</v>
      </c>
      <c r="BQ5" s="257">
        <f t="shared" si="1"/>
        <v>0.04</v>
      </c>
      <c r="BR5" s="257">
        <f>AF35</f>
        <v>4.45</v>
      </c>
      <c r="BS5" s="257">
        <f>AG35</f>
        <v>0</v>
      </c>
      <c r="BT5" s="257">
        <f>AH35</f>
        <v>0</v>
      </c>
      <c r="BU5" s="257">
        <f>AI35</f>
        <v>0</v>
      </c>
      <c r="BV5" s="257">
        <f>AJ35</f>
        <v>6.3</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3</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460</v>
      </c>
      <c r="Q11" s="937"/>
      <c r="R11" s="792" t="s">
        <v>460</v>
      </c>
      <c r="S11" s="792"/>
      <c r="T11" s="792"/>
      <c r="U11" s="936" t="s">
        <v>614</v>
      </c>
      <c r="V11" s="937"/>
      <c r="W11" s="936" t="s">
        <v>512</v>
      </c>
      <c r="X11" s="937"/>
      <c r="Y11" s="267"/>
      <c r="Z11" s="267"/>
      <c r="AA11" s="267"/>
      <c r="AB11" s="267"/>
      <c r="AC11" s="277"/>
      <c r="AD11" s="277"/>
      <c r="AE11" s="277"/>
      <c r="AF11" s="277"/>
      <c r="AG11" s="268"/>
      <c r="AH11" s="268"/>
      <c r="AI11" s="268"/>
      <c r="AJ11" s="268">
        <v>2.5</v>
      </c>
      <c r="AK11" s="933"/>
      <c r="AL11" s="934"/>
      <c r="AM11" s="934"/>
      <c r="AN11" s="934"/>
      <c r="AO11" s="935"/>
      <c r="AP11" s="2"/>
      <c r="AQ11" s="269">
        <f>IF(P11="材質劣化",2,IF(P11="漏水",3,1))</f>
        <v>3</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466</v>
      </c>
      <c r="S12" s="792"/>
      <c r="T12" s="792"/>
      <c r="U12" s="936" t="s">
        <v>602</v>
      </c>
      <c r="V12" s="937"/>
      <c r="W12" s="936" t="s">
        <v>512</v>
      </c>
      <c r="X12" s="937"/>
      <c r="Y12" s="267"/>
      <c r="Z12" s="267"/>
      <c r="AA12" s="267"/>
      <c r="AB12" s="267"/>
      <c r="AC12" s="277"/>
      <c r="AD12" s="277"/>
      <c r="AE12" s="277"/>
      <c r="AF12" s="277"/>
      <c r="AG12" s="268"/>
      <c r="AH12" s="268"/>
      <c r="AI12" s="268"/>
      <c r="AJ12" s="268"/>
      <c r="AK12" s="933" t="s">
        <v>1031</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645</v>
      </c>
      <c r="O13" s="937"/>
      <c r="P13" s="936" t="s">
        <v>460</v>
      </c>
      <c r="Q13" s="937"/>
      <c r="R13" s="334" t="s">
        <v>460</v>
      </c>
      <c r="S13" s="938"/>
      <c r="T13" s="335"/>
      <c r="U13" s="936" t="s">
        <v>614</v>
      </c>
      <c r="V13" s="937"/>
      <c r="W13" s="936" t="s">
        <v>512</v>
      </c>
      <c r="X13" s="937"/>
      <c r="Y13" s="267"/>
      <c r="Z13" s="267"/>
      <c r="AA13" s="267"/>
      <c r="AB13" s="267"/>
      <c r="AC13" s="277"/>
      <c r="AD13" s="277"/>
      <c r="AE13" s="277"/>
      <c r="AF13" s="277"/>
      <c r="AG13" s="268"/>
      <c r="AH13" s="268"/>
      <c r="AI13" s="268"/>
      <c r="AJ13" s="268">
        <v>3.8</v>
      </c>
      <c r="AK13" s="933"/>
      <c r="AL13" s="934"/>
      <c r="AM13" s="934"/>
      <c r="AN13" s="934"/>
      <c r="AO13" s="935"/>
      <c r="AP13" s="2"/>
      <c r="AQ13" s="269">
        <f t="shared" ref="AQ13:AQ27" si="2">IF(P13="材質劣化",2,IF(P13="漏水",3,1))</f>
        <v>3</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432</v>
      </c>
      <c r="S14" s="938"/>
      <c r="T14" s="335"/>
      <c r="U14" s="936" t="s">
        <v>602</v>
      </c>
      <c r="V14" s="937"/>
      <c r="W14" s="936" t="s">
        <v>512</v>
      </c>
      <c r="X14" s="937"/>
      <c r="Y14" s="267"/>
      <c r="Z14" s="267"/>
      <c r="AA14" s="267"/>
      <c r="AB14" s="267"/>
      <c r="AC14" s="277"/>
      <c r="AD14" s="277"/>
      <c r="AE14" s="277">
        <v>0.04</v>
      </c>
      <c r="AF14" s="277"/>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678</v>
      </c>
      <c r="O15" s="937"/>
      <c r="P15" s="936" t="s">
        <v>605</v>
      </c>
      <c r="Q15" s="937"/>
      <c r="R15" s="334" t="s">
        <v>424</v>
      </c>
      <c r="S15" s="938"/>
      <c r="T15" s="335"/>
      <c r="U15" s="936" t="s">
        <v>614</v>
      </c>
      <c r="V15" s="937"/>
      <c r="W15" s="936" t="s">
        <v>512</v>
      </c>
      <c r="X15" s="937"/>
      <c r="Y15" s="267"/>
      <c r="Z15" s="267"/>
      <c r="AA15" s="267"/>
      <c r="AB15" s="267"/>
      <c r="AC15" s="277"/>
      <c r="AD15" s="277"/>
      <c r="AE15" s="277"/>
      <c r="AF15" s="277">
        <v>0.3</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678</v>
      </c>
      <c r="O16" s="937"/>
      <c r="P16" s="936" t="s">
        <v>605</v>
      </c>
      <c r="Q16" s="937"/>
      <c r="R16" s="334" t="s">
        <v>424</v>
      </c>
      <c r="S16" s="938"/>
      <c r="T16" s="335"/>
      <c r="U16" s="936" t="s">
        <v>614</v>
      </c>
      <c r="V16" s="937"/>
      <c r="W16" s="936" t="s">
        <v>512</v>
      </c>
      <c r="X16" s="937"/>
      <c r="Y16" s="267"/>
      <c r="Z16" s="267"/>
      <c r="AA16" s="267"/>
      <c r="AB16" s="267"/>
      <c r="AC16" s="277"/>
      <c r="AD16" s="277"/>
      <c r="AE16" s="277"/>
      <c r="AF16" s="277">
        <v>0.25</v>
      </c>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662</v>
      </c>
      <c r="M17" s="937"/>
      <c r="N17" s="936" t="s">
        <v>663</v>
      </c>
      <c r="O17" s="937"/>
      <c r="P17" s="936" t="s">
        <v>605</v>
      </c>
      <c r="Q17" s="937"/>
      <c r="R17" s="334" t="s">
        <v>424</v>
      </c>
      <c r="S17" s="938"/>
      <c r="T17" s="335"/>
      <c r="U17" s="936" t="s">
        <v>614</v>
      </c>
      <c r="V17" s="937"/>
      <c r="W17" s="936" t="s">
        <v>512</v>
      </c>
      <c r="X17" s="937"/>
      <c r="Y17" s="267"/>
      <c r="Z17" s="267"/>
      <c r="AA17" s="267"/>
      <c r="AB17" s="267"/>
      <c r="AC17" s="277"/>
      <c r="AD17" s="277"/>
      <c r="AE17" s="277"/>
      <c r="AF17" s="277"/>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662</v>
      </c>
      <c r="M18" s="937"/>
      <c r="N18" s="936" t="s">
        <v>663</v>
      </c>
      <c r="O18" s="937"/>
      <c r="P18" s="936" t="s">
        <v>605</v>
      </c>
      <c r="Q18" s="937"/>
      <c r="R18" s="334" t="s">
        <v>424</v>
      </c>
      <c r="S18" s="938"/>
      <c r="T18" s="335"/>
      <c r="U18" s="936" t="s">
        <v>614</v>
      </c>
      <c r="V18" s="937"/>
      <c r="W18" s="936" t="s">
        <v>512</v>
      </c>
      <c r="X18" s="937"/>
      <c r="Y18" s="267"/>
      <c r="Z18" s="267"/>
      <c r="AA18" s="267"/>
      <c r="AB18" s="267"/>
      <c r="AC18" s="277"/>
      <c r="AD18" s="277"/>
      <c r="AE18" s="277"/>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603</v>
      </c>
      <c r="M19" s="937"/>
      <c r="N19" s="936" t="s">
        <v>645</v>
      </c>
      <c r="O19" s="937"/>
      <c r="P19" s="936" t="s">
        <v>605</v>
      </c>
      <c r="Q19" s="937"/>
      <c r="R19" s="334" t="s">
        <v>424</v>
      </c>
      <c r="S19" s="938"/>
      <c r="T19" s="335"/>
      <c r="U19" s="936" t="s">
        <v>512</v>
      </c>
      <c r="V19" s="937"/>
      <c r="W19" s="936" t="s">
        <v>512</v>
      </c>
      <c r="X19" s="937"/>
      <c r="Y19" s="267"/>
      <c r="Z19" s="267"/>
      <c r="AA19" s="267"/>
      <c r="AB19" s="267"/>
      <c r="AC19" s="277"/>
      <c r="AD19" s="277"/>
      <c r="AE19" s="277"/>
      <c r="AF19" s="277">
        <v>3.9</v>
      </c>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0.04</v>
      </c>
      <c r="AF35" s="278">
        <f t="shared" si="7"/>
        <v>4.45</v>
      </c>
      <c r="AG35" s="272">
        <f t="shared" si="7"/>
        <v>0</v>
      </c>
      <c r="AH35" s="272">
        <f t="shared" si="7"/>
        <v>0</v>
      </c>
      <c r="AI35" s="272">
        <f t="shared" si="7"/>
        <v>0</v>
      </c>
      <c r="AJ35" s="273">
        <f t="shared" si="7"/>
        <v>6.3</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3</v>
      </c>
      <c r="AG37" s="945">
        <f t="shared" si="8"/>
        <v>0</v>
      </c>
      <c r="AH37" s="945">
        <f t="shared" si="8"/>
        <v>0</v>
      </c>
      <c r="AI37" s="945">
        <f t="shared" si="8"/>
        <v>0</v>
      </c>
      <c r="AJ37" s="945">
        <f>COUNTA(AJ11:AJ34)</f>
        <v>2</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Y11:AB34" xr:uid="{F1461549-E0A5-4362-8ED3-2C7D03F957A1}">
      <formula1>"〇,"</formula1>
    </dataValidation>
    <dataValidation type="list" allowBlank="1" showInputMessage="1" showErrorMessage="1" sqref="N11:O34" xr:uid="{E1C569FA-2726-45D2-A946-271449FE087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E3D2C-3C6A-41FF-8837-B652241B432D}">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4</v>
      </c>
      <c r="AW5" s="256">
        <f>R7</f>
        <v>8.6999999999999993</v>
      </c>
      <c r="AX5" s="257" t="str">
        <f>AM35</f>
        <v>Ⅱ</v>
      </c>
      <c r="AY5" s="257">
        <f>Y37</f>
        <v>0</v>
      </c>
      <c r="AZ5" s="257">
        <f t="shared" ref="AZ5:BJ5" si="0">Z37</f>
        <v>0</v>
      </c>
      <c r="BA5" s="257">
        <f t="shared" si="0"/>
        <v>0</v>
      </c>
      <c r="BB5" s="257">
        <f>AB37</f>
        <v>1</v>
      </c>
      <c r="BC5" s="257">
        <f t="shared" si="0"/>
        <v>0</v>
      </c>
      <c r="BD5" s="257">
        <f>AD37</f>
        <v>0</v>
      </c>
      <c r="BE5" s="257">
        <f>AE37</f>
        <v>1</v>
      </c>
      <c r="BF5" s="257">
        <f t="shared" si="0"/>
        <v>1</v>
      </c>
      <c r="BG5" s="257">
        <f t="shared" si="0"/>
        <v>0</v>
      </c>
      <c r="BH5" s="257">
        <f t="shared" si="0"/>
        <v>0</v>
      </c>
      <c r="BI5" s="257">
        <f>AI37</f>
        <v>0</v>
      </c>
      <c r="BJ5" s="257">
        <f t="shared" si="0"/>
        <v>2</v>
      </c>
      <c r="BK5" s="257">
        <f>IF(Y37&gt;0,R7,0)</f>
        <v>0</v>
      </c>
      <c r="BL5" s="258">
        <f>IF(Y37&gt;0,0,IF(Z37&gt;0,R7,0))</f>
        <v>0</v>
      </c>
      <c r="BM5" s="258">
        <f>IF(Y37+Z37&gt;0,0,IF(AA37&gt;0,R7,0))</f>
        <v>0</v>
      </c>
      <c r="BN5" s="258">
        <f>IF(Y37+Z37+AA37&gt;0,0,IF(AB37&gt;0,R7,0))</f>
        <v>8.6999999999999993</v>
      </c>
      <c r="BO5" s="257">
        <f>AC35</f>
        <v>0</v>
      </c>
      <c r="BP5" s="257">
        <f t="shared" ref="BP5:BQ5" si="1">AD35</f>
        <v>0</v>
      </c>
      <c r="BQ5" s="257">
        <f t="shared" si="1"/>
        <v>0.14000000000000001</v>
      </c>
      <c r="BR5" s="257">
        <f>AF35</f>
        <v>0.15</v>
      </c>
      <c r="BS5" s="257">
        <f>AG35</f>
        <v>0</v>
      </c>
      <c r="BT5" s="257">
        <f>AH35</f>
        <v>0</v>
      </c>
      <c r="BU5" s="257">
        <f>AI35</f>
        <v>0</v>
      </c>
      <c r="BV5" s="257">
        <f>AJ35</f>
        <v>8</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4</v>
      </c>
      <c r="O7" s="913"/>
      <c r="P7" s="909" t="s">
        <v>996</v>
      </c>
      <c r="Q7" s="911"/>
      <c r="R7" s="914">
        <v>8.6999999999999993</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0.15</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466</v>
      </c>
      <c r="S12" s="792"/>
      <c r="T12" s="792"/>
      <c r="U12" s="936" t="s">
        <v>609</v>
      </c>
      <c r="V12" s="937"/>
      <c r="W12" s="936" t="s">
        <v>512</v>
      </c>
      <c r="X12" s="937"/>
      <c r="Y12" s="267"/>
      <c r="Z12" s="267"/>
      <c r="AA12" s="267"/>
      <c r="AB12" s="267"/>
      <c r="AC12" s="277"/>
      <c r="AD12" s="277"/>
      <c r="AE12" s="277"/>
      <c r="AF12" s="277"/>
      <c r="AG12" s="268"/>
      <c r="AH12" s="268"/>
      <c r="AI12" s="268"/>
      <c r="AJ12" s="268"/>
      <c r="AK12" s="933" t="s">
        <v>1032</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645</v>
      </c>
      <c r="O13" s="937"/>
      <c r="P13" s="936" t="s">
        <v>460</v>
      </c>
      <c r="Q13" s="937"/>
      <c r="R13" s="334" t="s">
        <v>460</v>
      </c>
      <c r="S13" s="938"/>
      <c r="T13" s="335"/>
      <c r="U13" s="936" t="s">
        <v>614</v>
      </c>
      <c r="V13" s="937"/>
      <c r="W13" s="936" t="s">
        <v>512</v>
      </c>
      <c r="X13" s="937"/>
      <c r="Y13" s="267"/>
      <c r="Z13" s="267"/>
      <c r="AA13" s="267"/>
      <c r="AB13" s="267"/>
      <c r="AC13" s="277"/>
      <c r="AD13" s="277"/>
      <c r="AE13" s="277"/>
      <c r="AF13" s="277"/>
      <c r="AG13" s="268"/>
      <c r="AH13" s="268"/>
      <c r="AI13" s="268"/>
      <c r="AJ13" s="268">
        <v>3.8</v>
      </c>
      <c r="AK13" s="933"/>
      <c r="AL13" s="934"/>
      <c r="AM13" s="934"/>
      <c r="AN13" s="934"/>
      <c r="AO13" s="935"/>
      <c r="AP13" s="2"/>
      <c r="AQ13" s="269">
        <f t="shared" ref="AQ13:AQ27" si="2">IF(P13="材質劣化",2,IF(P13="漏水",3,1))</f>
        <v>3</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432</v>
      </c>
      <c r="S14" s="938"/>
      <c r="T14" s="335"/>
      <c r="U14" s="936" t="s">
        <v>614</v>
      </c>
      <c r="V14" s="937"/>
      <c r="W14" s="936" t="s">
        <v>512</v>
      </c>
      <c r="X14" s="937"/>
      <c r="Y14" s="267"/>
      <c r="Z14" s="267"/>
      <c r="AA14" s="267"/>
      <c r="AB14" s="267"/>
      <c r="AC14" s="277"/>
      <c r="AD14" s="277"/>
      <c r="AE14" s="277">
        <v>0.14000000000000001</v>
      </c>
      <c r="AF14" s="277"/>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654</v>
      </c>
      <c r="O15" s="937"/>
      <c r="P15" s="936" t="s">
        <v>460</v>
      </c>
      <c r="Q15" s="937"/>
      <c r="R15" s="334" t="s">
        <v>460</v>
      </c>
      <c r="S15" s="938"/>
      <c r="T15" s="335"/>
      <c r="U15" s="936" t="s">
        <v>614</v>
      </c>
      <c r="V15" s="937"/>
      <c r="W15" s="936" t="s">
        <v>512</v>
      </c>
      <c r="X15" s="937"/>
      <c r="Y15" s="267"/>
      <c r="Z15" s="267"/>
      <c r="AA15" s="267"/>
      <c r="AB15" s="267"/>
      <c r="AC15" s="277"/>
      <c r="AD15" s="277"/>
      <c r="AE15" s="277"/>
      <c r="AF15" s="277"/>
      <c r="AG15" s="268"/>
      <c r="AH15" s="268"/>
      <c r="AI15" s="268"/>
      <c r="AJ15" s="268">
        <v>4.2</v>
      </c>
      <c r="AK15" s="933"/>
      <c r="AL15" s="934"/>
      <c r="AM15" s="934"/>
      <c r="AN15" s="934"/>
      <c r="AO15" s="935"/>
      <c r="AP15" s="2"/>
      <c r="AQ15" s="269">
        <f t="shared" si="2"/>
        <v>3</v>
      </c>
    </row>
    <row r="16" spans="2:86" ht="12" customHeight="1" x14ac:dyDescent="0.15">
      <c r="B16" s="897"/>
      <c r="C16" s="902"/>
      <c r="D16" s="900"/>
      <c r="E16" s="900"/>
      <c r="F16" s="900"/>
      <c r="G16" s="900"/>
      <c r="H16" s="900"/>
      <c r="I16" s="900"/>
      <c r="J16" s="901"/>
      <c r="K16" s="266">
        <v>6</v>
      </c>
      <c r="L16" s="936" t="s">
        <v>603</v>
      </c>
      <c r="M16" s="937"/>
      <c r="N16" s="936" t="s">
        <v>678</v>
      </c>
      <c r="O16" s="937"/>
      <c r="P16" s="936" t="s">
        <v>605</v>
      </c>
      <c r="Q16" s="937"/>
      <c r="R16" s="334" t="s">
        <v>466</v>
      </c>
      <c r="S16" s="938"/>
      <c r="T16" s="335"/>
      <c r="U16" s="936" t="s">
        <v>609</v>
      </c>
      <c r="V16" s="937"/>
      <c r="W16" s="936" t="s">
        <v>512</v>
      </c>
      <c r="X16" s="937"/>
      <c r="Y16" s="267"/>
      <c r="Z16" s="267"/>
      <c r="AA16" s="267"/>
      <c r="AB16" s="267"/>
      <c r="AC16" s="277"/>
      <c r="AD16" s="277"/>
      <c r="AE16" s="277"/>
      <c r="AF16" s="277"/>
      <c r="AG16" s="268"/>
      <c r="AH16" s="268"/>
      <c r="AI16" s="268"/>
      <c r="AJ16" s="268"/>
      <c r="AK16" s="933" t="s">
        <v>1032</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658</v>
      </c>
      <c r="O17" s="937"/>
      <c r="P17" s="936" t="s">
        <v>605</v>
      </c>
      <c r="Q17" s="937"/>
      <c r="R17" s="334" t="s">
        <v>466</v>
      </c>
      <c r="S17" s="938"/>
      <c r="T17" s="335"/>
      <c r="U17" s="936" t="s">
        <v>609</v>
      </c>
      <c r="V17" s="937"/>
      <c r="W17" s="936" t="s">
        <v>512</v>
      </c>
      <c r="X17" s="937"/>
      <c r="Y17" s="267"/>
      <c r="Z17" s="267"/>
      <c r="AA17" s="267"/>
      <c r="AB17" s="267"/>
      <c r="AC17" s="277"/>
      <c r="AD17" s="277"/>
      <c r="AE17" s="277"/>
      <c r="AF17" s="277"/>
      <c r="AG17" s="268"/>
      <c r="AH17" s="268"/>
      <c r="AI17" s="268"/>
      <c r="AJ17" s="268"/>
      <c r="AK17" s="933" t="s">
        <v>1032</v>
      </c>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662</v>
      </c>
      <c r="M18" s="937"/>
      <c r="N18" s="936" t="s">
        <v>663</v>
      </c>
      <c r="O18" s="937"/>
      <c r="P18" s="936" t="s">
        <v>605</v>
      </c>
      <c r="Q18" s="937"/>
      <c r="R18" s="334" t="s">
        <v>424</v>
      </c>
      <c r="S18" s="938"/>
      <c r="T18" s="335"/>
      <c r="U18" s="936" t="s">
        <v>614</v>
      </c>
      <c r="V18" s="937"/>
      <c r="W18" s="936" t="s">
        <v>512</v>
      </c>
      <c r="X18" s="937"/>
      <c r="Y18" s="267"/>
      <c r="Z18" s="267"/>
      <c r="AA18" s="267"/>
      <c r="AB18" s="267"/>
      <c r="AC18" s="277"/>
      <c r="AD18" s="277"/>
      <c r="AE18" s="277"/>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662</v>
      </c>
      <c r="M19" s="937"/>
      <c r="N19" s="936" t="s">
        <v>663</v>
      </c>
      <c r="O19" s="937"/>
      <c r="P19" s="936" t="s">
        <v>605</v>
      </c>
      <c r="Q19" s="937"/>
      <c r="R19" s="334" t="s">
        <v>424</v>
      </c>
      <c r="S19" s="938"/>
      <c r="T19" s="335"/>
      <c r="U19" s="936" t="s">
        <v>614</v>
      </c>
      <c r="V19" s="937"/>
      <c r="W19" s="936" t="s">
        <v>512</v>
      </c>
      <c r="X19" s="937"/>
      <c r="Y19" s="267"/>
      <c r="Z19" s="267"/>
      <c r="AA19" s="267"/>
      <c r="AB19" s="267"/>
      <c r="AC19" s="277"/>
      <c r="AD19" s="277"/>
      <c r="AE19" s="277"/>
      <c r="AF19" s="277"/>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662</v>
      </c>
      <c r="M20" s="937"/>
      <c r="N20" s="936" t="s">
        <v>663</v>
      </c>
      <c r="O20" s="937"/>
      <c r="P20" s="936" t="s">
        <v>696</v>
      </c>
      <c r="Q20" s="937"/>
      <c r="R20" s="334" t="s">
        <v>424</v>
      </c>
      <c r="S20" s="938"/>
      <c r="T20" s="335"/>
      <c r="U20" s="936" t="s">
        <v>614</v>
      </c>
      <c r="V20" s="937"/>
      <c r="W20" s="936" t="s">
        <v>512</v>
      </c>
      <c r="X20" s="937"/>
      <c r="Y20" s="267"/>
      <c r="Z20" s="267"/>
      <c r="AA20" s="267"/>
      <c r="AB20" s="267" t="s">
        <v>1028</v>
      </c>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t="s">
        <v>662</v>
      </c>
      <c r="M21" s="937"/>
      <c r="N21" s="936" t="s">
        <v>663</v>
      </c>
      <c r="O21" s="937"/>
      <c r="P21" s="936" t="s">
        <v>696</v>
      </c>
      <c r="Q21" s="937"/>
      <c r="R21" s="334" t="s">
        <v>424</v>
      </c>
      <c r="S21" s="938"/>
      <c r="T21" s="335"/>
      <c r="U21" s="936" t="s">
        <v>614</v>
      </c>
      <c r="V21" s="937"/>
      <c r="W21" s="936" t="s">
        <v>512</v>
      </c>
      <c r="X21" s="937"/>
      <c r="Y21" s="267"/>
      <c r="Z21" s="267"/>
      <c r="AA21" s="267"/>
      <c r="AB21" s="267" t="s">
        <v>1028</v>
      </c>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0.14000000000000001</v>
      </c>
      <c r="AF35" s="278">
        <f t="shared" si="7"/>
        <v>0.15</v>
      </c>
      <c r="AG35" s="272">
        <f t="shared" si="7"/>
        <v>0</v>
      </c>
      <c r="AH35" s="272">
        <f t="shared" si="7"/>
        <v>0</v>
      </c>
      <c r="AI35" s="272">
        <f t="shared" si="7"/>
        <v>0</v>
      </c>
      <c r="AJ35" s="273">
        <f t="shared" si="7"/>
        <v>8</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1</v>
      </c>
      <c r="AC37" s="945">
        <f>COUNTA(AC11:AC34)</f>
        <v>0</v>
      </c>
      <c r="AD37" s="945">
        <f t="shared" ref="AD37:AI37" si="8">COUNTA(AD11:AD34)</f>
        <v>0</v>
      </c>
      <c r="AE37" s="945">
        <f t="shared" si="8"/>
        <v>1</v>
      </c>
      <c r="AF37" s="945">
        <f t="shared" si="8"/>
        <v>1</v>
      </c>
      <c r="AG37" s="945">
        <f t="shared" si="8"/>
        <v>0</v>
      </c>
      <c r="AH37" s="945">
        <f t="shared" si="8"/>
        <v>0</v>
      </c>
      <c r="AI37" s="945">
        <f t="shared" si="8"/>
        <v>0</v>
      </c>
      <c r="AJ37" s="945">
        <f>COUNTA(AJ11:AJ34)</f>
        <v>2</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Y11:AB34" xr:uid="{84EE1444-E46B-472F-AF08-96058B90272A}">
      <formula1>"〇,"</formula1>
    </dataValidation>
    <dataValidation type="list" allowBlank="1" showInputMessage="1" showErrorMessage="1" sqref="N11:O34" xr:uid="{231EA67B-3F6D-4699-A977-08B857D14ED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82E6F-932C-4D02-A2EE-69FAEFFCBE65}">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5</v>
      </c>
      <c r="AW5" s="256">
        <f>R7</f>
        <v>9</v>
      </c>
      <c r="AX5" s="257" t="str">
        <f>AM35</f>
        <v>Ⅱ</v>
      </c>
      <c r="AY5" s="257">
        <f>Y37</f>
        <v>0</v>
      </c>
      <c r="AZ5" s="257">
        <f t="shared" ref="AZ5:BJ5" si="0">Z37</f>
        <v>0</v>
      </c>
      <c r="BA5" s="257">
        <f t="shared" si="0"/>
        <v>0</v>
      </c>
      <c r="BB5" s="257">
        <f>AB37</f>
        <v>0</v>
      </c>
      <c r="BC5" s="257">
        <f t="shared" si="0"/>
        <v>0</v>
      </c>
      <c r="BD5" s="257">
        <f>AD37</f>
        <v>0</v>
      </c>
      <c r="BE5" s="257">
        <f>AE37</f>
        <v>0</v>
      </c>
      <c r="BF5" s="257">
        <f t="shared" si="0"/>
        <v>3</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1.1299999999999999</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5</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0.57999999999999996</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645</v>
      </c>
      <c r="O12" s="937"/>
      <c r="P12" s="936" t="s">
        <v>605</v>
      </c>
      <c r="Q12" s="937"/>
      <c r="R12" s="792" t="s">
        <v>424</v>
      </c>
      <c r="S12" s="792"/>
      <c r="T12" s="792"/>
      <c r="U12" s="936" t="s">
        <v>614</v>
      </c>
      <c r="V12" s="937"/>
      <c r="W12" s="936" t="s">
        <v>512</v>
      </c>
      <c r="X12" s="937"/>
      <c r="Y12" s="267"/>
      <c r="Z12" s="267"/>
      <c r="AA12" s="267"/>
      <c r="AB12" s="267"/>
      <c r="AC12" s="277"/>
      <c r="AD12" s="277"/>
      <c r="AE12" s="277"/>
      <c r="AF12" s="277">
        <v>0.42</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645</v>
      </c>
      <c r="O13" s="937"/>
      <c r="P13" s="936" t="s">
        <v>605</v>
      </c>
      <c r="Q13" s="937"/>
      <c r="R13" s="334" t="s">
        <v>424</v>
      </c>
      <c r="S13" s="938"/>
      <c r="T13" s="335"/>
      <c r="U13" s="936" t="s">
        <v>614</v>
      </c>
      <c r="V13" s="937"/>
      <c r="W13" s="936" t="s">
        <v>512</v>
      </c>
      <c r="X13" s="937"/>
      <c r="Y13" s="267"/>
      <c r="Z13" s="267"/>
      <c r="AA13" s="267"/>
      <c r="AB13" s="267"/>
      <c r="AC13" s="277"/>
      <c r="AD13" s="277"/>
      <c r="AE13" s="277"/>
      <c r="AF13" s="277">
        <v>0.13</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658</v>
      </c>
      <c r="O14" s="937"/>
      <c r="P14" s="936" t="s">
        <v>605</v>
      </c>
      <c r="Q14" s="937"/>
      <c r="R14" s="334" t="s">
        <v>466</v>
      </c>
      <c r="S14" s="938"/>
      <c r="T14" s="335"/>
      <c r="U14" s="936" t="s">
        <v>609</v>
      </c>
      <c r="V14" s="937"/>
      <c r="W14" s="936" t="s">
        <v>512</v>
      </c>
      <c r="X14" s="937"/>
      <c r="Y14" s="267"/>
      <c r="Z14" s="267"/>
      <c r="AA14" s="267"/>
      <c r="AB14" s="267"/>
      <c r="AC14" s="277"/>
      <c r="AD14" s="277"/>
      <c r="AE14" s="277"/>
      <c r="AF14" s="277"/>
      <c r="AG14" s="268"/>
      <c r="AH14" s="268"/>
      <c r="AI14" s="268"/>
      <c r="AJ14" s="268"/>
      <c r="AK14" s="933" t="s">
        <v>1032</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662</v>
      </c>
      <c r="M15" s="937"/>
      <c r="N15" s="936" t="s">
        <v>663</v>
      </c>
      <c r="O15" s="937"/>
      <c r="P15" s="936" t="s">
        <v>605</v>
      </c>
      <c r="Q15" s="937"/>
      <c r="R15" s="334" t="s">
        <v>424</v>
      </c>
      <c r="S15" s="938"/>
      <c r="T15" s="335"/>
      <c r="U15" s="936" t="s">
        <v>614</v>
      </c>
      <c r="V15" s="937"/>
      <c r="W15" s="936" t="s">
        <v>512</v>
      </c>
      <c r="X15" s="937"/>
      <c r="Y15" s="267"/>
      <c r="Z15" s="267"/>
      <c r="AA15" s="267"/>
      <c r="AB15" s="267"/>
      <c r="AC15" s="277"/>
      <c r="AD15" s="277"/>
      <c r="AE15" s="277"/>
      <c r="AF15" s="277"/>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c r="M16" s="937"/>
      <c r="N16" s="936"/>
      <c r="O16" s="937"/>
      <c r="P16" s="936"/>
      <c r="Q16" s="937"/>
      <c r="R16" s="334"/>
      <c r="S16" s="938"/>
      <c r="T16" s="335"/>
      <c r="U16" s="936"/>
      <c r="V16" s="937"/>
      <c r="W16" s="936"/>
      <c r="X16" s="937"/>
      <c r="Y16" s="267"/>
      <c r="Z16" s="267"/>
      <c r="AA16" s="267"/>
      <c r="AB16" s="267"/>
      <c r="AC16" s="277"/>
      <c r="AD16" s="277"/>
      <c r="AE16" s="277"/>
      <c r="AF16" s="277"/>
      <c r="AG16" s="268"/>
      <c r="AH16" s="268"/>
      <c r="AI16" s="268"/>
      <c r="AJ16" s="268"/>
      <c r="AK16" s="933"/>
      <c r="AL16" s="934"/>
      <c r="AM16" s="934"/>
      <c r="AN16" s="934"/>
      <c r="AO16" s="935"/>
      <c r="AP16" s="2"/>
      <c r="AQ16" s="269">
        <f t="shared" si="2"/>
        <v>1</v>
      </c>
    </row>
    <row r="17" spans="2:46" ht="12" customHeight="1" x14ac:dyDescent="0.15">
      <c r="B17" s="897"/>
      <c r="C17" s="902"/>
      <c r="D17" s="900"/>
      <c r="E17" s="900"/>
      <c r="F17" s="900"/>
      <c r="G17" s="900"/>
      <c r="H17" s="900"/>
      <c r="I17" s="900"/>
      <c r="J17" s="901"/>
      <c r="K17" s="266">
        <v>7</v>
      </c>
      <c r="L17" s="936"/>
      <c r="M17" s="937"/>
      <c r="N17" s="936"/>
      <c r="O17" s="937"/>
      <c r="P17" s="936"/>
      <c r="Q17" s="937"/>
      <c r="R17" s="334"/>
      <c r="S17" s="938"/>
      <c r="T17" s="335"/>
      <c r="U17" s="936"/>
      <c r="V17" s="937"/>
      <c r="W17" s="936"/>
      <c r="X17" s="937"/>
      <c r="Y17" s="267"/>
      <c r="Z17" s="267"/>
      <c r="AA17" s="267"/>
      <c r="AB17" s="267"/>
      <c r="AC17" s="277"/>
      <c r="AD17" s="277"/>
      <c r="AE17" s="277"/>
      <c r="AF17" s="277"/>
      <c r="AG17" s="268"/>
      <c r="AH17" s="268"/>
      <c r="AI17" s="268"/>
      <c r="AJ17" s="268"/>
      <c r="AK17" s="933"/>
      <c r="AL17" s="934"/>
      <c r="AM17" s="934"/>
      <c r="AN17" s="934"/>
      <c r="AO17" s="935"/>
      <c r="AP17" s="2"/>
      <c r="AQ17" s="269">
        <f t="shared" si="2"/>
        <v>1</v>
      </c>
    </row>
    <row r="18" spans="2:46" ht="12" customHeight="1" x14ac:dyDescent="0.15">
      <c r="B18" s="897"/>
      <c r="C18" s="902"/>
      <c r="D18" s="900"/>
      <c r="E18" s="900"/>
      <c r="F18" s="900"/>
      <c r="G18" s="900"/>
      <c r="H18" s="900"/>
      <c r="I18" s="900"/>
      <c r="J18" s="901"/>
      <c r="K18" s="266">
        <v>8</v>
      </c>
      <c r="L18" s="936"/>
      <c r="M18" s="937"/>
      <c r="N18" s="936"/>
      <c r="O18" s="937"/>
      <c r="P18" s="936"/>
      <c r="Q18" s="937"/>
      <c r="R18" s="334"/>
      <c r="S18" s="938"/>
      <c r="T18" s="335"/>
      <c r="U18" s="936"/>
      <c r="V18" s="937"/>
      <c r="W18" s="936"/>
      <c r="X18" s="937"/>
      <c r="Y18" s="267"/>
      <c r="Z18" s="267"/>
      <c r="AA18" s="267"/>
      <c r="AB18" s="267"/>
      <c r="AC18" s="277"/>
      <c r="AD18" s="277"/>
      <c r="AE18" s="277"/>
      <c r="AF18" s="277"/>
      <c r="AG18" s="268"/>
      <c r="AH18" s="268"/>
      <c r="AI18" s="268"/>
      <c r="AJ18" s="268"/>
      <c r="AK18" s="933"/>
      <c r="AL18" s="934"/>
      <c r="AM18" s="934"/>
      <c r="AN18" s="934"/>
      <c r="AO18" s="935"/>
      <c r="AP18" s="2"/>
      <c r="AQ18" s="269">
        <f t="shared" si="2"/>
        <v>1</v>
      </c>
    </row>
    <row r="19" spans="2:46" ht="12" customHeight="1" x14ac:dyDescent="0.15">
      <c r="B19" s="897"/>
      <c r="C19" s="902"/>
      <c r="D19" s="900"/>
      <c r="E19" s="900"/>
      <c r="F19" s="900"/>
      <c r="G19" s="900"/>
      <c r="H19" s="900"/>
      <c r="I19" s="900"/>
      <c r="J19" s="901"/>
      <c r="K19" s="266">
        <v>9</v>
      </c>
      <c r="L19" s="936"/>
      <c r="M19" s="937"/>
      <c r="N19" s="936"/>
      <c r="O19" s="937"/>
      <c r="P19" s="936"/>
      <c r="Q19" s="937"/>
      <c r="R19" s="334"/>
      <c r="S19" s="938"/>
      <c r="T19" s="335"/>
      <c r="U19" s="936"/>
      <c r="V19" s="937"/>
      <c r="W19" s="936"/>
      <c r="X19" s="937"/>
      <c r="Y19" s="267"/>
      <c r="Z19" s="267"/>
      <c r="AA19" s="267"/>
      <c r="AB19" s="267"/>
      <c r="AC19" s="277"/>
      <c r="AD19" s="277"/>
      <c r="AE19" s="277"/>
      <c r="AF19" s="277"/>
      <c r="AG19" s="268"/>
      <c r="AH19" s="268"/>
      <c r="AI19" s="268"/>
      <c r="AJ19" s="268"/>
      <c r="AK19" s="933"/>
      <c r="AL19" s="934"/>
      <c r="AM19" s="934"/>
      <c r="AN19" s="934"/>
      <c r="AO19" s="935"/>
      <c r="AP19" s="2"/>
      <c r="AQ19" s="269">
        <f t="shared" si="2"/>
        <v>1</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1.1299999999999999</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3</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3A496EC1-70CE-4A86-9278-C1682849A572}">
      <formula1>"〇,"</formula1>
    </dataValidation>
    <dataValidation type="list" allowBlank="1" showInputMessage="1" showErrorMessage="1" sqref="N11:O34" xr:uid="{6FA1CB8C-2992-4CA8-8BF2-B2988706E97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1FE1F-551C-43E1-8937-0F3FFE2954AE}">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6</v>
      </c>
      <c r="AW5" s="256">
        <f>R7</f>
        <v>9.1</v>
      </c>
      <c r="AX5" s="257" t="str">
        <f>AM35</f>
        <v>Ⅱ</v>
      </c>
      <c r="AY5" s="257">
        <f>Y37</f>
        <v>0</v>
      </c>
      <c r="AZ5" s="257">
        <f t="shared" ref="AZ5:BJ5" si="0">Z37</f>
        <v>0</v>
      </c>
      <c r="BA5" s="257">
        <f t="shared" si="0"/>
        <v>0</v>
      </c>
      <c r="BB5" s="257">
        <f>AB37</f>
        <v>0</v>
      </c>
      <c r="BC5" s="257">
        <f t="shared" si="0"/>
        <v>0</v>
      </c>
      <c r="BD5" s="257">
        <f>AD37</f>
        <v>0</v>
      </c>
      <c r="BE5" s="257">
        <f>AE37</f>
        <v>1</v>
      </c>
      <c r="BF5" s="257">
        <f t="shared" si="0"/>
        <v>5</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0.28000000000000003</v>
      </c>
      <c r="BR5" s="257">
        <f>AF35</f>
        <v>1.4200000000000002</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6</v>
      </c>
      <c r="O7" s="913"/>
      <c r="P7" s="909" t="s">
        <v>996</v>
      </c>
      <c r="Q7" s="911"/>
      <c r="R7" s="914">
        <v>9.1</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466</v>
      </c>
      <c r="S11" s="792"/>
      <c r="T11" s="792"/>
      <c r="U11" s="936" t="s">
        <v>609</v>
      </c>
      <c r="V11" s="937"/>
      <c r="W11" s="936" t="s">
        <v>512</v>
      </c>
      <c r="X11" s="937"/>
      <c r="Y11" s="267"/>
      <c r="Z11" s="267"/>
      <c r="AA11" s="267"/>
      <c r="AB11" s="267"/>
      <c r="AC11" s="277"/>
      <c r="AD11" s="277"/>
      <c r="AE11" s="277"/>
      <c r="AF11" s="277"/>
      <c r="AG11" s="268"/>
      <c r="AH11" s="268"/>
      <c r="AI11" s="268"/>
      <c r="AJ11" s="268"/>
      <c r="AK11" s="933" t="s">
        <v>1032</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432</v>
      </c>
      <c r="S12" s="792"/>
      <c r="T12" s="792"/>
      <c r="U12" s="936" t="s">
        <v>614</v>
      </c>
      <c r="V12" s="937"/>
      <c r="W12" s="936" t="s">
        <v>512</v>
      </c>
      <c r="X12" s="937"/>
      <c r="Y12" s="267"/>
      <c r="Z12" s="267"/>
      <c r="AA12" s="267"/>
      <c r="AB12" s="267"/>
      <c r="AC12" s="277"/>
      <c r="AD12" s="277"/>
      <c r="AE12" s="277"/>
      <c r="AF12" s="277">
        <v>0.32</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643</v>
      </c>
      <c r="O13" s="937"/>
      <c r="P13" s="936" t="s">
        <v>605</v>
      </c>
      <c r="Q13" s="937"/>
      <c r="R13" s="334" t="s">
        <v>432</v>
      </c>
      <c r="S13" s="938"/>
      <c r="T13" s="335"/>
      <c r="U13" s="936" t="s">
        <v>614</v>
      </c>
      <c r="V13" s="937"/>
      <c r="W13" s="936" t="s">
        <v>512</v>
      </c>
      <c r="X13" s="937"/>
      <c r="Y13" s="267"/>
      <c r="Z13" s="267"/>
      <c r="AA13" s="267"/>
      <c r="AB13" s="267"/>
      <c r="AC13" s="277"/>
      <c r="AD13" s="277"/>
      <c r="AE13" s="277"/>
      <c r="AF13" s="277">
        <v>0.13</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424</v>
      </c>
      <c r="S14" s="938"/>
      <c r="T14" s="335"/>
      <c r="U14" s="936" t="s">
        <v>614</v>
      </c>
      <c r="V14" s="937"/>
      <c r="W14" s="936" t="s">
        <v>512</v>
      </c>
      <c r="X14" s="937"/>
      <c r="Y14" s="267"/>
      <c r="Z14" s="267"/>
      <c r="AA14" s="267"/>
      <c r="AB14" s="267"/>
      <c r="AC14" s="277"/>
      <c r="AD14" s="277"/>
      <c r="AE14" s="277"/>
      <c r="AF14" s="277">
        <v>0.4</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645</v>
      </c>
      <c r="O15" s="937"/>
      <c r="P15" s="936" t="s">
        <v>605</v>
      </c>
      <c r="Q15" s="937"/>
      <c r="R15" s="334" t="s">
        <v>424</v>
      </c>
      <c r="S15" s="938"/>
      <c r="T15" s="335"/>
      <c r="U15" s="936" t="s">
        <v>614</v>
      </c>
      <c r="V15" s="937"/>
      <c r="W15" s="936" t="s">
        <v>512</v>
      </c>
      <c r="X15" s="937"/>
      <c r="Y15" s="267"/>
      <c r="Z15" s="267"/>
      <c r="AA15" s="267"/>
      <c r="AB15" s="267"/>
      <c r="AC15" s="277"/>
      <c r="AD15" s="277"/>
      <c r="AE15" s="277"/>
      <c r="AF15" s="277">
        <v>0.31</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645</v>
      </c>
      <c r="O16" s="937"/>
      <c r="P16" s="936" t="s">
        <v>605</v>
      </c>
      <c r="Q16" s="937"/>
      <c r="R16" s="334" t="s">
        <v>432</v>
      </c>
      <c r="S16" s="938"/>
      <c r="T16" s="335"/>
      <c r="U16" s="936" t="s">
        <v>602</v>
      </c>
      <c r="V16" s="937"/>
      <c r="W16" s="936" t="s">
        <v>512</v>
      </c>
      <c r="X16" s="937"/>
      <c r="Y16" s="267"/>
      <c r="Z16" s="267"/>
      <c r="AA16" s="267"/>
      <c r="AB16" s="267"/>
      <c r="AC16" s="277"/>
      <c r="AD16" s="277"/>
      <c r="AE16" s="277">
        <v>0.28000000000000003</v>
      </c>
      <c r="AF16" s="277"/>
      <c r="AG16" s="268"/>
      <c r="AH16" s="268"/>
      <c r="AI16" s="268"/>
      <c r="AJ16" s="268"/>
      <c r="AK16" s="933" t="s">
        <v>1044</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678</v>
      </c>
      <c r="O17" s="937"/>
      <c r="P17" s="936" t="s">
        <v>605</v>
      </c>
      <c r="Q17" s="937"/>
      <c r="R17" s="334" t="s">
        <v>424</v>
      </c>
      <c r="S17" s="938"/>
      <c r="T17" s="335"/>
      <c r="U17" s="936" t="s">
        <v>614</v>
      </c>
      <c r="V17" s="937"/>
      <c r="W17" s="936" t="s">
        <v>512</v>
      </c>
      <c r="X17" s="937"/>
      <c r="Y17" s="267"/>
      <c r="Z17" s="267"/>
      <c r="AA17" s="267"/>
      <c r="AB17" s="267"/>
      <c r="AC17" s="277"/>
      <c r="AD17" s="277"/>
      <c r="AE17" s="277"/>
      <c r="AF17" s="277">
        <v>0.26</v>
      </c>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662</v>
      </c>
      <c r="M18" s="937"/>
      <c r="N18" s="936" t="s">
        <v>663</v>
      </c>
      <c r="O18" s="937"/>
      <c r="P18" s="936" t="s">
        <v>605</v>
      </c>
      <c r="Q18" s="937"/>
      <c r="R18" s="334" t="s">
        <v>424</v>
      </c>
      <c r="S18" s="938"/>
      <c r="T18" s="335"/>
      <c r="U18" s="936" t="s">
        <v>614</v>
      </c>
      <c r="V18" s="937"/>
      <c r="W18" s="936" t="s">
        <v>512</v>
      </c>
      <c r="X18" s="937"/>
      <c r="Y18" s="267"/>
      <c r="Z18" s="267"/>
      <c r="AA18" s="267"/>
      <c r="AB18" s="267"/>
      <c r="AC18" s="277"/>
      <c r="AD18" s="277"/>
      <c r="AE18" s="277"/>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662</v>
      </c>
      <c r="M19" s="937"/>
      <c r="N19" s="936" t="s">
        <v>663</v>
      </c>
      <c r="O19" s="937"/>
      <c r="P19" s="936" t="s">
        <v>605</v>
      </c>
      <c r="Q19" s="937"/>
      <c r="R19" s="334" t="s">
        <v>424</v>
      </c>
      <c r="S19" s="938"/>
      <c r="T19" s="335"/>
      <c r="U19" s="936" t="s">
        <v>614</v>
      </c>
      <c r="V19" s="937"/>
      <c r="W19" s="936" t="s">
        <v>512</v>
      </c>
      <c r="X19" s="937"/>
      <c r="Y19" s="267"/>
      <c r="Z19" s="267"/>
      <c r="AA19" s="267"/>
      <c r="AB19" s="267"/>
      <c r="AC19" s="277"/>
      <c r="AD19" s="277"/>
      <c r="AE19" s="277"/>
      <c r="AF19" s="277"/>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662</v>
      </c>
      <c r="M20" s="937"/>
      <c r="N20" s="936" t="s">
        <v>663</v>
      </c>
      <c r="O20" s="937"/>
      <c r="P20" s="936" t="s">
        <v>605</v>
      </c>
      <c r="Q20" s="937"/>
      <c r="R20" s="334" t="s">
        <v>424</v>
      </c>
      <c r="S20" s="938"/>
      <c r="T20" s="335"/>
      <c r="U20" s="936" t="s">
        <v>614</v>
      </c>
      <c r="V20" s="937"/>
      <c r="W20" s="936" t="s">
        <v>512</v>
      </c>
      <c r="X20" s="937"/>
      <c r="Y20" s="267"/>
      <c r="Z20" s="267"/>
      <c r="AA20" s="267"/>
      <c r="AB20" s="267"/>
      <c r="AC20" s="277"/>
      <c r="AD20" s="277"/>
      <c r="AE20" s="277"/>
      <c r="AF20" s="277"/>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662</v>
      </c>
      <c r="M21" s="937"/>
      <c r="N21" s="936" t="s">
        <v>667</v>
      </c>
      <c r="O21" s="937"/>
      <c r="P21" s="936" t="s">
        <v>605</v>
      </c>
      <c r="Q21" s="937"/>
      <c r="R21" s="334" t="s">
        <v>466</v>
      </c>
      <c r="S21" s="938"/>
      <c r="T21" s="335"/>
      <c r="U21" s="936" t="s">
        <v>614</v>
      </c>
      <c r="V21" s="937"/>
      <c r="W21" s="936" t="s">
        <v>512</v>
      </c>
      <c r="X21" s="937"/>
      <c r="Y21" s="267"/>
      <c r="Z21" s="267"/>
      <c r="AA21" s="267"/>
      <c r="AB21" s="267"/>
      <c r="AC21" s="277"/>
      <c r="AD21" s="277"/>
      <c r="AE21" s="277"/>
      <c r="AF21" s="277"/>
      <c r="AG21" s="268"/>
      <c r="AH21" s="268"/>
      <c r="AI21" s="268"/>
      <c r="AJ21" s="268"/>
      <c r="AK21" s="933" t="s">
        <v>1035</v>
      </c>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662</v>
      </c>
      <c r="M22" s="937"/>
      <c r="N22" s="936" t="s">
        <v>667</v>
      </c>
      <c r="O22" s="937"/>
      <c r="P22" s="936" t="s">
        <v>605</v>
      </c>
      <c r="Q22" s="937"/>
      <c r="R22" s="334" t="s">
        <v>466</v>
      </c>
      <c r="S22" s="938"/>
      <c r="T22" s="335"/>
      <c r="U22" s="936" t="s">
        <v>614</v>
      </c>
      <c r="V22" s="937"/>
      <c r="W22" s="936" t="s">
        <v>512</v>
      </c>
      <c r="X22" s="937"/>
      <c r="Y22" s="267"/>
      <c r="Z22" s="267"/>
      <c r="AA22" s="267"/>
      <c r="AB22" s="267"/>
      <c r="AC22" s="277"/>
      <c r="AD22" s="277"/>
      <c r="AE22" s="277"/>
      <c r="AF22" s="277"/>
      <c r="AG22" s="268"/>
      <c r="AH22" s="268"/>
      <c r="AI22" s="268"/>
      <c r="AJ22" s="268"/>
      <c r="AK22" s="933" t="s">
        <v>1035</v>
      </c>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0.28000000000000003</v>
      </c>
      <c r="AF35" s="278">
        <f t="shared" si="7"/>
        <v>1.4200000000000002</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5</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Y11:AB34" xr:uid="{AC7599F7-A846-499E-B852-F85CFF956F17}">
      <formula1>"〇,"</formula1>
    </dataValidation>
    <dataValidation type="list" allowBlank="1" showInputMessage="1" showErrorMessage="1" sqref="N11:O34" xr:uid="{16CF5BB3-B3B1-48F4-ADB4-586038FBE13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0A52B-D981-4680-82C5-D41ED7CAF2F9}">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7</v>
      </c>
      <c r="AW5" s="256">
        <f>R7</f>
        <v>9.1</v>
      </c>
      <c r="AX5" s="257" t="str">
        <f>AM35</f>
        <v>Ⅱ</v>
      </c>
      <c r="AY5" s="257">
        <f>Y37</f>
        <v>0</v>
      </c>
      <c r="AZ5" s="257">
        <f t="shared" ref="AZ5:BJ5" si="0">Z37</f>
        <v>0</v>
      </c>
      <c r="BA5" s="257">
        <f t="shared" si="0"/>
        <v>0</v>
      </c>
      <c r="BB5" s="257">
        <f>AB37</f>
        <v>0</v>
      </c>
      <c r="BC5" s="257">
        <f t="shared" si="0"/>
        <v>0</v>
      </c>
      <c r="BD5" s="257">
        <f>AD37</f>
        <v>0</v>
      </c>
      <c r="BE5" s="257">
        <f>AE37</f>
        <v>0</v>
      </c>
      <c r="BF5" s="257">
        <f t="shared" si="0"/>
        <v>4</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0.96</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7</v>
      </c>
      <c r="O7" s="913"/>
      <c r="P7" s="909" t="s">
        <v>996</v>
      </c>
      <c r="Q7" s="911"/>
      <c r="R7" s="914">
        <v>9.1</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0.28000000000000003</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466</v>
      </c>
      <c r="S12" s="792"/>
      <c r="T12" s="792"/>
      <c r="U12" s="936" t="s">
        <v>609</v>
      </c>
      <c r="V12" s="937"/>
      <c r="W12" s="936" t="s">
        <v>512</v>
      </c>
      <c r="X12" s="937"/>
      <c r="Y12" s="267"/>
      <c r="Z12" s="267"/>
      <c r="AA12" s="267"/>
      <c r="AB12" s="267"/>
      <c r="AC12" s="277"/>
      <c r="AD12" s="277"/>
      <c r="AE12" s="277"/>
      <c r="AF12" s="277"/>
      <c r="AG12" s="268"/>
      <c r="AH12" s="268"/>
      <c r="AI12" s="268"/>
      <c r="AJ12" s="268"/>
      <c r="AK12" s="933" t="s">
        <v>1032</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643</v>
      </c>
      <c r="O13" s="937"/>
      <c r="P13" s="936" t="s">
        <v>605</v>
      </c>
      <c r="Q13" s="937"/>
      <c r="R13" s="334" t="s">
        <v>466</v>
      </c>
      <c r="S13" s="938"/>
      <c r="T13" s="335"/>
      <c r="U13" s="936" t="s">
        <v>614</v>
      </c>
      <c r="V13" s="937"/>
      <c r="W13" s="936" t="s">
        <v>512</v>
      </c>
      <c r="X13" s="937"/>
      <c r="Y13" s="267"/>
      <c r="Z13" s="267"/>
      <c r="AA13" s="267"/>
      <c r="AB13" s="267"/>
      <c r="AC13" s="277"/>
      <c r="AD13" s="277"/>
      <c r="AE13" s="277"/>
      <c r="AF13" s="277"/>
      <c r="AG13" s="268"/>
      <c r="AH13" s="268"/>
      <c r="AI13" s="268"/>
      <c r="AJ13" s="268"/>
      <c r="AK13" s="933" t="s">
        <v>1033</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643</v>
      </c>
      <c r="O14" s="937"/>
      <c r="P14" s="936" t="s">
        <v>605</v>
      </c>
      <c r="Q14" s="937"/>
      <c r="R14" s="334" t="s">
        <v>432</v>
      </c>
      <c r="S14" s="938"/>
      <c r="T14" s="335"/>
      <c r="U14" s="936" t="s">
        <v>614</v>
      </c>
      <c r="V14" s="937"/>
      <c r="W14" s="936" t="s">
        <v>512</v>
      </c>
      <c r="X14" s="937"/>
      <c r="Y14" s="267"/>
      <c r="Z14" s="267"/>
      <c r="AA14" s="267"/>
      <c r="AB14" s="267"/>
      <c r="AC14" s="277"/>
      <c r="AD14" s="277"/>
      <c r="AE14" s="277"/>
      <c r="AF14" s="277">
        <v>0.22</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678</v>
      </c>
      <c r="O15" s="937"/>
      <c r="P15" s="936" t="s">
        <v>605</v>
      </c>
      <c r="Q15" s="937"/>
      <c r="R15" s="334" t="s">
        <v>424</v>
      </c>
      <c r="S15" s="938"/>
      <c r="T15" s="335"/>
      <c r="U15" s="936" t="s">
        <v>614</v>
      </c>
      <c r="V15" s="937"/>
      <c r="W15" s="936" t="s">
        <v>512</v>
      </c>
      <c r="X15" s="937"/>
      <c r="Y15" s="267"/>
      <c r="Z15" s="267"/>
      <c r="AA15" s="267"/>
      <c r="AB15" s="267"/>
      <c r="AC15" s="277"/>
      <c r="AD15" s="277"/>
      <c r="AE15" s="277"/>
      <c r="AF15" s="277">
        <v>0.14000000000000001</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678</v>
      </c>
      <c r="O16" s="937"/>
      <c r="P16" s="936" t="s">
        <v>605</v>
      </c>
      <c r="Q16" s="937"/>
      <c r="R16" s="334" t="s">
        <v>466</v>
      </c>
      <c r="S16" s="938"/>
      <c r="T16" s="335"/>
      <c r="U16" s="936" t="s">
        <v>609</v>
      </c>
      <c r="V16" s="937"/>
      <c r="W16" s="936" t="s">
        <v>512</v>
      </c>
      <c r="X16" s="937"/>
      <c r="Y16" s="267"/>
      <c r="Z16" s="267"/>
      <c r="AA16" s="267"/>
      <c r="AB16" s="267"/>
      <c r="AC16" s="277"/>
      <c r="AD16" s="277"/>
      <c r="AE16" s="277"/>
      <c r="AF16" s="277"/>
      <c r="AG16" s="268"/>
      <c r="AH16" s="268"/>
      <c r="AI16" s="268"/>
      <c r="AJ16" s="268"/>
      <c r="AK16" s="933" t="s">
        <v>1032</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658</v>
      </c>
      <c r="O17" s="937"/>
      <c r="P17" s="936" t="s">
        <v>605</v>
      </c>
      <c r="Q17" s="937"/>
      <c r="R17" s="334" t="s">
        <v>432</v>
      </c>
      <c r="S17" s="938"/>
      <c r="T17" s="335"/>
      <c r="U17" s="936" t="s">
        <v>614</v>
      </c>
      <c r="V17" s="937"/>
      <c r="W17" s="936" t="s">
        <v>512</v>
      </c>
      <c r="X17" s="937"/>
      <c r="Y17" s="267"/>
      <c r="Z17" s="267"/>
      <c r="AA17" s="267"/>
      <c r="AB17" s="267"/>
      <c r="AC17" s="277"/>
      <c r="AD17" s="277"/>
      <c r="AE17" s="277"/>
      <c r="AF17" s="277">
        <v>0.32</v>
      </c>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662</v>
      </c>
      <c r="M18" s="937"/>
      <c r="N18" s="936" t="s">
        <v>663</v>
      </c>
      <c r="O18" s="937"/>
      <c r="P18" s="936" t="s">
        <v>605</v>
      </c>
      <c r="Q18" s="937"/>
      <c r="R18" s="334" t="s">
        <v>424</v>
      </c>
      <c r="S18" s="938"/>
      <c r="T18" s="335"/>
      <c r="U18" s="936" t="s">
        <v>614</v>
      </c>
      <c r="V18" s="937"/>
      <c r="W18" s="936" t="s">
        <v>512</v>
      </c>
      <c r="X18" s="937"/>
      <c r="Y18" s="267"/>
      <c r="Z18" s="267"/>
      <c r="AA18" s="267"/>
      <c r="AB18" s="267"/>
      <c r="AC18" s="277"/>
      <c r="AD18" s="277"/>
      <c r="AE18" s="277"/>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662</v>
      </c>
      <c r="M19" s="937"/>
      <c r="N19" s="936" t="s">
        <v>663</v>
      </c>
      <c r="O19" s="937"/>
      <c r="P19" s="936" t="s">
        <v>605</v>
      </c>
      <c r="Q19" s="937"/>
      <c r="R19" s="334" t="s">
        <v>424</v>
      </c>
      <c r="S19" s="938"/>
      <c r="T19" s="335"/>
      <c r="U19" s="936" t="s">
        <v>614</v>
      </c>
      <c r="V19" s="937"/>
      <c r="W19" s="936" t="s">
        <v>512</v>
      </c>
      <c r="X19" s="937"/>
      <c r="Y19" s="267"/>
      <c r="Z19" s="267"/>
      <c r="AA19" s="267"/>
      <c r="AB19" s="267"/>
      <c r="AC19" s="277"/>
      <c r="AD19" s="277"/>
      <c r="AE19" s="277"/>
      <c r="AF19" s="277"/>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0.96</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4</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17AC8077-FE8D-47AF-81F8-1F5AB7BBFE29}">
      <formula1>"〇,"</formula1>
    </dataValidation>
    <dataValidation type="list" allowBlank="1" showInputMessage="1" showErrorMessage="1" sqref="N11:O34" xr:uid="{09C865E9-5629-41AA-A42F-642006CC742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50A6C-7E68-4FF6-939C-885FBAA7B070}">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8</v>
      </c>
      <c r="AW5" s="256">
        <f>R7</f>
        <v>8.6</v>
      </c>
      <c r="AX5" s="257" t="str">
        <f>AM35</f>
        <v>Ⅱ</v>
      </c>
      <c r="AY5" s="257">
        <f>Y37</f>
        <v>0</v>
      </c>
      <c r="AZ5" s="257">
        <f t="shared" ref="AZ5:BJ5" si="0">Z37</f>
        <v>0</v>
      </c>
      <c r="BA5" s="257">
        <f t="shared" si="0"/>
        <v>0</v>
      </c>
      <c r="BB5" s="257">
        <f>AB37</f>
        <v>0</v>
      </c>
      <c r="BC5" s="257">
        <f t="shared" si="0"/>
        <v>0</v>
      </c>
      <c r="BD5" s="257">
        <f>AD37</f>
        <v>0</v>
      </c>
      <c r="BE5" s="257">
        <f>AE37</f>
        <v>1</v>
      </c>
      <c r="BF5" s="257">
        <f t="shared" si="0"/>
        <v>4</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0.04</v>
      </c>
      <c r="BR5" s="257">
        <f>AF35</f>
        <v>1.1000000000000001</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8</v>
      </c>
      <c r="O7" s="913"/>
      <c r="P7" s="909" t="s">
        <v>996</v>
      </c>
      <c r="Q7" s="911"/>
      <c r="R7" s="914">
        <v>8.6</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466</v>
      </c>
      <c r="S11" s="792"/>
      <c r="T11" s="792"/>
      <c r="U11" s="936" t="s">
        <v>614</v>
      </c>
      <c r="V11" s="937"/>
      <c r="W11" s="936" t="s">
        <v>512</v>
      </c>
      <c r="X11" s="937"/>
      <c r="Y11" s="267"/>
      <c r="Z11" s="267"/>
      <c r="AA11" s="267"/>
      <c r="AB11" s="267"/>
      <c r="AC11" s="277"/>
      <c r="AD11" s="277"/>
      <c r="AE11" s="277"/>
      <c r="AF11" s="277"/>
      <c r="AG11" s="268"/>
      <c r="AH11" s="268"/>
      <c r="AI11" s="268"/>
      <c r="AJ11" s="268"/>
      <c r="AK11" s="933" t="s">
        <v>1033</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432</v>
      </c>
      <c r="S12" s="792"/>
      <c r="T12" s="792"/>
      <c r="U12" s="936" t="s">
        <v>614</v>
      </c>
      <c r="V12" s="937"/>
      <c r="W12" s="936" t="s">
        <v>512</v>
      </c>
      <c r="X12" s="937"/>
      <c r="Y12" s="267"/>
      <c r="Z12" s="267"/>
      <c r="AA12" s="267"/>
      <c r="AB12" s="267"/>
      <c r="AC12" s="277"/>
      <c r="AD12" s="277"/>
      <c r="AE12" s="277"/>
      <c r="AF12" s="277">
        <v>0.03</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643</v>
      </c>
      <c r="O13" s="937"/>
      <c r="P13" s="936" t="s">
        <v>605</v>
      </c>
      <c r="Q13" s="937"/>
      <c r="R13" s="334" t="s">
        <v>432</v>
      </c>
      <c r="S13" s="938"/>
      <c r="T13" s="335"/>
      <c r="U13" s="936" t="s">
        <v>614</v>
      </c>
      <c r="V13" s="937"/>
      <c r="W13" s="936" t="s">
        <v>512</v>
      </c>
      <c r="X13" s="937"/>
      <c r="Y13" s="267"/>
      <c r="Z13" s="267"/>
      <c r="AA13" s="267"/>
      <c r="AB13" s="267"/>
      <c r="AC13" s="277"/>
      <c r="AD13" s="277"/>
      <c r="AE13" s="277"/>
      <c r="AF13" s="277">
        <v>0.14000000000000001</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643</v>
      </c>
      <c r="O14" s="937"/>
      <c r="P14" s="936" t="s">
        <v>605</v>
      </c>
      <c r="Q14" s="937"/>
      <c r="R14" s="334" t="s">
        <v>432</v>
      </c>
      <c r="S14" s="938"/>
      <c r="T14" s="335"/>
      <c r="U14" s="936" t="s">
        <v>614</v>
      </c>
      <c r="V14" s="937"/>
      <c r="W14" s="936" t="s">
        <v>512</v>
      </c>
      <c r="X14" s="937"/>
      <c r="Y14" s="267"/>
      <c r="Z14" s="267"/>
      <c r="AA14" s="267"/>
      <c r="AB14" s="267"/>
      <c r="AC14" s="277"/>
      <c r="AD14" s="277"/>
      <c r="AE14" s="277"/>
      <c r="AF14" s="277">
        <v>0.55000000000000004</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645</v>
      </c>
      <c r="O15" s="937"/>
      <c r="P15" s="936" t="s">
        <v>605</v>
      </c>
      <c r="Q15" s="937"/>
      <c r="R15" s="334" t="s">
        <v>424</v>
      </c>
      <c r="S15" s="938"/>
      <c r="T15" s="335"/>
      <c r="U15" s="936" t="s">
        <v>614</v>
      </c>
      <c r="V15" s="937"/>
      <c r="W15" s="936" t="s">
        <v>512</v>
      </c>
      <c r="X15" s="937"/>
      <c r="Y15" s="267"/>
      <c r="Z15" s="267"/>
      <c r="AA15" s="267"/>
      <c r="AB15" s="267"/>
      <c r="AC15" s="277"/>
      <c r="AD15" s="277"/>
      <c r="AE15" s="277"/>
      <c r="AF15" s="277">
        <v>0.38</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678</v>
      </c>
      <c r="O16" s="937"/>
      <c r="P16" s="936" t="s">
        <v>605</v>
      </c>
      <c r="Q16" s="937"/>
      <c r="R16" s="334" t="s">
        <v>466</v>
      </c>
      <c r="S16" s="938"/>
      <c r="T16" s="335"/>
      <c r="U16" s="936" t="s">
        <v>609</v>
      </c>
      <c r="V16" s="937"/>
      <c r="W16" s="936" t="s">
        <v>512</v>
      </c>
      <c r="X16" s="937"/>
      <c r="Y16" s="267"/>
      <c r="Z16" s="267"/>
      <c r="AA16" s="267"/>
      <c r="AB16" s="267"/>
      <c r="AC16" s="277"/>
      <c r="AD16" s="277"/>
      <c r="AE16" s="277"/>
      <c r="AF16" s="277"/>
      <c r="AG16" s="268"/>
      <c r="AH16" s="268"/>
      <c r="AI16" s="268"/>
      <c r="AJ16" s="268"/>
      <c r="AK16" s="933" t="s">
        <v>1032</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658</v>
      </c>
      <c r="O17" s="937"/>
      <c r="P17" s="936" t="s">
        <v>605</v>
      </c>
      <c r="Q17" s="937"/>
      <c r="R17" s="334" t="s">
        <v>466</v>
      </c>
      <c r="S17" s="938"/>
      <c r="T17" s="335"/>
      <c r="U17" s="936" t="s">
        <v>609</v>
      </c>
      <c r="V17" s="937"/>
      <c r="W17" s="936" t="s">
        <v>512</v>
      </c>
      <c r="X17" s="937"/>
      <c r="Y17" s="267"/>
      <c r="Z17" s="267"/>
      <c r="AA17" s="267"/>
      <c r="AB17" s="267"/>
      <c r="AC17" s="277"/>
      <c r="AD17" s="277"/>
      <c r="AE17" s="277"/>
      <c r="AF17" s="277"/>
      <c r="AG17" s="268"/>
      <c r="AH17" s="268"/>
      <c r="AI17" s="268"/>
      <c r="AJ17" s="268"/>
      <c r="AK17" s="933" t="s">
        <v>1032</v>
      </c>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662</v>
      </c>
      <c r="M18" s="937"/>
      <c r="N18" s="936" t="s">
        <v>663</v>
      </c>
      <c r="O18" s="937"/>
      <c r="P18" s="936" t="s">
        <v>605</v>
      </c>
      <c r="Q18" s="937"/>
      <c r="R18" s="334" t="s">
        <v>424</v>
      </c>
      <c r="S18" s="938"/>
      <c r="T18" s="335"/>
      <c r="U18" s="936" t="s">
        <v>614</v>
      </c>
      <c r="V18" s="937"/>
      <c r="W18" s="936" t="s">
        <v>512</v>
      </c>
      <c r="X18" s="937"/>
      <c r="Y18" s="267"/>
      <c r="Z18" s="267"/>
      <c r="AA18" s="267"/>
      <c r="AB18" s="267"/>
      <c r="AC18" s="277"/>
      <c r="AD18" s="277"/>
      <c r="AE18" s="277"/>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662</v>
      </c>
      <c r="M19" s="937"/>
      <c r="N19" s="936" t="s">
        <v>663</v>
      </c>
      <c r="O19" s="937"/>
      <c r="P19" s="936" t="s">
        <v>605</v>
      </c>
      <c r="Q19" s="937"/>
      <c r="R19" s="334" t="s">
        <v>424</v>
      </c>
      <c r="S19" s="938"/>
      <c r="T19" s="335"/>
      <c r="U19" s="936" t="s">
        <v>614</v>
      </c>
      <c r="V19" s="937"/>
      <c r="W19" s="936" t="s">
        <v>512</v>
      </c>
      <c r="X19" s="937"/>
      <c r="Y19" s="267"/>
      <c r="Z19" s="267"/>
      <c r="AA19" s="267"/>
      <c r="AB19" s="267"/>
      <c r="AC19" s="277"/>
      <c r="AD19" s="277"/>
      <c r="AE19" s="277"/>
      <c r="AF19" s="277"/>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662</v>
      </c>
      <c r="M20" s="937"/>
      <c r="N20" s="936" t="s">
        <v>663</v>
      </c>
      <c r="O20" s="937"/>
      <c r="P20" s="936" t="s">
        <v>605</v>
      </c>
      <c r="Q20" s="937"/>
      <c r="R20" s="334" t="s">
        <v>424</v>
      </c>
      <c r="S20" s="938"/>
      <c r="T20" s="335"/>
      <c r="U20" s="936" t="s">
        <v>614</v>
      </c>
      <c r="V20" s="937"/>
      <c r="W20" s="936" t="s">
        <v>512</v>
      </c>
      <c r="X20" s="937"/>
      <c r="Y20" s="267"/>
      <c r="Z20" s="267"/>
      <c r="AA20" s="267"/>
      <c r="AB20" s="267"/>
      <c r="AC20" s="277"/>
      <c r="AD20" s="277"/>
      <c r="AE20" s="277"/>
      <c r="AF20" s="277"/>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662</v>
      </c>
      <c r="M21" s="937"/>
      <c r="N21" s="936" t="s">
        <v>663</v>
      </c>
      <c r="O21" s="937"/>
      <c r="P21" s="936" t="s">
        <v>605</v>
      </c>
      <c r="Q21" s="937"/>
      <c r="R21" s="334" t="s">
        <v>424</v>
      </c>
      <c r="S21" s="938"/>
      <c r="T21" s="335"/>
      <c r="U21" s="936" t="s">
        <v>614</v>
      </c>
      <c r="V21" s="937"/>
      <c r="W21" s="936" t="s">
        <v>512</v>
      </c>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603</v>
      </c>
      <c r="M22" s="937"/>
      <c r="N22" s="936" t="s">
        <v>645</v>
      </c>
      <c r="O22" s="937"/>
      <c r="P22" s="936" t="s">
        <v>605</v>
      </c>
      <c r="Q22" s="937"/>
      <c r="R22" s="334" t="s">
        <v>432</v>
      </c>
      <c r="S22" s="938"/>
      <c r="T22" s="335"/>
      <c r="U22" s="936" t="s">
        <v>512</v>
      </c>
      <c r="V22" s="937"/>
      <c r="W22" s="936" t="s">
        <v>512</v>
      </c>
      <c r="X22" s="937"/>
      <c r="Y22" s="267"/>
      <c r="Z22" s="267"/>
      <c r="AA22" s="267"/>
      <c r="AB22" s="267"/>
      <c r="AC22" s="277"/>
      <c r="AD22" s="277"/>
      <c r="AE22" s="277">
        <v>0.04</v>
      </c>
      <c r="AF22" s="277"/>
      <c r="AG22" s="268"/>
      <c r="AH22" s="268"/>
      <c r="AI22" s="268"/>
      <c r="AJ22" s="268"/>
      <c r="AK22" s="933"/>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0.04</v>
      </c>
      <c r="AF35" s="278">
        <f t="shared" si="7"/>
        <v>1.1000000000000001</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4</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Y11:AB34" xr:uid="{A44F2EF7-7791-46BC-BD4B-F234015451E8}">
      <formula1>"〇,"</formula1>
    </dataValidation>
    <dataValidation type="list" allowBlank="1" showInputMessage="1" showErrorMessage="1" sqref="N11:O34" xr:uid="{C13DCE84-29F4-4FBB-86BC-FCFAA29876E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D7513-787C-4B4C-816E-BCB7809D6169}">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9</v>
      </c>
      <c r="AW5" s="256">
        <f>R7</f>
        <v>9</v>
      </c>
      <c r="AX5" s="257" t="str">
        <f>AM35</f>
        <v>Ⅱ</v>
      </c>
      <c r="AY5" s="257">
        <f>Y37</f>
        <v>0</v>
      </c>
      <c r="AZ5" s="257">
        <f t="shared" ref="AZ5:BJ5" si="0">Z37</f>
        <v>0</v>
      </c>
      <c r="BA5" s="257">
        <f t="shared" si="0"/>
        <v>0</v>
      </c>
      <c r="BB5" s="257">
        <f>AB37</f>
        <v>0</v>
      </c>
      <c r="BC5" s="257">
        <f t="shared" si="0"/>
        <v>0</v>
      </c>
      <c r="BD5" s="257">
        <f>AD37</f>
        <v>0</v>
      </c>
      <c r="BE5" s="257">
        <f>AE37</f>
        <v>1</v>
      </c>
      <c r="BF5" s="257">
        <f t="shared" si="0"/>
        <v>2</v>
      </c>
      <c r="BG5" s="257">
        <f t="shared" si="0"/>
        <v>0</v>
      </c>
      <c r="BH5" s="257">
        <f t="shared" si="0"/>
        <v>0</v>
      </c>
      <c r="BI5" s="257">
        <f>AI37</f>
        <v>0</v>
      </c>
      <c r="BJ5" s="257">
        <f t="shared" si="0"/>
        <v>1</v>
      </c>
      <c r="BK5" s="257">
        <f>IF(Y37&gt;0,R7,0)</f>
        <v>0</v>
      </c>
      <c r="BL5" s="258">
        <f>IF(Y37&gt;0,0,IF(Z37&gt;0,R7,0))</f>
        <v>0</v>
      </c>
      <c r="BM5" s="258">
        <f>IF(Y37+Z37&gt;0,0,IF(AA37&gt;0,R7,0))</f>
        <v>0</v>
      </c>
      <c r="BN5" s="258">
        <f>IF(Y37+Z37+AA37&gt;0,0,IF(AB37&gt;0,R7,0))</f>
        <v>0</v>
      </c>
      <c r="BO5" s="257">
        <f>AC35</f>
        <v>0</v>
      </c>
      <c r="BP5" s="257">
        <f t="shared" ref="BP5:BQ5" si="1">AD35</f>
        <v>0</v>
      </c>
      <c r="BQ5" s="257">
        <f t="shared" si="1"/>
        <v>0.04</v>
      </c>
      <c r="BR5" s="257">
        <f>AF35</f>
        <v>0.44999999999999996</v>
      </c>
      <c r="BS5" s="257">
        <f>AG35</f>
        <v>0</v>
      </c>
      <c r="BT5" s="257">
        <f>AH35</f>
        <v>0</v>
      </c>
      <c r="BU5" s="257">
        <f>AI35</f>
        <v>0</v>
      </c>
      <c r="BV5" s="257">
        <f>AJ35</f>
        <v>1.25</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9</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0.15</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678</v>
      </c>
      <c r="O12" s="937"/>
      <c r="P12" s="936" t="s">
        <v>605</v>
      </c>
      <c r="Q12" s="937"/>
      <c r="R12" s="792" t="s">
        <v>466</v>
      </c>
      <c r="S12" s="792"/>
      <c r="T12" s="792"/>
      <c r="U12" s="936" t="s">
        <v>609</v>
      </c>
      <c r="V12" s="937"/>
      <c r="W12" s="936" t="s">
        <v>512</v>
      </c>
      <c r="X12" s="937"/>
      <c r="Y12" s="267"/>
      <c r="Z12" s="267"/>
      <c r="AA12" s="267"/>
      <c r="AB12" s="267"/>
      <c r="AC12" s="277"/>
      <c r="AD12" s="277"/>
      <c r="AE12" s="277"/>
      <c r="AF12" s="277"/>
      <c r="AG12" s="268"/>
      <c r="AH12" s="268"/>
      <c r="AI12" s="268"/>
      <c r="AJ12" s="268"/>
      <c r="AK12" s="933" t="s">
        <v>1032</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658</v>
      </c>
      <c r="O13" s="937"/>
      <c r="P13" s="936" t="s">
        <v>605</v>
      </c>
      <c r="Q13" s="937"/>
      <c r="R13" s="334" t="s">
        <v>466</v>
      </c>
      <c r="S13" s="938"/>
      <c r="T13" s="335"/>
      <c r="U13" s="936" t="s">
        <v>609</v>
      </c>
      <c r="V13" s="937"/>
      <c r="W13" s="936" t="s">
        <v>512</v>
      </c>
      <c r="X13" s="937"/>
      <c r="Y13" s="267"/>
      <c r="Z13" s="267"/>
      <c r="AA13" s="267"/>
      <c r="AB13" s="267"/>
      <c r="AC13" s="277"/>
      <c r="AD13" s="277"/>
      <c r="AE13" s="277"/>
      <c r="AF13" s="277"/>
      <c r="AG13" s="268"/>
      <c r="AH13" s="268"/>
      <c r="AI13" s="268"/>
      <c r="AJ13" s="268"/>
      <c r="AK13" s="933" t="s">
        <v>1032</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658</v>
      </c>
      <c r="O14" s="937"/>
      <c r="P14" s="936" t="s">
        <v>460</v>
      </c>
      <c r="Q14" s="937"/>
      <c r="R14" s="334" t="s">
        <v>460</v>
      </c>
      <c r="S14" s="938"/>
      <c r="T14" s="335"/>
      <c r="U14" s="936" t="s">
        <v>614</v>
      </c>
      <c r="V14" s="937"/>
      <c r="W14" s="936" t="s">
        <v>512</v>
      </c>
      <c r="X14" s="937"/>
      <c r="Y14" s="267"/>
      <c r="Z14" s="267"/>
      <c r="AA14" s="267"/>
      <c r="AB14" s="267"/>
      <c r="AC14" s="277"/>
      <c r="AD14" s="277"/>
      <c r="AE14" s="277"/>
      <c r="AF14" s="277"/>
      <c r="AG14" s="268"/>
      <c r="AH14" s="268"/>
      <c r="AI14" s="268"/>
      <c r="AJ14" s="268">
        <v>1.25</v>
      </c>
      <c r="AK14" s="933"/>
      <c r="AL14" s="934"/>
      <c r="AM14" s="934"/>
      <c r="AN14" s="934"/>
      <c r="AO14" s="935"/>
      <c r="AP14" s="2"/>
      <c r="AQ14" s="269">
        <f t="shared" si="2"/>
        <v>3</v>
      </c>
    </row>
    <row r="15" spans="2:86" ht="12" customHeight="1" x14ac:dyDescent="0.15">
      <c r="B15" s="897"/>
      <c r="C15" s="902"/>
      <c r="D15" s="900"/>
      <c r="E15" s="900"/>
      <c r="F15" s="900"/>
      <c r="G15" s="900"/>
      <c r="H15" s="900"/>
      <c r="I15" s="900"/>
      <c r="J15" s="901"/>
      <c r="K15" s="266">
        <v>5</v>
      </c>
      <c r="L15" s="936" t="s">
        <v>603</v>
      </c>
      <c r="M15" s="937"/>
      <c r="N15" s="936" t="s">
        <v>658</v>
      </c>
      <c r="O15" s="937"/>
      <c r="P15" s="936" t="s">
        <v>605</v>
      </c>
      <c r="Q15" s="937"/>
      <c r="R15" s="334" t="s">
        <v>432</v>
      </c>
      <c r="S15" s="938"/>
      <c r="T15" s="335"/>
      <c r="U15" s="936" t="s">
        <v>614</v>
      </c>
      <c r="V15" s="937"/>
      <c r="W15" s="936" t="s">
        <v>512</v>
      </c>
      <c r="X15" s="937"/>
      <c r="Y15" s="267"/>
      <c r="Z15" s="267"/>
      <c r="AA15" s="267"/>
      <c r="AB15" s="267"/>
      <c r="AC15" s="277"/>
      <c r="AD15" s="277"/>
      <c r="AE15" s="277"/>
      <c r="AF15" s="277">
        <v>0.3</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662</v>
      </c>
      <c r="M16" s="937"/>
      <c r="N16" s="936" t="s">
        <v>663</v>
      </c>
      <c r="O16" s="937"/>
      <c r="P16" s="936" t="s">
        <v>605</v>
      </c>
      <c r="Q16" s="937"/>
      <c r="R16" s="334" t="s">
        <v>432</v>
      </c>
      <c r="S16" s="938"/>
      <c r="T16" s="335"/>
      <c r="U16" s="936" t="s">
        <v>614</v>
      </c>
      <c r="V16" s="937"/>
      <c r="W16" s="936" t="s">
        <v>512</v>
      </c>
      <c r="X16" s="937"/>
      <c r="Y16" s="267"/>
      <c r="Z16" s="267"/>
      <c r="AA16" s="267"/>
      <c r="AB16" s="267"/>
      <c r="AC16" s="277"/>
      <c r="AD16" s="277"/>
      <c r="AE16" s="277"/>
      <c r="AF16" s="277"/>
      <c r="AG16" s="268"/>
      <c r="AH16" s="268"/>
      <c r="AI16" s="268"/>
      <c r="AJ16" s="268"/>
      <c r="AK16" s="933" t="s">
        <v>1034</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645</v>
      </c>
      <c r="O17" s="937"/>
      <c r="P17" s="936" t="s">
        <v>605</v>
      </c>
      <c r="Q17" s="937"/>
      <c r="R17" s="334" t="s">
        <v>432</v>
      </c>
      <c r="S17" s="938"/>
      <c r="T17" s="335"/>
      <c r="U17" s="936" t="s">
        <v>512</v>
      </c>
      <c r="V17" s="937"/>
      <c r="W17" s="936" t="s">
        <v>512</v>
      </c>
      <c r="X17" s="937"/>
      <c r="Y17" s="267"/>
      <c r="Z17" s="267"/>
      <c r="AA17" s="267"/>
      <c r="AB17" s="267"/>
      <c r="AC17" s="277"/>
      <c r="AD17" s="277"/>
      <c r="AE17" s="277">
        <v>0.04</v>
      </c>
      <c r="AF17" s="277"/>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c r="M18" s="937"/>
      <c r="N18" s="936"/>
      <c r="O18" s="937"/>
      <c r="P18" s="936"/>
      <c r="Q18" s="937"/>
      <c r="R18" s="334"/>
      <c r="S18" s="938"/>
      <c r="T18" s="335"/>
      <c r="U18" s="936"/>
      <c r="V18" s="937"/>
      <c r="W18" s="936"/>
      <c r="X18" s="937"/>
      <c r="Y18" s="267"/>
      <c r="Z18" s="267"/>
      <c r="AA18" s="267"/>
      <c r="AB18" s="267"/>
      <c r="AC18" s="277"/>
      <c r="AD18" s="277"/>
      <c r="AE18" s="277"/>
      <c r="AF18" s="277"/>
      <c r="AG18" s="268"/>
      <c r="AH18" s="268"/>
      <c r="AI18" s="268"/>
      <c r="AJ18" s="268"/>
      <c r="AK18" s="933"/>
      <c r="AL18" s="934"/>
      <c r="AM18" s="934"/>
      <c r="AN18" s="934"/>
      <c r="AO18" s="935"/>
      <c r="AP18" s="2"/>
      <c r="AQ18" s="269">
        <f t="shared" si="2"/>
        <v>1</v>
      </c>
    </row>
    <row r="19" spans="2:46" ht="12" customHeight="1" x14ac:dyDescent="0.15">
      <c r="B19" s="897"/>
      <c r="C19" s="902"/>
      <c r="D19" s="900"/>
      <c r="E19" s="900"/>
      <c r="F19" s="900"/>
      <c r="G19" s="900"/>
      <c r="H19" s="900"/>
      <c r="I19" s="900"/>
      <c r="J19" s="901"/>
      <c r="K19" s="266">
        <v>9</v>
      </c>
      <c r="L19" s="936"/>
      <c r="M19" s="937"/>
      <c r="N19" s="936"/>
      <c r="O19" s="937"/>
      <c r="P19" s="936"/>
      <c r="Q19" s="937"/>
      <c r="R19" s="334"/>
      <c r="S19" s="938"/>
      <c r="T19" s="335"/>
      <c r="U19" s="936"/>
      <c r="V19" s="937"/>
      <c r="W19" s="936"/>
      <c r="X19" s="937"/>
      <c r="Y19" s="267"/>
      <c r="Z19" s="267"/>
      <c r="AA19" s="267"/>
      <c r="AB19" s="267"/>
      <c r="AC19" s="277"/>
      <c r="AD19" s="277"/>
      <c r="AE19" s="277"/>
      <c r="AF19" s="277"/>
      <c r="AG19" s="268"/>
      <c r="AH19" s="268"/>
      <c r="AI19" s="268"/>
      <c r="AJ19" s="268"/>
      <c r="AK19" s="933"/>
      <c r="AL19" s="934"/>
      <c r="AM19" s="934"/>
      <c r="AN19" s="934"/>
      <c r="AO19" s="935"/>
      <c r="AP19" s="2"/>
      <c r="AQ19" s="269">
        <f t="shared" si="2"/>
        <v>1</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0.04</v>
      </c>
      <c r="AF35" s="278">
        <f t="shared" si="7"/>
        <v>0.44999999999999996</v>
      </c>
      <c r="AG35" s="272">
        <f t="shared" si="7"/>
        <v>0</v>
      </c>
      <c r="AH35" s="272">
        <f t="shared" si="7"/>
        <v>0</v>
      </c>
      <c r="AI35" s="272">
        <f t="shared" si="7"/>
        <v>0</v>
      </c>
      <c r="AJ35" s="273">
        <f t="shared" si="7"/>
        <v>1.25</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2</v>
      </c>
      <c r="AG37" s="945">
        <f t="shared" si="8"/>
        <v>0</v>
      </c>
      <c r="AH37" s="945">
        <f t="shared" si="8"/>
        <v>0</v>
      </c>
      <c r="AI37" s="945">
        <f t="shared" si="8"/>
        <v>0</v>
      </c>
      <c r="AJ37" s="945">
        <f>COUNTA(AJ11:AJ34)</f>
        <v>1</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29B10D0B-B2CA-4DA9-9381-BB6B88ABF295}">
      <formula1>"〇,"</formula1>
    </dataValidation>
    <dataValidation type="list" allowBlank="1" showInputMessage="1" showErrorMessage="1" sqref="N11:O34" xr:uid="{1B65A8BA-A00A-46E4-97F9-4C795D8267A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49FF2-A95D-4EB7-AD21-5B65180DE56D}">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10</v>
      </c>
      <c r="AW5" s="256">
        <f>R7</f>
        <v>9</v>
      </c>
      <c r="AX5" s="257" t="str">
        <f>AM35</f>
        <v>Ⅱ</v>
      </c>
      <c r="AY5" s="257">
        <f>Y37</f>
        <v>0</v>
      </c>
      <c r="AZ5" s="257">
        <f t="shared" ref="AZ5:BJ5" si="0">Z37</f>
        <v>0</v>
      </c>
      <c r="BA5" s="257">
        <f t="shared" si="0"/>
        <v>0</v>
      </c>
      <c r="BB5" s="257">
        <f>AB37</f>
        <v>0</v>
      </c>
      <c r="BC5" s="257">
        <f t="shared" si="0"/>
        <v>0</v>
      </c>
      <c r="BD5" s="257">
        <f>AD37</f>
        <v>0</v>
      </c>
      <c r="BE5" s="257">
        <f>AE37</f>
        <v>1</v>
      </c>
      <c r="BF5" s="257">
        <f t="shared" si="0"/>
        <v>6</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0.04</v>
      </c>
      <c r="BR5" s="257">
        <f>AF35</f>
        <v>1.2600000000000002</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10</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0.3</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466</v>
      </c>
      <c r="S12" s="792"/>
      <c r="T12" s="792"/>
      <c r="U12" s="936" t="s">
        <v>609</v>
      </c>
      <c r="V12" s="937"/>
      <c r="W12" s="936" t="s">
        <v>512</v>
      </c>
      <c r="X12" s="937"/>
      <c r="Y12" s="267"/>
      <c r="Z12" s="267"/>
      <c r="AA12" s="267"/>
      <c r="AB12" s="267"/>
      <c r="AC12" s="277"/>
      <c r="AD12" s="277"/>
      <c r="AE12" s="277"/>
      <c r="AF12" s="277"/>
      <c r="AG12" s="268"/>
      <c r="AH12" s="268"/>
      <c r="AI12" s="268"/>
      <c r="AJ12" s="268"/>
      <c r="AK12" s="933" t="s">
        <v>1032</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658</v>
      </c>
      <c r="O13" s="937"/>
      <c r="P13" s="936" t="s">
        <v>605</v>
      </c>
      <c r="Q13" s="937"/>
      <c r="R13" s="334" t="s">
        <v>432</v>
      </c>
      <c r="S13" s="938"/>
      <c r="T13" s="335"/>
      <c r="U13" s="936" t="s">
        <v>614</v>
      </c>
      <c r="V13" s="937"/>
      <c r="W13" s="936" t="s">
        <v>512</v>
      </c>
      <c r="X13" s="937"/>
      <c r="Y13" s="267"/>
      <c r="Z13" s="267"/>
      <c r="AA13" s="267"/>
      <c r="AB13" s="267"/>
      <c r="AC13" s="277"/>
      <c r="AD13" s="277"/>
      <c r="AE13" s="277"/>
      <c r="AF13" s="277">
        <v>0.47</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678</v>
      </c>
      <c r="O14" s="937"/>
      <c r="P14" s="936" t="s">
        <v>605</v>
      </c>
      <c r="Q14" s="937"/>
      <c r="R14" s="334" t="s">
        <v>466</v>
      </c>
      <c r="S14" s="938"/>
      <c r="T14" s="335"/>
      <c r="U14" s="936" t="s">
        <v>609</v>
      </c>
      <c r="V14" s="937"/>
      <c r="W14" s="936" t="s">
        <v>512</v>
      </c>
      <c r="X14" s="937"/>
      <c r="Y14" s="267"/>
      <c r="Z14" s="267"/>
      <c r="AA14" s="267"/>
      <c r="AB14" s="267"/>
      <c r="AC14" s="277"/>
      <c r="AD14" s="277"/>
      <c r="AE14" s="277"/>
      <c r="AF14" s="277"/>
      <c r="AG14" s="268"/>
      <c r="AH14" s="268"/>
      <c r="AI14" s="268"/>
      <c r="AJ14" s="268"/>
      <c r="AK14" s="933" t="s">
        <v>1032</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662</v>
      </c>
      <c r="M15" s="937"/>
      <c r="N15" s="936" t="s">
        <v>663</v>
      </c>
      <c r="O15" s="937"/>
      <c r="P15" s="936" t="s">
        <v>605</v>
      </c>
      <c r="Q15" s="937"/>
      <c r="R15" s="334" t="s">
        <v>424</v>
      </c>
      <c r="S15" s="938"/>
      <c r="T15" s="335"/>
      <c r="U15" s="936" t="s">
        <v>614</v>
      </c>
      <c r="V15" s="937"/>
      <c r="W15" s="936" t="s">
        <v>512</v>
      </c>
      <c r="X15" s="937"/>
      <c r="Y15" s="267"/>
      <c r="Z15" s="267"/>
      <c r="AA15" s="267"/>
      <c r="AB15" s="267"/>
      <c r="AC15" s="277"/>
      <c r="AD15" s="277"/>
      <c r="AE15" s="277"/>
      <c r="AF15" s="277"/>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662</v>
      </c>
      <c r="M16" s="937"/>
      <c r="N16" s="936" t="s">
        <v>663</v>
      </c>
      <c r="O16" s="937"/>
      <c r="P16" s="936" t="s">
        <v>605</v>
      </c>
      <c r="Q16" s="937"/>
      <c r="R16" s="334" t="s">
        <v>424</v>
      </c>
      <c r="S16" s="938"/>
      <c r="T16" s="335"/>
      <c r="U16" s="936" t="s">
        <v>614</v>
      </c>
      <c r="V16" s="937"/>
      <c r="W16" s="936" t="s">
        <v>512</v>
      </c>
      <c r="X16" s="937"/>
      <c r="Y16" s="267"/>
      <c r="Z16" s="267"/>
      <c r="AA16" s="267"/>
      <c r="AB16" s="267"/>
      <c r="AC16" s="277"/>
      <c r="AD16" s="277"/>
      <c r="AE16" s="277"/>
      <c r="AF16" s="277"/>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662</v>
      </c>
      <c r="M17" s="937"/>
      <c r="N17" s="936" t="s">
        <v>663</v>
      </c>
      <c r="O17" s="937"/>
      <c r="P17" s="936" t="s">
        <v>605</v>
      </c>
      <c r="Q17" s="937"/>
      <c r="R17" s="334" t="s">
        <v>424</v>
      </c>
      <c r="S17" s="938"/>
      <c r="T17" s="335"/>
      <c r="U17" s="936" t="s">
        <v>614</v>
      </c>
      <c r="V17" s="937"/>
      <c r="W17" s="936" t="s">
        <v>512</v>
      </c>
      <c r="X17" s="937"/>
      <c r="Y17" s="267"/>
      <c r="Z17" s="267"/>
      <c r="AA17" s="267"/>
      <c r="AB17" s="267"/>
      <c r="AC17" s="277"/>
      <c r="AD17" s="277"/>
      <c r="AE17" s="277"/>
      <c r="AF17" s="277"/>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662</v>
      </c>
      <c r="M18" s="937"/>
      <c r="N18" s="936" t="s">
        <v>663</v>
      </c>
      <c r="O18" s="937"/>
      <c r="P18" s="936" t="s">
        <v>605</v>
      </c>
      <c r="Q18" s="937"/>
      <c r="R18" s="334" t="s">
        <v>424</v>
      </c>
      <c r="S18" s="938"/>
      <c r="T18" s="335"/>
      <c r="U18" s="936" t="s">
        <v>614</v>
      </c>
      <c r="V18" s="937"/>
      <c r="W18" s="936" t="s">
        <v>512</v>
      </c>
      <c r="X18" s="937"/>
      <c r="Y18" s="267"/>
      <c r="Z18" s="267"/>
      <c r="AA18" s="267"/>
      <c r="AB18" s="267"/>
      <c r="AC18" s="277"/>
      <c r="AD18" s="277"/>
      <c r="AE18" s="277"/>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603</v>
      </c>
      <c r="M19" s="937"/>
      <c r="N19" s="936" t="s">
        <v>643</v>
      </c>
      <c r="O19" s="937"/>
      <c r="P19" s="936" t="s">
        <v>605</v>
      </c>
      <c r="Q19" s="937"/>
      <c r="R19" s="334" t="s">
        <v>432</v>
      </c>
      <c r="S19" s="938"/>
      <c r="T19" s="335"/>
      <c r="U19" s="936" t="s">
        <v>512</v>
      </c>
      <c r="V19" s="937"/>
      <c r="W19" s="936" t="s">
        <v>512</v>
      </c>
      <c r="X19" s="937"/>
      <c r="Y19" s="267"/>
      <c r="Z19" s="267"/>
      <c r="AA19" s="267"/>
      <c r="AB19" s="267"/>
      <c r="AC19" s="277"/>
      <c r="AD19" s="277"/>
      <c r="AE19" s="277"/>
      <c r="AF19" s="277">
        <v>0.02</v>
      </c>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603</v>
      </c>
      <c r="M20" s="937"/>
      <c r="N20" s="936" t="s">
        <v>643</v>
      </c>
      <c r="O20" s="937"/>
      <c r="P20" s="936" t="s">
        <v>605</v>
      </c>
      <c r="Q20" s="937"/>
      <c r="R20" s="334" t="s">
        <v>432</v>
      </c>
      <c r="S20" s="938"/>
      <c r="T20" s="335"/>
      <c r="U20" s="936" t="s">
        <v>512</v>
      </c>
      <c r="V20" s="937"/>
      <c r="W20" s="936" t="s">
        <v>512</v>
      </c>
      <c r="X20" s="937"/>
      <c r="Y20" s="267"/>
      <c r="Z20" s="267"/>
      <c r="AA20" s="267"/>
      <c r="AB20" s="267"/>
      <c r="AC20" s="277"/>
      <c r="AD20" s="277"/>
      <c r="AE20" s="277"/>
      <c r="AF20" s="277">
        <v>0.3</v>
      </c>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603</v>
      </c>
      <c r="M21" s="937"/>
      <c r="N21" s="936" t="s">
        <v>678</v>
      </c>
      <c r="O21" s="937"/>
      <c r="P21" s="936" t="s">
        <v>605</v>
      </c>
      <c r="Q21" s="937"/>
      <c r="R21" s="334" t="s">
        <v>432</v>
      </c>
      <c r="S21" s="938"/>
      <c r="T21" s="335"/>
      <c r="U21" s="936" t="s">
        <v>512</v>
      </c>
      <c r="V21" s="937"/>
      <c r="W21" s="936" t="s">
        <v>512</v>
      </c>
      <c r="X21" s="937"/>
      <c r="Y21" s="267"/>
      <c r="Z21" s="267"/>
      <c r="AA21" s="267"/>
      <c r="AB21" s="267"/>
      <c r="AC21" s="277"/>
      <c r="AD21" s="277"/>
      <c r="AE21" s="277">
        <v>0.04</v>
      </c>
      <c r="AF21" s="277"/>
      <c r="AG21" s="268"/>
      <c r="AH21" s="268"/>
      <c r="AI21" s="268"/>
      <c r="AJ21" s="268"/>
      <c r="AK21" s="933"/>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603</v>
      </c>
      <c r="M22" s="937"/>
      <c r="N22" s="936" t="s">
        <v>658</v>
      </c>
      <c r="O22" s="937"/>
      <c r="P22" s="936" t="s">
        <v>605</v>
      </c>
      <c r="Q22" s="937"/>
      <c r="R22" s="334" t="s">
        <v>458</v>
      </c>
      <c r="S22" s="938"/>
      <c r="T22" s="335"/>
      <c r="U22" s="936" t="s">
        <v>512</v>
      </c>
      <c r="V22" s="937"/>
      <c r="W22" s="936" t="s">
        <v>512</v>
      </c>
      <c r="X22" s="937"/>
      <c r="Y22" s="267"/>
      <c r="Z22" s="267"/>
      <c r="AA22" s="267"/>
      <c r="AB22" s="267"/>
      <c r="AC22" s="277"/>
      <c r="AD22" s="277"/>
      <c r="AE22" s="277"/>
      <c r="AF22" s="277">
        <v>0.04</v>
      </c>
      <c r="AG22" s="268"/>
      <c r="AH22" s="268"/>
      <c r="AI22" s="268"/>
      <c r="AJ22" s="268"/>
      <c r="AK22" s="933"/>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t="s">
        <v>603</v>
      </c>
      <c r="M23" s="937"/>
      <c r="N23" s="936" t="s">
        <v>658</v>
      </c>
      <c r="O23" s="937"/>
      <c r="P23" s="936" t="s">
        <v>605</v>
      </c>
      <c r="Q23" s="937"/>
      <c r="R23" s="334" t="s">
        <v>432</v>
      </c>
      <c r="S23" s="938"/>
      <c r="T23" s="335"/>
      <c r="U23" s="936" t="s">
        <v>512</v>
      </c>
      <c r="V23" s="937"/>
      <c r="W23" s="936" t="s">
        <v>512</v>
      </c>
      <c r="X23" s="937"/>
      <c r="Y23" s="267"/>
      <c r="Z23" s="267"/>
      <c r="AA23" s="267"/>
      <c r="AB23" s="267"/>
      <c r="AC23" s="277"/>
      <c r="AD23" s="277"/>
      <c r="AE23" s="277"/>
      <c r="AF23" s="277">
        <v>0.13</v>
      </c>
      <c r="AG23" s="268"/>
      <c r="AH23" s="268"/>
      <c r="AI23" s="268"/>
      <c r="AJ23" s="268"/>
      <c r="AK23" s="933"/>
      <c r="AL23" s="934"/>
      <c r="AM23" s="934"/>
      <c r="AN23" s="934"/>
      <c r="AO23" s="935"/>
      <c r="AP23" s="2"/>
      <c r="AQ23" s="269">
        <f t="shared" si="2"/>
        <v>2</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0.04</v>
      </c>
      <c r="AF35" s="278">
        <f t="shared" si="7"/>
        <v>1.2600000000000002</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6</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Y11:AB34" xr:uid="{B17D951B-1D70-4D36-99A4-9A43CC0E48E4}">
      <formula1>"〇,"</formula1>
    </dataValidation>
    <dataValidation type="list" allowBlank="1" showInputMessage="1" showErrorMessage="1" sqref="N11:O34" xr:uid="{EA187FA9-2564-40DB-BFD3-14E37C4BF91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A2C00-E132-43A3-962B-832E1CEF9DC6}">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11</v>
      </c>
      <c r="AW5" s="256">
        <f>R7</f>
        <v>9</v>
      </c>
      <c r="AX5" s="257" t="str">
        <f>AM35</f>
        <v>Ⅱ</v>
      </c>
      <c r="AY5" s="257">
        <f>Y37</f>
        <v>0</v>
      </c>
      <c r="AZ5" s="257">
        <f t="shared" ref="AZ5:BJ5" si="0">Z37</f>
        <v>0</v>
      </c>
      <c r="BA5" s="257">
        <f t="shared" si="0"/>
        <v>0</v>
      </c>
      <c r="BB5" s="257">
        <f>AB37</f>
        <v>0</v>
      </c>
      <c r="BC5" s="257">
        <f t="shared" si="0"/>
        <v>0</v>
      </c>
      <c r="BD5" s="257">
        <f>AD37</f>
        <v>0</v>
      </c>
      <c r="BE5" s="257">
        <f>AE37</f>
        <v>0</v>
      </c>
      <c r="BF5" s="257">
        <f t="shared" si="0"/>
        <v>2</v>
      </c>
      <c r="BG5" s="257">
        <f t="shared" si="0"/>
        <v>0</v>
      </c>
      <c r="BH5" s="257">
        <f t="shared" si="0"/>
        <v>0</v>
      </c>
      <c r="BI5" s="257">
        <f>AI37</f>
        <v>0</v>
      </c>
      <c r="BJ5" s="257">
        <f t="shared" si="0"/>
        <v>1</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0.33</v>
      </c>
      <c r="BS5" s="257">
        <f>AG35</f>
        <v>0</v>
      </c>
      <c r="BT5" s="257">
        <f>AH35</f>
        <v>0</v>
      </c>
      <c r="BU5" s="257">
        <f>AI35</f>
        <v>0</v>
      </c>
      <c r="BV5" s="257">
        <f>AJ35</f>
        <v>1.25</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11</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424</v>
      </c>
      <c r="S11" s="792"/>
      <c r="T11" s="792"/>
      <c r="U11" s="936" t="s">
        <v>614</v>
      </c>
      <c r="V11" s="937"/>
      <c r="W11" s="936" t="s">
        <v>512</v>
      </c>
      <c r="X11" s="937"/>
      <c r="Y11" s="267"/>
      <c r="Z11" s="267"/>
      <c r="AA11" s="267"/>
      <c r="AB11" s="267"/>
      <c r="AC11" s="277"/>
      <c r="AD11" s="277"/>
      <c r="AE11" s="277"/>
      <c r="AF11" s="277">
        <v>0.23</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460</v>
      </c>
      <c r="Q12" s="937"/>
      <c r="R12" s="792" t="s">
        <v>460</v>
      </c>
      <c r="S12" s="792"/>
      <c r="T12" s="792"/>
      <c r="U12" s="936" t="s">
        <v>614</v>
      </c>
      <c r="V12" s="937"/>
      <c r="W12" s="936" t="s">
        <v>512</v>
      </c>
      <c r="X12" s="937"/>
      <c r="Y12" s="267"/>
      <c r="Z12" s="267"/>
      <c r="AA12" s="267"/>
      <c r="AB12" s="267"/>
      <c r="AC12" s="277"/>
      <c r="AD12" s="277"/>
      <c r="AE12" s="277"/>
      <c r="AF12" s="277"/>
      <c r="AG12" s="268"/>
      <c r="AH12" s="268"/>
      <c r="AI12" s="268"/>
      <c r="AJ12" s="268">
        <v>1.25</v>
      </c>
      <c r="AK12" s="933"/>
      <c r="AL12" s="934"/>
      <c r="AM12" s="934"/>
      <c r="AN12" s="934"/>
      <c r="AO12" s="935"/>
      <c r="AP12" s="2"/>
      <c r="AQ12" s="269">
        <f>IF(P12="材質劣化",2,IF(P12="漏水",3,1))</f>
        <v>3</v>
      </c>
    </row>
    <row r="13" spans="2:86" ht="12" customHeight="1" x14ac:dyDescent="0.15">
      <c r="B13" s="897"/>
      <c r="C13" s="902"/>
      <c r="D13" s="900"/>
      <c r="E13" s="900"/>
      <c r="F13" s="900"/>
      <c r="G13" s="900"/>
      <c r="H13" s="900"/>
      <c r="I13" s="900"/>
      <c r="J13" s="901"/>
      <c r="K13" s="266">
        <v>3</v>
      </c>
      <c r="L13" s="936" t="s">
        <v>603</v>
      </c>
      <c r="M13" s="937"/>
      <c r="N13" s="936" t="s">
        <v>678</v>
      </c>
      <c r="O13" s="937"/>
      <c r="P13" s="936" t="s">
        <v>605</v>
      </c>
      <c r="Q13" s="937"/>
      <c r="R13" s="334" t="s">
        <v>466</v>
      </c>
      <c r="S13" s="938"/>
      <c r="T13" s="335"/>
      <c r="U13" s="936" t="s">
        <v>609</v>
      </c>
      <c r="V13" s="937"/>
      <c r="W13" s="936" t="s">
        <v>512</v>
      </c>
      <c r="X13" s="937"/>
      <c r="Y13" s="267"/>
      <c r="Z13" s="267"/>
      <c r="AA13" s="267"/>
      <c r="AB13" s="267"/>
      <c r="AC13" s="277"/>
      <c r="AD13" s="277"/>
      <c r="AE13" s="277"/>
      <c r="AF13" s="277"/>
      <c r="AG13" s="268"/>
      <c r="AH13" s="268"/>
      <c r="AI13" s="268"/>
      <c r="AJ13" s="268"/>
      <c r="AK13" s="933" t="s">
        <v>1032</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658</v>
      </c>
      <c r="O14" s="937"/>
      <c r="P14" s="936" t="s">
        <v>605</v>
      </c>
      <c r="Q14" s="937"/>
      <c r="R14" s="334" t="s">
        <v>432</v>
      </c>
      <c r="S14" s="938"/>
      <c r="T14" s="335"/>
      <c r="U14" s="936" t="s">
        <v>614</v>
      </c>
      <c r="V14" s="937"/>
      <c r="W14" s="936" t="s">
        <v>512</v>
      </c>
      <c r="X14" s="937"/>
      <c r="Y14" s="267"/>
      <c r="Z14" s="267"/>
      <c r="AA14" s="267"/>
      <c r="AB14" s="267"/>
      <c r="AC14" s="277"/>
      <c r="AD14" s="277"/>
      <c r="AE14" s="277"/>
      <c r="AF14" s="277">
        <v>0.1</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662</v>
      </c>
      <c r="M15" s="937"/>
      <c r="N15" s="936" t="s">
        <v>663</v>
      </c>
      <c r="O15" s="937"/>
      <c r="P15" s="936" t="s">
        <v>605</v>
      </c>
      <c r="Q15" s="937"/>
      <c r="R15" s="334" t="s">
        <v>424</v>
      </c>
      <c r="S15" s="938"/>
      <c r="T15" s="335"/>
      <c r="U15" s="936" t="s">
        <v>614</v>
      </c>
      <c r="V15" s="937"/>
      <c r="W15" s="936" t="s">
        <v>512</v>
      </c>
      <c r="X15" s="937"/>
      <c r="Y15" s="267"/>
      <c r="Z15" s="267"/>
      <c r="AA15" s="267"/>
      <c r="AB15" s="267"/>
      <c r="AC15" s="277"/>
      <c r="AD15" s="277"/>
      <c r="AE15" s="277"/>
      <c r="AF15" s="277"/>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662</v>
      </c>
      <c r="M16" s="937"/>
      <c r="N16" s="936" t="s">
        <v>663</v>
      </c>
      <c r="O16" s="937"/>
      <c r="P16" s="936" t="s">
        <v>605</v>
      </c>
      <c r="Q16" s="937"/>
      <c r="R16" s="334" t="s">
        <v>424</v>
      </c>
      <c r="S16" s="938"/>
      <c r="T16" s="335"/>
      <c r="U16" s="936" t="s">
        <v>614</v>
      </c>
      <c r="V16" s="937"/>
      <c r="W16" s="936" t="s">
        <v>512</v>
      </c>
      <c r="X16" s="937"/>
      <c r="Y16" s="267"/>
      <c r="Z16" s="267"/>
      <c r="AA16" s="267"/>
      <c r="AB16" s="267"/>
      <c r="AC16" s="277"/>
      <c r="AD16" s="277"/>
      <c r="AE16" s="277"/>
      <c r="AF16" s="277"/>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c r="M17" s="937"/>
      <c r="N17" s="936"/>
      <c r="O17" s="937"/>
      <c r="P17" s="936"/>
      <c r="Q17" s="937"/>
      <c r="R17" s="334"/>
      <c r="S17" s="938"/>
      <c r="T17" s="335"/>
      <c r="U17" s="936"/>
      <c r="V17" s="937"/>
      <c r="W17" s="936"/>
      <c r="X17" s="937"/>
      <c r="Y17" s="267"/>
      <c r="Z17" s="267"/>
      <c r="AA17" s="267"/>
      <c r="AB17" s="267"/>
      <c r="AC17" s="277"/>
      <c r="AD17" s="277"/>
      <c r="AE17" s="277"/>
      <c r="AF17" s="277"/>
      <c r="AG17" s="268"/>
      <c r="AH17" s="268"/>
      <c r="AI17" s="268"/>
      <c r="AJ17" s="268"/>
      <c r="AK17" s="933"/>
      <c r="AL17" s="934"/>
      <c r="AM17" s="934"/>
      <c r="AN17" s="934"/>
      <c r="AO17" s="935"/>
      <c r="AP17" s="2"/>
      <c r="AQ17" s="269">
        <f t="shared" si="2"/>
        <v>1</v>
      </c>
    </row>
    <row r="18" spans="2:46" ht="12" customHeight="1" x14ac:dyDescent="0.15">
      <c r="B18" s="897"/>
      <c r="C18" s="902"/>
      <c r="D18" s="900"/>
      <c r="E18" s="900"/>
      <c r="F18" s="900"/>
      <c r="G18" s="900"/>
      <c r="H18" s="900"/>
      <c r="I18" s="900"/>
      <c r="J18" s="901"/>
      <c r="K18" s="266">
        <v>8</v>
      </c>
      <c r="L18" s="936"/>
      <c r="M18" s="937"/>
      <c r="N18" s="936"/>
      <c r="O18" s="937"/>
      <c r="P18" s="936"/>
      <c r="Q18" s="937"/>
      <c r="R18" s="334"/>
      <c r="S18" s="938"/>
      <c r="T18" s="335"/>
      <c r="U18" s="936"/>
      <c r="V18" s="937"/>
      <c r="W18" s="936"/>
      <c r="X18" s="937"/>
      <c r="Y18" s="267"/>
      <c r="Z18" s="267"/>
      <c r="AA18" s="267"/>
      <c r="AB18" s="267"/>
      <c r="AC18" s="277"/>
      <c r="AD18" s="277"/>
      <c r="AE18" s="277"/>
      <c r="AF18" s="277"/>
      <c r="AG18" s="268"/>
      <c r="AH18" s="268"/>
      <c r="AI18" s="268"/>
      <c r="AJ18" s="268"/>
      <c r="AK18" s="933"/>
      <c r="AL18" s="934"/>
      <c r="AM18" s="934"/>
      <c r="AN18" s="934"/>
      <c r="AO18" s="935"/>
      <c r="AP18" s="2"/>
      <c r="AQ18" s="269">
        <f t="shared" si="2"/>
        <v>1</v>
      </c>
    </row>
    <row r="19" spans="2:46" ht="12" customHeight="1" x14ac:dyDescent="0.15">
      <c r="B19" s="897"/>
      <c r="C19" s="902"/>
      <c r="D19" s="900"/>
      <c r="E19" s="900"/>
      <c r="F19" s="900"/>
      <c r="G19" s="900"/>
      <c r="H19" s="900"/>
      <c r="I19" s="900"/>
      <c r="J19" s="901"/>
      <c r="K19" s="266">
        <v>9</v>
      </c>
      <c r="L19" s="936"/>
      <c r="M19" s="937"/>
      <c r="N19" s="936"/>
      <c r="O19" s="937"/>
      <c r="P19" s="936"/>
      <c r="Q19" s="937"/>
      <c r="R19" s="334"/>
      <c r="S19" s="938"/>
      <c r="T19" s="335"/>
      <c r="U19" s="936"/>
      <c r="V19" s="937"/>
      <c r="W19" s="936"/>
      <c r="X19" s="937"/>
      <c r="Y19" s="267"/>
      <c r="Z19" s="267"/>
      <c r="AA19" s="267"/>
      <c r="AB19" s="267"/>
      <c r="AC19" s="277"/>
      <c r="AD19" s="277"/>
      <c r="AE19" s="277"/>
      <c r="AF19" s="277"/>
      <c r="AG19" s="268"/>
      <c r="AH19" s="268"/>
      <c r="AI19" s="268"/>
      <c r="AJ19" s="268"/>
      <c r="AK19" s="933"/>
      <c r="AL19" s="934"/>
      <c r="AM19" s="934"/>
      <c r="AN19" s="934"/>
      <c r="AO19" s="935"/>
      <c r="AP19" s="2"/>
      <c r="AQ19" s="269">
        <f t="shared" si="2"/>
        <v>1</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0.33</v>
      </c>
      <c r="AG35" s="272">
        <f t="shared" si="7"/>
        <v>0</v>
      </c>
      <c r="AH35" s="272">
        <f t="shared" si="7"/>
        <v>0</v>
      </c>
      <c r="AI35" s="272">
        <f t="shared" si="7"/>
        <v>0</v>
      </c>
      <c r="AJ35" s="273">
        <f t="shared" si="7"/>
        <v>1.25</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2</v>
      </c>
      <c r="AG37" s="945">
        <f t="shared" si="8"/>
        <v>0</v>
      </c>
      <c r="AH37" s="945">
        <f t="shared" si="8"/>
        <v>0</v>
      </c>
      <c r="AI37" s="945">
        <f t="shared" si="8"/>
        <v>0</v>
      </c>
      <c r="AJ37" s="945">
        <f>COUNTA(AJ11:AJ34)</f>
        <v>1</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B8037B5D-3488-46A0-AD88-E5C3E2E01F78}">
      <formula1>"〇,"</formula1>
    </dataValidation>
    <dataValidation type="list" allowBlank="1" showInputMessage="1" showErrorMessage="1" sqref="N11:O34" xr:uid="{34DA446F-F295-45EB-BA02-40980668BB6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99210-01D4-449B-81C6-742968F5367A}">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12</v>
      </c>
      <c r="AW5" s="256">
        <f>R7</f>
        <v>8.9</v>
      </c>
      <c r="AX5" s="257" t="str">
        <f>AM35</f>
        <v>Ⅱ</v>
      </c>
      <c r="AY5" s="257">
        <f>Y37</f>
        <v>0</v>
      </c>
      <c r="AZ5" s="257">
        <f t="shared" ref="AZ5:BJ5" si="0">Z37</f>
        <v>0</v>
      </c>
      <c r="BA5" s="257">
        <f t="shared" si="0"/>
        <v>0</v>
      </c>
      <c r="BB5" s="257">
        <f>AB37</f>
        <v>0</v>
      </c>
      <c r="BC5" s="257">
        <f t="shared" si="0"/>
        <v>0</v>
      </c>
      <c r="BD5" s="257">
        <f>AD37</f>
        <v>0</v>
      </c>
      <c r="BE5" s="257">
        <f>AE37</f>
        <v>1</v>
      </c>
      <c r="BF5" s="257">
        <f t="shared" si="0"/>
        <v>5</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0.04</v>
      </c>
      <c r="BR5" s="257">
        <f>AF35</f>
        <v>1.1600000000000001</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12</v>
      </c>
      <c r="O7" s="913"/>
      <c r="P7" s="909" t="s">
        <v>996</v>
      </c>
      <c r="Q7" s="911"/>
      <c r="R7" s="914">
        <v>8.9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0.25</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432</v>
      </c>
      <c r="S12" s="792"/>
      <c r="T12" s="792"/>
      <c r="U12" s="936" t="s">
        <v>614</v>
      </c>
      <c r="V12" s="937"/>
      <c r="W12" s="936" t="s">
        <v>512</v>
      </c>
      <c r="X12" s="937"/>
      <c r="Y12" s="267"/>
      <c r="Z12" s="267"/>
      <c r="AA12" s="267"/>
      <c r="AB12" s="267"/>
      <c r="AC12" s="277"/>
      <c r="AD12" s="277"/>
      <c r="AE12" s="277"/>
      <c r="AF12" s="277">
        <v>0.25</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643</v>
      </c>
      <c r="O13" s="937"/>
      <c r="P13" s="936" t="s">
        <v>605</v>
      </c>
      <c r="Q13" s="937"/>
      <c r="R13" s="334" t="s">
        <v>432</v>
      </c>
      <c r="S13" s="938"/>
      <c r="T13" s="335"/>
      <c r="U13" s="936" t="s">
        <v>614</v>
      </c>
      <c r="V13" s="937"/>
      <c r="W13" s="936" t="s">
        <v>512</v>
      </c>
      <c r="X13" s="937"/>
      <c r="Y13" s="267"/>
      <c r="Z13" s="267"/>
      <c r="AA13" s="267"/>
      <c r="AB13" s="267"/>
      <c r="AC13" s="277"/>
      <c r="AD13" s="277"/>
      <c r="AE13" s="277"/>
      <c r="AF13" s="277">
        <v>0.14000000000000001</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424</v>
      </c>
      <c r="S14" s="938"/>
      <c r="T14" s="335"/>
      <c r="U14" s="936" t="s">
        <v>614</v>
      </c>
      <c r="V14" s="937"/>
      <c r="W14" s="936" t="s">
        <v>512</v>
      </c>
      <c r="X14" s="937"/>
      <c r="Y14" s="267"/>
      <c r="Z14" s="267"/>
      <c r="AA14" s="267"/>
      <c r="AB14" s="267"/>
      <c r="AC14" s="277"/>
      <c r="AD14" s="277"/>
      <c r="AE14" s="277"/>
      <c r="AF14" s="277">
        <v>0.25</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658</v>
      </c>
      <c r="O15" s="937"/>
      <c r="P15" s="936" t="s">
        <v>605</v>
      </c>
      <c r="Q15" s="937"/>
      <c r="R15" s="334" t="s">
        <v>432</v>
      </c>
      <c r="S15" s="938"/>
      <c r="T15" s="335"/>
      <c r="U15" s="936" t="s">
        <v>614</v>
      </c>
      <c r="V15" s="937"/>
      <c r="W15" s="936" t="s">
        <v>512</v>
      </c>
      <c r="X15" s="937"/>
      <c r="Y15" s="267"/>
      <c r="Z15" s="267"/>
      <c r="AA15" s="267"/>
      <c r="AB15" s="267"/>
      <c r="AC15" s="277"/>
      <c r="AD15" s="277"/>
      <c r="AE15" s="277"/>
      <c r="AF15" s="277">
        <v>0.27</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662</v>
      </c>
      <c r="M16" s="937"/>
      <c r="N16" s="936" t="s">
        <v>663</v>
      </c>
      <c r="O16" s="937"/>
      <c r="P16" s="936" t="s">
        <v>605</v>
      </c>
      <c r="Q16" s="937"/>
      <c r="R16" s="334" t="s">
        <v>424</v>
      </c>
      <c r="S16" s="938"/>
      <c r="T16" s="335"/>
      <c r="U16" s="936" t="s">
        <v>614</v>
      </c>
      <c r="V16" s="937"/>
      <c r="W16" s="936" t="s">
        <v>512</v>
      </c>
      <c r="X16" s="937"/>
      <c r="Y16" s="267"/>
      <c r="Z16" s="267"/>
      <c r="AA16" s="267"/>
      <c r="AB16" s="267"/>
      <c r="AC16" s="277"/>
      <c r="AD16" s="277"/>
      <c r="AE16" s="277"/>
      <c r="AF16" s="277"/>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662</v>
      </c>
      <c r="M17" s="937"/>
      <c r="N17" s="936" t="s">
        <v>663</v>
      </c>
      <c r="O17" s="937"/>
      <c r="P17" s="936" t="s">
        <v>605</v>
      </c>
      <c r="Q17" s="937"/>
      <c r="R17" s="334" t="s">
        <v>424</v>
      </c>
      <c r="S17" s="938"/>
      <c r="T17" s="335"/>
      <c r="U17" s="936" t="s">
        <v>614</v>
      </c>
      <c r="V17" s="937"/>
      <c r="W17" s="936" t="s">
        <v>512</v>
      </c>
      <c r="X17" s="937"/>
      <c r="Y17" s="267"/>
      <c r="Z17" s="267"/>
      <c r="AA17" s="267"/>
      <c r="AB17" s="267"/>
      <c r="AC17" s="277"/>
      <c r="AD17" s="277"/>
      <c r="AE17" s="277"/>
      <c r="AF17" s="277"/>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645</v>
      </c>
      <c r="O18" s="937"/>
      <c r="P18" s="936" t="s">
        <v>605</v>
      </c>
      <c r="Q18" s="937"/>
      <c r="R18" s="334" t="s">
        <v>432</v>
      </c>
      <c r="S18" s="938"/>
      <c r="T18" s="335"/>
      <c r="U18" s="936" t="s">
        <v>512</v>
      </c>
      <c r="V18" s="937"/>
      <c r="W18" s="936" t="s">
        <v>512</v>
      </c>
      <c r="X18" s="937"/>
      <c r="Y18" s="267"/>
      <c r="Z18" s="267"/>
      <c r="AA18" s="267"/>
      <c r="AB18" s="267"/>
      <c r="AC18" s="277"/>
      <c r="AD18" s="277"/>
      <c r="AE18" s="277">
        <v>0.04</v>
      </c>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c r="M19" s="937"/>
      <c r="N19" s="936"/>
      <c r="O19" s="937"/>
      <c r="P19" s="936"/>
      <c r="Q19" s="937"/>
      <c r="R19" s="334"/>
      <c r="S19" s="938"/>
      <c r="T19" s="335"/>
      <c r="U19" s="936"/>
      <c r="V19" s="937"/>
      <c r="W19" s="936"/>
      <c r="X19" s="937"/>
      <c r="Y19" s="267"/>
      <c r="Z19" s="267"/>
      <c r="AA19" s="267"/>
      <c r="AB19" s="267"/>
      <c r="AC19" s="277"/>
      <c r="AD19" s="277"/>
      <c r="AE19" s="277"/>
      <c r="AF19" s="277"/>
      <c r="AG19" s="268"/>
      <c r="AH19" s="268"/>
      <c r="AI19" s="268"/>
      <c r="AJ19" s="268"/>
      <c r="AK19" s="933"/>
      <c r="AL19" s="934"/>
      <c r="AM19" s="934"/>
      <c r="AN19" s="934"/>
      <c r="AO19" s="935"/>
      <c r="AP19" s="2"/>
      <c r="AQ19" s="269">
        <f t="shared" si="2"/>
        <v>1</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0.04</v>
      </c>
      <c r="AF35" s="278">
        <f t="shared" si="7"/>
        <v>1.1600000000000001</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5</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Y11:AB34" xr:uid="{0789A6F1-97BC-4161-A22A-9EA46D758821}">
      <formula1>"〇,"</formula1>
    </dataValidation>
    <dataValidation type="list" allowBlank="1" showInputMessage="1" showErrorMessage="1" sqref="N11:O34" xr:uid="{9D112A07-57E1-4C39-96D7-C63F6AD7156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0968D-5AA4-4462-93CB-751DEFC50058}">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13</v>
      </c>
      <c r="AW5" s="256">
        <f>R7</f>
        <v>9</v>
      </c>
      <c r="AX5" s="257" t="str">
        <f>AM35</f>
        <v>Ⅱ</v>
      </c>
      <c r="AY5" s="257">
        <f>Y37</f>
        <v>0</v>
      </c>
      <c r="AZ5" s="257">
        <f t="shared" ref="AZ5:BJ5" si="0">Z37</f>
        <v>0</v>
      </c>
      <c r="BA5" s="257">
        <f t="shared" si="0"/>
        <v>0</v>
      </c>
      <c r="BB5" s="257">
        <f>AB37</f>
        <v>0</v>
      </c>
      <c r="BC5" s="257">
        <f t="shared" si="0"/>
        <v>0</v>
      </c>
      <c r="BD5" s="257">
        <f>AD37</f>
        <v>0</v>
      </c>
      <c r="BE5" s="257">
        <f>AE37</f>
        <v>0</v>
      </c>
      <c r="BF5" s="257">
        <f t="shared" si="0"/>
        <v>4</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1.1499999999999999</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13</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0.35</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645</v>
      </c>
      <c r="O12" s="937"/>
      <c r="P12" s="936" t="s">
        <v>605</v>
      </c>
      <c r="Q12" s="937"/>
      <c r="R12" s="792" t="s">
        <v>466</v>
      </c>
      <c r="S12" s="792"/>
      <c r="T12" s="792"/>
      <c r="U12" s="936" t="s">
        <v>609</v>
      </c>
      <c r="V12" s="937"/>
      <c r="W12" s="936" t="s">
        <v>512</v>
      </c>
      <c r="X12" s="937"/>
      <c r="Y12" s="267"/>
      <c r="Z12" s="267"/>
      <c r="AA12" s="267"/>
      <c r="AB12" s="267"/>
      <c r="AC12" s="277"/>
      <c r="AD12" s="277"/>
      <c r="AE12" s="277"/>
      <c r="AF12" s="277"/>
      <c r="AG12" s="268"/>
      <c r="AH12" s="268"/>
      <c r="AI12" s="268"/>
      <c r="AJ12" s="268"/>
      <c r="AK12" s="933" t="s">
        <v>1032</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678</v>
      </c>
      <c r="O13" s="937"/>
      <c r="P13" s="936" t="s">
        <v>605</v>
      </c>
      <c r="Q13" s="937"/>
      <c r="R13" s="334" t="s">
        <v>424</v>
      </c>
      <c r="S13" s="938"/>
      <c r="T13" s="335"/>
      <c r="U13" s="936" t="s">
        <v>614</v>
      </c>
      <c r="V13" s="937"/>
      <c r="W13" s="936" t="s">
        <v>512</v>
      </c>
      <c r="X13" s="937"/>
      <c r="Y13" s="267"/>
      <c r="Z13" s="267"/>
      <c r="AA13" s="267"/>
      <c r="AB13" s="267"/>
      <c r="AC13" s="277"/>
      <c r="AD13" s="277"/>
      <c r="AE13" s="277"/>
      <c r="AF13" s="277">
        <v>0.2</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678</v>
      </c>
      <c r="O14" s="937"/>
      <c r="P14" s="936" t="s">
        <v>605</v>
      </c>
      <c r="Q14" s="937"/>
      <c r="R14" s="334" t="s">
        <v>424</v>
      </c>
      <c r="S14" s="938"/>
      <c r="T14" s="335"/>
      <c r="U14" s="936" t="s">
        <v>614</v>
      </c>
      <c r="V14" s="937"/>
      <c r="W14" s="936" t="s">
        <v>512</v>
      </c>
      <c r="X14" s="937"/>
      <c r="Y14" s="267"/>
      <c r="Z14" s="267"/>
      <c r="AA14" s="267"/>
      <c r="AB14" s="267"/>
      <c r="AC14" s="277"/>
      <c r="AD14" s="277"/>
      <c r="AE14" s="277"/>
      <c r="AF14" s="277">
        <v>0.18</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658</v>
      </c>
      <c r="O15" s="937"/>
      <c r="P15" s="936" t="s">
        <v>605</v>
      </c>
      <c r="Q15" s="937"/>
      <c r="R15" s="334" t="s">
        <v>432</v>
      </c>
      <c r="S15" s="938"/>
      <c r="T15" s="335"/>
      <c r="U15" s="936" t="s">
        <v>614</v>
      </c>
      <c r="V15" s="937"/>
      <c r="W15" s="936" t="s">
        <v>512</v>
      </c>
      <c r="X15" s="937"/>
      <c r="Y15" s="267"/>
      <c r="Z15" s="267"/>
      <c r="AA15" s="267"/>
      <c r="AB15" s="267"/>
      <c r="AC15" s="277"/>
      <c r="AD15" s="277"/>
      <c r="AE15" s="277"/>
      <c r="AF15" s="277">
        <v>0.42</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662</v>
      </c>
      <c r="M16" s="937"/>
      <c r="N16" s="936" t="s">
        <v>667</v>
      </c>
      <c r="O16" s="937"/>
      <c r="P16" s="936" t="s">
        <v>605</v>
      </c>
      <c r="Q16" s="937"/>
      <c r="R16" s="334" t="s">
        <v>466</v>
      </c>
      <c r="S16" s="938"/>
      <c r="T16" s="335"/>
      <c r="U16" s="936" t="s">
        <v>614</v>
      </c>
      <c r="V16" s="937"/>
      <c r="W16" s="936" t="s">
        <v>512</v>
      </c>
      <c r="X16" s="937"/>
      <c r="Y16" s="267"/>
      <c r="Z16" s="267"/>
      <c r="AA16" s="267"/>
      <c r="AB16" s="267"/>
      <c r="AC16" s="277"/>
      <c r="AD16" s="277"/>
      <c r="AE16" s="277"/>
      <c r="AF16" s="277"/>
      <c r="AG16" s="268"/>
      <c r="AH16" s="268"/>
      <c r="AI16" s="268"/>
      <c r="AJ16" s="268"/>
      <c r="AK16" s="933" t="s">
        <v>1035</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662</v>
      </c>
      <c r="M17" s="937"/>
      <c r="N17" s="936" t="s">
        <v>663</v>
      </c>
      <c r="O17" s="937"/>
      <c r="P17" s="936" t="s">
        <v>605</v>
      </c>
      <c r="Q17" s="937"/>
      <c r="R17" s="334" t="s">
        <v>424</v>
      </c>
      <c r="S17" s="938"/>
      <c r="T17" s="335"/>
      <c r="U17" s="936" t="s">
        <v>614</v>
      </c>
      <c r="V17" s="937"/>
      <c r="W17" s="936" t="s">
        <v>512</v>
      </c>
      <c r="X17" s="937"/>
      <c r="Y17" s="267"/>
      <c r="Z17" s="267"/>
      <c r="AA17" s="267"/>
      <c r="AB17" s="267"/>
      <c r="AC17" s="277"/>
      <c r="AD17" s="277"/>
      <c r="AE17" s="277"/>
      <c r="AF17" s="277"/>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662</v>
      </c>
      <c r="M18" s="937"/>
      <c r="N18" s="936" t="s">
        <v>663</v>
      </c>
      <c r="O18" s="937"/>
      <c r="P18" s="936" t="s">
        <v>605</v>
      </c>
      <c r="Q18" s="937"/>
      <c r="R18" s="334" t="s">
        <v>424</v>
      </c>
      <c r="S18" s="938"/>
      <c r="T18" s="335"/>
      <c r="U18" s="936" t="s">
        <v>614</v>
      </c>
      <c r="V18" s="937"/>
      <c r="W18" s="936" t="s">
        <v>512</v>
      </c>
      <c r="X18" s="937"/>
      <c r="Y18" s="267"/>
      <c r="Z18" s="267"/>
      <c r="AA18" s="267"/>
      <c r="AB18" s="267"/>
      <c r="AC18" s="277"/>
      <c r="AD18" s="277"/>
      <c r="AE18" s="277"/>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c r="M19" s="937"/>
      <c r="N19" s="936"/>
      <c r="O19" s="937"/>
      <c r="P19" s="936"/>
      <c r="Q19" s="937"/>
      <c r="R19" s="334"/>
      <c r="S19" s="938"/>
      <c r="T19" s="335"/>
      <c r="U19" s="936"/>
      <c r="V19" s="937"/>
      <c r="W19" s="936"/>
      <c r="X19" s="937"/>
      <c r="Y19" s="267"/>
      <c r="Z19" s="267"/>
      <c r="AA19" s="267"/>
      <c r="AB19" s="267"/>
      <c r="AC19" s="277"/>
      <c r="AD19" s="277"/>
      <c r="AE19" s="277"/>
      <c r="AF19" s="277"/>
      <c r="AG19" s="268"/>
      <c r="AH19" s="268"/>
      <c r="AI19" s="268"/>
      <c r="AJ19" s="268"/>
      <c r="AK19" s="933"/>
      <c r="AL19" s="934"/>
      <c r="AM19" s="934"/>
      <c r="AN19" s="934"/>
      <c r="AO19" s="935"/>
      <c r="AP19" s="2"/>
      <c r="AQ19" s="269">
        <f t="shared" si="2"/>
        <v>1</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1.1499999999999999</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4</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5BFB0E40-00B3-410B-8A6E-BA65A16BF705}">
      <formula1>"〇,"</formula1>
    </dataValidation>
    <dataValidation type="list" allowBlank="1" showInputMessage="1" showErrorMessage="1" sqref="N11:O34" xr:uid="{4B216694-2BEA-4AE1-8F9F-592544CE23C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BF1EE-DB5E-4EA1-B9B1-156CF59C589C}">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14</v>
      </c>
      <c r="AW5" s="256">
        <f>R7</f>
        <v>8.8000000000000007</v>
      </c>
      <c r="AX5" s="257" t="str">
        <f>AM35</f>
        <v>Ⅱ</v>
      </c>
      <c r="AY5" s="257">
        <f>Y37</f>
        <v>0</v>
      </c>
      <c r="AZ5" s="257">
        <f t="shared" ref="AZ5:BJ5" si="0">Z37</f>
        <v>0</v>
      </c>
      <c r="BA5" s="257">
        <f t="shared" si="0"/>
        <v>0</v>
      </c>
      <c r="BB5" s="257">
        <f>AB37</f>
        <v>0</v>
      </c>
      <c r="BC5" s="257">
        <f t="shared" si="0"/>
        <v>0</v>
      </c>
      <c r="BD5" s="257">
        <f>AD37</f>
        <v>0</v>
      </c>
      <c r="BE5" s="257">
        <f>AE37</f>
        <v>1</v>
      </c>
      <c r="BF5" s="257">
        <f t="shared" si="0"/>
        <v>5</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0.18</v>
      </c>
      <c r="BR5" s="257">
        <f>AF35</f>
        <v>1.06</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14</v>
      </c>
      <c r="O7" s="913"/>
      <c r="P7" s="909" t="s">
        <v>996</v>
      </c>
      <c r="Q7" s="911"/>
      <c r="R7" s="914">
        <v>8.8000000000000007</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0.15</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432</v>
      </c>
      <c r="S12" s="792"/>
      <c r="T12" s="792"/>
      <c r="U12" s="936" t="s">
        <v>614</v>
      </c>
      <c r="V12" s="937"/>
      <c r="W12" s="936" t="s">
        <v>512</v>
      </c>
      <c r="X12" s="937"/>
      <c r="Y12" s="267"/>
      <c r="Z12" s="267"/>
      <c r="AA12" s="267"/>
      <c r="AB12" s="267"/>
      <c r="AC12" s="277"/>
      <c r="AD12" s="277"/>
      <c r="AE12" s="277"/>
      <c r="AF12" s="277">
        <v>0.15</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643</v>
      </c>
      <c r="O13" s="937"/>
      <c r="P13" s="936" t="s">
        <v>605</v>
      </c>
      <c r="Q13" s="937"/>
      <c r="R13" s="334" t="s">
        <v>466</v>
      </c>
      <c r="S13" s="938"/>
      <c r="T13" s="335"/>
      <c r="U13" s="936" t="s">
        <v>609</v>
      </c>
      <c r="V13" s="937"/>
      <c r="W13" s="936" t="s">
        <v>512</v>
      </c>
      <c r="X13" s="937"/>
      <c r="Y13" s="267"/>
      <c r="Z13" s="267"/>
      <c r="AA13" s="267"/>
      <c r="AB13" s="267"/>
      <c r="AC13" s="277"/>
      <c r="AD13" s="277"/>
      <c r="AE13" s="277"/>
      <c r="AF13" s="277"/>
      <c r="AG13" s="268"/>
      <c r="AH13" s="268"/>
      <c r="AI13" s="268"/>
      <c r="AJ13" s="268"/>
      <c r="AK13" s="933" t="s">
        <v>1032</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432</v>
      </c>
      <c r="S14" s="938"/>
      <c r="T14" s="335"/>
      <c r="U14" s="936" t="s">
        <v>602</v>
      </c>
      <c r="V14" s="937"/>
      <c r="W14" s="936" t="s">
        <v>512</v>
      </c>
      <c r="X14" s="937"/>
      <c r="Y14" s="267"/>
      <c r="Z14" s="267"/>
      <c r="AA14" s="267"/>
      <c r="AB14" s="267"/>
      <c r="AC14" s="277"/>
      <c r="AD14" s="277"/>
      <c r="AE14" s="277">
        <v>0.18</v>
      </c>
      <c r="AF14" s="277"/>
      <c r="AG14" s="268"/>
      <c r="AH14" s="268"/>
      <c r="AI14" s="268"/>
      <c r="AJ14" s="268"/>
      <c r="AK14" s="933" t="s">
        <v>1044</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678</v>
      </c>
      <c r="O15" s="937"/>
      <c r="P15" s="936" t="s">
        <v>605</v>
      </c>
      <c r="Q15" s="937"/>
      <c r="R15" s="334" t="s">
        <v>424</v>
      </c>
      <c r="S15" s="938"/>
      <c r="T15" s="335"/>
      <c r="U15" s="936" t="s">
        <v>614</v>
      </c>
      <c r="V15" s="937"/>
      <c r="W15" s="936" t="s">
        <v>512</v>
      </c>
      <c r="X15" s="937"/>
      <c r="Y15" s="267"/>
      <c r="Z15" s="267"/>
      <c r="AA15" s="267"/>
      <c r="AB15" s="267"/>
      <c r="AC15" s="277"/>
      <c r="AD15" s="277"/>
      <c r="AE15" s="277"/>
      <c r="AF15" s="277">
        <v>0.28000000000000003</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678</v>
      </c>
      <c r="O16" s="937"/>
      <c r="P16" s="936" t="s">
        <v>605</v>
      </c>
      <c r="Q16" s="937"/>
      <c r="R16" s="334" t="s">
        <v>466</v>
      </c>
      <c r="S16" s="938"/>
      <c r="T16" s="335"/>
      <c r="U16" s="936" t="s">
        <v>609</v>
      </c>
      <c r="V16" s="937"/>
      <c r="W16" s="936" t="s">
        <v>512</v>
      </c>
      <c r="X16" s="937"/>
      <c r="Y16" s="267"/>
      <c r="Z16" s="267"/>
      <c r="AA16" s="267"/>
      <c r="AB16" s="267"/>
      <c r="AC16" s="277"/>
      <c r="AD16" s="277"/>
      <c r="AE16" s="277"/>
      <c r="AF16" s="277"/>
      <c r="AG16" s="268"/>
      <c r="AH16" s="268"/>
      <c r="AI16" s="268"/>
      <c r="AJ16" s="268"/>
      <c r="AK16" s="933" t="s">
        <v>1032</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658</v>
      </c>
      <c r="O17" s="937"/>
      <c r="P17" s="936" t="s">
        <v>605</v>
      </c>
      <c r="Q17" s="937"/>
      <c r="R17" s="334" t="s">
        <v>432</v>
      </c>
      <c r="S17" s="938"/>
      <c r="T17" s="335"/>
      <c r="U17" s="936" t="s">
        <v>614</v>
      </c>
      <c r="V17" s="937"/>
      <c r="W17" s="936" t="s">
        <v>512</v>
      </c>
      <c r="X17" s="937"/>
      <c r="Y17" s="267"/>
      <c r="Z17" s="267"/>
      <c r="AA17" s="267"/>
      <c r="AB17" s="267"/>
      <c r="AC17" s="277"/>
      <c r="AD17" s="277"/>
      <c r="AE17" s="277"/>
      <c r="AF17" s="277">
        <v>0.33</v>
      </c>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658</v>
      </c>
      <c r="O18" s="937"/>
      <c r="P18" s="936" t="s">
        <v>605</v>
      </c>
      <c r="Q18" s="937"/>
      <c r="R18" s="334" t="s">
        <v>432</v>
      </c>
      <c r="S18" s="938"/>
      <c r="T18" s="335"/>
      <c r="U18" s="936" t="s">
        <v>614</v>
      </c>
      <c r="V18" s="937"/>
      <c r="W18" s="936" t="s">
        <v>512</v>
      </c>
      <c r="X18" s="937"/>
      <c r="Y18" s="267"/>
      <c r="Z18" s="267"/>
      <c r="AA18" s="267"/>
      <c r="AB18" s="267"/>
      <c r="AC18" s="277"/>
      <c r="AD18" s="277"/>
      <c r="AE18" s="277"/>
      <c r="AF18" s="277">
        <v>0.15</v>
      </c>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662</v>
      </c>
      <c r="M19" s="937"/>
      <c r="N19" s="936" t="s">
        <v>663</v>
      </c>
      <c r="O19" s="937"/>
      <c r="P19" s="936" t="s">
        <v>605</v>
      </c>
      <c r="Q19" s="937"/>
      <c r="R19" s="334" t="s">
        <v>424</v>
      </c>
      <c r="S19" s="938"/>
      <c r="T19" s="335"/>
      <c r="U19" s="936" t="s">
        <v>614</v>
      </c>
      <c r="V19" s="937"/>
      <c r="W19" s="936" t="s">
        <v>512</v>
      </c>
      <c r="X19" s="937"/>
      <c r="Y19" s="267"/>
      <c r="Z19" s="267"/>
      <c r="AA19" s="267"/>
      <c r="AB19" s="267"/>
      <c r="AC19" s="277"/>
      <c r="AD19" s="277"/>
      <c r="AE19" s="277"/>
      <c r="AF19" s="277"/>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0.18</v>
      </c>
      <c r="AF35" s="278">
        <f t="shared" si="7"/>
        <v>1.06</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5</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C88BA1A8-6940-44C5-A8D6-263B23EA423B}">
      <formula1>"〇,"</formula1>
    </dataValidation>
    <dataValidation type="list" allowBlank="1" showInputMessage="1" showErrorMessage="1" sqref="N11:O34" xr:uid="{DFDE54CA-13A7-47FB-86DF-5FF78DF135F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E558-809F-433A-AC60-61289C1D7FFF}">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15</v>
      </c>
      <c r="AW5" s="256">
        <f>R7</f>
        <v>9</v>
      </c>
      <c r="AX5" s="257" t="str">
        <f>AM35</f>
        <v>Ⅱ</v>
      </c>
      <c r="AY5" s="257">
        <f>Y37</f>
        <v>0</v>
      </c>
      <c r="AZ5" s="257">
        <f t="shared" ref="AZ5:BJ5" si="0">Z37</f>
        <v>0</v>
      </c>
      <c r="BA5" s="257">
        <f t="shared" si="0"/>
        <v>0</v>
      </c>
      <c r="BB5" s="257">
        <f>AB37</f>
        <v>0</v>
      </c>
      <c r="BC5" s="257">
        <f t="shared" si="0"/>
        <v>0</v>
      </c>
      <c r="BD5" s="257">
        <f>AD37</f>
        <v>0</v>
      </c>
      <c r="BE5" s="257">
        <f>AE37</f>
        <v>0</v>
      </c>
      <c r="BF5" s="257">
        <f t="shared" si="0"/>
        <v>7</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2.38</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15</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466</v>
      </c>
      <c r="S11" s="792"/>
      <c r="T11" s="792"/>
      <c r="U11" s="936" t="s">
        <v>609</v>
      </c>
      <c r="V11" s="937"/>
      <c r="W11" s="936" t="s">
        <v>512</v>
      </c>
      <c r="X11" s="937"/>
      <c r="Y11" s="267"/>
      <c r="Z11" s="267"/>
      <c r="AA11" s="267"/>
      <c r="AB11" s="267"/>
      <c r="AC11" s="277"/>
      <c r="AD11" s="277"/>
      <c r="AE11" s="277"/>
      <c r="AF11" s="277"/>
      <c r="AG11" s="268"/>
      <c r="AH11" s="268"/>
      <c r="AI11" s="268"/>
      <c r="AJ11" s="268"/>
      <c r="AK11" s="933" t="s">
        <v>1032</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432</v>
      </c>
      <c r="S12" s="792"/>
      <c r="T12" s="792"/>
      <c r="U12" s="936" t="s">
        <v>614</v>
      </c>
      <c r="V12" s="937"/>
      <c r="W12" s="936" t="s">
        <v>512</v>
      </c>
      <c r="X12" s="937"/>
      <c r="Y12" s="267"/>
      <c r="Z12" s="267"/>
      <c r="AA12" s="267"/>
      <c r="AB12" s="267"/>
      <c r="AC12" s="277"/>
      <c r="AD12" s="277"/>
      <c r="AE12" s="277"/>
      <c r="AF12" s="277"/>
      <c r="AG12" s="268"/>
      <c r="AH12" s="268"/>
      <c r="AI12" s="268"/>
      <c r="AJ12" s="268"/>
      <c r="AK12" s="933" t="s">
        <v>1038</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643</v>
      </c>
      <c r="O13" s="937"/>
      <c r="P13" s="936" t="s">
        <v>605</v>
      </c>
      <c r="Q13" s="937"/>
      <c r="R13" s="334" t="s">
        <v>432</v>
      </c>
      <c r="S13" s="938"/>
      <c r="T13" s="335"/>
      <c r="U13" s="936" t="s">
        <v>614</v>
      </c>
      <c r="V13" s="937"/>
      <c r="W13" s="936" t="s">
        <v>512</v>
      </c>
      <c r="X13" s="937"/>
      <c r="Y13" s="267"/>
      <c r="Z13" s="267"/>
      <c r="AA13" s="267"/>
      <c r="AB13" s="267"/>
      <c r="AC13" s="277"/>
      <c r="AD13" s="277"/>
      <c r="AE13" s="277"/>
      <c r="AF13" s="277">
        <v>0.4</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424</v>
      </c>
      <c r="S14" s="938"/>
      <c r="T14" s="335"/>
      <c r="U14" s="936" t="s">
        <v>614</v>
      </c>
      <c r="V14" s="937"/>
      <c r="W14" s="936" t="s">
        <v>512</v>
      </c>
      <c r="X14" s="937"/>
      <c r="Y14" s="267"/>
      <c r="Z14" s="267"/>
      <c r="AA14" s="267"/>
      <c r="AB14" s="267"/>
      <c r="AC14" s="277"/>
      <c r="AD14" s="277"/>
      <c r="AE14" s="277"/>
      <c r="AF14" s="277">
        <v>0.18</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678</v>
      </c>
      <c r="O15" s="937"/>
      <c r="P15" s="936" t="s">
        <v>605</v>
      </c>
      <c r="Q15" s="937"/>
      <c r="R15" s="334" t="s">
        <v>424</v>
      </c>
      <c r="S15" s="938"/>
      <c r="T15" s="335"/>
      <c r="U15" s="936" t="s">
        <v>614</v>
      </c>
      <c r="V15" s="937"/>
      <c r="W15" s="936" t="s">
        <v>512</v>
      </c>
      <c r="X15" s="937"/>
      <c r="Y15" s="267"/>
      <c r="Z15" s="267"/>
      <c r="AA15" s="267"/>
      <c r="AB15" s="267"/>
      <c r="AC15" s="277"/>
      <c r="AD15" s="277"/>
      <c r="AE15" s="277"/>
      <c r="AF15" s="277">
        <v>0.43</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678</v>
      </c>
      <c r="O16" s="937"/>
      <c r="P16" s="936" t="s">
        <v>605</v>
      </c>
      <c r="Q16" s="937"/>
      <c r="R16" s="334" t="s">
        <v>424</v>
      </c>
      <c r="S16" s="938"/>
      <c r="T16" s="335"/>
      <c r="U16" s="936" t="s">
        <v>614</v>
      </c>
      <c r="V16" s="937"/>
      <c r="W16" s="936" t="s">
        <v>512</v>
      </c>
      <c r="X16" s="937"/>
      <c r="Y16" s="267"/>
      <c r="Z16" s="267"/>
      <c r="AA16" s="267"/>
      <c r="AB16" s="267"/>
      <c r="AC16" s="277"/>
      <c r="AD16" s="277"/>
      <c r="AE16" s="277"/>
      <c r="AF16" s="277">
        <v>0.21</v>
      </c>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658</v>
      </c>
      <c r="O17" s="937"/>
      <c r="P17" s="936" t="s">
        <v>605</v>
      </c>
      <c r="Q17" s="937"/>
      <c r="R17" s="334" t="s">
        <v>432</v>
      </c>
      <c r="S17" s="938"/>
      <c r="T17" s="335"/>
      <c r="U17" s="936" t="s">
        <v>614</v>
      </c>
      <c r="V17" s="937"/>
      <c r="W17" s="936" t="s">
        <v>512</v>
      </c>
      <c r="X17" s="937"/>
      <c r="Y17" s="267"/>
      <c r="Z17" s="267"/>
      <c r="AA17" s="267"/>
      <c r="AB17" s="267"/>
      <c r="AC17" s="277"/>
      <c r="AD17" s="277"/>
      <c r="AE17" s="277"/>
      <c r="AF17" s="277">
        <v>0.45</v>
      </c>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658</v>
      </c>
      <c r="O18" s="937"/>
      <c r="P18" s="936" t="s">
        <v>605</v>
      </c>
      <c r="Q18" s="937"/>
      <c r="R18" s="334" t="s">
        <v>424</v>
      </c>
      <c r="S18" s="938"/>
      <c r="T18" s="335"/>
      <c r="U18" s="936" t="s">
        <v>614</v>
      </c>
      <c r="V18" s="937"/>
      <c r="W18" s="936" t="s">
        <v>512</v>
      </c>
      <c r="X18" s="937"/>
      <c r="Y18" s="267"/>
      <c r="Z18" s="267"/>
      <c r="AA18" s="267"/>
      <c r="AB18" s="267"/>
      <c r="AC18" s="277"/>
      <c r="AD18" s="277"/>
      <c r="AE18" s="277"/>
      <c r="AF18" s="277">
        <v>0.27</v>
      </c>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603</v>
      </c>
      <c r="M19" s="937"/>
      <c r="N19" s="936" t="s">
        <v>658</v>
      </c>
      <c r="O19" s="937"/>
      <c r="P19" s="936" t="s">
        <v>605</v>
      </c>
      <c r="Q19" s="937"/>
      <c r="R19" s="334" t="s">
        <v>432</v>
      </c>
      <c r="S19" s="938"/>
      <c r="T19" s="335"/>
      <c r="U19" s="936" t="s">
        <v>614</v>
      </c>
      <c r="V19" s="937"/>
      <c r="W19" s="936" t="s">
        <v>512</v>
      </c>
      <c r="X19" s="937"/>
      <c r="Y19" s="267"/>
      <c r="Z19" s="267"/>
      <c r="AA19" s="267"/>
      <c r="AB19" s="267"/>
      <c r="AC19" s="277"/>
      <c r="AD19" s="277"/>
      <c r="AE19" s="277"/>
      <c r="AF19" s="277">
        <v>0.44</v>
      </c>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662</v>
      </c>
      <c r="M20" s="937"/>
      <c r="N20" s="936" t="s">
        <v>663</v>
      </c>
      <c r="O20" s="937"/>
      <c r="P20" s="936" t="s">
        <v>605</v>
      </c>
      <c r="Q20" s="937"/>
      <c r="R20" s="334" t="s">
        <v>424</v>
      </c>
      <c r="S20" s="938"/>
      <c r="T20" s="335"/>
      <c r="U20" s="936" t="s">
        <v>614</v>
      </c>
      <c r="V20" s="937"/>
      <c r="W20" s="936" t="s">
        <v>512</v>
      </c>
      <c r="X20" s="937"/>
      <c r="Y20" s="267"/>
      <c r="Z20" s="267"/>
      <c r="AA20" s="267"/>
      <c r="AB20" s="267"/>
      <c r="AC20" s="277"/>
      <c r="AD20" s="277"/>
      <c r="AE20" s="277"/>
      <c r="AF20" s="277"/>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662</v>
      </c>
      <c r="M21" s="937"/>
      <c r="N21" s="936" t="s">
        <v>663</v>
      </c>
      <c r="O21" s="937"/>
      <c r="P21" s="936" t="s">
        <v>605</v>
      </c>
      <c r="Q21" s="937"/>
      <c r="R21" s="334" t="s">
        <v>432</v>
      </c>
      <c r="S21" s="938"/>
      <c r="T21" s="335"/>
      <c r="U21" s="936" t="s">
        <v>614</v>
      </c>
      <c r="V21" s="937"/>
      <c r="W21" s="936" t="s">
        <v>512</v>
      </c>
      <c r="X21" s="937"/>
      <c r="Y21" s="267"/>
      <c r="Z21" s="267"/>
      <c r="AA21" s="267"/>
      <c r="AB21" s="267"/>
      <c r="AC21" s="277"/>
      <c r="AD21" s="277"/>
      <c r="AE21" s="277"/>
      <c r="AF21" s="277"/>
      <c r="AG21" s="268"/>
      <c r="AH21" s="268"/>
      <c r="AI21" s="268"/>
      <c r="AJ21" s="268"/>
      <c r="AK21" s="933" t="s">
        <v>1037</v>
      </c>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662</v>
      </c>
      <c r="M22" s="937"/>
      <c r="N22" s="936" t="s">
        <v>757</v>
      </c>
      <c r="O22" s="937"/>
      <c r="P22" s="936" t="s">
        <v>605</v>
      </c>
      <c r="Q22" s="937"/>
      <c r="R22" s="334" t="s">
        <v>466</v>
      </c>
      <c r="S22" s="938"/>
      <c r="T22" s="335"/>
      <c r="U22" s="936" t="s">
        <v>614</v>
      </c>
      <c r="V22" s="937"/>
      <c r="W22" s="936" t="s">
        <v>512</v>
      </c>
      <c r="X22" s="937"/>
      <c r="Y22" s="267"/>
      <c r="Z22" s="267"/>
      <c r="AA22" s="267"/>
      <c r="AB22" s="267"/>
      <c r="AC22" s="277"/>
      <c r="AD22" s="277"/>
      <c r="AE22" s="277"/>
      <c r="AF22" s="277"/>
      <c r="AG22" s="268"/>
      <c r="AH22" s="268"/>
      <c r="AI22" s="268"/>
      <c r="AJ22" s="268"/>
      <c r="AK22" s="933" t="s">
        <v>1036</v>
      </c>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2.38</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7</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CA5E41FE-7BC4-48FB-ADE6-2156F9BE5ACE}">
      <formula1>"〇,"</formula1>
    </dataValidation>
    <dataValidation type="list" allowBlank="1" showInputMessage="1" showErrorMessage="1" sqref="N11:O34" xr:uid="{E340E211-86A4-455D-AD13-7C797B0204E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88C1D-6228-44D9-9F94-2DFE6B2264D9}">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16</v>
      </c>
      <c r="AW5" s="256">
        <f>R7</f>
        <v>9</v>
      </c>
      <c r="AX5" s="257" t="str">
        <f>AM35</f>
        <v>Ⅱ</v>
      </c>
      <c r="AY5" s="257">
        <f>Y37</f>
        <v>0</v>
      </c>
      <c r="AZ5" s="257">
        <f t="shared" ref="AZ5:BJ5" si="0">Z37</f>
        <v>0</v>
      </c>
      <c r="BA5" s="257">
        <f t="shared" si="0"/>
        <v>0</v>
      </c>
      <c r="BB5" s="257">
        <f>AB37</f>
        <v>0</v>
      </c>
      <c r="BC5" s="257">
        <f t="shared" si="0"/>
        <v>0</v>
      </c>
      <c r="BD5" s="257">
        <f>AD37</f>
        <v>0</v>
      </c>
      <c r="BE5" s="257">
        <f>AE37</f>
        <v>0</v>
      </c>
      <c r="BF5" s="257">
        <f t="shared" si="0"/>
        <v>5</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1.39</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16</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466</v>
      </c>
      <c r="S11" s="792"/>
      <c r="T11" s="792"/>
      <c r="U11" s="936" t="s">
        <v>609</v>
      </c>
      <c r="V11" s="937"/>
      <c r="W11" s="936" t="s">
        <v>512</v>
      </c>
      <c r="X11" s="937"/>
      <c r="Y11" s="267"/>
      <c r="Z11" s="267"/>
      <c r="AA11" s="267"/>
      <c r="AB11" s="267"/>
      <c r="AC11" s="277"/>
      <c r="AD11" s="277"/>
      <c r="AE11" s="277"/>
      <c r="AF11" s="277"/>
      <c r="AG11" s="268"/>
      <c r="AH11" s="268"/>
      <c r="AI11" s="268"/>
      <c r="AJ11" s="268"/>
      <c r="AK11" s="933" t="s">
        <v>1032</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432</v>
      </c>
      <c r="S12" s="792"/>
      <c r="T12" s="792"/>
      <c r="U12" s="936" t="s">
        <v>614</v>
      </c>
      <c r="V12" s="937"/>
      <c r="W12" s="936" t="s">
        <v>512</v>
      </c>
      <c r="X12" s="937"/>
      <c r="Y12" s="267"/>
      <c r="Z12" s="267"/>
      <c r="AA12" s="267"/>
      <c r="AB12" s="267"/>
      <c r="AC12" s="277"/>
      <c r="AD12" s="277"/>
      <c r="AE12" s="277"/>
      <c r="AF12" s="277">
        <v>0.48</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678</v>
      </c>
      <c r="O13" s="937"/>
      <c r="P13" s="936" t="s">
        <v>605</v>
      </c>
      <c r="Q13" s="937"/>
      <c r="R13" s="334" t="s">
        <v>424</v>
      </c>
      <c r="S13" s="938"/>
      <c r="T13" s="335"/>
      <c r="U13" s="936" t="s">
        <v>614</v>
      </c>
      <c r="V13" s="937"/>
      <c r="W13" s="936" t="s">
        <v>512</v>
      </c>
      <c r="X13" s="937"/>
      <c r="Y13" s="267"/>
      <c r="Z13" s="267"/>
      <c r="AA13" s="267"/>
      <c r="AB13" s="267"/>
      <c r="AC13" s="277"/>
      <c r="AD13" s="277"/>
      <c r="AE13" s="277"/>
      <c r="AF13" s="277">
        <v>0.19</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658</v>
      </c>
      <c r="O14" s="937"/>
      <c r="P14" s="936" t="s">
        <v>605</v>
      </c>
      <c r="Q14" s="937"/>
      <c r="R14" s="334" t="s">
        <v>432</v>
      </c>
      <c r="S14" s="938"/>
      <c r="T14" s="335"/>
      <c r="U14" s="936" t="s">
        <v>614</v>
      </c>
      <c r="V14" s="937"/>
      <c r="W14" s="936" t="s">
        <v>512</v>
      </c>
      <c r="X14" s="937"/>
      <c r="Y14" s="267"/>
      <c r="Z14" s="267"/>
      <c r="AA14" s="267"/>
      <c r="AB14" s="267"/>
      <c r="AC14" s="277"/>
      <c r="AD14" s="277"/>
      <c r="AE14" s="277"/>
      <c r="AF14" s="277">
        <v>0.15</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658</v>
      </c>
      <c r="O15" s="937"/>
      <c r="P15" s="936" t="s">
        <v>605</v>
      </c>
      <c r="Q15" s="937"/>
      <c r="R15" s="334" t="s">
        <v>432</v>
      </c>
      <c r="S15" s="938"/>
      <c r="T15" s="335"/>
      <c r="U15" s="936" t="s">
        <v>614</v>
      </c>
      <c r="V15" s="937"/>
      <c r="W15" s="936" t="s">
        <v>512</v>
      </c>
      <c r="X15" s="937"/>
      <c r="Y15" s="267"/>
      <c r="Z15" s="267"/>
      <c r="AA15" s="267"/>
      <c r="AB15" s="267"/>
      <c r="AC15" s="277"/>
      <c r="AD15" s="277"/>
      <c r="AE15" s="277"/>
      <c r="AF15" s="277">
        <v>0.42</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658</v>
      </c>
      <c r="O16" s="937"/>
      <c r="P16" s="936" t="s">
        <v>605</v>
      </c>
      <c r="Q16" s="937"/>
      <c r="R16" s="334" t="s">
        <v>466</v>
      </c>
      <c r="S16" s="938"/>
      <c r="T16" s="335"/>
      <c r="U16" s="936" t="s">
        <v>609</v>
      </c>
      <c r="V16" s="937"/>
      <c r="W16" s="936" t="s">
        <v>512</v>
      </c>
      <c r="X16" s="937"/>
      <c r="Y16" s="267"/>
      <c r="Z16" s="267"/>
      <c r="AA16" s="267"/>
      <c r="AB16" s="267"/>
      <c r="AC16" s="277"/>
      <c r="AD16" s="277"/>
      <c r="AE16" s="277"/>
      <c r="AF16" s="277"/>
      <c r="AG16" s="268"/>
      <c r="AH16" s="268"/>
      <c r="AI16" s="268"/>
      <c r="AJ16" s="268"/>
      <c r="AK16" s="933" t="s">
        <v>1032</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662</v>
      </c>
      <c r="M17" s="937"/>
      <c r="N17" s="936" t="s">
        <v>667</v>
      </c>
      <c r="O17" s="937"/>
      <c r="P17" s="936" t="s">
        <v>605</v>
      </c>
      <c r="Q17" s="937"/>
      <c r="R17" s="334" t="s">
        <v>466</v>
      </c>
      <c r="S17" s="938"/>
      <c r="T17" s="335"/>
      <c r="U17" s="936" t="s">
        <v>614</v>
      </c>
      <c r="V17" s="937"/>
      <c r="W17" s="936" t="s">
        <v>512</v>
      </c>
      <c r="X17" s="937"/>
      <c r="Y17" s="267"/>
      <c r="Z17" s="267"/>
      <c r="AA17" s="267"/>
      <c r="AB17" s="267"/>
      <c r="AC17" s="277"/>
      <c r="AD17" s="277"/>
      <c r="AE17" s="277"/>
      <c r="AF17" s="277"/>
      <c r="AG17" s="268"/>
      <c r="AH17" s="268"/>
      <c r="AI17" s="268"/>
      <c r="AJ17" s="268"/>
      <c r="AK17" s="933" t="s">
        <v>1035</v>
      </c>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662</v>
      </c>
      <c r="M18" s="937"/>
      <c r="N18" s="936" t="s">
        <v>667</v>
      </c>
      <c r="O18" s="937"/>
      <c r="P18" s="936" t="s">
        <v>605</v>
      </c>
      <c r="Q18" s="937"/>
      <c r="R18" s="334" t="s">
        <v>466</v>
      </c>
      <c r="S18" s="938"/>
      <c r="T18" s="335"/>
      <c r="U18" s="936" t="s">
        <v>614</v>
      </c>
      <c r="V18" s="937"/>
      <c r="W18" s="936" t="s">
        <v>512</v>
      </c>
      <c r="X18" s="937"/>
      <c r="Y18" s="267"/>
      <c r="Z18" s="267"/>
      <c r="AA18" s="267"/>
      <c r="AB18" s="267"/>
      <c r="AC18" s="277"/>
      <c r="AD18" s="277"/>
      <c r="AE18" s="277"/>
      <c r="AF18" s="277"/>
      <c r="AG18" s="268"/>
      <c r="AH18" s="268"/>
      <c r="AI18" s="268"/>
      <c r="AJ18" s="268"/>
      <c r="AK18" s="933" t="s">
        <v>1035</v>
      </c>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662</v>
      </c>
      <c r="M19" s="937"/>
      <c r="N19" s="936" t="s">
        <v>663</v>
      </c>
      <c r="O19" s="937"/>
      <c r="P19" s="936" t="s">
        <v>605</v>
      </c>
      <c r="Q19" s="937"/>
      <c r="R19" s="334" t="s">
        <v>424</v>
      </c>
      <c r="S19" s="938"/>
      <c r="T19" s="335"/>
      <c r="U19" s="936" t="s">
        <v>614</v>
      </c>
      <c r="V19" s="937"/>
      <c r="W19" s="936" t="s">
        <v>512</v>
      </c>
      <c r="X19" s="937"/>
      <c r="Y19" s="267"/>
      <c r="Z19" s="267"/>
      <c r="AA19" s="267"/>
      <c r="AB19" s="267"/>
      <c r="AC19" s="277"/>
      <c r="AD19" s="277"/>
      <c r="AE19" s="277"/>
      <c r="AF19" s="277"/>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662</v>
      </c>
      <c r="M20" s="937"/>
      <c r="N20" s="936" t="s">
        <v>663</v>
      </c>
      <c r="O20" s="937"/>
      <c r="P20" s="936" t="s">
        <v>605</v>
      </c>
      <c r="Q20" s="937"/>
      <c r="R20" s="334" t="s">
        <v>424</v>
      </c>
      <c r="S20" s="938"/>
      <c r="T20" s="335"/>
      <c r="U20" s="936" t="s">
        <v>614</v>
      </c>
      <c r="V20" s="937"/>
      <c r="W20" s="936" t="s">
        <v>512</v>
      </c>
      <c r="X20" s="937"/>
      <c r="Y20" s="267"/>
      <c r="Z20" s="267"/>
      <c r="AA20" s="267"/>
      <c r="AB20" s="267"/>
      <c r="AC20" s="277"/>
      <c r="AD20" s="277"/>
      <c r="AE20" s="277"/>
      <c r="AF20" s="277"/>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662</v>
      </c>
      <c r="M21" s="937"/>
      <c r="N21" s="936" t="s">
        <v>663</v>
      </c>
      <c r="O21" s="937"/>
      <c r="P21" s="936" t="s">
        <v>605</v>
      </c>
      <c r="Q21" s="937"/>
      <c r="R21" s="334" t="s">
        <v>424</v>
      </c>
      <c r="S21" s="938"/>
      <c r="T21" s="335"/>
      <c r="U21" s="936" t="s">
        <v>614</v>
      </c>
      <c r="V21" s="937"/>
      <c r="W21" s="936" t="s">
        <v>512</v>
      </c>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662</v>
      </c>
      <c r="M22" s="937"/>
      <c r="N22" s="936" t="s">
        <v>663</v>
      </c>
      <c r="O22" s="937"/>
      <c r="P22" s="936" t="s">
        <v>605</v>
      </c>
      <c r="Q22" s="937"/>
      <c r="R22" s="334" t="s">
        <v>424</v>
      </c>
      <c r="S22" s="938"/>
      <c r="T22" s="335"/>
      <c r="U22" s="936" t="s">
        <v>614</v>
      </c>
      <c r="V22" s="937"/>
      <c r="W22" s="936" t="s">
        <v>512</v>
      </c>
      <c r="X22" s="937"/>
      <c r="Y22" s="267"/>
      <c r="Z22" s="267"/>
      <c r="AA22" s="267"/>
      <c r="AB22" s="267"/>
      <c r="AC22" s="277"/>
      <c r="AD22" s="277"/>
      <c r="AE22" s="277"/>
      <c r="AF22" s="277"/>
      <c r="AG22" s="268"/>
      <c r="AH22" s="268"/>
      <c r="AI22" s="268"/>
      <c r="AJ22" s="268"/>
      <c r="AK22" s="933"/>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t="s">
        <v>662</v>
      </c>
      <c r="M23" s="937"/>
      <c r="N23" s="936" t="s">
        <v>663</v>
      </c>
      <c r="O23" s="937"/>
      <c r="P23" s="936" t="s">
        <v>605</v>
      </c>
      <c r="Q23" s="937"/>
      <c r="R23" s="334" t="s">
        <v>424</v>
      </c>
      <c r="S23" s="938"/>
      <c r="T23" s="335"/>
      <c r="U23" s="936" t="s">
        <v>614</v>
      </c>
      <c r="V23" s="937"/>
      <c r="W23" s="936" t="s">
        <v>512</v>
      </c>
      <c r="X23" s="937"/>
      <c r="Y23" s="267"/>
      <c r="Z23" s="267"/>
      <c r="AA23" s="267"/>
      <c r="AB23" s="267"/>
      <c r="AC23" s="277"/>
      <c r="AD23" s="277"/>
      <c r="AE23" s="277"/>
      <c r="AF23" s="277"/>
      <c r="AG23" s="268"/>
      <c r="AH23" s="268"/>
      <c r="AI23" s="268"/>
      <c r="AJ23" s="268"/>
      <c r="AK23" s="933"/>
      <c r="AL23" s="934"/>
      <c r="AM23" s="934"/>
      <c r="AN23" s="934"/>
      <c r="AO23" s="935"/>
      <c r="AP23" s="2"/>
      <c r="AQ23" s="269">
        <f t="shared" si="2"/>
        <v>2</v>
      </c>
    </row>
    <row r="24" spans="2:46" ht="12" customHeight="1" x14ac:dyDescent="0.15">
      <c r="B24" s="897"/>
      <c r="C24" s="902"/>
      <c r="D24" s="900"/>
      <c r="E24" s="900"/>
      <c r="F24" s="900"/>
      <c r="G24" s="900"/>
      <c r="H24" s="900"/>
      <c r="I24" s="900"/>
      <c r="J24" s="901"/>
      <c r="K24" s="266">
        <v>14</v>
      </c>
      <c r="L24" s="936" t="s">
        <v>603</v>
      </c>
      <c r="M24" s="937"/>
      <c r="N24" s="936" t="s">
        <v>643</v>
      </c>
      <c r="O24" s="937"/>
      <c r="P24" s="936" t="s">
        <v>605</v>
      </c>
      <c r="Q24" s="937"/>
      <c r="R24" s="334" t="s">
        <v>432</v>
      </c>
      <c r="S24" s="938"/>
      <c r="T24" s="335"/>
      <c r="U24" s="936" t="s">
        <v>512</v>
      </c>
      <c r="V24" s="937"/>
      <c r="W24" s="936" t="s">
        <v>512</v>
      </c>
      <c r="X24" s="937"/>
      <c r="Y24" s="267"/>
      <c r="Z24" s="267"/>
      <c r="AA24" s="267"/>
      <c r="AB24" s="267"/>
      <c r="AC24" s="277"/>
      <c r="AD24" s="277"/>
      <c r="AE24" s="277"/>
      <c r="AF24" s="277">
        <v>0.15</v>
      </c>
      <c r="AG24" s="268"/>
      <c r="AH24" s="268"/>
      <c r="AI24" s="268"/>
      <c r="AJ24" s="268"/>
      <c r="AK24" s="933"/>
      <c r="AL24" s="934"/>
      <c r="AM24" s="934"/>
      <c r="AN24" s="934"/>
      <c r="AO24" s="935"/>
      <c r="AP24" s="2"/>
      <c r="AQ24" s="269">
        <f t="shared" si="2"/>
        <v>2</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1.39</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5</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E6C98570-1AAB-4C54-A789-6712D446D403}">
      <formula1>"〇,"</formula1>
    </dataValidation>
    <dataValidation type="list" allowBlank="1" showInputMessage="1" showErrorMessage="1" sqref="N11:O34" xr:uid="{3B14822A-3CAD-40B2-AF1A-F8E8F070496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D5CB2-0FC4-48D4-9B48-8A74A2FBC04E}">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17</v>
      </c>
      <c r="AW5" s="256">
        <f>R7</f>
        <v>8.9</v>
      </c>
      <c r="AX5" s="257" t="str">
        <f>AM35</f>
        <v>Ⅱ</v>
      </c>
      <c r="AY5" s="257">
        <f>Y37</f>
        <v>0</v>
      </c>
      <c r="AZ5" s="257">
        <f t="shared" ref="AZ5:BJ5" si="0">Z37</f>
        <v>0</v>
      </c>
      <c r="BA5" s="257">
        <f t="shared" si="0"/>
        <v>0</v>
      </c>
      <c r="BB5" s="257">
        <f>AB37</f>
        <v>0</v>
      </c>
      <c r="BC5" s="257">
        <f t="shared" si="0"/>
        <v>0</v>
      </c>
      <c r="BD5" s="257">
        <f>AD37</f>
        <v>0</v>
      </c>
      <c r="BE5" s="257">
        <f>AE37</f>
        <v>1</v>
      </c>
      <c r="BF5" s="257">
        <f t="shared" si="0"/>
        <v>3</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0.04</v>
      </c>
      <c r="BR5" s="257">
        <f>AF35</f>
        <v>1.22</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17</v>
      </c>
      <c r="O7" s="913"/>
      <c r="P7" s="909" t="s">
        <v>996</v>
      </c>
      <c r="Q7" s="911"/>
      <c r="R7" s="914">
        <v>8.9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0.35</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432</v>
      </c>
      <c r="S12" s="792"/>
      <c r="T12" s="792"/>
      <c r="U12" s="936" t="s">
        <v>614</v>
      </c>
      <c r="V12" s="937"/>
      <c r="W12" s="936" t="s">
        <v>512</v>
      </c>
      <c r="X12" s="937"/>
      <c r="Y12" s="267"/>
      <c r="Z12" s="267"/>
      <c r="AA12" s="267"/>
      <c r="AB12" s="267"/>
      <c r="AC12" s="277"/>
      <c r="AD12" s="277"/>
      <c r="AE12" s="277"/>
      <c r="AF12" s="277">
        <v>0.45</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678</v>
      </c>
      <c r="O13" s="937"/>
      <c r="P13" s="936" t="s">
        <v>605</v>
      </c>
      <c r="Q13" s="937"/>
      <c r="R13" s="334" t="s">
        <v>466</v>
      </c>
      <c r="S13" s="938"/>
      <c r="T13" s="335"/>
      <c r="U13" s="936" t="s">
        <v>609</v>
      </c>
      <c r="V13" s="937"/>
      <c r="W13" s="936" t="s">
        <v>512</v>
      </c>
      <c r="X13" s="937"/>
      <c r="Y13" s="267"/>
      <c r="Z13" s="267"/>
      <c r="AA13" s="267"/>
      <c r="AB13" s="267"/>
      <c r="AC13" s="277"/>
      <c r="AD13" s="277"/>
      <c r="AE13" s="277"/>
      <c r="AF13" s="277"/>
      <c r="AG13" s="268"/>
      <c r="AH13" s="268"/>
      <c r="AI13" s="268"/>
      <c r="AJ13" s="268"/>
      <c r="AK13" s="933" t="s">
        <v>1032</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658</v>
      </c>
      <c r="O14" s="937"/>
      <c r="P14" s="936" t="s">
        <v>605</v>
      </c>
      <c r="Q14" s="937"/>
      <c r="R14" s="334" t="s">
        <v>432</v>
      </c>
      <c r="S14" s="938"/>
      <c r="T14" s="335"/>
      <c r="U14" s="936" t="s">
        <v>614</v>
      </c>
      <c r="V14" s="937"/>
      <c r="W14" s="936" t="s">
        <v>512</v>
      </c>
      <c r="X14" s="937"/>
      <c r="Y14" s="267"/>
      <c r="Z14" s="267"/>
      <c r="AA14" s="267"/>
      <c r="AB14" s="267"/>
      <c r="AC14" s="277"/>
      <c r="AD14" s="277"/>
      <c r="AE14" s="277"/>
      <c r="AF14" s="277">
        <v>0.42</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662</v>
      </c>
      <c r="M15" s="937"/>
      <c r="N15" s="936" t="s">
        <v>667</v>
      </c>
      <c r="O15" s="937"/>
      <c r="P15" s="936" t="s">
        <v>605</v>
      </c>
      <c r="Q15" s="937"/>
      <c r="R15" s="334" t="s">
        <v>466</v>
      </c>
      <c r="S15" s="938"/>
      <c r="T15" s="335"/>
      <c r="U15" s="936" t="s">
        <v>614</v>
      </c>
      <c r="V15" s="937"/>
      <c r="W15" s="936" t="s">
        <v>512</v>
      </c>
      <c r="X15" s="937"/>
      <c r="Y15" s="267"/>
      <c r="Z15" s="267"/>
      <c r="AA15" s="267"/>
      <c r="AB15" s="267"/>
      <c r="AC15" s="277"/>
      <c r="AD15" s="277"/>
      <c r="AE15" s="277"/>
      <c r="AF15" s="277"/>
      <c r="AG15" s="268"/>
      <c r="AH15" s="268"/>
      <c r="AI15" s="268"/>
      <c r="AJ15" s="268"/>
      <c r="AK15" s="933" t="s">
        <v>1035</v>
      </c>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678</v>
      </c>
      <c r="O16" s="937"/>
      <c r="P16" s="936" t="s">
        <v>605</v>
      </c>
      <c r="Q16" s="937"/>
      <c r="R16" s="334" t="s">
        <v>432</v>
      </c>
      <c r="S16" s="938"/>
      <c r="T16" s="335"/>
      <c r="U16" s="936" t="s">
        <v>512</v>
      </c>
      <c r="V16" s="937"/>
      <c r="W16" s="936" t="s">
        <v>512</v>
      </c>
      <c r="X16" s="937"/>
      <c r="Y16" s="267"/>
      <c r="Z16" s="267"/>
      <c r="AA16" s="267"/>
      <c r="AB16" s="267"/>
      <c r="AC16" s="277"/>
      <c r="AD16" s="277"/>
      <c r="AE16" s="277">
        <v>0.04</v>
      </c>
      <c r="AF16" s="277"/>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c r="M17" s="937"/>
      <c r="N17" s="936"/>
      <c r="O17" s="937"/>
      <c r="P17" s="936"/>
      <c r="Q17" s="937"/>
      <c r="R17" s="334"/>
      <c r="S17" s="938"/>
      <c r="T17" s="335"/>
      <c r="U17" s="936"/>
      <c r="V17" s="937"/>
      <c r="W17" s="936"/>
      <c r="X17" s="937"/>
      <c r="Y17" s="267"/>
      <c r="Z17" s="267"/>
      <c r="AA17" s="267"/>
      <c r="AB17" s="267"/>
      <c r="AC17" s="277"/>
      <c r="AD17" s="277"/>
      <c r="AE17" s="277"/>
      <c r="AF17" s="277"/>
      <c r="AG17" s="268"/>
      <c r="AH17" s="268"/>
      <c r="AI17" s="268"/>
      <c r="AJ17" s="268"/>
      <c r="AK17" s="933"/>
      <c r="AL17" s="934"/>
      <c r="AM17" s="934"/>
      <c r="AN17" s="934"/>
      <c r="AO17" s="935"/>
      <c r="AP17" s="2"/>
      <c r="AQ17" s="269">
        <f t="shared" si="2"/>
        <v>1</v>
      </c>
    </row>
    <row r="18" spans="2:46" ht="12" customHeight="1" x14ac:dyDescent="0.15">
      <c r="B18" s="897"/>
      <c r="C18" s="902"/>
      <c r="D18" s="900"/>
      <c r="E18" s="900"/>
      <c r="F18" s="900"/>
      <c r="G18" s="900"/>
      <c r="H18" s="900"/>
      <c r="I18" s="900"/>
      <c r="J18" s="901"/>
      <c r="K18" s="266">
        <v>8</v>
      </c>
      <c r="L18" s="936"/>
      <c r="M18" s="937"/>
      <c r="N18" s="936"/>
      <c r="O18" s="937"/>
      <c r="P18" s="936"/>
      <c r="Q18" s="937"/>
      <c r="R18" s="334"/>
      <c r="S18" s="938"/>
      <c r="T18" s="335"/>
      <c r="U18" s="936"/>
      <c r="V18" s="937"/>
      <c r="W18" s="936"/>
      <c r="X18" s="937"/>
      <c r="Y18" s="267"/>
      <c r="Z18" s="267"/>
      <c r="AA18" s="267"/>
      <c r="AB18" s="267"/>
      <c r="AC18" s="277"/>
      <c r="AD18" s="277"/>
      <c r="AE18" s="277"/>
      <c r="AF18" s="277"/>
      <c r="AG18" s="268"/>
      <c r="AH18" s="268"/>
      <c r="AI18" s="268"/>
      <c r="AJ18" s="268"/>
      <c r="AK18" s="933"/>
      <c r="AL18" s="934"/>
      <c r="AM18" s="934"/>
      <c r="AN18" s="934"/>
      <c r="AO18" s="935"/>
      <c r="AP18" s="2"/>
      <c r="AQ18" s="269">
        <f t="shared" si="2"/>
        <v>1</v>
      </c>
    </row>
    <row r="19" spans="2:46" ht="12" customHeight="1" x14ac:dyDescent="0.15">
      <c r="B19" s="897"/>
      <c r="C19" s="902"/>
      <c r="D19" s="900"/>
      <c r="E19" s="900"/>
      <c r="F19" s="900"/>
      <c r="G19" s="900"/>
      <c r="H19" s="900"/>
      <c r="I19" s="900"/>
      <c r="J19" s="901"/>
      <c r="K19" s="266">
        <v>9</v>
      </c>
      <c r="L19" s="936"/>
      <c r="M19" s="937"/>
      <c r="N19" s="936"/>
      <c r="O19" s="937"/>
      <c r="P19" s="936"/>
      <c r="Q19" s="937"/>
      <c r="R19" s="334"/>
      <c r="S19" s="938"/>
      <c r="T19" s="335"/>
      <c r="U19" s="936"/>
      <c r="V19" s="937"/>
      <c r="W19" s="936"/>
      <c r="X19" s="937"/>
      <c r="Y19" s="267"/>
      <c r="Z19" s="267"/>
      <c r="AA19" s="267"/>
      <c r="AB19" s="267"/>
      <c r="AC19" s="277"/>
      <c r="AD19" s="277"/>
      <c r="AE19" s="277"/>
      <c r="AF19" s="277"/>
      <c r="AG19" s="268"/>
      <c r="AH19" s="268"/>
      <c r="AI19" s="268"/>
      <c r="AJ19" s="268"/>
      <c r="AK19" s="933"/>
      <c r="AL19" s="934"/>
      <c r="AM19" s="934"/>
      <c r="AN19" s="934"/>
      <c r="AO19" s="935"/>
      <c r="AP19" s="2"/>
      <c r="AQ19" s="269">
        <f t="shared" si="2"/>
        <v>1</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0.04</v>
      </c>
      <c r="AF35" s="278">
        <f t="shared" si="7"/>
        <v>1.22</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3</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0F5FF8D2-5C9E-4895-8096-21F58E6AD196}">
      <formula1>"〇,"</formula1>
    </dataValidation>
    <dataValidation type="list" allowBlank="1" showInputMessage="1" showErrorMessage="1" sqref="N11:O34" xr:uid="{8F79074A-3304-4B89-806D-B45FC07C59C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F96D4-21C3-4666-BD02-EB551C4BA328}">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18</v>
      </c>
      <c r="AW5" s="256">
        <f>R7</f>
        <v>9</v>
      </c>
      <c r="AX5" s="257" t="str">
        <f>AM35</f>
        <v>Ⅱ</v>
      </c>
      <c r="AY5" s="257">
        <f>Y37</f>
        <v>0</v>
      </c>
      <c r="AZ5" s="257">
        <f t="shared" ref="AZ5:BJ5" si="0">Z37</f>
        <v>0</v>
      </c>
      <c r="BA5" s="257">
        <f t="shared" si="0"/>
        <v>0</v>
      </c>
      <c r="BB5" s="257">
        <f>AB37</f>
        <v>0</v>
      </c>
      <c r="BC5" s="257">
        <f t="shared" si="0"/>
        <v>0</v>
      </c>
      <c r="BD5" s="257">
        <f>AD37</f>
        <v>0</v>
      </c>
      <c r="BE5" s="257">
        <f>AE37</f>
        <v>1</v>
      </c>
      <c r="BF5" s="257">
        <f t="shared" si="0"/>
        <v>3</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0.02</v>
      </c>
      <c r="BR5" s="257">
        <f>AF35</f>
        <v>1.21</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18</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432</v>
      </c>
      <c r="S11" s="792"/>
      <c r="T11" s="792"/>
      <c r="U11" s="936" t="s">
        <v>614</v>
      </c>
      <c r="V11" s="937"/>
      <c r="W11" s="936" t="s">
        <v>512</v>
      </c>
      <c r="X11" s="937"/>
      <c r="Y11" s="267"/>
      <c r="Z11" s="267"/>
      <c r="AA11" s="267"/>
      <c r="AB11" s="267"/>
      <c r="AC11" s="277"/>
      <c r="AD11" s="277"/>
      <c r="AE11" s="277"/>
      <c r="AF11" s="277">
        <v>0.15</v>
      </c>
      <c r="AG11" s="268"/>
      <c r="AH11" s="268"/>
      <c r="AI11" s="268"/>
      <c r="AJ11" s="268"/>
      <c r="AK11" s="933"/>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432</v>
      </c>
      <c r="S12" s="792"/>
      <c r="T12" s="792"/>
      <c r="U12" s="936" t="s">
        <v>614</v>
      </c>
      <c r="V12" s="937"/>
      <c r="W12" s="936" t="s">
        <v>512</v>
      </c>
      <c r="X12" s="937"/>
      <c r="Y12" s="267"/>
      <c r="Z12" s="267"/>
      <c r="AA12" s="267"/>
      <c r="AB12" s="267"/>
      <c r="AC12" s="277"/>
      <c r="AD12" s="277"/>
      <c r="AE12" s="277"/>
      <c r="AF12" s="277">
        <v>0.61</v>
      </c>
      <c r="AG12" s="268"/>
      <c r="AH12" s="268"/>
      <c r="AI12" s="268"/>
      <c r="AJ12" s="268"/>
      <c r="AK12" s="933"/>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678</v>
      </c>
      <c r="O13" s="937"/>
      <c r="P13" s="936" t="s">
        <v>605</v>
      </c>
      <c r="Q13" s="937"/>
      <c r="R13" s="334" t="s">
        <v>466</v>
      </c>
      <c r="S13" s="938"/>
      <c r="T13" s="335"/>
      <c r="U13" s="936" t="s">
        <v>609</v>
      </c>
      <c r="V13" s="937"/>
      <c r="W13" s="936" t="s">
        <v>512</v>
      </c>
      <c r="X13" s="937"/>
      <c r="Y13" s="267"/>
      <c r="Z13" s="267"/>
      <c r="AA13" s="267"/>
      <c r="AB13" s="267"/>
      <c r="AC13" s="277"/>
      <c r="AD13" s="277"/>
      <c r="AE13" s="277"/>
      <c r="AF13" s="277"/>
      <c r="AG13" s="268"/>
      <c r="AH13" s="268"/>
      <c r="AI13" s="268"/>
      <c r="AJ13" s="268"/>
      <c r="AK13" s="933" t="s">
        <v>1032</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678</v>
      </c>
      <c r="O14" s="937"/>
      <c r="P14" s="936" t="s">
        <v>605</v>
      </c>
      <c r="Q14" s="937"/>
      <c r="R14" s="334" t="s">
        <v>466</v>
      </c>
      <c r="S14" s="938"/>
      <c r="T14" s="335"/>
      <c r="U14" s="936" t="s">
        <v>614</v>
      </c>
      <c r="V14" s="937"/>
      <c r="W14" s="936" t="s">
        <v>512</v>
      </c>
      <c r="X14" s="937"/>
      <c r="Y14" s="267"/>
      <c r="Z14" s="267"/>
      <c r="AA14" s="267"/>
      <c r="AB14" s="267"/>
      <c r="AC14" s="277"/>
      <c r="AD14" s="277"/>
      <c r="AE14" s="277"/>
      <c r="AF14" s="277"/>
      <c r="AG14" s="268"/>
      <c r="AH14" s="268"/>
      <c r="AI14" s="268"/>
      <c r="AJ14" s="268"/>
      <c r="AK14" s="933" t="s">
        <v>1033</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678</v>
      </c>
      <c r="O15" s="937"/>
      <c r="P15" s="936" t="s">
        <v>605</v>
      </c>
      <c r="Q15" s="937"/>
      <c r="R15" s="334" t="s">
        <v>466</v>
      </c>
      <c r="S15" s="938"/>
      <c r="T15" s="335"/>
      <c r="U15" s="936" t="s">
        <v>614</v>
      </c>
      <c r="V15" s="937"/>
      <c r="W15" s="936" t="s">
        <v>512</v>
      </c>
      <c r="X15" s="937"/>
      <c r="Y15" s="267"/>
      <c r="Z15" s="267"/>
      <c r="AA15" s="267"/>
      <c r="AB15" s="267"/>
      <c r="AC15" s="277"/>
      <c r="AD15" s="277"/>
      <c r="AE15" s="277"/>
      <c r="AF15" s="277"/>
      <c r="AG15" s="268"/>
      <c r="AH15" s="268"/>
      <c r="AI15" s="268"/>
      <c r="AJ15" s="268"/>
      <c r="AK15" s="933" t="s">
        <v>1033</v>
      </c>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658</v>
      </c>
      <c r="O16" s="937"/>
      <c r="P16" s="936" t="s">
        <v>605</v>
      </c>
      <c r="Q16" s="937"/>
      <c r="R16" s="334" t="s">
        <v>432</v>
      </c>
      <c r="S16" s="938"/>
      <c r="T16" s="335"/>
      <c r="U16" s="936" t="s">
        <v>614</v>
      </c>
      <c r="V16" s="937"/>
      <c r="W16" s="936" t="s">
        <v>512</v>
      </c>
      <c r="X16" s="937"/>
      <c r="Y16" s="267"/>
      <c r="Z16" s="267"/>
      <c r="AA16" s="267"/>
      <c r="AB16" s="267"/>
      <c r="AC16" s="277"/>
      <c r="AD16" s="277"/>
      <c r="AE16" s="277"/>
      <c r="AF16" s="277">
        <v>0.45</v>
      </c>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658</v>
      </c>
      <c r="O17" s="937"/>
      <c r="P17" s="936" t="s">
        <v>605</v>
      </c>
      <c r="Q17" s="937"/>
      <c r="R17" s="334" t="s">
        <v>466</v>
      </c>
      <c r="S17" s="938"/>
      <c r="T17" s="335"/>
      <c r="U17" s="936" t="s">
        <v>614</v>
      </c>
      <c r="V17" s="937"/>
      <c r="W17" s="936" t="s">
        <v>512</v>
      </c>
      <c r="X17" s="937"/>
      <c r="Y17" s="267"/>
      <c r="Z17" s="267"/>
      <c r="AA17" s="267"/>
      <c r="AB17" s="267"/>
      <c r="AC17" s="277"/>
      <c r="AD17" s="277"/>
      <c r="AE17" s="277"/>
      <c r="AF17" s="277"/>
      <c r="AG17" s="268"/>
      <c r="AH17" s="268"/>
      <c r="AI17" s="268"/>
      <c r="AJ17" s="268"/>
      <c r="AK17" s="933" t="s">
        <v>1033</v>
      </c>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658</v>
      </c>
      <c r="O18" s="937"/>
      <c r="P18" s="936" t="s">
        <v>605</v>
      </c>
      <c r="Q18" s="937"/>
      <c r="R18" s="334" t="s">
        <v>466</v>
      </c>
      <c r="S18" s="938"/>
      <c r="T18" s="335"/>
      <c r="U18" s="936" t="s">
        <v>609</v>
      </c>
      <c r="V18" s="937"/>
      <c r="W18" s="936" t="s">
        <v>512</v>
      </c>
      <c r="X18" s="937"/>
      <c r="Y18" s="267"/>
      <c r="Z18" s="267"/>
      <c r="AA18" s="267"/>
      <c r="AB18" s="267"/>
      <c r="AC18" s="277"/>
      <c r="AD18" s="277"/>
      <c r="AE18" s="277"/>
      <c r="AF18" s="277"/>
      <c r="AG18" s="268"/>
      <c r="AH18" s="268"/>
      <c r="AI18" s="268"/>
      <c r="AJ18" s="268"/>
      <c r="AK18" s="933" t="s">
        <v>1032</v>
      </c>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662</v>
      </c>
      <c r="M19" s="937"/>
      <c r="N19" s="936" t="s">
        <v>667</v>
      </c>
      <c r="O19" s="937"/>
      <c r="P19" s="936" t="s">
        <v>605</v>
      </c>
      <c r="Q19" s="937"/>
      <c r="R19" s="334" t="s">
        <v>466</v>
      </c>
      <c r="S19" s="938"/>
      <c r="T19" s="335"/>
      <c r="U19" s="936" t="s">
        <v>614</v>
      </c>
      <c r="V19" s="937"/>
      <c r="W19" s="936" t="s">
        <v>512</v>
      </c>
      <c r="X19" s="937"/>
      <c r="Y19" s="267"/>
      <c r="Z19" s="267"/>
      <c r="AA19" s="267"/>
      <c r="AB19" s="267"/>
      <c r="AC19" s="277"/>
      <c r="AD19" s="277"/>
      <c r="AE19" s="277"/>
      <c r="AF19" s="277"/>
      <c r="AG19" s="268"/>
      <c r="AH19" s="268"/>
      <c r="AI19" s="268"/>
      <c r="AJ19" s="268"/>
      <c r="AK19" s="933" t="s">
        <v>1035</v>
      </c>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662</v>
      </c>
      <c r="M20" s="937"/>
      <c r="N20" s="936" t="s">
        <v>663</v>
      </c>
      <c r="O20" s="937"/>
      <c r="P20" s="936" t="s">
        <v>605</v>
      </c>
      <c r="Q20" s="937"/>
      <c r="R20" s="334" t="s">
        <v>424</v>
      </c>
      <c r="S20" s="938"/>
      <c r="T20" s="335"/>
      <c r="U20" s="936" t="s">
        <v>614</v>
      </c>
      <c r="V20" s="937"/>
      <c r="W20" s="936" t="s">
        <v>512</v>
      </c>
      <c r="X20" s="937"/>
      <c r="Y20" s="267"/>
      <c r="Z20" s="267"/>
      <c r="AA20" s="267"/>
      <c r="AB20" s="267"/>
      <c r="AC20" s="277"/>
      <c r="AD20" s="277"/>
      <c r="AE20" s="277"/>
      <c r="AF20" s="277"/>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662</v>
      </c>
      <c r="M21" s="937"/>
      <c r="N21" s="936" t="s">
        <v>663</v>
      </c>
      <c r="O21" s="937"/>
      <c r="P21" s="936" t="s">
        <v>605</v>
      </c>
      <c r="Q21" s="937"/>
      <c r="R21" s="334" t="s">
        <v>424</v>
      </c>
      <c r="S21" s="938"/>
      <c r="T21" s="335"/>
      <c r="U21" s="936" t="s">
        <v>614</v>
      </c>
      <c r="V21" s="937"/>
      <c r="W21" s="936" t="s">
        <v>512</v>
      </c>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662</v>
      </c>
      <c r="M22" s="937"/>
      <c r="N22" s="936" t="s">
        <v>663</v>
      </c>
      <c r="O22" s="937"/>
      <c r="P22" s="936" t="s">
        <v>605</v>
      </c>
      <c r="Q22" s="937"/>
      <c r="R22" s="334" t="s">
        <v>424</v>
      </c>
      <c r="S22" s="938"/>
      <c r="T22" s="335"/>
      <c r="U22" s="936" t="s">
        <v>614</v>
      </c>
      <c r="V22" s="937"/>
      <c r="W22" s="936" t="s">
        <v>512</v>
      </c>
      <c r="X22" s="937"/>
      <c r="Y22" s="267"/>
      <c r="Z22" s="267"/>
      <c r="AA22" s="267"/>
      <c r="AB22" s="267"/>
      <c r="AC22" s="277"/>
      <c r="AD22" s="277"/>
      <c r="AE22" s="277"/>
      <c r="AF22" s="277"/>
      <c r="AG22" s="268"/>
      <c r="AH22" s="268"/>
      <c r="AI22" s="268"/>
      <c r="AJ22" s="268"/>
      <c r="AK22" s="933"/>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t="s">
        <v>662</v>
      </c>
      <c r="M23" s="937"/>
      <c r="N23" s="936" t="s">
        <v>667</v>
      </c>
      <c r="O23" s="937"/>
      <c r="P23" s="936" t="s">
        <v>605</v>
      </c>
      <c r="Q23" s="937"/>
      <c r="R23" s="334" t="s">
        <v>466</v>
      </c>
      <c r="S23" s="938"/>
      <c r="T23" s="335"/>
      <c r="U23" s="936" t="s">
        <v>614</v>
      </c>
      <c r="V23" s="937"/>
      <c r="W23" s="936" t="s">
        <v>512</v>
      </c>
      <c r="X23" s="937"/>
      <c r="Y23" s="267"/>
      <c r="Z23" s="267"/>
      <c r="AA23" s="267"/>
      <c r="AB23" s="267"/>
      <c r="AC23" s="277"/>
      <c r="AD23" s="277"/>
      <c r="AE23" s="277"/>
      <c r="AF23" s="277"/>
      <c r="AG23" s="268"/>
      <c r="AH23" s="268"/>
      <c r="AI23" s="268"/>
      <c r="AJ23" s="268"/>
      <c r="AK23" s="933" t="s">
        <v>1035</v>
      </c>
      <c r="AL23" s="934"/>
      <c r="AM23" s="934"/>
      <c r="AN23" s="934"/>
      <c r="AO23" s="935"/>
      <c r="AP23" s="2"/>
      <c r="AQ23" s="269">
        <f t="shared" si="2"/>
        <v>2</v>
      </c>
    </row>
    <row r="24" spans="2:46" ht="12" customHeight="1" x14ac:dyDescent="0.15">
      <c r="B24" s="897"/>
      <c r="C24" s="902"/>
      <c r="D24" s="900"/>
      <c r="E24" s="900"/>
      <c r="F24" s="900"/>
      <c r="G24" s="900"/>
      <c r="H24" s="900"/>
      <c r="I24" s="900"/>
      <c r="J24" s="901"/>
      <c r="K24" s="266">
        <v>14</v>
      </c>
      <c r="L24" s="936" t="s">
        <v>603</v>
      </c>
      <c r="M24" s="937"/>
      <c r="N24" s="936" t="s">
        <v>645</v>
      </c>
      <c r="O24" s="937"/>
      <c r="P24" s="936" t="s">
        <v>605</v>
      </c>
      <c r="Q24" s="937"/>
      <c r="R24" s="334" t="s">
        <v>432</v>
      </c>
      <c r="S24" s="938"/>
      <c r="T24" s="335"/>
      <c r="U24" s="936" t="s">
        <v>512</v>
      </c>
      <c r="V24" s="937"/>
      <c r="W24" s="936" t="s">
        <v>512</v>
      </c>
      <c r="X24" s="937"/>
      <c r="Y24" s="267"/>
      <c r="Z24" s="267"/>
      <c r="AA24" s="267"/>
      <c r="AB24" s="267"/>
      <c r="AC24" s="277"/>
      <c r="AD24" s="277"/>
      <c r="AE24" s="277">
        <v>0.02</v>
      </c>
      <c r="AF24" s="277"/>
      <c r="AG24" s="268"/>
      <c r="AH24" s="268"/>
      <c r="AI24" s="268"/>
      <c r="AJ24" s="268"/>
      <c r="AK24" s="933"/>
      <c r="AL24" s="934"/>
      <c r="AM24" s="934"/>
      <c r="AN24" s="934"/>
      <c r="AO24" s="935"/>
      <c r="AP24" s="2"/>
      <c r="AQ24" s="269">
        <f t="shared" si="2"/>
        <v>2</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0.02</v>
      </c>
      <c r="AF35" s="278">
        <f t="shared" si="7"/>
        <v>1.21</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1</v>
      </c>
      <c r="AF37" s="945">
        <f t="shared" si="8"/>
        <v>3</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74BBE0FA-388D-49AC-9E57-8939D51CD5B8}">
      <formula1>"〇,"</formula1>
    </dataValidation>
    <dataValidation type="list" allowBlank="1" showInputMessage="1" showErrorMessage="1" sqref="N11:O34" xr:uid="{FF876B46-2AB3-43D8-951C-3E0A12DCB9C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25C57-6554-46BE-850F-59CD09FA60C4}">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19</v>
      </c>
      <c r="AW5" s="256">
        <f>R7</f>
        <v>9</v>
      </c>
      <c r="AX5" s="257" t="str">
        <f>AM35</f>
        <v>Ⅱ</v>
      </c>
      <c r="AY5" s="257">
        <f>Y37</f>
        <v>0</v>
      </c>
      <c r="AZ5" s="257">
        <f t="shared" ref="AZ5:BJ5" si="0">Z37</f>
        <v>0</v>
      </c>
      <c r="BA5" s="257">
        <f t="shared" si="0"/>
        <v>0</v>
      </c>
      <c r="BB5" s="257">
        <f>AB37</f>
        <v>0</v>
      </c>
      <c r="BC5" s="257">
        <f t="shared" si="0"/>
        <v>0</v>
      </c>
      <c r="BD5" s="257">
        <f>AD37</f>
        <v>0</v>
      </c>
      <c r="BE5" s="257">
        <f>AE37</f>
        <v>0</v>
      </c>
      <c r="BF5" s="257">
        <f t="shared" si="0"/>
        <v>7</v>
      </c>
      <c r="BG5" s="257">
        <f t="shared" si="0"/>
        <v>0</v>
      </c>
      <c r="BH5" s="257">
        <f t="shared" si="0"/>
        <v>0</v>
      </c>
      <c r="BI5" s="257">
        <f>AI37</f>
        <v>1</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3.64</v>
      </c>
      <c r="BS5" s="257">
        <f>AG35</f>
        <v>0</v>
      </c>
      <c r="BT5" s="257">
        <f>AH35</f>
        <v>0</v>
      </c>
      <c r="BU5" s="257">
        <f>AI35</f>
        <v>3.7</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19</v>
      </c>
      <c r="O7" s="913"/>
      <c r="P7" s="909" t="s">
        <v>996</v>
      </c>
      <c r="Q7" s="911"/>
      <c r="R7" s="914">
        <v>9</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466</v>
      </c>
      <c r="S11" s="792"/>
      <c r="T11" s="792"/>
      <c r="U11" s="936" t="s">
        <v>614</v>
      </c>
      <c r="V11" s="937"/>
      <c r="W11" s="936" t="s">
        <v>512</v>
      </c>
      <c r="X11" s="937"/>
      <c r="Y11" s="267"/>
      <c r="Z11" s="267"/>
      <c r="AA11" s="267"/>
      <c r="AB11" s="267"/>
      <c r="AC11" s="277"/>
      <c r="AD11" s="277"/>
      <c r="AE11" s="277"/>
      <c r="AF11" s="277"/>
      <c r="AG11" s="268"/>
      <c r="AH11" s="268"/>
      <c r="AI11" s="268"/>
      <c r="AJ11" s="268"/>
      <c r="AK11" s="933" t="s">
        <v>1033</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466</v>
      </c>
      <c r="S12" s="792"/>
      <c r="T12" s="792"/>
      <c r="U12" s="936" t="s">
        <v>614</v>
      </c>
      <c r="V12" s="937"/>
      <c r="W12" s="936" t="s">
        <v>512</v>
      </c>
      <c r="X12" s="937"/>
      <c r="Y12" s="267"/>
      <c r="Z12" s="267"/>
      <c r="AA12" s="267"/>
      <c r="AB12" s="267"/>
      <c r="AC12" s="277"/>
      <c r="AD12" s="277"/>
      <c r="AE12" s="277"/>
      <c r="AF12" s="277"/>
      <c r="AG12" s="268"/>
      <c r="AH12" s="268"/>
      <c r="AI12" s="268"/>
      <c r="AJ12" s="268"/>
      <c r="AK12" s="933" t="s">
        <v>1033</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643</v>
      </c>
      <c r="O13" s="937"/>
      <c r="P13" s="936" t="s">
        <v>605</v>
      </c>
      <c r="Q13" s="937"/>
      <c r="R13" s="334" t="s">
        <v>432</v>
      </c>
      <c r="S13" s="938"/>
      <c r="T13" s="335"/>
      <c r="U13" s="936" t="s">
        <v>614</v>
      </c>
      <c r="V13" s="937"/>
      <c r="W13" s="936" t="s">
        <v>512</v>
      </c>
      <c r="X13" s="937"/>
      <c r="Y13" s="267"/>
      <c r="Z13" s="267"/>
      <c r="AA13" s="267"/>
      <c r="AB13" s="267"/>
      <c r="AC13" s="277"/>
      <c r="AD13" s="277"/>
      <c r="AE13" s="277"/>
      <c r="AF13" s="277">
        <v>0.9</v>
      </c>
      <c r="AG13" s="268"/>
      <c r="AH13" s="268"/>
      <c r="AI13" s="268"/>
      <c r="AJ13" s="268"/>
      <c r="AK13" s="933"/>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645</v>
      </c>
      <c r="O14" s="937"/>
      <c r="P14" s="936" t="s">
        <v>605</v>
      </c>
      <c r="Q14" s="937"/>
      <c r="R14" s="334" t="s">
        <v>424</v>
      </c>
      <c r="S14" s="938"/>
      <c r="T14" s="335"/>
      <c r="U14" s="936" t="s">
        <v>614</v>
      </c>
      <c r="V14" s="937"/>
      <c r="W14" s="936" t="s">
        <v>512</v>
      </c>
      <c r="X14" s="937"/>
      <c r="Y14" s="267"/>
      <c r="Z14" s="267"/>
      <c r="AA14" s="267"/>
      <c r="AB14" s="267"/>
      <c r="AC14" s="277"/>
      <c r="AD14" s="277"/>
      <c r="AE14" s="277"/>
      <c r="AF14" s="277">
        <v>0.42</v>
      </c>
      <c r="AG14" s="268"/>
      <c r="AH14" s="268"/>
      <c r="AI14" s="268"/>
      <c r="AJ14" s="268"/>
      <c r="AK14" s="933"/>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645</v>
      </c>
      <c r="O15" s="937"/>
      <c r="P15" s="936" t="s">
        <v>605</v>
      </c>
      <c r="Q15" s="937"/>
      <c r="R15" s="334" t="s">
        <v>424</v>
      </c>
      <c r="S15" s="938"/>
      <c r="T15" s="335"/>
      <c r="U15" s="936" t="s">
        <v>614</v>
      </c>
      <c r="V15" s="937"/>
      <c r="W15" s="936" t="s">
        <v>512</v>
      </c>
      <c r="X15" s="937"/>
      <c r="Y15" s="267"/>
      <c r="Z15" s="267"/>
      <c r="AA15" s="267"/>
      <c r="AB15" s="267"/>
      <c r="AC15" s="277"/>
      <c r="AD15" s="277"/>
      <c r="AE15" s="277"/>
      <c r="AF15" s="277">
        <v>0.36</v>
      </c>
      <c r="AG15" s="268"/>
      <c r="AH15" s="268"/>
      <c r="AI15" s="268"/>
      <c r="AJ15" s="268"/>
      <c r="AK15" s="933"/>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645</v>
      </c>
      <c r="O16" s="937"/>
      <c r="P16" s="936" t="s">
        <v>605</v>
      </c>
      <c r="Q16" s="937"/>
      <c r="R16" s="334" t="s">
        <v>424</v>
      </c>
      <c r="S16" s="938"/>
      <c r="T16" s="335"/>
      <c r="U16" s="936" t="s">
        <v>614</v>
      </c>
      <c r="V16" s="937"/>
      <c r="W16" s="936" t="s">
        <v>512</v>
      </c>
      <c r="X16" s="937"/>
      <c r="Y16" s="267"/>
      <c r="Z16" s="267"/>
      <c r="AA16" s="267"/>
      <c r="AB16" s="267"/>
      <c r="AC16" s="277"/>
      <c r="AD16" s="277"/>
      <c r="AE16" s="277"/>
      <c r="AF16" s="277">
        <v>0.17</v>
      </c>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678</v>
      </c>
      <c r="O17" s="937"/>
      <c r="P17" s="936" t="s">
        <v>605</v>
      </c>
      <c r="Q17" s="937"/>
      <c r="R17" s="334" t="s">
        <v>424</v>
      </c>
      <c r="S17" s="938"/>
      <c r="T17" s="335"/>
      <c r="U17" s="936" t="s">
        <v>614</v>
      </c>
      <c r="V17" s="937"/>
      <c r="W17" s="936" t="s">
        <v>512</v>
      </c>
      <c r="X17" s="937"/>
      <c r="Y17" s="267"/>
      <c r="Z17" s="267"/>
      <c r="AA17" s="267"/>
      <c r="AB17" s="267"/>
      <c r="AC17" s="277"/>
      <c r="AD17" s="277"/>
      <c r="AE17" s="277"/>
      <c r="AF17" s="277">
        <v>0.26</v>
      </c>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678</v>
      </c>
      <c r="O18" s="937"/>
      <c r="P18" s="936" t="s">
        <v>605</v>
      </c>
      <c r="Q18" s="937"/>
      <c r="R18" s="334" t="s">
        <v>424</v>
      </c>
      <c r="S18" s="938"/>
      <c r="T18" s="335"/>
      <c r="U18" s="936" t="s">
        <v>614</v>
      </c>
      <c r="V18" s="937"/>
      <c r="W18" s="936" t="s">
        <v>512</v>
      </c>
      <c r="X18" s="937"/>
      <c r="Y18" s="267"/>
      <c r="Z18" s="267"/>
      <c r="AA18" s="267"/>
      <c r="AB18" s="267"/>
      <c r="AC18" s="277"/>
      <c r="AD18" s="277"/>
      <c r="AE18" s="277"/>
      <c r="AF18" s="277">
        <v>0.63</v>
      </c>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603</v>
      </c>
      <c r="M19" s="937"/>
      <c r="N19" s="936" t="s">
        <v>658</v>
      </c>
      <c r="O19" s="937"/>
      <c r="P19" s="936" t="s">
        <v>605</v>
      </c>
      <c r="Q19" s="937"/>
      <c r="R19" s="334" t="s">
        <v>432</v>
      </c>
      <c r="S19" s="938"/>
      <c r="T19" s="335"/>
      <c r="U19" s="936" t="s">
        <v>614</v>
      </c>
      <c r="V19" s="937"/>
      <c r="W19" s="936" t="s">
        <v>512</v>
      </c>
      <c r="X19" s="937"/>
      <c r="Y19" s="267"/>
      <c r="Z19" s="267"/>
      <c r="AA19" s="267"/>
      <c r="AB19" s="267"/>
      <c r="AC19" s="277"/>
      <c r="AD19" s="277"/>
      <c r="AE19" s="277"/>
      <c r="AF19" s="277">
        <v>0.9</v>
      </c>
      <c r="AG19" s="268"/>
      <c r="AH19" s="268"/>
      <c r="AI19" s="268"/>
      <c r="AJ19" s="268"/>
      <c r="AK19" s="933"/>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662</v>
      </c>
      <c r="M20" s="937"/>
      <c r="N20" s="936" t="s">
        <v>667</v>
      </c>
      <c r="O20" s="937"/>
      <c r="P20" s="936" t="s">
        <v>605</v>
      </c>
      <c r="Q20" s="937"/>
      <c r="R20" s="334" t="s">
        <v>466</v>
      </c>
      <c r="S20" s="938"/>
      <c r="T20" s="335"/>
      <c r="U20" s="936" t="s">
        <v>614</v>
      </c>
      <c r="V20" s="937"/>
      <c r="W20" s="936" t="s">
        <v>512</v>
      </c>
      <c r="X20" s="937"/>
      <c r="Y20" s="267"/>
      <c r="Z20" s="267"/>
      <c r="AA20" s="267"/>
      <c r="AB20" s="267"/>
      <c r="AC20" s="277"/>
      <c r="AD20" s="277"/>
      <c r="AE20" s="277"/>
      <c r="AF20" s="277"/>
      <c r="AG20" s="268"/>
      <c r="AH20" s="268"/>
      <c r="AI20" s="268"/>
      <c r="AJ20" s="268"/>
      <c r="AK20" s="933" t="s">
        <v>1035</v>
      </c>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662</v>
      </c>
      <c r="M21" s="937"/>
      <c r="N21" s="936" t="s">
        <v>663</v>
      </c>
      <c r="O21" s="937"/>
      <c r="P21" s="936" t="s">
        <v>605</v>
      </c>
      <c r="Q21" s="937"/>
      <c r="R21" s="334" t="s">
        <v>424</v>
      </c>
      <c r="S21" s="938"/>
      <c r="T21" s="335"/>
      <c r="U21" s="936" t="s">
        <v>614</v>
      </c>
      <c r="V21" s="937"/>
      <c r="W21" s="936" t="s">
        <v>512</v>
      </c>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603</v>
      </c>
      <c r="M22" s="937"/>
      <c r="N22" s="936" t="s">
        <v>645</v>
      </c>
      <c r="O22" s="937"/>
      <c r="P22" s="936" t="s">
        <v>460</v>
      </c>
      <c r="Q22" s="937"/>
      <c r="R22" s="334" t="s">
        <v>460</v>
      </c>
      <c r="S22" s="938"/>
      <c r="T22" s="335"/>
      <c r="U22" s="936" t="s">
        <v>512</v>
      </c>
      <c r="V22" s="937"/>
      <c r="W22" s="936" t="s">
        <v>512</v>
      </c>
      <c r="X22" s="937"/>
      <c r="Y22" s="267"/>
      <c r="Z22" s="267"/>
      <c r="AA22" s="267"/>
      <c r="AB22" s="267"/>
      <c r="AC22" s="277"/>
      <c r="AD22" s="277"/>
      <c r="AE22" s="277"/>
      <c r="AF22" s="277"/>
      <c r="AG22" s="268"/>
      <c r="AH22" s="268"/>
      <c r="AI22" s="268">
        <v>3.7</v>
      </c>
      <c r="AJ22" s="268"/>
      <c r="AK22" s="933"/>
      <c r="AL22" s="934"/>
      <c r="AM22" s="934"/>
      <c r="AN22" s="934"/>
      <c r="AO22" s="935"/>
      <c r="AP22" s="2"/>
      <c r="AQ22" s="269">
        <f t="shared" si="2"/>
        <v>3</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3.64</v>
      </c>
      <c r="AG35" s="272">
        <f t="shared" si="7"/>
        <v>0</v>
      </c>
      <c r="AH35" s="272">
        <f t="shared" si="7"/>
        <v>0</v>
      </c>
      <c r="AI35" s="272">
        <f t="shared" si="7"/>
        <v>3.7</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7</v>
      </c>
      <c r="AG37" s="945">
        <f t="shared" si="8"/>
        <v>0</v>
      </c>
      <c r="AH37" s="945">
        <f t="shared" si="8"/>
        <v>0</v>
      </c>
      <c r="AI37" s="945">
        <f t="shared" si="8"/>
        <v>1</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1F1E0BB9-1751-4EED-8AAF-3131AD596BD0}">
      <formula1>"〇,"</formula1>
    </dataValidation>
    <dataValidation type="list" allowBlank="1" showInputMessage="1" showErrorMessage="1" sqref="N11:O34" xr:uid="{7B08F389-CCE2-4A81-B58D-3AFFEED1195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63C3A-271C-4584-87B9-7DA4460B131B}">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20</v>
      </c>
      <c r="AW5" s="256">
        <f>R7</f>
        <v>8.8000000000000007</v>
      </c>
      <c r="AX5" s="257" t="str">
        <f>AM35</f>
        <v>Ⅲ</v>
      </c>
      <c r="AY5" s="257">
        <f>Y37</f>
        <v>0</v>
      </c>
      <c r="AZ5" s="257">
        <f t="shared" ref="AZ5:BJ5" si="0">Z37</f>
        <v>0</v>
      </c>
      <c r="BA5" s="257">
        <f t="shared" si="0"/>
        <v>0</v>
      </c>
      <c r="BB5" s="257">
        <f>AB37</f>
        <v>0</v>
      </c>
      <c r="BC5" s="257">
        <f t="shared" si="0"/>
        <v>0</v>
      </c>
      <c r="BD5" s="257">
        <f>AD37</f>
        <v>1</v>
      </c>
      <c r="BE5" s="257">
        <f>AE37</f>
        <v>0</v>
      </c>
      <c r="BF5" s="257">
        <f t="shared" si="0"/>
        <v>3</v>
      </c>
      <c r="BG5" s="257">
        <f t="shared" si="0"/>
        <v>0</v>
      </c>
      <c r="BH5" s="257">
        <f t="shared" si="0"/>
        <v>0</v>
      </c>
      <c r="BI5" s="257">
        <f>AI37</f>
        <v>2</v>
      </c>
      <c r="BJ5" s="257">
        <f t="shared" si="0"/>
        <v>0</v>
      </c>
      <c r="BK5" s="257">
        <f>IF(Y37&gt;0,R7,0)</f>
        <v>0</v>
      </c>
      <c r="BL5" s="258">
        <f>IF(Y37&gt;0,0,IF(Z37&gt;0,R7,0))</f>
        <v>0</v>
      </c>
      <c r="BM5" s="258">
        <f>IF(Y37+Z37&gt;0,0,IF(AA37&gt;0,R7,0))</f>
        <v>0</v>
      </c>
      <c r="BN5" s="258">
        <f>IF(Y37+Z37+AA37&gt;0,0,IF(AB37&gt;0,R7,0))</f>
        <v>0</v>
      </c>
      <c r="BO5" s="257">
        <f>AC35</f>
        <v>0</v>
      </c>
      <c r="BP5" s="257">
        <f t="shared" ref="BP5:BQ5" si="1">AD35</f>
        <v>0.01</v>
      </c>
      <c r="BQ5" s="257">
        <f t="shared" si="1"/>
        <v>0</v>
      </c>
      <c r="BR5" s="257">
        <f>AF35</f>
        <v>0.92</v>
      </c>
      <c r="BS5" s="257">
        <f>AG35</f>
        <v>0</v>
      </c>
      <c r="BT5" s="257">
        <f>AH35</f>
        <v>0</v>
      </c>
      <c r="BU5" s="257">
        <f>AI35</f>
        <v>8</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20</v>
      </c>
      <c r="O7" s="913"/>
      <c r="P7" s="909" t="s">
        <v>996</v>
      </c>
      <c r="Q7" s="911"/>
      <c r="R7" s="914">
        <v>8.8000000000000007</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466</v>
      </c>
      <c r="S11" s="792"/>
      <c r="T11" s="792"/>
      <c r="U11" s="936" t="s">
        <v>443</v>
      </c>
      <c r="V11" s="937"/>
      <c r="W11" s="936" t="s">
        <v>512</v>
      </c>
      <c r="X11" s="937"/>
      <c r="Y11" s="267"/>
      <c r="Z11" s="267"/>
      <c r="AA11" s="267"/>
      <c r="AB11" s="267"/>
      <c r="AC11" s="277"/>
      <c r="AD11" s="277"/>
      <c r="AE11" s="277"/>
      <c r="AF11" s="277"/>
      <c r="AG11" s="268"/>
      <c r="AH11" s="268"/>
      <c r="AI11" s="268"/>
      <c r="AJ11" s="268"/>
      <c r="AK11" s="933" t="s">
        <v>1033</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466</v>
      </c>
      <c r="S12" s="792"/>
      <c r="T12" s="792"/>
      <c r="U12" s="936" t="s">
        <v>614</v>
      </c>
      <c r="V12" s="937"/>
      <c r="W12" s="936" t="s">
        <v>512</v>
      </c>
      <c r="X12" s="937"/>
      <c r="Y12" s="267"/>
      <c r="Z12" s="267"/>
      <c r="AA12" s="267"/>
      <c r="AB12" s="267"/>
      <c r="AC12" s="277"/>
      <c r="AD12" s="277"/>
      <c r="AE12" s="277"/>
      <c r="AF12" s="277"/>
      <c r="AG12" s="268"/>
      <c r="AH12" s="268"/>
      <c r="AI12" s="268"/>
      <c r="AJ12" s="268"/>
      <c r="AK12" s="933" t="s">
        <v>1033</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643</v>
      </c>
      <c r="O13" s="937"/>
      <c r="P13" s="936" t="s">
        <v>605</v>
      </c>
      <c r="Q13" s="937"/>
      <c r="R13" s="334" t="s">
        <v>466</v>
      </c>
      <c r="S13" s="938"/>
      <c r="T13" s="335"/>
      <c r="U13" s="936" t="s">
        <v>614</v>
      </c>
      <c r="V13" s="937"/>
      <c r="W13" s="936" t="s">
        <v>512</v>
      </c>
      <c r="X13" s="937"/>
      <c r="Y13" s="267"/>
      <c r="Z13" s="267"/>
      <c r="AA13" s="267"/>
      <c r="AB13" s="267"/>
      <c r="AC13" s="277"/>
      <c r="AD13" s="277"/>
      <c r="AE13" s="277"/>
      <c r="AF13" s="277"/>
      <c r="AG13" s="268"/>
      <c r="AH13" s="268"/>
      <c r="AI13" s="268"/>
      <c r="AJ13" s="268"/>
      <c r="AK13" s="933" t="s">
        <v>1033</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643</v>
      </c>
      <c r="O14" s="937"/>
      <c r="P14" s="936" t="s">
        <v>605</v>
      </c>
      <c r="Q14" s="937"/>
      <c r="R14" s="334" t="s">
        <v>466</v>
      </c>
      <c r="S14" s="938"/>
      <c r="T14" s="335"/>
      <c r="U14" s="936" t="s">
        <v>614</v>
      </c>
      <c r="V14" s="937"/>
      <c r="W14" s="936" t="s">
        <v>512</v>
      </c>
      <c r="X14" s="937"/>
      <c r="Y14" s="267"/>
      <c r="Z14" s="267"/>
      <c r="AA14" s="267"/>
      <c r="AB14" s="267"/>
      <c r="AC14" s="277"/>
      <c r="AD14" s="277"/>
      <c r="AE14" s="277"/>
      <c r="AF14" s="277"/>
      <c r="AG14" s="268"/>
      <c r="AH14" s="268"/>
      <c r="AI14" s="268"/>
      <c r="AJ14" s="268"/>
      <c r="AK14" s="933" t="s">
        <v>1033</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645</v>
      </c>
      <c r="O15" s="937"/>
      <c r="P15" s="936" t="s">
        <v>605</v>
      </c>
      <c r="Q15" s="937"/>
      <c r="R15" s="334" t="s">
        <v>466</v>
      </c>
      <c r="S15" s="938"/>
      <c r="T15" s="335"/>
      <c r="U15" s="936" t="s">
        <v>443</v>
      </c>
      <c r="V15" s="937"/>
      <c r="W15" s="936" t="s">
        <v>512</v>
      </c>
      <c r="X15" s="937"/>
      <c r="Y15" s="267"/>
      <c r="Z15" s="267"/>
      <c r="AA15" s="267"/>
      <c r="AB15" s="267"/>
      <c r="AC15" s="277"/>
      <c r="AD15" s="277"/>
      <c r="AE15" s="277"/>
      <c r="AF15" s="277"/>
      <c r="AG15" s="268"/>
      <c r="AH15" s="268"/>
      <c r="AI15" s="268"/>
      <c r="AJ15" s="268"/>
      <c r="AK15" s="933" t="s">
        <v>1033</v>
      </c>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645</v>
      </c>
      <c r="O16" s="937"/>
      <c r="P16" s="936" t="s">
        <v>605</v>
      </c>
      <c r="Q16" s="937"/>
      <c r="R16" s="334" t="s">
        <v>424</v>
      </c>
      <c r="S16" s="938"/>
      <c r="T16" s="335"/>
      <c r="U16" s="936" t="s">
        <v>614</v>
      </c>
      <c r="V16" s="937"/>
      <c r="W16" s="936" t="s">
        <v>512</v>
      </c>
      <c r="X16" s="937"/>
      <c r="Y16" s="267"/>
      <c r="Z16" s="267"/>
      <c r="AA16" s="267"/>
      <c r="AB16" s="267"/>
      <c r="AC16" s="277"/>
      <c r="AD16" s="277"/>
      <c r="AE16" s="277"/>
      <c r="AF16" s="277">
        <v>0.39</v>
      </c>
      <c r="AG16" s="268"/>
      <c r="AH16" s="268"/>
      <c r="AI16" s="268"/>
      <c r="AJ16" s="268"/>
      <c r="AK16" s="933"/>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645</v>
      </c>
      <c r="O17" s="937"/>
      <c r="P17" s="936" t="s">
        <v>605</v>
      </c>
      <c r="Q17" s="937"/>
      <c r="R17" s="334" t="s">
        <v>424</v>
      </c>
      <c r="S17" s="938"/>
      <c r="T17" s="335"/>
      <c r="U17" s="936" t="s">
        <v>614</v>
      </c>
      <c r="V17" s="937"/>
      <c r="W17" s="936" t="s">
        <v>512</v>
      </c>
      <c r="X17" s="937"/>
      <c r="Y17" s="267"/>
      <c r="Z17" s="267"/>
      <c r="AA17" s="267"/>
      <c r="AB17" s="267"/>
      <c r="AC17" s="277"/>
      <c r="AD17" s="277"/>
      <c r="AE17" s="277"/>
      <c r="AF17" s="277">
        <v>0.16</v>
      </c>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654</v>
      </c>
      <c r="O18" s="937"/>
      <c r="P18" s="936" t="s">
        <v>605</v>
      </c>
      <c r="Q18" s="937"/>
      <c r="R18" s="334" t="s">
        <v>466</v>
      </c>
      <c r="S18" s="938"/>
      <c r="T18" s="335"/>
      <c r="U18" s="936" t="s">
        <v>614</v>
      </c>
      <c r="V18" s="937"/>
      <c r="W18" s="936" t="s">
        <v>512</v>
      </c>
      <c r="X18" s="937"/>
      <c r="Y18" s="267"/>
      <c r="Z18" s="267"/>
      <c r="AA18" s="267"/>
      <c r="AB18" s="267"/>
      <c r="AC18" s="277"/>
      <c r="AD18" s="277"/>
      <c r="AE18" s="277"/>
      <c r="AF18" s="277"/>
      <c r="AG18" s="268"/>
      <c r="AH18" s="268"/>
      <c r="AI18" s="268"/>
      <c r="AJ18" s="268"/>
      <c r="AK18" s="933" t="s">
        <v>1033</v>
      </c>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603</v>
      </c>
      <c r="M19" s="937"/>
      <c r="N19" s="936" t="s">
        <v>678</v>
      </c>
      <c r="O19" s="937"/>
      <c r="P19" s="936" t="s">
        <v>605</v>
      </c>
      <c r="Q19" s="937"/>
      <c r="R19" s="334" t="s">
        <v>466</v>
      </c>
      <c r="S19" s="938"/>
      <c r="T19" s="335"/>
      <c r="U19" s="936" t="s">
        <v>614</v>
      </c>
      <c r="V19" s="937"/>
      <c r="W19" s="936" t="s">
        <v>512</v>
      </c>
      <c r="X19" s="937"/>
      <c r="Y19" s="267"/>
      <c r="Z19" s="267"/>
      <c r="AA19" s="267"/>
      <c r="AB19" s="267"/>
      <c r="AC19" s="277"/>
      <c r="AD19" s="277"/>
      <c r="AE19" s="277"/>
      <c r="AF19" s="277"/>
      <c r="AG19" s="268"/>
      <c r="AH19" s="268"/>
      <c r="AI19" s="268"/>
      <c r="AJ19" s="268"/>
      <c r="AK19" s="933" t="s">
        <v>1033</v>
      </c>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603</v>
      </c>
      <c r="M20" s="937"/>
      <c r="N20" s="936" t="s">
        <v>658</v>
      </c>
      <c r="O20" s="937"/>
      <c r="P20" s="936" t="s">
        <v>605</v>
      </c>
      <c r="Q20" s="937"/>
      <c r="R20" s="334" t="s">
        <v>432</v>
      </c>
      <c r="S20" s="938"/>
      <c r="T20" s="335"/>
      <c r="U20" s="936" t="s">
        <v>614</v>
      </c>
      <c r="V20" s="937"/>
      <c r="W20" s="936" t="s">
        <v>512</v>
      </c>
      <c r="X20" s="937"/>
      <c r="Y20" s="267"/>
      <c r="Z20" s="267"/>
      <c r="AA20" s="267"/>
      <c r="AB20" s="267"/>
      <c r="AC20" s="277"/>
      <c r="AD20" s="277"/>
      <c r="AE20" s="277"/>
      <c r="AF20" s="277">
        <v>0.37</v>
      </c>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t="s">
        <v>662</v>
      </c>
      <c r="M21" s="937"/>
      <c r="N21" s="936" t="s">
        <v>667</v>
      </c>
      <c r="O21" s="937"/>
      <c r="P21" s="936" t="s">
        <v>605</v>
      </c>
      <c r="Q21" s="937"/>
      <c r="R21" s="334" t="s">
        <v>466</v>
      </c>
      <c r="S21" s="938"/>
      <c r="T21" s="335"/>
      <c r="U21" s="936" t="s">
        <v>614</v>
      </c>
      <c r="V21" s="937"/>
      <c r="W21" s="936" t="s">
        <v>512</v>
      </c>
      <c r="X21" s="937"/>
      <c r="Y21" s="267"/>
      <c r="Z21" s="267"/>
      <c r="AA21" s="267"/>
      <c r="AB21" s="267"/>
      <c r="AC21" s="277"/>
      <c r="AD21" s="277"/>
      <c r="AE21" s="277"/>
      <c r="AF21" s="277"/>
      <c r="AG21" s="268"/>
      <c r="AH21" s="268"/>
      <c r="AI21" s="268"/>
      <c r="AJ21" s="268"/>
      <c r="AK21" s="933" t="s">
        <v>1035</v>
      </c>
      <c r="AL21" s="934"/>
      <c r="AM21" s="934"/>
      <c r="AN21" s="934"/>
      <c r="AO21" s="935"/>
      <c r="AP21" s="2"/>
      <c r="AQ21" s="269">
        <f>IF(P21="材質劣化",2,IF(P21="漏水",3,1))</f>
        <v>2</v>
      </c>
    </row>
    <row r="22" spans="2:46" ht="12" customHeight="1" x14ac:dyDescent="0.15">
      <c r="B22" s="897"/>
      <c r="C22" s="902"/>
      <c r="D22" s="900"/>
      <c r="E22" s="900"/>
      <c r="F22" s="900"/>
      <c r="G22" s="900"/>
      <c r="H22" s="900"/>
      <c r="I22" s="900"/>
      <c r="J22" s="901"/>
      <c r="K22" s="266">
        <v>12</v>
      </c>
      <c r="L22" s="936" t="s">
        <v>662</v>
      </c>
      <c r="M22" s="937"/>
      <c r="N22" s="936" t="s">
        <v>667</v>
      </c>
      <c r="O22" s="937"/>
      <c r="P22" s="936" t="s">
        <v>605</v>
      </c>
      <c r="Q22" s="937"/>
      <c r="R22" s="334" t="s">
        <v>466</v>
      </c>
      <c r="S22" s="938"/>
      <c r="T22" s="335"/>
      <c r="U22" s="936" t="s">
        <v>614</v>
      </c>
      <c r="V22" s="937"/>
      <c r="W22" s="936" t="s">
        <v>512</v>
      </c>
      <c r="X22" s="937"/>
      <c r="Y22" s="267"/>
      <c r="Z22" s="267"/>
      <c r="AA22" s="267"/>
      <c r="AB22" s="267"/>
      <c r="AC22" s="277"/>
      <c r="AD22" s="277"/>
      <c r="AE22" s="277"/>
      <c r="AF22" s="277"/>
      <c r="AG22" s="268"/>
      <c r="AH22" s="268"/>
      <c r="AI22" s="268"/>
      <c r="AJ22" s="268"/>
      <c r="AK22" s="933" t="s">
        <v>1035</v>
      </c>
      <c r="AL22" s="934"/>
      <c r="AM22" s="934"/>
      <c r="AN22" s="934"/>
      <c r="AO22" s="935"/>
      <c r="AP22" s="2"/>
      <c r="AQ22" s="269">
        <f t="shared" si="2"/>
        <v>2</v>
      </c>
    </row>
    <row r="23" spans="2:46" ht="12" customHeight="1" x14ac:dyDescent="0.15">
      <c r="B23" s="897"/>
      <c r="C23" s="902"/>
      <c r="D23" s="900"/>
      <c r="E23" s="900"/>
      <c r="F23" s="900"/>
      <c r="G23" s="900"/>
      <c r="H23" s="900"/>
      <c r="I23" s="900"/>
      <c r="J23" s="901"/>
      <c r="K23" s="266">
        <v>13</v>
      </c>
      <c r="L23" s="936" t="s">
        <v>662</v>
      </c>
      <c r="M23" s="937"/>
      <c r="N23" s="936" t="s">
        <v>667</v>
      </c>
      <c r="O23" s="937"/>
      <c r="P23" s="936" t="s">
        <v>605</v>
      </c>
      <c r="Q23" s="937"/>
      <c r="R23" s="334" t="s">
        <v>466</v>
      </c>
      <c r="S23" s="938"/>
      <c r="T23" s="335"/>
      <c r="U23" s="936" t="s">
        <v>614</v>
      </c>
      <c r="V23" s="937"/>
      <c r="W23" s="936" t="s">
        <v>512</v>
      </c>
      <c r="X23" s="937"/>
      <c r="Y23" s="267"/>
      <c r="Z23" s="267"/>
      <c r="AA23" s="267"/>
      <c r="AB23" s="267"/>
      <c r="AC23" s="277"/>
      <c r="AD23" s="277"/>
      <c r="AE23" s="277"/>
      <c r="AF23" s="277"/>
      <c r="AG23" s="268"/>
      <c r="AH23" s="268"/>
      <c r="AI23" s="268"/>
      <c r="AJ23" s="268"/>
      <c r="AK23" s="933" t="s">
        <v>1035</v>
      </c>
      <c r="AL23" s="934"/>
      <c r="AM23" s="934"/>
      <c r="AN23" s="934"/>
      <c r="AO23" s="935"/>
      <c r="AP23" s="2"/>
      <c r="AQ23" s="269">
        <f t="shared" si="2"/>
        <v>2</v>
      </c>
    </row>
    <row r="24" spans="2:46" ht="12" customHeight="1" x14ac:dyDescent="0.15">
      <c r="B24" s="897"/>
      <c r="C24" s="902"/>
      <c r="D24" s="900"/>
      <c r="E24" s="900"/>
      <c r="F24" s="900"/>
      <c r="G24" s="900"/>
      <c r="H24" s="900"/>
      <c r="I24" s="900"/>
      <c r="J24" s="901"/>
      <c r="K24" s="266">
        <v>14</v>
      </c>
      <c r="L24" s="936" t="s">
        <v>603</v>
      </c>
      <c r="M24" s="937"/>
      <c r="N24" s="936" t="s">
        <v>645</v>
      </c>
      <c r="O24" s="937"/>
      <c r="P24" s="936" t="s">
        <v>605</v>
      </c>
      <c r="Q24" s="937"/>
      <c r="R24" s="334" t="s">
        <v>432</v>
      </c>
      <c r="S24" s="938"/>
      <c r="T24" s="335"/>
      <c r="U24" s="936" t="s">
        <v>512</v>
      </c>
      <c r="V24" s="937"/>
      <c r="W24" s="936" t="s">
        <v>512</v>
      </c>
      <c r="X24" s="937"/>
      <c r="Y24" s="267"/>
      <c r="Z24" s="267"/>
      <c r="AA24" s="267"/>
      <c r="AB24" s="267"/>
      <c r="AC24" s="277"/>
      <c r="AD24" s="277">
        <v>0.01</v>
      </c>
      <c r="AE24" s="277"/>
      <c r="AF24" s="277"/>
      <c r="AG24" s="268"/>
      <c r="AH24" s="268"/>
      <c r="AI24" s="268"/>
      <c r="AJ24" s="268"/>
      <c r="AK24" s="933"/>
      <c r="AL24" s="934"/>
      <c r="AM24" s="934"/>
      <c r="AN24" s="934"/>
      <c r="AO24" s="935"/>
      <c r="AP24" s="2"/>
      <c r="AQ24" s="269">
        <f t="shared" si="2"/>
        <v>2</v>
      </c>
    </row>
    <row r="25" spans="2:46" ht="12" customHeight="1" x14ac:dyDescent="0.15">
      <c r="B25" s="897"/>
      <c r="C25" s="902"/>
      <c r="D25" s="900"/>
      <c r="E25" s="900"/>
      <c r="F25" s="900"/>
      <c r="G25" s="900"/>
      <c r="H25" s="900"/>
      <c r="I25" s="900"/>
      <c r="J25" s="901"/>
      <c r="K25" s="266">
        <v>15</v>
      </c>
      <c r="L25" s="936" t="s">
        <v>603</v>
      </c>
      <c r="M25" s="937"/>
      <c r="N25" s="936" t="s">
        <v>645</v>
      </c>
      <c r="O25" s="937"/>
      <c r="P25" s="936" t="s">
        <v>460</v>
      </c>
      <c r="Q25" s="937"/>
      <c r="R25" s="334" t="s">
        <v>460</v>
      </c>
      <c r="S25" s="938"/>
      <c r="T25" s="335"/>
      <c r="U25" s="936" t="s">
        <v>512</v>
      </c>
      <c r="V25" s="937"/>
      <c r="W25" s="936" t="s">
        <v>512</v>
      </c>
      <c r="X25" s="937"/>
      <c r="Y25" s="267"/>
      <c r="Z25" s="267"/>
      <c r="AA25" s="267"/>
      <c r="AB25" s="267"/>
      <c r="AC25" s="277"/>
      <c r="AD25" s="277"/>
      <c r="AE25" s="277"/>
      <c r="AF25" s="277"/>
      <c r="AG25" s="268"/>
      <c r="AH25" s="268"/>
      <c r="AI25" s="268">
        <v>4</v>
      </c>
      <c r="AJ25" s="268"/>
      <c r="AK25" s="933"/>
      <c r="AL25" s="934"/>
      <c r="AM25" s="934"/>
      <c r="AN25" s="934"/>
      <c r="AO25" s="935"/>
      <c r="AP25" s="2"/>
      <c r="AQ25" s="269">
        <f t="shared" si="2"/>
        <v>3</v>
      </c>
    </row>
    <row r="26" spans="2:46" ht="12" customHeight="1" x14ac:dyDescent="0.15">
      <c r="B26" s="897"/>
      <c r="C26" s="902"/>
      <c r="D26" s="900"/>
      <c r="E26" s="900"/>
      <c r="F26" s="900"/>
      <c r="G26" s="900"/>
      <c r="H26" s="900"/>
      <c r="I26" s="900"/>
      <c r="J26" s="901"/>
      <c r="K26" s="266">
        <v>16</v>
      </c>
      <c r="L26" s="936" t="s">
        <v>603</v>
      </c>
      <c r="M26" s="937"/>
      <c r="N26" s="936" t="s">
        <v>645</v>
      </c>
      <c r="O26" s="937"/>
      <c r="P26" s="936" t="s">
        <v>460</v>
      </c>
      <c r="Q26" s="937"/>
      <c r="R26" s="334" t="s">
        <v>460</v>
      </c>
      <c r="S26" s="938"/>
      <c r="T26" s="335"/>
      <c r="U26" s="936" t="s">
        <v>512</v>
      </c>
      <c r="V26" s="937"/>
      <c r="W26" s="936" t="s">
        <v>512</v>
      </c>
      <c r="X26" s="937"/>
      <c r="Y26" s="267"/>
      <c r="Z26" s="267"/>
      <c r="AA26" s="267"/>
      <c r="AB26" s="267"/>
      <c r="AC26" s="277"/>
      <c r="AD26" s="277"/>
      <c r="AE26" s="277"/>
      <c r="AF26" s="277"/>
      <c r="AG26" s="268"/>
      <c r="AH26" s="268"/>
      <c r="AI26" s="268">
        <v>4</v>
      </c>
      <c r="AJ26" s="268"/>
      <c r="AK26" s="933"/>
      <c r="AL26" s="934"/>
      <c r="AM26" s="934"/>
      <c r="AN26" s="934"/>
      <c r="AO26" s="935"/>
      <c r="AP26" s="2"/>
      <c r="AQ26" s="269">
        <f>IF(P26="材質劣化",2,IF(P26="漏水",3,1))</f>
        <v>3</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0.01</v>
      </c>
      <c r="AE35" s="278">
        <f>SUM(AE11:AE34)</f>
        <v>0</v>
      </c>
      <c r="AF35" s="278">
        <f t="shared" si="7"/>
        <v>0.92</v>
      </c>
      <c r="AG35" s="272">
        <f t="shared" si="7"/>
        <v>0</v>
      </c>
      <c r="AH35" s="272">
        <f t="shared" si="7"/>
        <v>0</v>
      </c>
      <c r="AI35" s="272">
        <f t="shared" si="7"/>
        <v>8</v>
      </c>
      <c r="AJ35" s="273">
        <f t="shared" si="7"/>
        <v>0</v>
      </c>
      <c r="AK35" s="923" t="s">
        <v>1012</v>
      </c>
      <c r="AL35" s="923"/>
      <c r="AM35" s="956" t="str">
        <f>IF(Y37+AC37+AG37&gt;0,"Ⅳ",IF(Z37+AD37+AH37&gt;0,"Ⅲ",IF(AA37+AB37+AE37+AF37+AI37+AJ37&gt;0,"Ⅱ","Ⅰ")))</f>
        <v>Ⅲ</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1</v>
      </c>
      <c r="AE37" s="945">
        <f t="shared" si="8"/>
        <v>0</v>
      </c>
      <c r="AF37" s="945">
        <f t="shared" si="8"/>
        <v>3</v>
      </c>
      <c r="AG37" s="945">
        <f t="shared" si="8"/>
        <v>0</v>
      </c>
      <c r="AH37" s="945">
        <f t="shared" si="8"/>
        <v>0</v>
      </c>
      <c r="AI37" s="945">
        <f t="shared" si="8"/>
        <v>2</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57" t="s">
        <v>1042</v>
      </c>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40"/>
      <c r="AL39" s="940"/>
      <c r="AM39" s="940"/>
      <c r="AN39" s="940"/>
      <c r="AO39" s="941"/>
      <c r="AP39" s="2"/>
    </row>
    <row r="40" spans="2:86" ht="12" customHeight="1" x14ac:dyDescent="0.15">
      <c r="B40" s="897"/>
      <c r="C40" s="902"/>
      <c r="D40" s="900"/>
      <c r="E40" s="900"/>
      <c r="F40" s="900"/>
      <c r="G40" s="900"/>
      <c r="H40" s="900"/>
      <c r="I40" s="900"/>
      <c r="J40" s="900"/>
      <c r="K40" s="947"/>
      <c r="L40" s="940"/>
      <c r="M40" s="940"/>
      <c r="N40" s="940"/>
      <c r="O40" s="940"/>
      <c r="P40" s="940"/>
      <c r="Q40" s="940"/>
      <c r="R40" s="940"/>
      <c r="S40" s="940"/>
      <c r="T40" s="940"/>
      <c r="U40" s="940"/>
      <c r="V40" s="940"/>
      <c r="W40" s="940"/>
      <c r="X40" s="940"/>
      <c r="Y40" s="940"/>
      <c r="Z40" s="940"/>
      <c r="AA40" s="940"/>
      <c r="AB40" s="940"/>
      <c r="AC40" s="940"/>
      <c r="AD40" s="940"/>
      <c r="AE40" s="940"/>
      <c r="AF40" s="940"/>
      <c r="AG40" s="940"/>
      <c r="AH40" s="940"/>
      <c r="AI40" s="940"/>
      <c r="AJ40" s="940"/>
      <c r="AK40" s="940"/>
      <c r="AL40" s="940"/>
      <c r="AM40" s="940"/>
      <c r="AN40" s="940"/>
      <c r="AO40" s="941"/>
      <c r="AP40" s="2"/>
    </row>
    <row r="41" spans="2:86" ht="12" customHeight="1" x14ac:dyDescent="0.15">
      <c r="B41" s="897"/>
      <c r="C41" s="902"/>
      <c r="D41" s="900"/>
      <c r="E41" s="900"/>
      <c r="F41" s="900"/>
      <c r="G41" s="900"/>
      <c r="H41" s="900"/>
      <c r="I41" s="900"/>
      <c r="J41" s="900"/>
      <c r="K41" s="947"/>
      <c r="L41" s="940"/>
      <c r="M41" s="940"/>
      <c r="N41" s="940"/>
      <c r="O41" s="940"/>
      <c r="P41" s="940"/>
      <c r="Q41" s="940"/>
      <c r="R41" s="940"/>
      <c r="S41" s="940"/>
      <c r="T41" s="940"/>
      <c r="U41" s="940"/>
      <c r="V41" s="940"/>
      <c r="W41" s="940"/>
      <c r="X41" s="940"/>
      <c r="Y41" s="940"/>
      <c r="Z41" s="940"/>
      <c r="AA41" s="940"/>
      <c r="AB41" s="940"/>
      <c r="AC41" s="940"/>
      <c r="AD41" s="940"/>
      <c r="AE41" s="940"/>
      <c r="AF41" s="940"/>
      <c r="AG41" s="940"/>
      <c r="AH41" s="940"/>
      <c r="AI41" s="940"/>
      <c r="AJ41" s="940"/>
      <c r="AK41" s="940"/>
      <c r="AL41" s="940"/>
      <c r="AM41" s="940"/>
      <c r="AN41" s="940"/>
      <c r="AO41" s="941"/>
      <c r="AP41" s="2"/>
    </row>
    <row r="42" spans="2:86" ht="12" customHeight="1" x14ac:dyDescent="0.15">
      <c r="B42" s="897"/>
      <c r="C42" s="902"/>
      <c r="D42" s="900"/>
      <c r="E42" s="900"/>
      <c r="F42" s="900"/>
      <c r="G42" s="900"/>
      <c r="H42" s="900"/>
      <c r="I42" s="900"/>
      <c r="J42" s="900"/>
      <c r="K42" s="947"/>
      <c r="L42" s="959"/>
      <c r="M42" s="959"/>
      <c r="N42" s="959"/>
      <c r="O42" s="959"/>
      <c r="P42" s="959"/>
      <c r="Q42" s="959"/>
      <c r="R42" s="959"/>
      <c r="S42" s="959"/>
      <c r="T42" s="959"/>
      <c r="U42" s="959"/>
      <c r="V42" s="959"/>
      <c r="W42" s="959"/>
      <c r="X42" s="959"/>
      <c r="Y42" s="959"/>
      <c r="Z42" s="959"/>
      <c r="AA42" s="959"/>
      <c r="AB42" s="959"/>
      <c r="AC42" s="959"/>
      <c r="AD42" s="959"/>
      <c r="AE42" s="959"/>
      <c r="AF42" s="959"/>
      <c r="AG42" s="959"/>
      <c r="AH42" s="959"/>
      <c r="AI42" s="959"/>
      <c r="AJ42" s="959"/>
      <c r="AK42" s="959"/>
      <c r="AL42" s="959"/>
      <c r="AM42" s="959"/>
      <c r="AN42" s="959"/>
      <c r="AO42" s="960"/>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F0FEF5F9-CDC0-47A3-83C3-18953ED465E2}">
      <formula1>"〇,"</formula1>
    </dataValidation>
    <dataValidation type="list" allowBlank="1" showInputMessage="1" showErrorMessage="1" sqref="N11:O34" xr:uid="{B18AC0E2-3585-4B19-92F4-643F9BA651C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6BF32-1977-4855-802C-9E019701BD85}">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f>N7</f>
        <v>21</v>
      </c>
      <c r="AW5" s="256">
        <f>R7</f>
        <v>4.7</v>
      </c>
      <c r="AX5" s="257" t="str">
        <f>AM35</f>
        <v>Ⅱ</v>
      </c>
      <c r="AY5" s="257">
        <f>Y37</f>
        <v>0</v>
      </c>
      <c r="AZ5" s="257">
        <f t="shared" ref="AZ5:BJ5" si="0">Z37</f>
        <v>0</v>
      </c>
      <c r="BA5" s="257">
        <f t="shared" si="0"/>
        <v>0</v>
      </c>
      <c r="BB5" s="257">
        <f>AB37</f>
        <v>0</v>
      </c>
      <c r="BC5" s="257">
        <f t="shared" si="0"/>
        <v>0</v>
      </c>
      <c r="BD5" s="257">
        <f>AD37</f>
        <v>0</v>
      </c>
      <c r="BE5" s="257">
        <f>AE37</f>
        <v>0</v>
      </c>
      <c r="BF5" s="257">
        <f t="shared" si="0"/>
        <v>1</v>
      </c>
      <c r="BG5" s="257">
        <f t="shared" si="0"/>
        <v>0</v>
      </c>
      <c r="BH5" s="257">
        <f t="shared" si="0"/>
        <v>0</v>
      </c>
      <c r="BI5" s="257">
        <f>AI37</f>
        <v>0</v>
      </c>
      <c r="BJ5" s="257">
        <f t="shared" si="0"/>
        <v>1</v>
      </c>
      <c r="BK5" s="257">
        <f>IF(Y37&gt;0,R7,0)</f>
        <v>0</v>
      </c>
      <c r="BL5" s="258">
        <f>IF(Y37&gt;0,0,IF(Z37&gt;0,R7,0))</f>
        <v>0</v>
      </c>
      <c r="BM5" s="258">
        <f>IF(Y37+Z37&gt;0,0,IF(AA37&gt;0,R7,0))</f>
        <v>0</v>
      </c>
      <c r="BN5" s="258">
        <f>IF(Y37+Z37+AA37&gt;0,0,IF(AB37&gt;0,R7,0))</f>
        <v>0</v>
      </c>
      <c r="BO5" s="257">
        <f>AC35</f>
        <v>0</v>
      </c>
      <c r="BP5" s="257">
        <f t="shared" ref="BP5:BQ5" si="1">AD35</f>
        <v>0</v>
      </c>
      <c r="BQ5" s="257">
        <f t="shared" si="1"/>
        <v>0</v>
      </c>
      <c r="BR5" s="257">
        <f>AF35</f>
        <v>0.09</v>
      </c>
      <c r="BS5" s="257">
        <f>AG35</f>
        <v>0</v>
      </c>
      <c r="BT5" s="257">
        <f>AH35</f>
        <v>0</v>
      </c>
      <c r="BU5" s="257">
        <f>AI35</f>
        <v>0</v>
      </c>
      <c r="BV5" s="257">
        <f>AJ35</f>
        <v>7.11</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v>21</v>
      </c>
      <c r="O7" s="913"/>
      <c r="P7" s="909" t="s">
        <v>996</v>
      </c>
      <c r="Q7" s="911"/>
      <c r="R7" s="914">
        <v>4.7</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643</v>
      </c>
      <c r="O11" s="937"/>
      <c r="P11" s="936" t="s">
        <v>605</v>
      </c>
      <c r="Q11" s="937"/>
      <c r="R11" s="792" t="s">
        <v>466</v>
      </c>
      <c r="S11" s="792"/>
      <c r="T11" s="792"/>
      <c r="U11" s="936" t="s">
        <v>614</v>
      </c>
      <c r="V11" s="937"/>
      <c r="W11" s="936" t="s">
        <v>512</v>
      </c>
      <c r="X11" s="937"/>
      <c r="Y11" s="267"/>
      <c r="Z11" s="267"/>
      <c r="AA11" s="267"/>
      <c r="AB11" s="267"/>
      <c r="AC11" s="277"/>
      <c r="AD11" s="277"/>
      <c r="AE11" s="277"/>
      <c r="AF11" s="277"/>
      <c r="AG11" s="268"/>
      <c r="AH11" s="268"/>
      <c r="AI11" s="268"/>
      <c r="AJ11" s="268"/>
      <c r="AK11" s="933" t="s">
        <v>1033</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643</v>
      </c>
      <c r="O12" s="937"/>
      <c r="P12" s="936" t="s">
        <v>605</v>
      </c>
      <c r="Q12" s="937"/>
      <c r="R12" s="792" t="s">
        <v>466</v>
      </c>
      <c r="S12" s="792"/>
      <c r="T12" s="792"/>
      <c r="U12" s="936" t="s">
        <v>614</v>
      </c>
      <c r="V12" s="937"/>
      <c r="W12" s="936" t="s">
        <v>512</v>
      </c>
      <c r="X12" s="937"/>
      <c r="Y12" s="267"/>
      <c r="Z12" s="267"/>
      <c r="AA12" s="267"/>
      <c r="AB12" s="267"/>
      <c r="AC12" s="277"/>
      <c r="AD12" s="277"/>
      <c r="AE12" s="277"/>
      <c r="AF12" s="277"/>
      <c r="AG12" s="268"/>
      <c r="AH12" s="268"/>
      <c r="AI12" s="268"/>
      <c r="AJ12" s="268"/>
      <c r="AK12" s="933" t="s">
        <v>1033</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645</v>
      </c>
      <c r="O13" s="937"/>
      <c r="P13" s="936" t="s">
        <v>605</v>
      </c>
      <c r="Q13" s="937"/>
      <c r="R13" s="334" t="s">
        <v>466</v>
      </c>
      <c r="S13" s="938"/>
      <c r="T13" s="335"/>
      <c r="U13" s="936" t="s">
        <v>614</v>
      </c>
      <c r="V13" s="937"/>
      <c r="W13" s="936" t="s">
        <v>512</v>
      </c>
      <c r="X13" s="937"/>
      <c r="Y13" s="267"/>
      <c r="Z13" s="267"/>
      <c r="AA13" s="267"/>
      <c r="AB13" s="267"/>
      <c r="AC13" s="277"/>
      <c r="AD13" s="277"/>
      <c r="AE13" s="277"/>
      <c r="AF13" s="277"/>
      <c r="AG13" s="268"/>
      <c r="AH13" s="268"/>
      <c r="AI13" s="268"/>
      <c r="AJ13" s="268"/>
      <c r="AK13" s="933" t="s">
        <v>1033</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645</v>
      </c>
      <c r="O14" s="937"/>
      <c r="P14" s="936" t="s">
        <v>460</v>
      </c>
      <c r="Q14" s="937"/>
      <c r="R14" s="334" t="s">
        <v>460</v>
      </c>
      <c r="S14" s="938"/>
      <c r="T14" s="335"/>
      <c r="U14" s="936" t="s">
        <v>614</v>
      </c>
      <c r="V14" s="937"/>
      <c r="W14" s="936" t="s">
        <v>512</v>
      </c>
      <c r="X14" s="937"/>
      <c r="Y14" s="267"/>
      <c r="Z14" s="267"/>
      <c r="AA14" s="267"/>
      <c r="AB14" s="267"/>
      <c r="AC14" s="277"/>
      <c r="AD14" s="277"/>
      <c r="AE14" s="277"/>
      <c r="AF14" s="277"/>
      <c r="AG14" s="268"/>
      <c r="AH14" s="268"/>
      <c r="AI14" s="268"/>
      <c r="AJ14" s="268">
        <v>7.11</v>
      </c>
      <c r="AK14" s="933"/>
      <c r="AL14" s="934"/>
      <c r="AM14" s="934"/>
      <c r="AN14" s="934"/>
      <c r="AO14" s="935"/>
      <c r="AP14" s="2"/>
      <c r="AQ14" s="269">
        <f t="shared" si="2"/>
        <v>3</v>
      </c>
    </row>
    <row r="15" spans="2:86" ht="12" customHeight="1" x14ac:dyDescent="0.15">
      <c r="B15" s="897"/>
      <c r="C15" s="902"/>
      <c r="D15" s="900"/>
      <c r="E15" s="900"/>
      <c r="F15" s="900"/>
      <c r="G15" s="900"/>
      <c r="H15" s="900"/>
      <c r="I15" s="900"/>
      <c r="J15" s="901"/>
      <c r="K15" s="266">
        <v>5</v>
      </c>
      <c r="L15" s="936" t="s">
        <v>603</v>
      </c>
      <c r="M15" s="937"/>
      <c r="N15" s="936" t="s">
        <v>645</v>
      </c>
      <c r="O15" s="937"/>
      <c r="P15" s="936" t="s">
        <v>605</v>
      </c>
      <c r="Q15" s="937"/>
      <c r="R15" s="334" t="s">
        <v>466</v>
      </c>
      <c r="S15" s="938"/>
      <c r="T15" s="335"/>
      <c r="U15" s="936" t="s">
        <v>443</v>
      </c>
      <c r="V15" s="937"/>
      <c r="W15" s="936" t="s">
        <v>512</v>
      </c>
      <c r="X15" s="937"/>
      <c r="Y15" s="267"/>
      <c r="Z15" s="267"/>
      <c r="AA15" s="267"/>
      <c r="AB15" s="267"/>
      <c r="AC15" s="277"/>
      <c r="AD15" s="277"/>
      <c r="AE15" s="277"/>
      <c r="AF15" s="277"/>
      <c r="AG15" s="268"/>
      <c r="AH15" s="268"/>
      <c r="AI15" s="268"/>
      <c r="AJ15" s="268"/>
      <c r="AK15" s="933" t="s">
        <v>1033</v>
      </c>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678</v>
      </c>
      <c r="O16" s="937"/>
      <c r="P16" s="936" t="s">
        <v>605</v>
      </c>
      <c r="Q16" s="937"/>
      <c r="R16" s="334" t="s">
        <v>466</v>
      </c>
      <c r="S16" s="938"/>
      <c r="T16" s="335"/>
      <c r="U16" s="936" t="s">
        <v>614</v>
      </c>
      <c r="V16" s="937"/>
      <c r="W16" s="936" t="s">
        <v>512</v>
      </c>
      <c r="X16" s="937"/>
      <c r="Y16" s="267"/>
      <c r="Z16" s="267"/>
      <c r="AA16" s="267"/>
      <c r="AB16" s="267"/>
      <c r="AC16" s="277"/>
      <c r="AD16" s="277"/>
      <c r="AE16" s="277"/>
      <c r="AF16" s="277"/>
      <c r="AG16" s="268"/>
      <c r="AH16" s="268"/>
      <c r="AI16" s="268"/>
      <c r="AJ16" s="268"/>
      <c r="AK16" s="933" t="s">
        <v>1033</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678</v>
      </c>
      <c r="O17" s="937"/>
      <c r="P17" s="936" t="s">
        <v>605</v>
      </c>
      <c r="Q17" s="937"/>
      <c r="R17" s="334" t="s">
        <v>466</v>
      </c>
      <c r="S17" s="938"/>
      <c r="T17" s="335"/>
      <c r="U17" s="936" t="s">
        <v>614</v>
      </c>
      <c r="V17" s="937"/>
      <c r="W17" s="936" t="s">
        <v>512</v>
      </c>
      <c r="X17" s="937"/>
      <c r="Y17" s="267"/>
      <c r="Z17" s="267"/>
      <c r="AA17" s="267"/>
      <c r="AB17" s="267"/>
      <c r="AC17" s="277"/>
      <c r="AD17" s="277"/>
      <c r="AE17" s="277"/>
      <c r="AF17" s="277"/>
      <c r="AG17" s="268"/>
      <c r="AH17" s="268"/>
      <c r="AI17" s="268"/>
      <c r="AJ17" s="268"/>
      <c r="AK17" s="933" t="s">
        <v>1033</v>
      </c>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658</v>
      </c>
      <c r="O18" s="937"/>
      <c r="P18" s="936" t="s">
        <v>605</v>
      </c>
      <c r="Q18" s="937"/>
      <c r="R18" s="334" t="s">
        <v>466</v>
      </c>
      <c r="S18" s="938"/>
      <c r="T18" s="335"/>
      <c r="U18" s="936" t="s">
        <v>614</v>
      </c>
      <c r="V18" s="937"/>
      <c r="W18" s="936" t="s">
        <v>512</v>
      </c>
      <c r="X18" s="937"/>
      <c r="Y18" s="267"/>
      <c r="Z18" s="267"/>
      <c r="AA18" s="267"/>
      <c r="AB18" s="267"/>
      <c r="AC18" s="277"/>
      <c r="AD18" s="277"/>
      <c r="AE18" s="277"/>
      <c r="AF18" s="277"/>
      <c r="AG18" s="268"/>
      <c r="AH18" s="268"/>
      <c r="AI18" s="268"/>
      <c r="AJ18" s="268"/>
      <c r="AK18" s="933" t="s">
        <v>1033</v>
      </c>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t="s">
        <v>662</v>
      </c>
      <c r="M19" s="937"/>
      <c r="N19" s="936" t="s">
        <v>663</v>
      </c>
      <c r="O19" s="937"/>
      <c r="P19" s="936" t="s">
        <v>605</v>
      </c>
      <c r="Q19" s="937"/>
      <c r="R19" s="334" t="s">
        <v>466</v>
      </c>
      <c r="S19" s="938"/>
      <c r="T19" s="335"/>
      <c r="U19" s="936" t="s">
        <v>614</v>
      </c>
      <c r="V19" s="937"/>
      <c r="W19" s="936" t="s">
        <v>512</v>
      </c>
      <c r="X19" s="937"/>
      <c r="Y19" s="267"/>
      <c r="Z19" s="267"/>
      <c r="AA19" s="267"/>
      <c r="AB19" s="267"/>
      <c r="AC19" s="277"/>
      <c r="AD19" s="277"/>
      <c r="AE19" s="277"/>
      <c r="AF19" s="277"/>
      <c r="AG19" s="268"/>
      <c r="AH19" s="268"/>
      <c r="AI19" s="268"/>
      <c r="AJ19" s="268"/>
      <c r="AK19" s="933" t="s">
        <v>1030</v>
      </c>
      <c r="AL19" s="934"/>
      <c r="AM19" s="934"/>
      <c r="AN19" s="934"/>
      <c r="AO19" s="935"/>
      <c r="AP19" s="2"/>
      <c r="AQ19" s="269">
        <f t="shared" si="2"/>
        <v>2</v>
      </c>
    </row>
    <row r="20" spans="2:46" ht="12" customHeight="1" x14ac:dyDescent="0.15">
      <c r="B20" s="897"/>
      <c r="C20" s="902"/>
      <c r="D20" s="900"/>
      <c r="E20" s="900"/>
      <c r="F20" s="900"/>
      <c r="G20" s="900"/>
      <c r="H20" s="900"/>
      <c r="I20" s="900"/>
      <c r="J20" s="901"/>
      <c r="K20" s="266">
        <v>10</v>
      </c>
      <c r="L20" s="936" t="s">
        <v>603</v>
      </c>
      <c r="M20" s="937"/>
      <c r="N20" s="936" t="s">
        <v>658</v>
      </c>
      <c r="O20" s="937"/>
      <c r="P20" s="936" t="s">
        <v>605</v>
      </c>
      <c r="Q20" s="937"/>
      <c r="R20" s="334" t="s">
        <v>432</v>
      </c>
      <c r="S20" s="938"/>
      <c r="T20" s="335"/>
      <c r="U20" s="936" t="s">
        <v>512</v>
      </c>
      <c r="V20" s="937"/>
      <c r="W20" s="936" t="s">
        <v>512</v>
      </c>
      <c r="X20" s="937"/>
      <c r="Y20" s="267"/>
      <c r="Z20" s="267"/>
      <c r="AA20" s="267"/>
      <c r="AB20" s="267"/>
      <c r="AC20" s="277"/>
      <c r="AD20" s="277"/>
      <c r="AE20" s="277"/>
      <c r="AF20" s="277">
        <v>0.09</v>
      </c>
      <c r="AG20" s="268"/>
      <c r="AH20" s="268"/>
      <c r="AI20" s="268"/>
      <c r="AJ20" s="268"/>
      <c r="AK20" s="933"/>
      <c r="AL20" s="934"/>
      <c r="AM20" s="934"/>
      <c r="AN20" s="934"/>
      <c r="AO20" s="935"/>
      <c r="AP20" s="2"/>
      <c r="AQ20" s="269">
        <f t="shared" si="2"/>
        <v>2</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v>
      </c>
      <c r="AF35" s="278">
        <f t="shared" si="7"/>
        <v>0.09</v>
      </c>
      <c r="AG35" s="272">
        <f t="shared" si="7"/>
        <v>0</v>
      </c>
      <c r="AH35" s="272">
        <f t="shared" si="7"/>
        <v>0</v>
      </c>
      <c r="AI35" s="272">
        <f t="shared" si="7"/>
        <v>0</v>
      </c>
      <c r="AJ35" s="273">
        <f t="shared" si="7"/>
        <v>7.11</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0</v>
      </c>
      <c r="AF37" s="945">
        <f t="shared" si="8"/>
        <v>1</v>
      </c>
      <c r="AG37" s="945">
        <f t="shared" si="8"/>
        <v>0</v>
      </c>
      <c r="AH37" s="945">
        <f t="shared" si="8"/>
        <v>0</v>
      </c>
      <c r="AI37" s="945">
        <f t="shared" si="8"/>
        <v>0</v>
      </c>
      <c r="AJ37" s="945">
        <f>COUNTA(AJ11:AJ34)</f>
        <v>1</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C55270F0-35F7-411A-81D4-93456060ABE5}">
      <formula1>"〇,"</formula1>
    </dataValidation>
    <dataValidation type="list" allowBlank="1" showInputMessage="1" showErrorMessage="1" sqref="N11:O34" xr:uid="{EA081263-CF84-4368-9278-6A18D3B3E24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D5FFF-48BB-4DC7-A661-134DC1F9FE78}">
  <dimension ref="B1:CH53"/>
  <sheetViews>
    <sheetView showGridLines="0" view="pageBreakPreview" zoomScaleNormal="85" zoomScaleSheetLayoutView="100" workbookViewId="0">
      <selection activeCell="F3" sqref="F3:H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2" customWidth="1"/>
    <col min="43" max="86" width="4.125" style="254" customWidth="1"/>
    <col min="87" max="99" width="8" style="2" customWidth="1"/>
    <col min="100" max="110" width="9" style="2"/>
    <col min="111" max="111" width="14" style="2" bestFit="1" customWidth="1"/>
    <col min="112" max="16384" width="9" style="2"/>
  </cols>
  <sheetData>
    <row r="1" spans="2:86" ht="12" customHeight="1" x14ac:dyDescent="0.15">
      <c r="AU1" s="881" t="s">
        <v>990</v>
      </c>
      <c r="AV1" s="882" t="s">
        <v>342</v>
      </c>
      <c r="AW1" s="882"/>
      <c r="AX1" s="882"/>
      <c r="AY1" s="876" t="s">
        <v>343</v>
      </c>
      <c r="AZ1" s="876"/>
      <c r="BA1" s="876"/>
      <c r="BB1" s="876"/>
      <c r="BC1" s="876"/>
      <c r="BD1" s="876"/>
      <c r="BE1" s="876"/>
      <c r="BF1" s="876"/>
      <c r="BG1" s="876"/>
      <c r="BH1" s="876"/>
      <c r="BI1" s="876"/>
      <c r="BJ1" s="876"/>
      <c r="BK1" s="876" t="s">
        <v>344</v>
      </c>
      <c r="BL1" s="876"/>
      <c r="BM1" s="876"/>
      <c r="BN1" s="876"/>
      <c r="BO1" s="876"/>
      <c r="BP1" s="876"/>
      <c r="BQ1" s="876"/>
      <c r="BR1" s="876"/>
      <c r="BS1" s="876"/>
      <c r="BT1" s="876"/>
      <c r="BU1" s="876"/>
      <c r="BV1" s="876"/>
      <c r="BW1" s="878"/>
      <c r="BX1" s="878"/>
      <c r="BY1" s="878"/>
      <c r="BZ1" s="878"/>
      <c r="CA1" s="878"/>
      <c r="CB1" s="878"/>
      <c r="CC1" s="878"/>
      <c r="CD1" s="878"/>
      <c r="CE1" s="878"/>
      <c r="CF1" s="878"/>
      <c r="CG1" s="878"/>
      <c r="CH1" s="878"/>
    </row>
    <row r="2" spans="2:86" ht="8.25" customHeight="1" x14ac:dyDescent="0.15">
      <c r="AU2" s="881"/>
      <c r="AV2" s="882" t="s">
        <v>345</v>
      </c>
      <c r="AW2" s="883" t="s">
        <v>346</v>
      </c>
      <c r="AX2" s="883" t="s">
        <v>347</v>
      </c>
      <c r="AY2" s="876" t="s">
        <v>991</v>
      </c>
      <c r="AZ2" s="876"/>
      <c r="BA2" s="876"/>
      <c r="BB2" s="876"/>
      <c r="BC2" s="876"/>
      <c r="BD2" s="876"/>
      <c r="BE2" s="876"/>
      <c r="BF2" s="876"/>
      <c r="BG2" s="876"/>
      <c r="BH2" s="876"/>
      <c r="BI2" s="876"/>
      <c r="BJ2" s="876"/>
      <c r="BK2" s="876" t="s">
        <v>348</v>
      </c>
      <c r="BL2" s="876"/>
      <c r="BM2" s="876"/>
      <c r="BN2" s="876"/>
      <c r="BO2" s="876" t="s">
        <v>349</v>
      </c>
      <c r="BP2" s="876"/>
      <c r="BQ2" s="876"/>
      <c r="BR2" s="876"/>
      <c r="BS2" s="876"/>
      <c r="BT2" s="876"/>
      <c r="BU2" s="876"/>
      <c r="BV2" s="876"/>
      <c r="BW2" s="877"/>
      <c r="BX2" s="877"/>
      <c r="BY2" s="877"/>
      <c r="BZ2" s="877"/>
      <c r="CA2" s="878"/>
      <c r="CB2" s="878"/>
      <c r="CC2" s="878"/>
      <c r="CD2" s="878"/>
      <c r="CE2" s="878"/>
      <c r="CF2" s="878"/>
      <c r="CG2" s="878"/>
      <c r="CH2" s="878"/>
    </row>
    <row r="3" spans="2:86" ht="24.95" customHeight="1" x14ac:dyDescent="0.15">
      <c r="B3" s="640" t="s">
        <v>992</v>
      </c>
      <c r="C3" s="879"/>
      <c r="D3" s="879"/>
      <c r="E3" s="880"/>
      <c r="F3" s="880"/>
      <c r="G3" s="880"/>
      <c r="H3" s="880"/>
      <c r="I3" s="880"/>
      <c r="J3" s="880"/>
      <c r="K3" s="879"/>
      <c r="L3" s="879"/>
      <c r="M3" s="879"/>
      <c r="N3" s="879"/>
      <c r="O3" s="879"/>
      <c r="P3" s="879"/>
      <c r="Q3" s="879"/>
      <c r="R3" s="879"/>
      <c r="S3" s="879"/>
      <c r="T3" s="879"/>
      <c r="U3" s="879"/>
      <c r="V3" s="879"/>
      <c r="W3" s="879"/>
      <c r="X3" s="879"/>
      <c r="Y3" s="879"/>
      <c r="Z3" s="879"/>
      <c r="AA3" s="879"/>
      <c r="AB3" s="879"/>
      <c r="AC3" s="879"/>
      <c r="AD3" s="879"/>
      <c r="AE3" s="879"/>
      <c r="AF3" s="879"/>
      <c r="AG3" s="879"/>
      <c r="AH3" s="879"/>
      <c r="AI3" s="879"/>
      <c r="AJ3" s="879"/>
      <c r="AK3" s="879"/>
      <c r="AL3" s="879"/>
      <c r="AM3" s="879"/>
      <c r="AN3" s="879"/>
      <c r="AO3" s="879"/>
      <c r="AU3" s="881"/>
      <c r="AV3" s="882"/>
      <c r="AW3" s="883"/>
      <c r="AX3" s="883"/>
      <c r="AY3" s="876" t="s">
        <v>350</v>
      </c>
      <c r="AZ3" s="876"/>
      <c r="BA3" s="876"/>
      <c r="BB3" s="876"/>
      <c r="BC3" s="876" t="s">
        <v>351</v>
      </c>
      <c r="BD3" s="876"/>
      <c r="BE3" s="876"/>
      <c r="BF3" s="876"/>
      <c r="BG3" s="876" t="s">
        <v>352</v>
      </c>
      <c r="BH3" s="876"/>
      <c r="BI3" s="876"/>
      <c r="BJ3" s="876"/>
      <c r="BK3" s="876" t="s">
        <v>353</v>
      </c>
      <c r="BL3" s="876"/>
      <c r="BM3" s="876"/>
      <c r="BN3" s="876"/>
      <c r="BO3" s="876" t="s">
        <v>351</v>
      </c>
      <c r="BP3" s="876"/>
      <c r="BQ3" s="876"/>
      <c r="BR3" s="876"/>
      <c r="BS3" s="876" t="s">
        <v>352</v>
      </c>
      <c r="BT3" s="876"/>
      <c r="BU3" s="876"/>
      <c r="BV3" s="876"/>
      <c r="BW3" s="878"/>
      <c r="BX3" s="878"/>
      <c r="BY3" s="878"/>
      <c r="BZ3" s="878"/>
      <c r="CA3" s="878"/>
      <c r="CB3" s="878"/>
      <c r="CC3" s="878"/>
      <c r="CD3" s="878"/>
      <c r="CE3" s="878"/>
      <c r="CF3" s="878"/>
      <c r="CG3" s="878"/>
      <c r="CH3" s="878"/>
    </row>
    <row r="4" spans="2:86" ht="18" customHeight="1" x14ac:dyDescent="0.15">
      <c r="B4" s="459" t="s">
        <v>60</v>
      </c>
      <c r="C4" s="459"/>
      <c r="D4" s="459"/>
      <c r="E4" s="891" t="s">
        <v>1045</v>
      </c>
      <c r="F4" s="892"/>
      <c r="G4" s="892"/>
      <c r="H4" s="892"/>
      <c r="I4" s="892"/>
      <c r="J4" s="893"/>
      <c r="K4" s="506" t="s">
        <v>61</v>
      </c>
      <c r="L4" s="506"/>
      <c r="M4" s="506"/>
      <c r="N4" s="889" t="s">
        <v>1027</v>
      </c>
      <c r="O4" s="889"/>
      <c r="P4" s="889"/>
      <c r="Q4" s="889"/>
      <c r="R4" s="889"/>
      <c r="S4" s="889"/>
      <c r="T4" s="532" t="s">
        <v>247</v>
      </c>
      <c r="U4" s="533"/>
      <c r="V4" s="533"/>
      <c r="W4" s="533"/>
      <c r="X4" s="534"/>
      <c r="Y4" s="894" t="s">
        <v>544</v>
      </c>
      <c r="Z4" s="894"/>
      <c r="AA4" s="894"/>
      <c r="AB4" s="894"/>
      <c r="AC4" s="894"/>
      <c r="AD4" s="894"/>
      <c r="AE4" s="894"/>
      <c r="AF4" s="894"/>
      <c r="AG4" s="532" t="s">
        <v>248</v>
      </c>
      <c r="AH4" s="533"/>
      <c r="AI4" s="533"/>
      <c r="AJ4" s="534"/>
      <c r="AK4" s="861">
        <v>45919</v>
      </c>
      <c r="AL4" s="884"/>
      <c r="AM4" s="884"/>
      <c r="AN4" s="884"/>
      <c r="AO4" s="885"/>
      <c r="AU4" s="881"/>
      <c r="AV4" s="882"/>
      <c r="AW4" s="883"/>
      <c r="AX4" s="883"/>
      <c r="AY4" s="276" t="s">
        <v>354</v>
      </c>
      <c r="AZ4" s="276" t="s">
        <v>355</v>
      </c>
      <c r="BA4" s="276" t="s">
        <v>356</v>
      </c>
      <c r="BB4" s="276" t="s">
        <v>357</v>
      </c>
      <c r="BC4" s="276" t="s">
        <v>354</v>
      </c>
      <c r="BD4" s="276" t="s">
        <v>355</v>
      </c>
      <c r="BE4" s="276" t="s">
        <v>356</v>
      </c>
      <c r="BF4" s="276" t="s">
        <v>357</v>
      </c>
      <c r="BG4" s="276" t="s">
        <v>354</v>
      </c>
      <c r="BH4" s="276" t="s">
        <v>355</v>
      </c>
      <c r="BI4" s="276" t="s">
        <v>356</v>
      </c>
      <c r="BJ4" s="276" t="s">
        <v>357</v>
      </c>
      <c r="BK4" s="276" t="s">
        <v>354</v>
      </c>
      <c r="BL4" s="276" t="s">
        <v>355</v>
      </c>
      <c r="BM4" s="276" t="s">
        <v>356</v>
      </c>
      <c r="BN4" s="276" t="s">
        <v>357</v>
      </c>
      <c r="BO4" s="276" t="s">
        <v>354</v>
      </c>
      <c r="BP4" s="276" t="s">
        <v>355</v>
      </c>
      <c r="BQ4" s="276" t="s">
        <v>356</v>
      </c>
      <c r="BR4" s="276" t="s">
        <v>357</v>
      </c>
      <c r="BS4" s="276" t="s">
        <v>354</v>
      </c>
      <c r="BT4" s="276" t="s">
        <v>355</v>
      </c>
      <c r="BU4" s="276" t="s">
        <v>356</v>
      </c>
      <c r="BV4" s="276" t="s">
        <v>357</v>
      </c>
      <c r="BW4" s="223"/>
      <c r="BX4" s="223"/>
      <c r="BY4" s="223"/>
      <c r="BZ4" s="223"/>
      <c r="CA4" s="223"/>
      <c r="CB4" s="223"/>
      <c r="CC4" s="223"/>
      <c r="CD4" s="223"/>
      <c r="CE4" s="223"/>
      <c r="CF4" s="223"/>
      <c r="CG4" s="223"/>
      <c r="CH4" s="223"/>
    </row>
    <row r="5" spans="2:86" ht="18" customHeight="1" x14ac:dyDescent="0.15">
      <c r="B5" s="467" t="s">
        <v>165</v>
      </c>
      <c r="C5" s="467"/>
      <c r="D5" s="467"/>
      <c r="E5" s="886" t="s">
        <v>1046</v>
      </c>
      <c r="F5" s="887"/>
      <c r="G5" s="887"/>
      <c r="H5" s="887"/>
      <c r="I5" s="887"/>
      <c r="J5" s="888"/>
      <c r="K5" s="520" t="s">
        <v>166</v>
      </c>
      <c r="L5" s="520"/>
      <c r="M5" s="520"/>
      <c r="N5" s="889" t="s">
        <v>539</v>
      </c>
      <c r="O5" s="889"/>
      <c r="P5" s="889"/>
      <c r="Q5" s="889"/>
      <c r="R5" s="889"/>
      <c r="S5" s="889"/>
      <c r="T5" s="535"/>
      <c r="U5" s="536"/>
      <c r="V5" s="536"/>
      <c r="W5" s="536"/>
      <c r="X5" s="537"/>
      <c r="Y5" s="890" t="s">
        <v>546</v>
      </c>
      <c r="Z5" s="890"/>
      <c r="AA5" s="890"/>
      <c r="AB5" s="890"/>
      <c r="AC5" s="890"/>
      <c r="AD5" s="890"/>
      <c r="AE5" s="890"/>
      <c r="AF5" s="890"/>
      <c r="AG5" s="809"/>
      <c r="AH5" s="895"/>
      <c r="AI5" s="895"/>
      <c r="AJ5" s="810"/>
      <c r="AK5" s="676"/>
      <c r="AL5" s="677"/>
      <c r="AM5" s="677"/>
      <c r="AN5" s="677"/>
      <c r="AO5" s="678"/>
      <c r="AU5" s="881"/>
      <c r="AV5" s="255" t="str">
        <f>N7</f>
        <v>PE</v>
      </c>
      <c r="AW5" s="256">
        <f>R7</f>
        <v>0</v>
      </c>
      <c r="AX5" s="257" t="str">
        <f>AM35</f>
        <v>Ⅱ</v>
      </c>
      <c r="AY5" s="257">
        <f>Y37</f>
        <v>0</v>
      </c>
      <c r="AZ5" s="257">
        <f t="shared" ref="AZ5:BJ5" si="0">Z37</f>
        <v>0</v>
      </c>
      <c r="BA5" s="257">
        <f t="shared" si="0"/>
        <v>0</v>
      </c>
      <c r="BB5" s="257">
        <f>AB37</f>
        <v>0</v>
      </c>
      <c r="BC5" s="257">
        <f t="shared" si="0"/>
        <v>0</v>
      </c>
      <c r="BD5" s="257">
        <f>AD37</f>
        <v>0</v>
      </c>
      <c r="BE5" s="257">
        <f>AE37</f>
        <v>2</v>
      </c>
      <c r="BF5" s="257">
        <f t="shared" si="0"/>
        <v>0</v>
      </c>
      <c r="BG5" s="257">
        <f t="shared" si="0"/>
        <v>0</v>
      </c>
      <c r="BH5" s="257">
        <f t="shared" si="0"/>
        <v>0</v>
      </c>
      <c r="BI5" s="257">
        <f>AI37</f>
        <v>0</v>
      </c>
      <c r="BJ5" s="257">
        <f t="shared" si="0"/>
        <v>0</v>
      </c>
      <c r="BK5" s="257">
        <f>IF(Y37&gt;0,R7,0)</f>
        <v>0</v>
      </c>
      <c r="BL5" s="258">
        <f>IF(Y37&gt;0,0,IF(Z37&gt;0,R7,0))</f>
        <v>0</v>
      </c>
      <c r="BM5" s="258">
        <f>IF(Y37+Z37&gt;0,0,IF(AA37&gt;0,R7,0))</f>
        <v>0</v>
      </c>
      <c r="BN5" s="258">
        <f>IF(Y37+Z37+AA37&gt;0,0,IF(AB37&gt;0,R7,0))</f>
        <v>0</v>
      </c>
      <c r="BO5" s="257">
        <f>AC35</f>
        <v>0</v>
      </c>
      <c r="BP5" s="257">
        <f t="shared" ref="BP5:BQ5" si="1">AD35</f>
        <v>0</v>
      </c>
      <c r="BQ5" s="257">
        <f t="shared" si="1"/>
        <v>0.05</v>
      </c>
      <c r="BR5" s="257">
        <f>AF35</f>
        <v>0</v>
      </c>
      <c r="BS5" s="257">
        <f>AG35</f>
        <v>0</v>
      </c>
      <c r="BT5" s="257">
        <f>AH35</f>
        <v>0</v>
      </c>
      <c r="BU5" s="257">
        <f>AI35</f>
        <v>0</v>
      </c>
      <c r="BV5" s="257">
        <f>AJ35</f>
        <v>0</v>
      </c>
      <c r="BW5" s="259"/>
      <c r="BX5" s="260"/>
      <c r="BY5" s="260"/>
      <c r="BZ5" s="260"/>
      <c r="CA5" s="261"/>
      <c r="CB5" s="261"/>
      <c r="CC5" s="261"/>
      <c r="CD5" s="261"/>
      <c r="CE5" s="261"/>
      <c r="CF5" s="261"/>
      <c r="CG5" s="261"/>
      <c r="CH5" s="261"/>
    </row>
    <row r="6" spans="2:86" ht="12" customHeight="1" x14ac:dyDescent="0.15">
      <c r="B6" s="896" t="s">
        <v>993</v>
      </c>
      <c r="C6" s="898"/>
      <c r="D6" s="899"/>
      <c r="E6" s="900"/>
      <c r="F6" s="900"/>
      <c r="G6" s="900"/>
      <c r="H6" s="900"/>
      <c r="I6" s="900"/>
      <c r="J6" s="901"/>
      <c r="K6" s="906" t="s">
        <v>994</v>
      </c>
      <c r="L6" s="907"/>
      <c r="M6" s="907"/>
      <c r="N6" s="907"/>
      <c r="O6" s="907"/>
      <c r="P6" s="907"/>
      <c r="Q6" s="907"/>
      <c r="R6" s="907"/>
      <c r="S6" s="907"/>
      <c r="T6" s="907"/>
      <c r="U6" s="907"/>
      <c r="V6" s="907"/>
      <c r="W6" s="907"/>
      <c r="X6" s="907"/>
      <c r="Y6" s="907"/>
      <c r="Z6" s="907"/>
      <c r="AA6" s="907"/>
      <c r="AB6" s="907"/>
      <c r="AC6" s="907"/>
      <c r="AD6" s="907"/>
      <c r="AE6" s="907"/>
      <c r="AF6" s="907"/>
      <c r="AG6" s="907"/>
      <c r="AH6" s="907"/>
      <c r="AI6" s="907"/>
      <c r="AJ6" s="907"/>
      <c r="AK6" s="907"/>
      <c r="AL6" s="907"/>
      <c r="AM6" s="907"/>
      <c r="AN6" s="907"/>
      <c r="AO6" s="908"/>
      <c r="AP6" s="2"/>
    </row>
    <row r="7" spans="2:86" ht="12" customHeight="1" x14ac:dyDescent="0.15">
      <c r="B7" s="897"/>
      <c r="C7" s="902"/>
      <c r="D7" s="900"/>
      <c r="E7" s="900"/>
      <c r="F7" s="900"/>
      <c r="G7" s="900"/>
      <c r="H7" s="900"/>
      <c r="I7" s="900"/>
      <c r="J7" s="901"/>
      <c r="K7" s="909" t="s">
        <v>995</v>
      </c>
      <c r="L7" s="910"/>
      <c r="M7" s="911"/>
      <c r="N7" s="912" t="s">
        <v>528</v>
      </c>
      <c r="O7" s="913"/>
      <c r="P7" s="909" t="s">
        <v>996</v>
      </c>
      <c r="Q7" s="911"/>
      <c r="R7" s="914">
        <v>0</v>
      </c>
      <c r="S7" s="915"/>
      <c r="T7" s="916"/>
      <c r="U7" s="917" t="s">
        <v>997</v>
      </c>
      <c r="V7" s="918"/>
      <c r="W7" s="917" t="s">
        <v>998</v>
      </c>
      <c r="X7" s="918"/>
      <c r="Y7" s="911" t="s">
        <v>999</v>
      </c>
      <c r="Z7" s="923"/>
      <c r="AA7" s="923"/>
      <c r="AB7" s="923"/>
      <c r="AC7" s="917" t="s">
        <v>1000</v>
      </c>
      <c r="AD7" s="924"/>
      <c r="AE7" s="924"/>
      <c r="AF7" s="924"/>
      <c r="AG7" s="924"/>
      <c r="AH7" s="924"/>
      <c r="AI7" s="924"/>
      <c r="AJ7" s="918"/>
      <c r="AK7" s="917" t="s">
        <v>1001</v>
      </c>
      <c r="AL7" s="924"/>
      <c r="AM7" s="924"/>
      <c r="AN7" s="926"/>
      <c r="AO7" s="927"/>
      <c r="AP7" s="2"/>
      <c r="AW7" s="263"/>
    </row>
    <row r="8" spans="2:86" ht="12" customHeight="1" x14ac:dyDescent="0.15">
      <c r="B8" s="897"/>
      <c r="C8" s="902"/>
      <c r="D8" s="900"/>
      <c r="E8" s="900"/>
      <c r="F8" s="900"/>
      <c r="G8" s="900"/>
      <c r="H8" s="900"/>
      <c r="I8" s="900"/>
      <c r="J8" s="901"/>
      <c r="K8" s="923" t="s">
        <v>310</v>
      </c>
      <c r="L8" s="923" t="s">
        <v>259</v>
      </c>
      <c r="M8" s="923"/>
      <c r="N8" s="923" t="s">
        <v>260</v>
      </c>
      <c r="O8" s="923"/>
      <c r="P8" s="923" t="s">
        <v>1002</v>
      </c>
      <c r="Q8" s="923"/>
      <c r="R8" s="923" t="s">
        <v>1003</v>
      </c>
      <c r="S8" s="923"/>
      <c r="T8" s="923"/>
      <c r="U8" s="919"/>
      <c r="V8" s="920"/>
      <c r="W8" s="919"/>
      <c r="X8" s="920"/>
      <c r="Y8" s="911"/>
      <c r="Z8" s="923"/>
      <c r="AA8" s="923"/>
      <c r="AB8" s="923"/>
      <c r="AC8" s="921"/>
      <c r="AD8" s="925"/>
      <c r="AE8" s="925"/>
      <c r="AF8" s="925"/>
      <c r="AG8" s="925"/>
      <c r="AH8" s="925"/>
      <c r="AI8" s="925"/>
      <c r="AJ8" s="922"/>
      <c r="AK8" s="919"/>
      <c r="AL8" s="928"/>
      <c r="AM8" s="928"/>
      <c r="AN8" s="929"/>
      <c r="AO8" s="930"/>
      <c r="AP8" s="2"/>
    </row>
    <row r="9" spans="2:86" ht="12" customHeight="1" x14ac:dyDescent="0.15">
      <c r="B9" s="897"/>
      <c r="C9" s="902"/>
      <c r="D9" s="900"/>
      <c r="E9" s="900"/>
      <c r="F9" s="900"/>
      <c r="G9" s="900"/>
      <c r="H9" s="900"/>
      <c r="I9" s="900"/>
      <c r="J9" s="901"/>
      <c r="K9" s="923"/>
      <c r="L9" s="923"/>
      <c r="M9" s="923"/>
      <c r="N9" s="923"/>
      <c r="O9" s="923"/>
      <c r="P9" s="923"/>
      <c r="Q9" s="923"/>
      <c r="R9" s="923"/>
      <c r="S9" s="923"/>
      <c r="T9" s="923"/>
      <c r="U9" s="919"/>
      <c r="V9" s="920"/>
      <c r="W9" s="919"/>
      <c r="X9" s="920"/>
      <c r="Y9" s="911" t="s">
        <v>1004</v>
      </c>
      <c r="Z9" s="923"/>
      <c r="AA9" s="923"/>
      <c r="AB9" s="923"/>
      <c r="AC9" s="923" t="s">
        <v>1005</v>
      </c>
      <c r="AD9" s="923"/>
      <c r="AE9" s="923"/>
      <c r="AF9" s="923"/>
      <c r="AG9" s="923" t="s">
        <v>1006</v>
      </c>
      <c r="AH9" s="923"/>
      <c r="AI9" s="923"/>
      <c r="AJ9" s="923"/>
      <c r="AK9" s="919"/>
      <c r="AL9" s="928"/>
      <c r="AM9" s="928"/>
      <c r="AN9" s="929"/>
      <c r="AO9" s="930"/>
      <c r="AP9" s="2"/>
    </row>
    <row r="10" spans="2:86" ht="12" customHeight="1" x14ac:dyDescent="0.15">
      <c r="B10" s="897"/>
      <c r="C10" s="902"/>
      <c r="D10" s="900"/>
      <c r="E10" s="900"/>
      <c r="F10" s="900"/>
      <c r="G10" s="900"/>
      <c r="H10" s="900"/>
      <c r="I10" s="900"/>
      <c r="J10" s="901"/>
      <c r="K10" s="923"/>
      <c r="L10" s="923"/>
      <c r="M10" s="923"/>
      <c r="N10" s="923"/>
      <c r="O10" s="923"/>
      <c r="P10" s="923"/>
      <c r="Q10" s="923"/>
      <c r="R10" s="923"/>
      <c r="S10" s="923"/>
      <c r="T10" s="923"/>
      <c r="U10" s="921"/>
      <c r="V10" s="922"/>
      <c r="W10" s="921"/>
      <c r="X10" s="922"/>
      <c r="Y10" s="264" t="s">
        <v>233</v>
      </c>
      <c r="Z10" s="265" t="s">
        <v>232</v>
      </c>
      <c r="AA10" s="265" t="s">
        <v>1007</v>
      </c>
      <c r="AB10" s="265" t="s">
        <v>1008</v>
      </c>
      <c r="AC10" s="265" t="s">
        <v>233</v>
      </c>
      <c r="AD10" s="265" t="s">
        <v>232</v>
      </c>
      <c r="AE10" s="265" t="s">
        <v>1007</v>
      </c>
      <c r="AF10" s="265" t="s">
        <v>1008</v>
      </c>
      <c r="AG10" s="265" t="s">
        <v>233</v>
      </c>
      <c r="AH10" s="265" t="s">
        <v>232</v>
      </c>
      <c r="AI10" s="265" t="s">
        <v>1007</v>
      </c>
      <c r="AJ10" s="265" t="s">
        <v>1008</v>
      </c>
      <c r="AK10" s="921"/>
      <c r="AL10" s="925"/>
      <c r="AM10" s="925"/>
      <c r="AN10" s="931"/>
      <c r="AO10" s="932"/>
      <c r="AP10" s="2"/>
    </row>
    <row r="11" spans="2:86" ht="12" customHeight="1" x14ac:dyDescent="0.15">
      <c r="B11" s="897"/>
      <c r="C11" s="902"/>
      <c r="D11" s="900"/>
      <c r="E11" s="900"/>
      <c r="F11" s="900"/>
      <c r="G11" s="900"/>
      <c r="H11" s="900"/>
      <c r="I11" s="900"/>
      <c r="J11" s="901"/>
      <c r="K11" s="266">
        <v>1</v>
      </c>
      <c r="L11" s="936" t="s">
        <v>603</v>
      </c>
      <c r="M11" s="937"/>
      <c r="N11" s="936" t="s">
        <v>604</v>
      </c>
      <c r="O11" s="937"/>
      <c r="P11" s="936" t="s">
        <v>605</v>
      </c>
      <c r="Q11" s="937"/>
      <c r="R11" s="792" t="s">
        <v>466</v>
      </c>
      <c r="S11" s="792"/>
      <c r="T11" s="792"/>
      <c r="U11" s="936" t="s">
        <v>602</v>
      </c>
      <c r="V11" s="937"/>
      <c r="W11" s="936" t="s">
        <v>512</v>
      </c>
      <c r="X11" s="937"/>
      <c r="Y11" s="267"/>
      <c r="Z11" s="267"/>
      <c r="AA11" s="267"/>
      <c r="AB11" s="267"/>
      <c r="AC11" s="277"/>
      <c r="AD11" s="277"/>
      <c r="AE11" s="277"/>
      <c r="AF11" s="277"/>
      <c r="AG11" s="268"/>
      <c r="AH11" s="268"/>
      <c r="AI11" s="268"/>
      <c r="AJ11" s="268"/>
      <c r="AK11" s="933" t="s">
        <v>1033</v>
      </c>
      <c r="AL11" s="934"/>
      <c r="AM11" s="934"/>
      <c r="AN11" s="934"/>
      <c r="AO11" s="935"/>
      <c r="AP11" s="2"/>
      <c r="AQ11" s="269">
        <f>IF(P11="材質劣化",2,IF(P11="漏水",3,1))</f>
        <v>2</v>
      </c>
      <c r="AS11" s="254" t="str">
        <f>IF(Y11&lt;&gt;"",1,"")</f>
        <v/>
      </c>
    </row>
    <row r="12" spans="2:86" ht="12" customHeight="1" x14ac:dyDescent="0.15">
      <c r="B12" s="897"/>
      <c r="C12" s="902"/>
      <c r="D12" s="900"/>
      <c r="E12" s="900"/>
      <c r="F12" s="900"/>
      <c r="G12" s="900"/>
      <c r="H12" s="900"/>
      <c r="I12" s="900"/>
      <c r="J12" s="901"/>
      <c r="K12" s="266">
        <v>2</v>
      </c>
      <c r="L12" s="936" t="s">
        <v>603</v>
      </c>
      <c r="M12" s="937"/>
      <c r="N12" s="936" t="s">
        <v>604</v>
      </c>
      <c r="O12" s="937"/>
      <c r="P12" s="936" t="s">
        <v>605</v>
      </c>
      <c r="Q12" s="937"/>
      <c r="R12" s="792" t="s">
        <v>466</v>
      </c>
      <c r="S12" s="792"/>
      <c r="T12" s="792"/>
      <c r="U12" s="936" t="s">
        <v>614</v>
      </c>
      <c r="V12" s="937"/>
      <c r="W12" s="936" t="s">
        <v>512</v>
      </c>
      <c r="X12" s="937"/>
      <c r="Y12" s="267"/>
      <c r="Z12" s="267"/>
      <c r="AA12" s="267"/>
      <c r="AB12" s="267"/>
      <c r="AC12" s="277"/>
      <c r="AD12" s="277"/>
      <c r="AE12" s="277"/>
      <c r="AF12" s="277"/>
      <c r="AG12" s="268"/>
      <c r="AH12" s="268"/>
      <c r="AI12" s="268"/>
      <c r="AJ12" s="268"/>
      <c r="AK12" s="933" t="s">
        <v>1033</v>
      </c>
      <c r="AL12" s="934"/>
      <c r="AM12" s="934"/>
      <c r="AN12" s="934"/>
      <c r="AO12" s="935"/>
      <c r="AP12" s="2"/>
      <c r="AQ12" s="269">
        <f>IF(P12="材質劣化",2,IF(P12="漏水",3,1))</f>
        <v>2</v>
      </c>
    </row>
    <row r="13" spans="2:86" ht="12" customHeight="1" x14ac:dyDescent="0.15">
      <c r="B13" s="897"/>
      <c r="C13" s="902"/>
      <c r="D13" s="900"/>
      <c r="E13" s="900"/>
      <c r="F13" s="900"/>
      <c r="G13" s="900"/>
      <c r="H13" s="900"/>
      <c r="I13" s="900"/>
      <c r="J13" s="901"/>
      <c r="K13" s="266">
        <v>3</v>
      </c>
      <c r="L13" s="936" t="s">
        <v>603</v>
      </c>
      <c r="M13" s="937"/>
      <c r="N13" s="936" t="s">
        <v>604</v>
      </c>
      <c r="O13" s="937"/>
      <c r="P13" s="936" t="s">
        <v>605</v>
      </c>
      <c r="Q13" s="937"/>
      <c r="R13" s="334" t="s">
        <v>466</v>
      </c>
      <c r="S13" s="938"/>
      <c r="T13" s="335"/>
      <c r="U13" s="936" t="s">
        <v>614</v>
      </c>
      <c r="V13" s="937"/>
      <c r="W13" s="936" t="s">
        <v>512</v>
      </c>
      <c r="X13" s="937"/>
      <c r="Y13" s="267"/>
      <c r="Z13" s="267"/>
      <c r="AA13" s="267"/>
      <c r="AB13" s="267"/>
      <c r="AC13" s="277"/>
      <c r="AD13" s="277"/>
      <c r="AE13" s="277"/>
      <c r="AF13" s="277"/>
      <c r="AG13" s="268"/>
      <c r="AH13" s="268"/>
      <c r="AI13" s="268"/>
      <c r="AJ13" s="268"/>
      <c r="AK13" s="933" t="s">
        <v>1033</v>
      </c>
      <c r="AL13" s="934"/>
      <c r="AM13" s="934"/>
      <c r="AN13" s="934"/>
      <c r="AO13" s="935"/>
      <c r="AP13" s="2"/>
      <c r="AQ13" s="269">
        <f t="shared" ref="AQ13:AQ27" si="2">IF(P13="材質劣化",2,IF(P13="漏水",3,1))</f>
        <v>2</v>
      </c>
    </row>
    <row r="14" spans="2:86" ht="12" customHeight="1" x14ac:dyDescent="0.15">
      <c r="B14" s="897"/>
      <c r="C14" s="902"/>
      <c r="D14" s="900"/>
      <c r="E14" s="900"/>
      <c r="F14" s="900"/>
      <c r="G14" s="900"/>
      <c r="H14" s="900"/>
      <c r="I14" s="900"/>
      <c r="J14" s="901"/>
      <c r="K14" s="266">
        <v>4</v>
      </c>
      <c r="L14" s="936" t="s">
        <v>603</v>
      </c>
      <c r="M14" s="937"/>
      <c r="N14" s="936" t="s">
        <v>604</v>
      </c>
      <c r="O14" s="937"/>
      <c r="P14" s="936" t="s">
        <v>605</v>
      </c>
      <c r="Q14" s="937"/>
      <c r="R14" s="334" t="s">
        <v>466</v>
      </c>
      <c r="S14" s="938"/>
      <c r="T14" s="335"/>
      <c r="U14" s="936" t="s">
        <v>602</v>
      </c>
      <c r="V14" s="937"/>
      <c r="W14" s="936" t="s">
        <v>512</v>
      </c>
      <c r="X14" s="937"/>
      <c r="Y14" s="267"/>
      <c r="Z14" s="267"/>
      <c r="AA14" s="267"/>
      <c r="AB14" s="267"/>
      <c r="AC14" s="277"/>
      <c r="AD14" s="277"/>
      <c r="AE14" s="277"/>
      <c r="AF14" s="277"/>
      <c r="AG14" s="268"/>
      <c r="AH14" s="268"/>
      <c r="AI14" s="268"/>
      <c r="AJ14" s="268"/>
      <c r="AK14" s="933" t="s">
        <v>1033</v>
      </c>
      <c r="AL14" s="934"/>
      <c r="AM14" s="934"/>
      <c r="AN14" s="934"/>
      <c r="AO14" s="935"/>
      <c r="AP14" s="2"/>
      <c r="AQ14" s="269">
        <f t="shared" si="2"/>
        <v>2</v>
      </c>
    </row>
    <row r="15" spans="2:86" ht="12" customHeight="1" x14ac:dyDescent="0.15">
      <c r="B15" s="897"/>
      <c r="C15" s="902"/>
      <c r="D15" s="900"/>
      <c r="E15" s="900"/>
      <c r="F15" s="900"/>
      <c r="G15" s="900"/>
      <c r="H15" s="900"/>
      <c r="I15" s="900"/>
      <c r="J15" s="901"/>
      <c r="K15" s="266">
        <v>5</v>
      </c>
      <c r="L15" s="936" t="s">
        <v>603</v>
      </c>
      <c r="M15" s="937"/>
      <c r="N15" s="936" t="s">
        <v>604</v>
      </c>
      <c r="O15" s="937"/>
      <c r="P15" s="936" t="s">
        <v>605</v>
      </c>
      <c r="Q15" s="937"/>
      <c r="R15" s="334" t="s">
        <v>466</v>
      </c>
      <c r="S15" s="938"/>
      <c r="T15" s="335"/>
      <c r="U15" s="936" t="s">
        <v>602</v>
      </c>
      <c r="V15" s="937"/>
      <c r="W15" s="936" t="s">
        <v>512</v>
      </c>
      <c r="X15" s="937"/>
      <c r="Y15" s="267"/>
      <c r="Z15" s="267"/>
      <c r="AA15" s="267"/>
      <c r="AB15" s="267"/>
      <c r="AC15" s="277"/>
      <c r="AD15" s="277"/>
      <c r="AE15" s="277"/>
      <c r="AF15" s="277"/>
      <c r="AG15" s="268"/>
      <c r="AH15" s="268"/>
      <c r="AI15" s="268"/>
      <c r="AJ15" s="268"/>
      <c r="AK15" s="933" t="s">
        <v>1033</v>
      </c>
      <c r="AL15" s="934"/>
      <c r="AM15" s="934"/>
      <c r="AN15" s="934"/>
      <c r="AO15" s="935"/>
      <c r="AP15" s="2"/>
      <c r="AQ15" s="269">
        <f t="shared" si="2"/>
        <v>2</v>
      </c>
    </row>
    <row r="16" spans="2:86" ht="12" customHeight="1" x14ac:dyDescent="0.15">
      <c r="B16" s="897"/>
      <c r="C16" s="902"/>
      <c r="D16" s="900"/>
      <c r="E16" s="900"/>
      <c r="F16" s="900"/>
      <c r="G16" s="900"/>
      <c r="H16" s="900"/>
      <c r="I16" s="900"/>
      <c r="J16" s="901"/>
      <c r="K16" s="266">
        <v>6</v>
      </c>
      <c r="L16" s="936" t="s">
        <v>603</v>
      </c>
      <c r="M16" s="937"/>
      <c r="N16" s="936" t="s">
        <v>604</v>
      </c>
      <c r="O16" s="937"/>
      <c r="P16" s="936" t="s">
        <v>605</v>
      </c>
      <c r="Q16" s="937"/>
      <c r="R16" s="334" t="s">
        <v>466</v>
      </c>
      <c r="S16" s="938"/>
      <c r="T16" s="335"/>
      <c r="U16" s="936" t="s">
        <v>602</v>
      </c>
      <c r="V16" s="937"/>
      <c r="W16" s="936" t="s">
        <v>512</v>
      </c>
      <c r="X16" s="937"/>
      <c r="Y16" s="267"/>
      <c r="Z16" s="267"/>
      <c r="AA16" s="267"/>
      <c r="AB16" s="267"/>
      <c r="AC16" s="277"/>
      <c r="AD16" s="277"/>
      <c r="AE16" s="277"/>
      <c r="AF16" s="277"/>
      <c r="AG16" s="268"/>
      <c r="AH16" s="268"/>
      <c r="AI16" s="268"/>
      <c r="AJ16" s="268"/>
      <c r="AK16" s="933" t="s">
        <v>1033</v>
      </c>
      <c r="AL16" s="934"/>
      <c r="AM16" s="934"/>
      <c r="AN16" s="934"/>
      <c r="AO16" s="935"/>
      <c r="AP16" s="2"/>
      <c r="AQ16" s="269">
        <f t="shared" si="2"/>
        <v>2</v>
      </c>
    </row>
    <row r="17" spans="2:46" ht="12" customHeight="1" x14ac:dyDescent="0.15">
      <c r="B17" s="897"/>
      <c r="C17" s="902"/>
      <c r="D17" s="900"/>
      <c r="E17" s="900"/>
      <c r="F17" s="900"/>
      <c r="G17" s="900"/>
      <c r="H17" s="900"/>
      <c r="I17" s="900"/>
      <c r="J17" s="901"/>
      <c r="K17" s="266">
        <v>7</v>
      </c>
      <c r="L17" s="936" t="s">
        <v>603</v>
      </c>
      <c r="M17" s="937"/>
      <c r="N17" s="936" t="s">
        <v>604</v>
      </c>
      <c r="O17" s="937"/>
      <c r="P17" s="936" t="s">
        <v>605</v>
      </c>
      <c r="Q17" s="937"/>
      <c r="R17" s="334" t="s">
        <v>432</v>
      </c>
      <c r="S17" s="938"/>
      <c r="T17" s="335"/>
      <c r="U17" s="936" t="s">
        <v>512</v>
      </c>
      <c r="V17" s="937"/>
      <c r="W17" s="936" t="s">
        <v>512</v>
      </c>
      <c r="X17" s="937"/>
      <c r="Y17" s="267"/>
      <c r="Z17" s="267"/>
      <c r="AA17" s="267"/>
      <c r="AB17" s="267"/>
      <c r="AC17" s="277"/>
      <c r="AD17" s="277"/>
      <c r="AE17" s="277">
        <v>3.5000000000000003E-2</v>
      </c>
      <c r="AF17" s="277"/>
      <c r="AG17" s="268"/>
      <c r="AH17" s="268"/>
      <c r="AI17" s="268"/>
      <c r="AJ17" s="268"/>
      <c r="AK17" s="933"/>
      <c r="AL17" s="934"/>
      <c r="AM17" s="934"/>
      <c r="AN17" s="934"/>
      <c r="AO17" s="935"/>
      <c r="AP17" s="2"/>
      <c r="AQ17" s="269">
        <f t="shared" si="2"/>
        <v>2</v>
      </c>
    </row>
    <row r="18" spans="2:46" ht="12" customHeight="1" x14ac:dyDescent="0.15">
      <c r="B18" s="897"/>
      <c r="C18" s="902"/>
      <c r="D18" s="900"/>
      <c r="E18" s="900"/>
      <c r="F18" s="900"/>
      <c r="G18" s="900"/>
      <c r="H18" s="900"/>
      <c r="I18" s="900"/>
      <c r="J18" s="901"/>
      <c r="K18" s="266">
        <v>8</v>
      </c>
      <c r="L18" s="936" t="s">
        <v>603</v>
      </c>
      <c r="M18" s="937"/>
      <c r="N18" s="936" t="s">
        <v>604</v>
      </c>
      <c r="O18" s="937"/>
      <c r="P18" s="936" t="s">
        <v>605</v>
      </c>
      <c r="Q18" s="937"/>
      <c r="R18" s="334" t="s">
        <v>432</v>
      </c>
      <c r="S18" s="938"/>
      <c r="T18" s="335"/>
      <c r="U18" s="936" t="s">
        <v>512</v>
      </c>
      <c r="V18" s="937"/>
      <c r="W18" s="936" t="s">
        <v>512</v>
      </c>
      <c r="X18" s="937"/>
      <c r="Y18" s="267"/>
      <c r="Z18" s="267"/>
      <c r="AA18" s="267"/>
      <c r="AB18" s="267"/>
      <c r="AC18" s="277"/>
      <c r="AD18" s="277"/>
      <c r="AE18" s="277">
        <v>1.4999999999999999E-2</v>
      </c>
      <c r="AF18" s="277"/>
      <c r="AG18" s="268"/>
      <c r="AH18" s="268"/>
      <c r="AI18" s="268"/>
      <c r="AJ18" s="268"/>
      <c r="AK18" s="933"/>
      <c r="AL18" s="934"/>
      <c r="AM18" s="934"/>
      <c r="AN18" s="934"/>
      <c r="AO18" s="935"/>
      <c r="AP18" s="2"/>
      <c r="AQ18" s="269">
        <f t="shared" si="2"/>
        <v>2</v>
      </c>
    </row>
    <row r="19" spans="2:46" ht="12" customHeight="1" x14ac:dyDescent="0.15">
      <c r="B19" s="897"/>
      <c r="C19" s="902"/>
      <c r="D19" s="900"/>
      <c r="E19" s="900"/>
      <c r="F19" s="900"/>
      <c r="G19" s="900"/>
      <c r="H19" s="900"/>
      <c r="I19" s="900"/>
      <c r="J19" s="901"/>
      <c r="K19" s="266">
        <v>9</v>
      </c>
      <c r="L19" s="936"/>
      <c r="M19" s="937"/>
      <c r="N19" s="936"/>
      <c r="O19" s="937"/>
      <c r="P19" s="936"/>
      <c r="Q19" s="937"/>
      <c r="R19" s="334"/>
      <c r="S19" s="938"/>
      <c r="T19" s="335"/>
      <c r="U19" s="936"/>
      <c r="V19" s="937"/>
      <c r="W19" s="936"/>
      <c r="X19" s="937"/>
      <c r="Y19" s="267"/>
      <c r="Z19" s="267"/>
      <c r="AA19" s="267"/>
      <c r="AB19" s="267"/>
      <c r="AC19" s="277"/>
      <c r="AD19" s="277"/>
      <c r="AE19" s="277"/>
      <c r="AF19" s="277"/>
      <c r="AG19" s="268"/>
      <c r="AH19" s="268"/>
      <c r="AI19" s="268"/>
      <c r="AJ19" s="268"/>
      <c r="AK19" s="933"/>
      <c r="AL19" s="934"/>
      <c r="AM19" s="934"/>
      <c r="AN19" s="934"/>
      <c r="AO19" s="935"/>
      <c r="AP19" s="2"/>
      <c r="AQ19" s="269">
        <f t="shared" si="2"/>
        <v>1</v>
      </c>
    </row>
    <row r="20" spans="2:46" ht="12" customHeight="1" x14ac:dyDescent="0.15">
      <c r="B20" s="897"/>
      <c r="C20" s="902"/>
      <c r="D20" s="900"/>
      <c r="E20" s="900"/>
      <c r="F20" s="900"/>
      <c r="G20" s="900"/>
      <c r="H20" s="900"/>
      <c r="I20" s="900"/>
      <c r="J20" s="901"/>
      <c r="K20" s="266">
        <v>10</v>
      </c>
      <c r="L20" s="936"/>
      <c r="M20" s="937"/>
      <c r="N20" s="936"/>
      <c r="O20" s="937"/>
      <c r="P20" s="936"/>
      <c r="Q20" s="937"/>
      <c r="R20" s="334"/>
      <c r="S20" s="938"/>
      <c r="T20" s="335"/>
      <c r="U20" s="936"/>
      <c r="V20" s="937"/>
      <c r="W20" s="936"/>
      <c r="X20" s="937"/>
      <c r="Y20" s="267"/>
      <c r="Z20" s="267"/>
      <c r="AA20" s="267"/>
      <c r="AB20" s="267"/>
      <c r="AC20" s="277"/>
      <c r="AD20" s="277"/>
      <c r="AE20" s="277"/>
      <c r="AF20" s="277"/>
      <c r="AG20" s="268"/>
      <c r="AH20" s="268"/>
      <c r="AI20" s="268"/>
      <c r="AJ20" s="268"/>
      <c r="AK20" s="933"/>
      <c r="AL20" s="934"/>
      <c r="AM20" s="934"/>
      <c r="AN20" s="934"/>
      <c r="AO20" s="935"/>
      <c r="AP20" s="2"/>
      <c r="AQ20" s="269">
        <f t="shared" si="2"/>
        <v>1</v>
      </c>
    </row>
    <row r="21" spans="2:46" ht="12" customHeight="1" x14ac:dyDescent="0.15">
      <c r="B21" s="897"/>
      <c r="C21" s="902"/>
      <c r="D21" s="900"/>
      <c r="E21" s="900"/>
      <c r="F21" s="900"/>
      <c r="G21" s="900"/>
      <c r="H21" s="900"/>
      <c r="I21" s="900"/>
      <c r="J21" s="901"/>
      <c r="K21" s="266">
        <v>11</v>
      </c>
      <c r="L21" s="936"/>
      <c r="M21" s="937"/>
      <c r="N21" s="936"/>
      <c r="O21" s="937"/>
      <c r="P21" s="936"/>
      <c r="Q21" s="937"/>
      <c r="R21" s="334"/>
      <c r="S21" s="938"/>
      <c r="T21" s="335"/>
      <c r="U21" s="936"/>
      <c r="V21" s="937"/>
      <c r="W21" s="936"/>
      <c r="X21" s="937"/>
      <c r="Y21" s="267"/>
      <c r="Z21" s="267"/>
      <c r="AA21" s="267"/>
      <c r="AB21" s="267"/>
      <c r="AC21" s="277"/>
      <c r="AD21" s="277"/>
      <c r="AE21" s="277"/>
      <c r="AF21" s="277"/>
      <c r="AG21" s="268"/>
      <c r="AH21" s="268"/>
      <c r="AI21" s="268"/>
      <c r="AJ21" s="268"/>
      <c r="AK21" s="933"/>
      <c r="AL21" s="934"/>
      <c r="AM21" s="934"/>
      <c r="AN21" s="934"/>
      <c r="AO21" s="935"/>
      <c r="AP21" s="2"/>
      <c r="AQ21" s="269">
        <f>IF(P21="材質劣化",2,IF(P21="漏水",3,1))</f>
        <v>1</v>
      </c>
    </row>
    <row r="22" spans="2:46" ht="12" customHeight="1" x14ac:dyDescent="0.15">
      <c r="B22" s="897"/>
      <c r="C22" s="902"/>
      <c r="D22" s="900"/>
      <c r="E22" s="900"/>
      <c r="F22" s="900"/>
      <c r="G22" s="900"/>
      <c r="H22" s="900"/>
      <c r="I22" s="900"/>
      <c r="J22" s="901"/>
      <c r="K22" s="266">
        <v>12</v>
      </c>
      <c r="L22" s="936"/>
      <c r="M22" s="937"/>
      <c r="N22" s="936"/>
      <c r="O22" s="937"/>
      <c r="P22" s="936"/>
      <c r="Q22" s="937"/>
      <c r="R22" s="334"/>
      <c r="S22" s="938"/>
      <c r="T22" s="335"/>
      <c r="U22" s="936"/>
      <c r="V22" s="937"/>
      <c r="W22" s="936"/>
      <c r="X22" s="937"/>
      <c r="Y22" s="267"/>
      <c r="Z22" s="267"/>
      <c r="AA22" s="267"/>
      <c r="AB22" s="267"/>
      <c r="AC22" s="277"/>
      <c r="AD22" s="277"/>
      <c r="AE22" s="277"/>
      <c r="AF22" s="277"/>
      <c r="AG22" s="268"/>
      <c r="AH22" s="268"/>
      <c r="AI22" s="268"/>
      <c r="AJ22" s="268"/>
      <c r="AK22" s="933"/>
      <c r="AL22" s="934"/>
      <c r="AM22" s="934"/>
      <c r="AN22" s="934"/>
      <c r="AO22" s="935"/>
      <c r="AP22" s="2"/>
      <c r="AQ22" s="269">
        <f t="shared" si="2"/>
        <v>1</v>
      </c>
    </row>
    <row r="23" spans="2:46" ht="12" customHeight="1" x14ac:dyDescent="0.15">
      <c r="B23" s="897"/>
      <c r="C23" s="902"/>
      <c r="D23" s="900"/>
      <c r="E23" s="900"/>
      <c r="F23" s="900"/>
      <c r="G23" s="900"/>
      <c r="H23" s="900"/>
      <c r="I23" s="900"/>
      <c r="J23" s="901"/>
      <c r="K23" s="266">
        <v>13</v>
      </c>
      <c r="L23" s="936"/>
      <c r="M23" s="937"/>
      <c r="N23" s="936"/>
      <c r="O23" s="937"/>
      <c r="P23" s="936"/>
      <c r="Q23" s="937"/>
      <c r="R23" s="334"/>
      <c r="S23" s="938"/>
      <c r="T23" s="335"/>
      <c r="U23" s="936"/>
      <c r="V23" s="937"/>
      <c r="W23" s="936"/>
      <c r="X23" s="937"/>
      <c r="Y23" s="267"/>
      <c r="Z23" s="267"/>
      <c r="AA23" s="267"/>
      <c r="AB23" s="267"/>
      <c r="AC23" s="277"/>
      <c r="AD23" s="277"/>
      <c r="AE23" s="277"/>
      <c r="AF23" s="277"/>
      <c r="AG23" s="268"/>
      <c r="AH23" s="268"/>
      <c r="AI23" s="268"/>
      <c r="AJ23" s="268"/>
      <c r="AK23" s="933"/>
      <c r="AL23" s="934"/>
      <c r="AM23" s="934"/>
      <c r="AN23" s="934"/>
      <c r="AO23" s="935"/>
      <c r="AP23" s="2"/>
      <c r="AQ23" s="269">
        <f t="shared" si="2"/>
        <v>1</v>
      </c>
    </row>
    <row r="24" spans="2:46" ht="12" customHeight="1" x14ac:dyDescent="0.15">
      <c r="B24" s="897"/>
      <c r="C24" s="902"/>
      <c r="D24" s="900"/>
      <c r="E24" s="900"/>
      <c r="F24" s="900"/>
      <c r="G24" s="900"/>
      <c r="H24" s="900"/>
      <c r="I24" s="900"/>
      <c r="J24" s="901"/>
      <c r="K24" s="266">
        <v>14</v>
      </c>
      <c r="L24" s="936"/>
      <c r="M24" s="937"/>
      <c r="N24" s="936"/>
      <c r="O24" s="937"/>
      <c r="P24" s="936"/>
      <c r="Q24" s="937"/>
      <c r="R24" s="334"/>
      <c r="S24" s="938"/>
      <c r="T24" s="335"/>
      <c r="U24" s="936"/>
      <c r="V24" s="937"/>
      <c r="W24" s="936"/>
      <c r="X24" s="937"/>
      <c r="Y24" s="267"/>
      <c r="Z24" s="267"/>
      <c r="AA24" s="267"/>
      <c r="AB24" s="267"/>
      <c r="AC24" s="277"/>
      <c r="AD24" s="277"/>
      <c r="AE24" s="277"/>
      <c r="AF24" s="277"/>
      <c r="AG24" s="268"/>
      <c r="AH24" s="268"/>
      <c r="AI24" s="268"/>
      <c r="AJ24" s="268"/>
      <c r="AK24" s="933"/>
      <c r="AL24" s="934"/>
      <c r="AM24" s="934"/>
      <c r="AN24" s="934"/>
      <c r="AO24" s="935"/>
      <c r="AP24" s="2"/>
      <c r="AQ24" s="269">
        <f t="shared" si="2"/>
        <v>1</v>
      </c>
    </row>
    <row r="25" spans="2:46" ht="12" customHeight="1" x14ac:dyDescent="0.15">
      <c r="B25" s="897"/>
      <c r="C25" s="902"/>
      <c r="D25" s="900"/>
      <c r="E25" s="900"/>
      <c r="F25" s="900"/>
      <c r="G25" s="900"/>
      <c r="H25" s="900"/>
      <c r="I25" s="900"/>
      <c r="J25" s="901"/>
      <c r="K25" s="266">
        <v>15</v>
      </c>
      <c r="L25" s="936"/>
      <c r="M25" s="937"/>
      <c r="N25" s="936"/>
      <c r="O25" s="937"/>
      <c r="P25" s="936"/>
      <c r="Q25" s="937"/>
      <c r="R25" s="334"/>
      <c r="S25" s="938"/>
      <c r="T25" s="335"/>
      <c r="U25" s="936"/>
      <c r="V25" s="937"/>
      <c r="W25" s="936"/>
      <c r="X25" s="937"/>
      <c r="Y25" s="267"/>
      <c r="Z25" s="267"/>
      <c r="AA25" s="267"/>
      <c r="AB25" s="267"/>
      <c r="AC25" s="277"/>
      <c r="AD25" s="277"/>
      <c r="AE25" s="277"/>
      <c r="AF25" s="277"/>
      <c r="AG25" s="268"/>
      <c r="AH25" s="268"/>
      <c r="AI25" s="268"/>
      <c r="AJ25" s="268"/>
      <c r="AK25" s="933"/>
      <c r="AL25" s="934"/>
      <c r="AM25" s="934"/>
      <c r="AN25" s="934"/>
      <c r="AO25" s="935"/>
      <c r="AP25" s="2"/>
      <c r="AQ25" s="269">
        <f t="shared" si="2"/>
        <v>1</v>
      </c>
    </row>
    <row r="26" spans="2:46" ht="12" customHeight="1" x14ac:dyDescent="0.15">
      <c r="B26" s="897"/>
      <c r="C26" s="902"/>
      <c r="D26" s="900"/>
      <c r="E26" s="900"/>
      <c r="F26" s="900"/>
      <c r="G26" s="900"/>
      <c r="H26" s="900"/>
      <c r="I26" s="900"/>
      <c r="J26" s="901"/>
      <c r="K26" s="266">
        <v>16</v>
      </c>
      <c r="L26" s="936"/>
      <c r="M26" s="937"/>
      <c r="N26" s="936"/>
      <c r="O26" s="937"/>
      <c r="P26" s="936"/>
      <c r="Q26" s="937"/>
      <c r="R26" s="334"/>
      <c r="S26" s="938"/>
      <c r="T26" s="335"/>
      <c r="U26" s="936"/>
      <c r="V26" s="937"/>
      <c r="W26" s="936"/>
      <c r="X26" s="937"/>
      <c r="Y26" s="267"/>
      <c r="Z26" s="267"/>
      <c r="AA26" s="267"/>
      <c r="AB26" s="267"/>
      <c r="AC26" s="277"/>
      <c r="AD26" s="277"/>
      <c r="AE26" s="277"/>
      <c r="AF26" s="277"/>
      <c r="AG26" s="268"/>
      <c r="AH26" s="268"/>
      <c r="AI26" s="268"/>
      <c r="AJ26" s="268"/>
      <c r="AK26" s="933"/>
      <c r="AL26" s="934"/>
      <c r="AM26" s="934"/>
      <c r="AN26" s="934"/>
      <c r="AO26" s="935"/>
      <c r="AP26" s="2"/>
      <c r="AQ26" s="269">
        <f>IF(P26="材質劣化",2,IF(P26="漏水",3,1))</f>
        <v>1</v>
      </c>
    </row>
    <row r="27" spans="2:46" ht="12" customHeight="1" x14ac:dyDescent="0.15">
      <c r="B27" s="897"/>
      <c r="C27" s="902"/>
      <c r="D27" s="900"/>
      <c r="E27" s="900"/>
      <c r="F27" s="900"/>
      <c r="G27" s="900"/>
      <c r="H27" s="900"/>
      <c r="I27" s="900"/>
      <c r="J27" s="901"/>
      <c r="K27" s="266">
        <v>17</v>
      </c>
      <c r="L27" s="936"/>
      <c r="M27" s="937"/>
      <c r="N27" s="936"/>
      <c r="O27" s="937"/>
      <c r="P27" s="936"/>
      <c r="Q27" s="937"/>
      <c r="R27" s="334"/>
      <c r="S27" s="938"/>
      <c r="T27" s="335"/>
      <c r="U27" s="936"/>
      <c r="V27" s="937"/>
      <c r="W27" s="936"/>
      <c r="X27" s="937"/>
      <c r="Y27" s="267"/>
      <c r="Z27" s="267"/>
      <c r="AA27" s="267"/>
      <c r="AB27" s="267"/>
      <c r="AC27" s="277"/>
      <c r="AD27" s="277"/>
      <c r="AE27" s="277"/>
      <c r="AF27" s="277"/>
      <c r="AG27" s="268"/>
      <c r="AH27" s="268"/>
      <c r="AI27" s="268"/>
      <c r="AJ27" s="268"/>
      <c r="AK27" s="933"/>
      <c r="AL27" s="934"/>
      <c r="AM27" s="934"/>
      <c r="AN27" s="934"/>
      <c r="AO27" s="935"/>
      <c r="AP27" s="2"/>
      <c r="AQ27" s="269">
        <f t="shared" si="2"/>
        <v>1</v>
      </c>
    </row>
    <row r="28" spans="2:46" ht="12" customHeight="1" x14ac:dyDescent="0.15">
      <c r="B28" s="897"/>
      <c r="C28" s="902"/>
      <c r="D28" s="900"/>
      <c r="E28" s="900"/>
      <c r="F28" s="900"/>
      <c r="G28" s="900"/>
      <c r="H28" s="900"/>
      <c r="I28" s="900"/>
      <c r="J28" s="901"/>
      <c r="K28" s="266">
        <v>18</v>
      </c>
      <c r="L28" s="936"/>
      <c r="M28" s="937"/>
      <c r="N28" s="936"/>
      <c r="O28" s="937"/>
      <c r="P28" s="936"/>
      <c r="Q28" s="937"/>
      <c r="R28" s="334"/>
      <c r="S28" s="938"/>
      <c r="T28" s="335"/>
      <c r="U28" s="936"/>
      <c r="V28" s="937"/>
      <c r="W28" s="936"/>
      <c r="X28" s="937"/>
      <c r="Y28" s="267"/>
      <c r="Z28" s="267"/>
      <c r="AA28" s="267"/>
      <c r="AB28" s="267"/>
      <c r="AC28" s="277"/>
      <c r="AD28" s="277"/>
      <c r="AE28" s="277"/>
      <c r="AF28" s="277"/>
      <c r="AG28" s="268"/>
      <c r="AH28" s="268"/>
      <c r="AI28" s="268"/>
      <c r="AJ28" s="268"/>
      <c r="AK28" s="933"/>
      <c r="AL28" s="934"/>
      <c r="AM28" s="934"/>
      <c r="AN28" s="934"/>
      <c r="AO28" s="935"/>
      <c r="AP28" s="2"/>
      <c r="AQ28" s="269">
        <f>IF(P30="材質劣化",2,IF(P30="漏水",3,1))</f>
        <v>1</v>
      </c>
    </row>
    <row r="29" spans="2:46" ht="12" customHeight="1" x14ac:dyDescent="0.15">
      <c r="B29" s="897"/>
      <c r="C29" s="902"/>
      <c r="D29" s="900"/>
      <c r="E29" s="900"/>
      <c r="F29" s="900"/>
      <c r="G29" s="900"/>
      <c r="H29" s="900"/>
      <c r="I29" s="900"/>
      <c r="J29" s="901"/>
      <c r="K29" s="266">
        <v>19</v>
      </c>
      <c r="L29" s="936"/>
      <c r="M29" s="937"/>
      <c r="N29" s="936"/>
      <c r="O29" s="937"/>
      <c r="P29" s="936"/>
      <c r="Q29" s="937"/>
      <c r="R29" s="334"/>
      <c r="S29" s="938"/>
      <c r="T29" s="335"/>
      <c r="U29" s="936"/>
      <c r="V29" s="937"/>
      <c r="W29" s="936"/>
      <c r="X29" s="937"/>
      <c r="Y29" s="267"/>
      <c r="Z29" s="267"/>
      <c r="AA29" s="267"/>
      <c r="AB29" s="267"/>
      <c r="AC29" s="277"/>
      <c r="AD29" s="277"/>
      <c r="AE29" s="277"/>
      <c r="AF29" s="277"/>
      <c r="AG29" s="268"/>
      <c r="AH29" s="268"/>
      <c r="AI29" s="268"/>
      <c r="AJ29" s="268"/>
      <c r="AK29" s="933"/>
      <c r="AL29" s="934"/>
      <c r="AM29" s="934"/>
      <c r="AN29" s="934"/>
      <c r="AO29" s="935"/>
      <c r="AP29" s="2"/>
      <c r="AQ29" s="269">
        <f>IF(P34="材質劣化",2,IF(P34="漏水",3,1))</f>
        <v>1</v>
      </c>
    </row>
    <row r="30" spans="2:46" ht="12" customHeight="1" x14ac:dyDescent="0.15">
      <c r="B30" s="897"/>
      <c r="C30" s="902"/>
      <c r="D30" s="900"/>
      <c r="E30" s="900"/>
      <c r="F30" s="900"/>
      <c r="G30" s="900"/>
      <c r="H30" s="900"/>
      <c r="I30" s="900"/>
      <c r="J30" s="901"/>
      <c r="K30" s="266">
        <v>20</v>
      </c>
      <c r="L30" s="936"/>
      <c r="M30" s="937"/>
      <c r="N30" s="936"/>
      <c r="O30" s="937"/>
      <c r="P30" s="936"/>
      <c r="Q30" s="937"/>
      <c r="R30" s="334"/>
      <c r="S30" s="938"/>
      <c r="T30" s="335"/>
      <c r="U30" s="936"/>
      <c r="V30" s="937"/>
      <c r="W30" s="936"/>
      <c r="X30" s="937"/>
      <c r="Y30" s="267"/>
      <c r="Z30" s="267"/>
      <c r="AA30" s="267"/>
      <c r="AB30" s="267"/>
      <c r="AC30" s="277"/>
      <c r="AD30" s="277"/>
      <c r="AE30" s="277"/>
      <c r="AF30" s="277"/>
      <c r="AG30" s="268"/>
      <c r="AH30" s="268"/>
      <c r="AI30" s="268"/>
      <c r="AJ30" s="268"/>
      <c r="AK30" s="933"/>
      <c r="AL30" s="934"/>
      <c r="AM30" s="934"/>
      <c r="AN30" s="934"/>
      <c r="AO30" s="935"/>
      <c r="AP30" s="2"/>
      <c r="AQ30" s="269">
        <f t="shared" ref="AQ30:AQ33" si="3">IF(P30="材質劣化",2,IF(P30="漏水",3,1))</f>
        <v>1</v>
      </c>
    </row>
    <row r="31" spans="2:46" ht="12" customHeight="1" x14ac:dyDescent="0.15">
      <c r="B31" s="897"/>
      <c r="C31" s="902"/>
      <c r="D31" s="900"/>
      <c r="E31" s="900"/>
      <c r="F31" s="900"/>
      <c r="G31" s="900"/>
      <c r="H31" s="900"/>
      <c r="I31" s="900"/>
      <c r="J31" s="901"/>
      <c r="K31" s="266">
        <v>21</v>
      </c>
      <c r="L31" s="936"/>
      <c r="M31" s="937"/>
      <c r="N31" s="936"/>
      <c r="O31" s="937"/>
      <c r="P31" s="936"/>
      <c r="Q31" s="937"/>
      <c r="R31" s="334"/>
      <c r="S31" s="938"/>
      <c r="T31" s="335"/>
      <c r="U31" s="936"/>
      <c r="V31" s="937"/>
      <c r="W31" s="936"/>
      <c r="X31" s="937"/>
      <c r="Y31" s="267"/>
      <c r="Z31" s="267"/>
      <c r="AA31" s="267"/>
      <c r="AB31" s="267"/>
      <c r="AC31" s="277"/>
      <c r="AD31" s="277"/>
      <c r="AE31" s="277"/>
      <c r="AF31" s="277"/>
      <c r="AG31" s="268"/>
      <c r="AH31" s="268"/>
      <c r="AI31" s="268"/>
      <c r="AJ31" s="268"/>
      <c r="AK31" s="933"/>
      <c r="AL31" s="934"/>
      <c r="AM31" s="934"/>
      <c r="AN31" s="934"/>
      <c r="AO31" s="935"/>
      <c r="AP31" s="2"/>
      <c r="AQ31" s="269">
        <f t="shared" ref="AQ31" si="4">IF(P33="材質劣化",2,IF(P33="漏水",3,1))</f>
        <v>1</v>
      </c>
    </row>
    <row r="32" spans="2:46" ht="12" customHeight="1" x14ac:dyDescent="0.15">
      <c r="B32" s="897"/>
      <c r="C32" s="902"/>
      <c r="D32" s="900"/>
      <c r="E32" s="900"/>
      <c r="F32" s="900"/>
      <c r="G32" s="900"/>
      <c r="H32" s="900"/>
      <c r="I32" s="900"/>
      <c r="J32" s="901"/>
      <c r="K32" s="266">
        <v>22</v>
      </c>
      <c r="L32" s="936"/>
      <c r="M32" s="937"/>
      <c r="N32" s="936"/>
      <c r="O32" s="937"/>
      <c r="P32" s="936"/>
      <c r="Q32" s="937"/>
      <c r="R32" s="334"/>
      <c r="S32" s="938"/>
      <c r="T32" s="335"/>
      <c r="U32" s="936"/>
      <c r="V32" s="937"/>
      <c r="W32" s="936"/>
      <c r="X32" s="937"/>
      <c r="Y32" s="267"/>
      <c r="Z32" s="267"/>
      <c r="AA32" s="267"/>
      <c r="AB32" s="267"/>
      <c r="AC32" s="277"/>
      <c r="AD32" s="277"/>
      <c r="AE32" s="277"/>
      <c r="AF32" s="277"/>
      <c r="AG32" s="268"/>
      <c r="AH32" s="268"/>
      <c r="AI32" s="268"/>
      <c r="AJ32" s="268"/>
      <c r="AK32" s="933"/>
      <c r="AL32" s="934"/>
      <c r="AM32" s="934"/>
      <c r="AN32" s="934"/>
      <c r="AO32" s="935"/>
      <c r="AP32" s="2"/>
      <c r="AQ32" s="269">
        <f t="shared" ref="AQ32" si="5">IF(P37="材質劣化",2,IF(P37="漏水",3,1))</f>
        <v>1</v>
      </c>
      <c r="AS32" s="228"/>
      <c r="AT32" s="228"/>
    </row>
    <row r="33" spans="2:86" ht="12" customHeight="1" x14ac:dyDescent="0.15">
      <c r="B33" s="897"/>
      <c r="C33" s="902"/>
      <c r="D33" s="900"/>
      <c r="E33" s="900"/>
      <c r="F33" s="900"/>
      <c r="G33" s="900"/>
      <c r="H33" s="900"/>
      <c r="I33" s="900"/>
      <c r="J33" s="901"/>
      <c r="K33" s="266">
        <v>23</v>
      </c>
      <c r="L33" s="936"/>
      <c r="M33" s="937"/>
      <c r="N33" s="936"/>
      <c r="O33" s="937"/>
      <c r="P33" s="936"/>
      <c r="Q33" s="937"/>
      <c r="R33" s="334"/>
      <c r="S33" s="938"/>
      <c r="T33" s="335"/>
      <c r="U33" s="936"/>
      <c r="V33" s="937"/>
      <c r="W33" s="936"/>
      <c r="X33" s="937"/>
      <c r="Y33" s="267"/>
      <c r="Z33" s="267"/>
      <c r="AA33" s="267"/>
      <c r="AB33" s="267"/>
      <c r="AC33" s="277"/>
      <c r="AD33" s="277"/>
      <c r="AE33" s="277"/>
      <c r="AF33" s="277"/>
      <c r="AG33" s="268"/>
      <c r="AH33" s="268"/>
      <c r="AI33" s="268"/>
      <c r="AJ33" s="268"/>
      <c r="AK33" s="933"/>
      <c r="AL33" s="934"/>
      <c r="AM33" s="934"/>
      <c r="AN33" s="934"/>
      <c r="AO33" s="935"/>
      <c r="AP33" s="2"/>
      <c r="AQ33" s="269">
        <f t="shared" si="3"/>
        <v>1</v>
      </c>
      <c r="AS33" s="270"/>
      <c r="AT33" s="270"/>
    </row>
    <row r="34" spans="2:86" ht="12" customHeight="1" x14ac:dyDescent="0.15">
      <c r="B34" s="897"/>
      <c r="C34" s="902"/>
      <c r="D34" s="900"/>
      <c r="E34" s="900"/>
      <c r="F34" s="900"/>
      <c r="G34" s="900"/>
      <c r="H34" s="900"/>
      <c r="I34" s="900"/>
      <c r="J34" s="901"/>
      <c r="K34" s="266">
        <v>24</v>
      </c>
      <c r="L34" s="936"/>
      <c r="M34" s="937"/>
      <c r="N34" s="936"/>
      <c r="O34" s="937"/>
      <c r="P34" s="936"/>
      <c r="Q34" s="937"/>
      <c r="R34" s="334"/>
      <c r="S34" s="938"/>
      <c r="T34" s="335"/>
      <c r="U34" s="936"/>
      <c r="V34" s="937"/>
      <c r="W34" s="936"/>
      <c r="X34" s="937"/>
      <c r="Y34" s="267"/>
      <c r="Z34" s="267"/>
      <c r="AA34" s="267"/>
      <c r="AB34" s="267"/>
      <c r="AC34" s="277"/>
      <c r="AD34" s="277"/>
      <c r="AE34" s="277"/>
      <c r="AF34" s="277"/>
      <c r="AG34" s="268"/>
      <c r="AH34" s="268"/>
      <c r="AI34" s="268"/>
      <c r="AJ34" s="268"/>
      <c r="AK34" s="933"/>
      <c r="AL34" s="934"/>
      <c r="AM34" s="934"/>
      <c r="AN34" s="934"/>
      <c r="AO34" s="935"/>
      <c r="AP34" s="2"/>
      <c r="AQ34" s="269">
        <f t="shared" ref="AQ34" si="6">IF(P36="材質劣化",2,IF(P36="漏水",3,1))</f>
        <v>1</v>
      </c>
      <c r="AS34" s="271"/>
      <c r="AT34" s="271"/>
    </row>
    <row r="35" spans="2:86" ht="12" customHeight="1" x14ac:dyDescent="0.15">
      <c r="B35" s="897"/>
      <c r="C35" s="902"/>
      <c r="D35" s="900"/>
      <c r="E35" s="900"/>
      <c r="F35" s="900"/>
      <c r="G35" s="900"/>
      <c r="H35" s="900"/>
      <c r="I35" s="900"/>
      <c r="J35" s="901"/>
      <c r="K35" s="954" t="s">
        <v>1009</v>
      </c>
      <c r="L35" s="923" t="s">
        <v>1010</v>
      </c>
      <c r="M35" s="923"/>
      <c r="N35" s="923"/>
      <c r="O35" s="923"/>
      <c r="P35" s="923"/>
      <c r="Q35" s="923"/>
      <c r="R35" s="923"/>
      <c r="S35" s="923"/>
      <c r="T35" s="923"/>
      <c r="U35" s="923"/>
      <c r="V35" s="923"/>
      <c r="W35" s="923"/>
      <c r="X35" s="923"/>
      <c r="Y35" s="909" t="s">
        <v>1011</v>
      </c>
      <c r="Z35" s="910"/>
      <c r="AA35" s="910"/>
      <c r="AB35" s="911"/>
      <c r="AC35" s="278">
        <f t="shared" ref="AC35:AJ35" si="7">SUM(AC11:AC34)</f>
        <v>0</v>
      </c>
      <c r="AD35" s="278">
        <f t="shared" si="7"/>
        <v>0</v>
      </c>
      <c r="AE35" s="278">
        <f>SUM(AE11:AE34)</f>
        <v>0.05</v>
      </c>
      <c r="AF35" s="278">
        <f t="shared" si="7"/>
        <v>0</v>
      </c>
      <c r="AG35" s="272">
        <f t="shared" si="7"/>
        <v>0</v>
      </c>
      <c r="AH35" s="272">
        <f t="shared" si="7"/>
        <v>0</v>
      </c>
      <c r="AI35" s="272">
        <f t="shared" si="7"/>
        <v>0</v>
      </c>
      <c r="AJ35" s="273">
        <f t="shared" si="7"/>
        <v>0</v>
      </c>
      <c r="AK35" s="923" t="s">
        <v>1012</v>
      </c>
      <c r="AL35" s="923"/>
      <c r="AM35" s="956" t="str">
        <f>IF(Y37+AC37+AG37&gt;0,"Ⅳ",IF(Z37+AD37+AH37&gt;0,"Ⅲ",IF(AA37+AB37+AE37+AF37+AI37+AJ37&gt;0,"Ⅱ","Ⅰ")))</f>
        <v>Ⅱ</v>
      </c>
      <c r="AN35" s="956"/>
      <c r="AO35" s="956"/>
      <c r="AP35" s="2"/>
    </row>
    <row r="36" spans="2:86" ht="12" customHeight="1" x14ac:dyDescent="0.15">
      <c r="B36" s="897"/>
      <c r="C36" s="902"/>
      <c r="D36" s="900"/>
      <c r="E36" s="900"/>
      <c r="F36" s="900"/>
      <c r="G36" s="900"/>
      <c r="H36" s="900"/>
      <c r="I36" s="900"/>
      <c r="J36" s="901"/>
      <c r="K36" s="955"/>
      <c r="L36" s="917" t="s">
        <v>1013</v>
      </c>
      <c r="M36" s="924"/>
      <c r="N36" s="918"/>
      <c r="O36" s="917" t="s">
        <v>1014</v>
      </c>
      <c r="P36" s="924"/>
      <c r="Q36" s="924"/>
      <c r="R36" s="924"/>
      <c r="S36" s="924"/>
      <c r="T36" s="924"/>
      <c r="U36" s="924"/>
      <c r="V36" s="924"/>
      <c r="W36" s="924"/>
      <c r="X36" s="918"/>
      <c r="Y36" s="264" t="s">
        <v>233</v>
      </c>
      <c r="Z36" s="265" t="s">
        <v>232</v>
      </c>
      <c r="AA36" s="265" t="s">
        <v>1007</v>
      </c>
      <c r="AB36" s="265" t="s">
        <v>1008</v>
      </c>
      <c r="AC36" s="265" t="s">
        <v>233</v>
      </c>
      <c r="AD36" s="265" t="s">
        <v>232</v>
      </c>
      <c r="AE36" s="265" t="s">
        <v>1007</v>
      </c>
      <c r="AF36" s="265" t="s">
        <v>1008</v>
      </c>
      <c r="AG36" s="265" t="s">
        <v>233</v>
      </c>
      <c r="AH36" s="265" t="s">
        <v>232</v>
      </c>
      <c r="AI36" s="265" t="s">
        <v>1007</v>
      </c>
      <c r="AJ36" s="274" t="s">
        <v>1008</v>
      </c>
      <c r="AK36" s="923"/>
      <c r="AL36" s="923"/>
      <c r="AM36" s="956"/>
      <c r="AN36" s="956"/>
      <c r="AO36" s="956"/>
      <c r="AP36" s="2"/>
    </row>
    <row r="37" spans="2:86" ht="14.25" customHeight="1" x14ac:dyDescent="0.15">
      <c r="B37" s="897"/>
      <c r="C37" s="902"/>
      <c r="D37" s="900"/>
      <c r="E37" s="900"/>
      <c r="F37" s="900"/>
      <c r="G37" s="900"/>
      <c r="H37" s="900"/>
      <c r="I37" s="900"/>
      <c r="J37" s="901"/>
      <c r="K37" s="955"/>
      <c r="L37" s="919"/>
      <c r="M37" s="928"/>
      <c r="N37" s="920"/>
      <c r="O37" s="919"/>
      <c r="P37" s="928"/>
      <c r="Q37" s="928"/>
      <c r="R37" s="928"/>
      <c r="S37" s="928"/>
      <c r="T37" s="928"/>
      <c r="U37" s="928"/>
      <c r="V37" s="928"/>
      <c r="W37" s="928"/>
      <c r="X37" s="920"/>
      <c r="Y37" s="945">
        <f>IF(COUNTIF(Y11:Y34,"〇")&gt;0,1,0)</f>
        <v>0</v>
      </c>
      <c r="Z37" s="945">
        <f>IF(COUNTIF(Z11:Z34,"〇")&gt;0,1,0)</f>
        <v>0</v>
      </c>
      <c r="AA37" s="945">
        <f>IF(COUNTIF(AA11:AA34,"〇")&gt;0,1,0)</f>
        <v>0</v>
      </c>
      <c r="AB37" s="945">
        <f>IF(COUNTIF(AB11:AB34,"〇")&gt;0,1,0)</f>
        <v>0</v>
      </c>
      <c r="AC37" s="945">
        <f>COUNTA(AC11:AC34)</f>
        <v>0</v>
      </c>
      <c r="AD37" s="945">
        <f t="shared" ref="AD37:AI37" si="8">COUNTA(AD11:AD34)</f>
        <v>0</v>
      </c>
      <c r="AE37" s="945">
        <f t="shared" si="8"/>
        <v>2</v>
      </c>
      <c r="AF37" s="945">
        <f t="shared" si="8"/>
        <v>0</v>
      </c>
      <c r="AG37" s="945">
        <f t="shared" si="8"/>
        <v>0</v>
      </c>
      <c r="AH37" s="945">
        <f t="shared" si="8"/>
        <v>0</v>
      </c>
      <c r="AI37" s="945">
        <f t="shared" si="8"/>
        <v>0</v>
      </c>
      <c r="AJ37" s="945">
        <f>COUNTA(AJ11:AJ34)</f>
        <v>0</v>
      </c>
      <c r="AK37" s="923"/>
      <c r="AL37" s="923"/>
      <c r="AM37" s="956"/>
      <c r="AN37" s="956"/>
      <c r="AO37" s="956"/>
      <c r="AP37" s="2"/>
    </row>
    <row r="38" spans="2:86" ht="14.25" customHeight="1" x14ac:dyDescent="0.15">
      <c r="B38" s="897"/>
      <c r="C38" s="902"/>
      <c r="D38" s="900"/>
      <c r="E38" s="900"/>
      <c r="F38" s="900"/>
      <c r="G38" s="900"/>
      <c r="H38" s="900"/>
      <c r="I38" s="900"/>
      <c r="J38" s="901"/>
      <c r="K38" s="955"/>
      <c r="L38" s="921"/>
      <c r="M38" s="925"/>
      <c r="N38" s="922"/>
      <c r="O38" s="921"/>
      <c r="P38" s="925"/>
      <c r="Q38" s="925"/>
      <c r="R38" s="925"/>
      <c r="S38" s="925"/>
      <c r="T38" s="925"/>
      <c r="U38" s="925"/>
      <c r="V38" s="925"/>
      <c r="W38" s="925"/>
      <c r="X38" s="922"/>
      <c r="Y38" s="945"/>
      <c r="Z38" s="945"/>
      <c r="AA38" s="945"/>
      <c r="AB38" s="945"/>
      <c r="AC38" s="945"/>
      <c r="AD38" s="945"/>
      <c r="AE38" s="945"/>
      <c r="AF38" s="945"/>
      <c r="AG38" s="945"/>
      <c r="AH38" s="945"/>
      <c r="AI38" s="945"/>
      <c r="AJ38" s="945"/>
      <c r="AK38" s="923"/>
      <c r="AL38" s="923"/>
      <c r="AM38" s="956"/>
      <c r="AN38" s="956"/>
      <c r="AO38" s="956"/>
      <c r="AP38" s="2"/>
    </row>
    <row r="39" spans="2:86" ht="12" customHeight="1" x14ac:dyDescent="0.15">
      <c r="B39" s="897"/>
      <c r="C39" s="902"/>
      <c r="D39" s="900"/>
      <c r="E39" s="900"/>
      <c r="F39" s="900"/>
      <c r="G39" s="900"/>
      <c r="H39" s="900"/>
      <c r="I39" s="900"/>
      <c r="J39" s="900"/>
      <c r="K39" s="946" t="s">
        <v>1015</v>
      </c>
      <c r="L39" s="948"/>
      <c r="M39" s="948"/>
      <c r="N39" s="948"/>
      <c r="O39" s="948"/>
      <c r="P39" s="948"/>
      <c r="Q39" s="948"/>
      <c r="R39" s="948"/>
      <c r="S39" s="948"/>
      <c r="T39" s="948"/>
      <c r="U39" s="948"/>
      <c r="V39" s="948"/>
      <c r="W39" s="948"/>
      <c r="X39" s="948"/>
      <c r="Y39" s="948"/>
      <c r="Z39" s="948"/>
      <c r="AA39" s="948"/>
      <c r="AB39" s="948"/>
      <c r="AC39" s="948"/>
      <c r="AD39" s="948"/>
      <c r="AE39" s="948"/>
      <c r="AF39" s="948"/>
      <c r="AG39" s="948"/>
      <c r="AH39" s="948"/>
      <c r="AI39" s="948"/>
      <c r="AJ39" s="948"/>
      <c r="AK39" s="949"/>
      <c r="AL39" s="949"/>
      <c r="AM39" s="949"/>
      <c r="AN39" s="949"/>
      <c r="AO39" s="950"/>
      <c r="AP39" s="2"/>
    </row>
    <row r="40" spans="2:86" ht="12" customHeight="1" x14ac:dyDescent="0.15">
      <c r="B40" s="897"/>
      <c r="C40" s="902"/>
      <c r="D40" s="900"/>
      <c r="E40" s="900"/>
      <c r="F40" s="900"/>
      <c r="G40" s="900"/>
      <c r="H40" s="900"/>
      <c r="I40" s="900"/>
      <c r="J40" s="900"/>
      <c r="K40" s="947"/>
      <c r="L40" s="949"/>
      <c r="M40" s="949"/>
      <c r="N40" s="949"/>
      <c r="O40" s="949"/>
      <c r="P40" s="949"/>
      <c r="Q40" s="949"/>
      <c r="R40" s="949"/>
      <c r="S40" s="949"/>
      <c r="T40" s="949"/>
      <c r="U40" s="949"/>
      <c r="V40" s="949"/>
      <c r="W40" s="949"/>
      <c r="X40" s="949"/>
      <c r="Y40" s="949"/>
      <c r="Z40" s="949"/>
      <c r="AA40" s="949"/>
      <c r="AB40" s="949"/>
      <c r="AC40" s="949"/>
      <c r="AD40" s="949"/>
      <c r="AE40" s="949"/>
      <c r="AF40" s="949"/>
      <c r="AG40" s="949"/>
      <c r="AH40" s="949"/>
      <c r="AI40" s="949"/>
      <c r="AJ40" s="949"/>
      <c r="AK40" s="949"/>
      <c r="AL40" s="949"/>
      <c r="AM40" s="949"/>
      <c r="AN40" s="949"/>
      <c r="AO40" s="950"/>
      <c r="AP40" s="2"/>
    </row>
    <row r="41" spans="2:86" ht="12" customHeight="1" x14ac:dyDescent="0.15">
      <c r="B41" s="897"/>
      <c r="C41" s="902"/>
      <c r="D41" s="900"/>
      <c r="E41" s="900"/>
      <c r="F41" s="900"/>
      <c r="G41" s="900"/>
      <c r="H41" s="900"/>
      <c r="I41" s="900"/>
      <c r="J41" s="900"/>
      <c r="K41" s="947"/>
      <c r="L41" s="949"/>
      <c r="M41" s="949"/>
      <c r="N41" s="949"/>
      <c r="O41" s="949"/>
      <c r="P41" s="949"/>
      <c r="Q41" s="949"/>
      <c r="R41" s="949"/>
      <c r="S41" s="949"/>
      <c r="T41" s="949"/>
      <c r="U41" s="949"/>
      <c r="V41" s="949"/>
      <c r="W41" s="949"/>
      <c r="X41" s="949"/>
      <c r="Y41" s="949"/>
      <c r="Z41" s="949"/>
      <c r="AA41" s="949"/>
      <c r="AB41" s="949"/>
      <c r="AC41" s="949"/>
      <c r="AD41" s="949"/>
      <c r="AE41" s="949"/>
      <c r="AF41" s="949"/>
      <c r="AG41" s="949"/>
      <c r="AH41" s="949"/>
      <c r="AI41" s="949"/>
      <c r="AJ41" s="949"/>
      <c r="AK41" s="949"/>
      <c r="AL41" s="949"/>
      <c r="AM41" s="949"/>
      <c r="AN41" s="949"/>
      <c r="AO41" s="950"/>
      <c r="AP41" s="2"/>
    </row>
    <row r="42" spans="2:86" ht="12" customHeight="1" x14ac:dyDescent="0.15">
      <c r="B42" s="897"/>
      <c r="C42" s="902"/>
      <c r="D42" s="900"/>
      <c r="E42" s="900"/>
      <c r="F42" s="900"/>
      <c r="G42" s="900"/>
      <c r="H42" s="900"/>
      <c r="I42" s="900"/>
      <c r="J42" s="900"/>
      <c r="K42" s="947"/>
      <c r="L42" s="951"/>
      <c r="M42" s="951"/>
      <c r="N42" s="951"/>
      <c r="O42" s="951"/>
      <c r="P42" s="951"/>
      <c r="Q42" s="951"/>
      <c r="R42" s="951"/>
      <c r="S42" s="951"/>
      <c r="T42" s="951"/>
      <c r="U42" s="951"/>
      <c r="V42" s="951"/>
      <c r="W42" s="951"/>
      <c r="X42" s="951"/>
      <c r="Y42" s="951"/>
      <c r="Z42" s="951"/>
      <c r="AA42" s="951"/>
      <c r="AB42" s="951"/>
      <c r="AC42" s="951"/>
      <c r="AD42" s="951"/>
      <c r="AE42" s="951"/>
      <c r="AF42" s="951"/>
      <c r="AG42" s="951"/>
      <c r="AH42" s="951"/>
      <c r="AI42" s="951"/>
      <c r="AJ42" s="951"/>
      <c r="AK42" s="951"/>
      <c r="AL42" s="951"/>
      <c r="AM42" s="951"/>
      <c r="AN42" s="951"/>
      <c r="AO42" s="952"/>
      <c r="AP42" s="254"/>
      <c r="CD42" s="2"/>
      <c r="CE42" s="2"/>
      <c r="CF42" s="2"/>
      <c r="CG42" s="2"/>
      <c r="CH42" s="2"/>
    </row>
    <row r="43" spans="2:86" ht="12" customHeight="1" x14ac:dyDescent="0.15">
      <c r="B43" s="897"/>
      <c r="C43" s="902"/>
      <c r="D43" s="900"/>
      <c r="E43" s="900"/>
      <c r="F43" s="900"/>
      <c r="G43" s="900"/>
      <c r="H43" s="900"/>
      <c r="I43" s="900"/>
      <c r="J43" s="901"/>
      <c r="K43" s="953" t="s">
        <v>1016</v>
      </c>
      <c r="L43" s="953"/>
      <c r="M43" s="953"/>
      <c r="N43" s="953"/>
      <c r="O43" s="953"/>
      <c r="P43" s="953"/>
      <c r="Q43" s="953"/>
      <c r="R43" s="953"/>
      <c r="S43" s="953"/>
      <c r="T43" s="953"/>
      <c r="U43" s="953"/>
      <c r="V43" s="953"/>
      <c r="W43" s="953"/>
      <c r="X43" s="953"/>
      <c r="Y43" s="953"/>
      <c r="Z43" s="953"/>
      <c r="AA43" s="953"/>
      <c r="AB43" s="953"/>
      <c r="AC43" s="953"/>
      <c r="AD43" s="953"/>
      <c r="AE43" s="953"/>
      <c r="AF43" s="953"/>
      <c r="AG43" s="953"/>
      <c r="AH43" s="953"/>
      <c r="AI43" s="953"/>
      <c r="AJ43" s="953"/>
      <c r="AK43" s="953"/>
      <c r="AL43" s="953"/>
      <c r="AM43" s="953"/>
      <c r="AN43" s="953"/>
      <c r="AO43" s="953"/>
      <c r="AP43" s="254"/>
      <c r="CD43" s="2"/>
      <c r="CE43" s="2"/>
      <c r="CF43" s="2"/>
      <c r="CG43" s="2"/>
      <c r="CH43" s="2"/>
    </row>
    <row r="44" spans="2:86" ht="12" customHeight="1" x14ac:dyDescent="0.15">
      <c r="B44" s="897"/>
      <c r="C44" s="902"/>
      <c r="D44" s="900"/>
      <c r="E44" s="900"/>
      <c r="F44" s="900"/>
      <c r="G44" s="900"/>
      <c r="H44" s="900"/>
      <c r="I44" s="900"/>
      <c r="J44" s="901"/>
      <c r="K44" s="939" t="s">
        <v>1017</v>
      </c>
      <c r="L44" s="940"/>
      <c r="M44" s="940"/>
      <c r="N44" s="940"/>
      <c r="O44" s="940"/>
      <c r="P44" s="940"/>
      <c r="Q44" s="940"/>
      <c r="R44" s="940"/>
      <c r="S44" s="940"/>
      <c r="T44" s="940"/>
      <c r="U44" s="940"/>
      <c r="V44" s="940"/>
      <c r="W44" s="940"/>
      <c r="X44" s="940"/>
      <c r="Y44" s="940"/>
      <c r="Z44" s="940"/>
      <c r="AA44" s="940"/>
      <c r="AB44" s="940"/>
      <c r="AC44" s="940"/>
      <c r="AD44" s="940"/>
      <c r="AE44" s="940"/>
      <c r="AF44" s="940"/>
      <c r="AG44" s="940"/>
      <c r="AH44" s="940"/>
      <c r="AI44" s="940"/>
      <c r="AJ44" s="940"/>
      <c r="AK44" s="940"/>
      <c r="AL44" s="940"/>
      <c r="AM44" s="940"/>
      <c r="AN44" s="940"/>
      <c r="AO44" s="941"/>
      <c r="AP44" s="254"/>
      <c r="CD44" s="2"/>
      <c r="CE44" s="2"/>
      <c r="CF44" s="2"/>
      <c r="CG44" s="2"/>
      <c r="CH44" s="2"/>
    </row>
    <row r="45" spans="2:86" ht="12" customHeight="1" x14ac:dyDescent="0.15">
      <c r="B45" s="521"/>
      <c r="C45" s="903"/>
      <c r="D45" s="904"/>
      <c r="E45" s="904"/>
      <c r="F45" s="904"/>
      <c r="G45" s="904"/>
      <c r="H45" s="904"/>
      <c r="I45" s="904"/>
      <c r="J45" s="905"/>
      <c r="K45" s="942" t="s">
        <v>1018</v>
      </c>
      <c r="L45" s="943"/>
      <c r="M45" s="943"/>
      <c r="N45" s="943"/>
      <c r="O45" s="943"/>
      <c r="P45" s="943"/>
      <c r="Q45" s="943"/>
      <c r="R45" s="943"/>
      <c r="S45" s="943"/>
      <c r="T45" s="943"/>
      <c r="U45" s="943"/>
      <c r="V45" s="943"/>
      <c r="W45" s="943"/>
      <c r="X45" s="943"/>
      <c r="Y45" s="943"/>
      <c r="Z45" s="943"/>
      <c r="AA45" s="943"/>
      <c r="AB45" s="943"/>
      <c r="AC45" s="943"/>
      <c r="AD45" s="943"/>
      <c r="AE45" s="943"/>
      <c r="AF45" s="943"/>
      <c r="AG45" s="943"/>
      <c r="AH45" s="943"/>
      <c r="AI45" s="943"/>
      <c r="AJ45" s="943"/>
      <c r="AK45" s="943"/>
      <c r="AL45" s="943"/>
      <c r="AM45" s="943"/>
      <c r="AN45" s="943"/>
      <c r="AO45" s="944"/>
      <c r="AP45" s="254"/>
      <c r="CD45" s="2"/>
      <c r="CE45" s="2"/>
      <c r="CF45" s="2"/>
      <c r="CG45" s="2"/>
      <c r="CH45" s="2"/>
    </row>
    <row r="46" spans="2:86" ht="12" customHeight="1" x14ac:dyDescent="0.2">
      <c r="B46" s="4" t="s">
        <v>1019</v>
      </c>
      <c r="C46" s="262"/>
      <c r="D46" s="262"/>
      <c r="E46" s="262"/>
      <c r="F46" s="262"/>
      <c r="G46" s="262"/>
      <c r="H46" s="262"/>
      <c r="I46" s="262"/>
      <c r="J46" s="262"/>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54"/>
      <c r="CD46" s="2"/>
      <c r="CE46" s="2"/>
      <c r="CF46" s="2"/>
      <c r="CG46" s="2"/>
      <c r="CH46" s="2"/>
    </row>
    <row r="47" spans="2:86" s="4" customFormat="1" ht="12" customHeight="1" x14ac:dyDescent="0.15">
      <c r="B47" s="2" t="s">
        <v>1020</v>
      </c>
      <c r="AP47" s="254"/>
      <c r="AQ47" s="254"/>
      <c r="AR47" s="254"/>
      <c r="AS47" s="254"/>
      <c r="AT47" s="254"/>
      <c r="AU47" s="254"/>
      <c r="AV47" s="254"/>
      <c r="AW47" s="254"/>
      <c r="AX47" s="254"/>
      <c r="AY47" s="254"/>
      <c r="AZ47" s="254"/>
      <c r="BA47" s="254"/>
      <c r="BB47" s="254"/>
      <c r="BC47" s="254"/>
      <c r="BD47" s="254"/>
      <c r="BE47" s="254"/>
      <c r="BF47" s="254"/>
      <c r="BG47" s="254"/>
      <c r="BH47" s="254"/>
      <c r="BI47" s="254"/>
      <c r="BJ47" s="254"/>
      <c r="BK47" s="254"/>
      <c r="BL47" s="254"/>
      <c r="BM47" s="254"/>
      <c r="BN47" s="254"/>
      <c r="BO47" s="254"/>
      <c r="BP47" s="254"/>
      <c r="BQ47" s="254"/>
      <c r="BR47" s="254"/>
      <c r="BS47" s="254"/>
      <c r="BT47" s="254"/>
      <c r="BU47" s="254"/>
      <c r="BV47" s="254"/>
      <c r="BW47" s="254"/>
      <c r="BX47" s="254"/>
      <c r="BY47" s="254"/>
      <c r="BZ47" s="254"/>
      <c r="CA47" s="254"/>
      <c r="CB47" s="254"/>
      <c r="CC47" s="254"/>
    </row>
    <row r="48" spans="2:86" ht="12" customHeight="1" x14ac:dyDescent="0.15">
      <c r="B48" s="2" t="s">
        <v>1021</v>
      </c>
      <c r="AP48" s="254"/>
      <c r="CD48" s="2"/>
      <c r="CE48" s="2"/>
      <c r="CF48" s="2"/>
      <c r="CG48" s="2"/>
      <c r="CH48" s="2"/>
    </row>
    <row r="49" spans="2:86" ht="12" customHeight="1" x14ac:dyDescent="0.15">
      <c r="B49" s="2" t="s">
        <v>1022</v>
      </c>
      <c r="AP49" s="254"/>
      <c r="CD49" s="2"/>
      <c r="CE49" s="2"/>
      <c r="CF49" s="2"/>
      <c r="CG49" s="2"/>
      <c r="CH49" s="2"/>
    </row>
    <row r="50" spans="2:86" ht="12" customHeight="1" x14ac:dyDescent="0.15">
      <c r="B50" s="2" t="s">
        <v>1023</v>
      </c>
    </row>
    <row r="51" spans="2:86" ht="12" customHeight="1" x14ac:dyDescent="0.15">
      <c r="B51" s="2" t="s">
        <v>1024</v>
      </c>
    </row>
    <row r="52" spans="2:86" ht="12" customHeight="1" x14ac:dyDescent="0.15">
      <c r="B52" s="2" t="s">
        <v>1025</v>
      </c>
    </row>
    <row r="53" spans="2:86" x14ac:dyDescent="0.15">
      <c r="B53" s="2" t="s">
        <v>1026</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4"/>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Y11:AB34" xr:uid="{92AA798B-701A-42A2-97C4-F0400B71093E}">
      <formula1>"〇,"</formula1>
    </dataValidation>
    <dataValidation type="list" allowBlank="1" showInputMessage="1" showErrorMessage="1" sqref="N11:O34" xr:uid="{E88E50C8-3D9C-4C9D-BFCD-49B6126113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2" fitToWidth="0" orientation="landscape" copies="2"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55" zoomScaleSheetLayoutView="100" workbookViewId="0">
      <selection activeCell="F3" sqref="F3:H4"/>
    </sheetView>
  </sheetViews>
  <sheetFormatPr defaultColWidth="8.875" defaultRowHeight="13.5" x14ac:dyDescent="0.15"/>
  <cols>
    <col min="1" max="1" width="1.875" style="33" customWidth="1"/>
    <col min="2" max="60" width="2.125" style="82" customWidth="1"/>
    <col min="61" max="61" width="0.625" style="82" customWidth="1"/>
    <col min="62" max="62" width="2.125" style="82" customWidth="1"/>
    <col min="63" max="63" width="1" style="82" customWidth="1"/>
    <col min="64" max="65" width="2.125" style="82" customWidth="1"/>
    <col min="66" max="16384" width="8.875" style="33"/>
  </cols>
  <sheetData>
    <row r="2" spans="2:63" s="83" customFormat="1" ht="14.25" customHeight="1" x14ac:dyDescent="0.15">
      <c r="B2" s="84" t="s">
        <v>358</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row>
    <row r="3" spans="2:63" s="86" customFormat="1" ht="17.25" customHeight="1" x14ac:dyDescent="0.15">
      <c r="B3" s="1004" t="s">
        <v>60</v>
      </c>
      <c r="C3" s="1005"/>
      <c r="D3" s="1005"/>
      <c r="E3" s="1006"/>
      <c r="F3" s="999" t="s">
        <v>1045</v>
      </c>
      <c r="G3" s="1000"/>
      <c r="H3" s="1000"/>
      <c r="I3" s="1000"/>
      <c r="J3" s="1000"/>
      <c r="K3" s="1000"/>
      <c r="L3" s="1000"/>
      <c r="M3" s="1000"/>
      <c r="N3" s="1000"/>
      <c r="O3" s="1000"/>
      <c r="P3" s="1000"/>
      <c r="Q3" s="1000"/>
      <c r="R3" s="1000"/>
      <c r="S3" s="1000"/>
      <c r="T3" s="1001"/>
      <c r="U3" s="990" t="s">
        <v>359</v>
      </c>
      <c r="V3" s="991"/>
      <c r="W3" s="991"/>
      <c r="X3" s="992"/>
      <c r="Y3" s="992"/>
      <c r="Z3" s="1013" t="s">
        <v>538</v>
      </c>
      <c r="AA3" s="992"/>
      <c r="AB3" s="992"/>
      <c r="AC3" s="992"/>
      <c r="AD3" s="992"/>
      <c r="AE3" s="992"/>
      <c r="AF3" s="992"/>
      <c r="AG3" s="992"/>
      <c r="AH3" s="1014"/>
      <c r="AI3" s="1018" t="s">
        <v>247</v>
      </c>
      <c r="AJ3" s="1019"/>
      <c r="AK3" s="1019"/>
      <c r="AL3" s="1019"/>
      <c r="AM3" s="1019"/>
      <c r="AN3" s="1020"/>
      <c r="AO3" s="993" t="s">
        <v>544</v>
      </c>
      <c r="AP3" s="994"/>
      <c r="AQ3" s="994"/>
      <c r="AR3" s="994"/>
      <c r="AS3" s="994"/>
      <c r="AT3" s="994"/>
      <c r="AU3" s="994"/>
      <c r="AV3" s="995"/>
      <c r="AW3" s="978" t="s">
        <v>248</v>
      </c>
      <c r="AX3" s="979"/>
      <c r="AY3" s="979"/>
      <c r="AZ3" s="979"/>
      <c r="BA3" s="979"/>
      <c r="BB3" s="980"/>
      <c r="BC3" s="984">
        <v>45919</v>
      </c>
      <c r="BD3" s="985"/>
      <c r="BE3" s="985"/>
      <c r="BF3" s="985"/>
      <c r="BG3" s="985"/>
      <c r="BH3" s="985"/>
      <c r="BI3" s="985"/>
      <c r="BJ3" s="985"/>
      <c r="BK3" s="986"/>
    </row>
    <row r="4" spans="2:63" s="86" customFormat="1" ht="17.25" customHeight="1" x14ac:dyDescent="0.15">
      <c r="B4" s="1007" t="s">
        <v>360</v>
      </c>
      <c r="C4" s="1008"/>
      <c r="D4" s="1008"/>
      <c r="E4" s="1009"/>
      <c r="F4" s="1010" t="s">
        <v>1046</v>
      </c>
      <c r="G4" s="1011"/>
      <c r="H4" s="1011"/>
      <c r="I4" s="1011"/>
      <c r="J4" s="1011"/>
      <c r="K4" s="1011"/>
      <c r="L4" s="1011"/>
      <c r="M4" s="1011"/>
      <c r="N4" s="1011"/>
      <c r="O4" s="1011"/>
      <c r="P4" s="1011"/>
      <c r="Q4" s="1011"/>
      <c r="R4" s="1011"/>
      <c r="S4" s="1011"/>
      <c r="T4" s="1012"/>
      <c r="U4" s="990" t="s">
        <v>361</v>
      </c>
      <c r="V4" s="991"/>
      <c r="W4" s="991"/>
      <c r="X4" s="992"/>
      <c r="Y4" s="992"/>
      <c r="Z4" s="1015" t="s">
        <v>539</v>
      </c>
      <c r="AA4" s="1016"/>
      <c r="AB4" s="1016"/>
      <c r="AC4" s="1016"/>
      <c r="AD4" s="1016"/>
      <c r="AE4" s="1016"/>
      <c r="AF4" s="1016"/>
      <c r="AG4" s="1016"/>
      <c r="AH4" s="1017"/>
      <c r="AI4" s="1021"/>
      <c r="AJ4" s="1022"/>
      <c r="AK4" s="1022"/>
      <c r="AL4" s="1022"/>
      <c r="AM4" s="1022"/>
      <c r="AN4" s="1023"/>
      <c r="AO4" s="996" t="s">
        <v>546</v>
      </c>
      <c r="AP4" s="997"/>
      <c r="AQ4" s="997"/>
      <c r="AR4" s="997"/>
      <c r="AS4" s="997"/>
      <c r="AT4" s="997"/>
      <c r="AU4" s="997"/>
      <c r="AV4" s="998"/>
      <c r="AW4" s="981"/>
      <c r="AX4" s="982"/>
      <c r="AY4" s="982"/>
      <c r="AZ4" s="982"/>
      <c r="BA4" s="982"/>
      <c r="BB4" s="983"/>
      <c r="BC4" s="987"/>
      <c r="BD4" s="988"/>
      <c r="BE4" s="988"/>
      <c r="BF4" s="988"/>
      <c r="BG4" s="988"/>
      <c r="BH4" s="988"/>
      <c r="BI4" s="988"/>
      <c r="BJ4" s="988"/>
      <c r="BK4" s="989"/>
    </row>
    <row r="5" spans="2:63" ht="42.75" customHeight="1" x14ac:dyDescent="0.15">
      <c r="B5" s="977" t="s">
        <v>309</v>
      </c>
      <c r="C5" s="965"/>
      <c r="D5" s="965"/>
      <c r="E5" s="965"/>
      <c r="F5" s="965"/>
      <c r="G5" s="966"/>
      <c r="H5" s="964" t="s">
        <v>284</v>
      </c>
      <c r="I5" s="965"/>
      <c r="J5" s="965"/>
      <c r="K5" s="965"/>
      <c r="L5" s="965"/>
      <c r="M5" s="965"/>
      <c r="N5" s="965"/>
      <c r="O5" s="966"/>
      <c r="P5" s="967" t="s">
        <v>362</v>
      </c>
      <c r="Q5" s="907"/>
      <c r="R5" s="907"/>
      <c r="S5" s="907"/>
      <c r="T5" s="907"/>
      <c r="U5" s="907"/>
      <c r="V5" s="907"/>
      <c r="W5" s="907"/>
      <c r="X5" s="907"/>
      <c r="Y5" s="907"/>
      <c r="Z5" s="907"/>
      <c r="AA5" s="907"/>
      <c r="AB5" s="907"/>
      <c r="AC5" s="907"/>
      <c r="AD5" s="907"/>
      <c r="AE5" s="907"/>
      <c r="AF5" s="907"/>
      <c r="AG5" s="907"/>
      <c r="AH5" s="907"/>
      <c r="AI5" s="907"/>
      <c r="AJ5" s="907"/>
      <c r="AK5" s="907"/>
      <c r="AL5" s="907"/>
      <c r="AM5" s="907"/>
      <c r="AN5" s="967" t="s">
        <v>363</v>
      </c>
      <c r="AO5" s="907"/>
      <c r="AP5" s="907"/>
      <c r="AQ5" s="907"/>
      <c r="AR5" s="907"/>
      <c r="AS5" s="907"/>
      <c r="AT5" s="907"/>
      <c r="AU5" s="907"/>
      <c r="AV5" s="907"/>
      <c r="AW5" s="907"/>
      <c r="AX5" s="907"/>
      <c r="AY5" s="907"/>
      <c r="AZ5" s="907"/>
      <c r="BA5" s="907"/>
      <c r="BB5" s="907"/>
      <c r="BC5" s="907"/>
      <c r="BD5" s="907"/>
      <c r="BE5" s="907"/>
      <c r="BF5" s="907"/>
      <c r="BG5" s="907"/>
      <c r="BH5" s="907"/>
      <c r="BI5" s="907"/>
      <c r="BJ5" s="907"/>
      <c r="BK5" s="908"/>
    </row>
    <row r="6" spans="2:63" ht="29.25" customHeight="1" x14ac:dyDescent="0.15">
      <c r="B6" s="1002"/>
      <c r="C6" s="661"/>
      <c r="D6" s="661"/>
      <c r="E6" s="661"/>
      <c r="F6" s="661"/>
      <c r="G6" s="662"/>
      <c r="H6" s="1003"/>
      <c r="I6" s="1003"/>
      <c r="J6" s="1003"/>
      <c r="K6" s="1003"/>
      <c r="L6" s="1003"/>
      <c r="M6" s="1003"/>
      <c r="N6" s="1003"/>
      <c r="O6" s="1003"/>
      <c r="P6" s="968"/>
      <c r="Q6" s="969"/>
      <c r="R6" s="969"/>
      <c r="S6" s="969"/>
      <c r="T6" s="969"/>
      <c r="U6" s="969"/>
      <c r="V6" s="969"/>
      <c r="W6" s="969"/>
      <c r="X6" s="969"/>
      <c r="Y6" s="969"/>
      <c r="Z6" s="969"/>
      <c r="AA6" s="969"/>
      <c r="AB6" s="969"/>
      <c r="AC6" s="969"/>
      <c r="AD6" s="969"/>
      <c r="AE6" s="969"/>
      <c r="AF6" s="969"/>
      <c r="AG6" s="969"/>
      <c r="AH6" s="969"/>
      <c r="AI6" s="969"/>
      <c r="AJ6" s="969"/>
      <c r="AK6" s="969"/>
      <c r="AL6" s="969"/>
      <c r="AM6" s="969"/>
      <c r="AN6" s="970"/>
      <c r="AO6" s="971"/>
      <c r="AP6" s="971"/>
      <c r="AQ6" s="971"/>
      <c r="AR6" s="971"/>
      <c r="AS6" s="971"/>
      <c r="AT6" s="971"/>
      <c r="AU6" s="971"/>
      <c r="AV6" s="971"/>
      <c r="AW6" s="971"/>
      <c r="AX6" s="971"/>
      <c r="AY6" s="971"/>
      <c r="AZ6" s="971"/>
      <c r="BA6" s="971"/>
      <c r="BB6" s="971"/>
      <c r="BC6" s="971"/>
      <c r="BD6" s="971"/>
      <c r="BE6" s="971"/>
      <c r="BF6" s="971"/>
      <c r="BG6" s="971"/>
      <c r="BH6" s="971"/>
      <c r="BI6" s="971"/>
      <c r="BJ6" s="971"/>
      <c r="BK6" s="972"/>
    </row>
    <row r="7" spans="2:63" ht="29.25" customHeight="1" x14ac:dyDescent="0.15">
      <c r="B7" s="1002"/>
      <c r="C7" s="661"/>
      <c r="D7" s="661"/>
      <c r="E7" s="661"/>
      <c r="F7" s="661"/>
      <c r="G7" s="662"/>
      <c r="H7" s="1003"/>
      <c r="I7" s="1003"/>
      <c r="J7" s="1003"/>
      <c r="K7" s="1003"/>
      <c r="L7" s="1003"/>
      <c r="M7" s="1003"/>
      <c r="N7" s="1003"/>
      <c r="O7" s="1003"/>
      <c r="P7" s="968"/>
      <c r="Q7" s="969"/>
      <c r="R7" s="969"/>
      <c r="S7" s="969"/>
      <c r="T7" s="969"/>
      <c r="U7" s="969"/>
      <c r="V7" s="969"/>
      <c r="W7" s="969"/>
      <c r="X7" s="969"/>
      <c r="Y7" s="969"/>
      <c r="Z7" s="969"/>
      <c r="AA7" s="969"/>
      <c r="AB7" s="969"/>
      <c r="AC7" s="969"/>
      <c r="AD7" s="969"/>
      <c r="AE7" s="969"/>
      <c r="AF7" s="969"/>
      <c r="AG7" s="969"/>
      <c r="AH7" s="969"/>
      <c r="AI7" s="969"/>
      <c r="AJ7" s="969"/>
      <c r="AK7" s="969"/>
      <c r="AL7" s="969"/>
      <c r="AM7" s="969"/>
      <c r="AN7" s="970"/>
      <c r="AO7" s="971"/>
      <c r="AP7" s="971"/>
      <c r="AQ7" s="971"/>
      <c r="AR7" s="971"/>
      <c r="AS7" s="971"/>
      <c r="AT7" s="971"/>
      <c r="AU7" s="971"/>
      <c r="AV7" s="971"/>
      <c r="AW7" s="971"/>
      <c r="AX7" s="971"/>
      <c r="AY7" s="971"/>
      <c r="AZ7" s="971"/>
      <c r="BA7" s="971"/>
      <c r="BB7" s="971"/>
      <c r="BC7" s="971"/>
      <c r="BD7" s="971"/>
      <c r="BE7" s="971"/>
      <c r="BF7" s="971"/>
      <c r="BG7" s="971"/>
      <c r="BH7" s="971"/>
      <c r="BI7" s="971"/>
      <c r="BJ7" s="971"/>
      <c r="BK7" s="972"/>
    </row>
    <row r="8" spans="2:63" ht="29.25" customHeight="1" x14ac:dyDescent="0.15">
      <c r="B8" s="961"/>
      <c r="C8" s="962"/>
      <c r="D8" s="962"/>
      <c r="E8" s="962"/>
      <c r="F8" s="962"/>
      <c r="G8" s="963"/>
      <c r="H8" s="976"/>
      <c r="I8" s="976"/>
      <c r="J8" s="976"/>
      <c r="K8" s="976"/>
      <c r="L8" s="976"/>
      <c r="M8" s="976"/>
      <c r="N8" s="976"/>
      <c r="O8" s="976"/>
      <c r="P8" s="973"/>
      <c r="Q8" s="974"/>
      <c r="R8" s="974"/>
      <c r="S8" s="974"/>
      <c r="T8" s="974"/>
      <c r="U8" s="974"/>
      <c r="V8" s="974"/>
      <c r="W8" s="974"/>
      <c r="X8" s="974"/>
      <c r="Y8" s="974"/>
      <c r="Z8" s="974"/>
      <c r="AA8" s="974"/>
      <c r="AB8" s="974"/>
      <c r="AC8" s="974"/>
      <c r="AD8" s="974"/>
      <c r="AE8" s="974"/>
      <c r="AF8" s="974"/>
      <c r="AG8" s="974"/>
      <c r="AH8" s="974"/>
      <c r="AI8" s="974"/>
      <c r="AJ8" s="974"/>
      <c r="AK8" s="974"/>
      <c r="AL8" s="974"/>
      <c r="AM8" s="974"/>
      <c r="AN8" s="973"/>
      <c r="AO8" s="974"/>
      <c r="AP8" s="974"/>
      <c r="AQ8" s="974"/>
      <c r="AR8" s="974"/>
      <c r="AS8" s="974"/>
      <c r="AT8" s="974"/>
      <c r="AU8" s="974"/>
      <c r="AV8" s="974"/>
      <c r="AW8" s="974"/>
      <c r="AX8" s="974"/>
      <c r="AY8" s="974"/>
      <c r="AZ8" s="974"/>
      <c r="BA8" s="974"/>
      <c r="BB8" s="974"/>
      <c r="BC8" s="974"/>
      <c r="BD8" s="974"/>
      <c r="BE8" s="974"/>
      <c r="BF8" s="974"/>
      <c r="BG8" s="974"/>
      <c r="BH8" s="974"/>
      <c r="BI8" s="974"/>
      <c r="BJ8" s="974"/>
      <c r="BK8" s="975"/>
    </row>
    <row r="9" spans="2:63" ht="29.25" customHeight="1" x14ac:dyDescent="0.15">
      <c r="B9" s="961"/>
      <c r="C9" s="962"/>
      <c r="D9" s="962"/>
      <c r="E9" s="962"/>
      <c r="F9" s="962"/>
      <c r="G9" s="963"/>
      <c r="H9" s="976"/>
      <c r="I9" s="976"/>
      <c r="J9" s="976"/>
      <c r="K9" s="976"/>
      <c r="L9" s="976"/>
      <c r="M9" s="976"/>
      <c r="N9" s="976"/>
      <c r="O9" s="976"/>
      <c r="P9" s="973"/>
      <c r="Q9" s="974"/>
      <c r="R9" s="974"/>
      <c r="S9" s="974"/>
      <c r="T9" s="974"/>
      <c r="U9" s="974"/>
      <c r="V9" s="974"/>
      <c r="W9" s="974"/>
      <c r="X9" s="974"/>
      <c r="Y9" s="974"/>
      <c r="Z9" s="974"/>
      <c r="AA9" s="974"/>
      <c r="AB9" s="974"/>
      <c r="AC9" s="974"/>
      <c r="AD9" s="974"/>
      <c r="AE9" s="974"/>
      <c r="AF9" s="974"/>
      <c r="AG9" s="974"/>
      <c r="AH9" s="974"/>
      <c r="AI9" s="974"/>
      <c r="AJ9" s="974"/>
      <c r="AK9" s="974"/>
      <c r="AL9" s="974"/>
      <c r="AM9" s="974"/>
      <c r="AN9" s="973"/>
      <c r="AO9" s="974"/>
      <c r="AP9" s="974"/>
      <c r="AQ9" s="974"/>
      <c r="AR9" s="974"/>
      <c r="AS9" s="974"/>
      <c r="AT9" s="974"/>
      <c r="AU9" s="974"/>
      <c r="AV9" s="974"/>
      <c r="AW9" s="974"/>
      <c r="AX9" s="974"/>
      <c r="AY9" s="974"/>
      <c r="AZ9" s="974"/>
      <c r="BA9" s="974"/>
      <c r="BB9" s="974"/>
      <c r="BC9" s="974"/>
      <c r="BD9" s="974"/>
      <c r="BE9" s="974"/>
      <c r="BF9" s="974"/>
      <c r="BG9" s="974"/>
      <c r="BH9" s="974"/>
      <c r="BI9" s="974"/>
      <c r="BJ9" s="974"/>
      <c r="BK9" s="975"/>
    </row>
    <row r="10" spans="2:63" ht="29.25" customHeight="1" x14ac:dyDescent="0.15">
      <c r="B10" s="961"/>
      <c r="C10" s="962"/>
      <c r="D10" s="962"/>
      <c r="E10" s="962"/>
      <c r="F10" s="962"/>
      <c r="G10" s="963"/>
      <c r="H10" s="976"/>
      <c r="I10" s="976"/>
      <c r="J10" s="976"/>
      <c r="K10" s="976"/>
      <c r="L10" s="976"/>
      <c r="M10" s="976"/>
      <c r="N10" s="976"/>
      <c r="O10" s="976"/>
      <c r="P10" s="973"/>
      <c r="Q10" s="974"/>
      <c r="R10" s="974"/>
      <c r="S10" s="974"/>
      <c r="T10" s="974"/>
      <c r="U10" s="974"/>
      <c r="V10" s="974"/>
      <c r="W10" s="974"/>
      <c r="X10" s="974"/>
      <c r="Y10" s="974"/>
      <c r="Z10" s="974"/>
      <c r="AA10" s="974"/>
      <c r="AB10" s="974"/>
      <c r="AC10" s="974"/>
      <c r="AD10" s="974"/>
      <c r="AE10" s="974"/>
      <c r="AF10" s="974"/>
      <c r="AG10" s="974"/>
      <c r="AH10" s="974"/>
      <c r="AI10" s="974"/>
      <c r="AJ10" s="974"/>
      <c r="AK10" s="974"/>
      <c r="AL10" s="974"/>
      <c r="AM10" s="974"/>
      <c r="AN10" s="973"/>
      <c r="AO10" s="974"/>
      <c r="AP10" s="974"/>
      <c r="AQ10" s="974"/>
      <c r="AR10" s="974"/>
      <c r="AS10" s="974"/>
      <c r="AT10" s="974"/>
      <c r="AU10" s="974"/>
      <c r="AV10" s="974"/>
      <c r="AW10" s="974"/>
      <c r="AX10" s="974"/>
      <c r="AY10" s="974"/>
      <c r="AZ10" s="974"/>
      <c r="BA10" s="974"/>
      <c r="BB10" s="974"/>
      <c r="BC10" s="974"/>
      <c r="BD10" s="974"/>
      <c r="BE10" s="974"/>
      <c r="BF10" s="974"/>
      <c r="BG10" s="974"/>
      <c r="BH10" s="974"/>
      <c r="BI10" s="974"/>
      <c r="BJ10" s="974"/>
      <c r="BK10" s="975"/>
    </row>
    <row r="11" spans="2:63" ht="29.25" customHeight="1" x14ac:dyDescent="0.15">
      <c r="B11" s="961"/>
      <c r="C11" s="962"/>
      <c r="D11" s="962"/>
      <c r="E11" s="962"/>
      <c r="F11" s="962"/>
      <c r="G11" s="963"/>
      <c r="H11" s="976"/>
      <c r="I11" s="976"/>
      <c r="J11" s="976"/>
      <c r="K11" s="976"/>
      <c r="L11" s="976"/>
      <c r="M11" s="976"/>
      <c r="N11" s="976"/>
      <c r="O11" s="976"/>
      <c r="P11" s="973"/>
      <c r="Q11" s="974"/>
      <c r="R11" s="974"/>
      <c r="S11" s="974"/>
      <c r="T11" s="974"/>
      <c r="U11" s="974"/>
      <c r="V11" s="974"/>
      <c r="W11" s="974"/>
      <c r="X11" s="974"/>
      <c r="Y11" s="974"/>
      <c r="Z11" s="974"/>
      <c r="AA11" s="974"/>
      <c r="AB11" s="974"/>
      <c r="AC11" s="974"/>
      <c r="AD11" s="974"/>
      <c r="AE11" s="974"/>
      <c r="AF11" s="974"/>
      <c r="AG11" s="974"/>
      <c r="AH11" s="974"/>
      <c r="AI11" s="974"/>
      <c r="AJ11" s="974"/>
      <c r="AK11" s="974"/>
      <c r="AL11" s="974"/>
      <c r="AM11" s="974"/>
      <c r="AN11" s="973"/>
      <c r="AO11" s="974"/>
      <c r="AP11" s="974"/>
      <c r="AQ11" s="974"/>
      <c r="AR11" s="974"/>
      <c r="AS11" s="974"/>
      <c r="AT11" s="974"/>
      <c r="AU11" s="974"/>
      <c r="AV11" s="974"/>
      <c r="AW11" s="974"/>
      <c r="AX11" s="974"/>
      <c r="AY11" s="974"/>
      <c r="AZ11" s="974"/>
      <c r="BA11" s="974"/>
      <c r="BB11" s="974"/>
      <c r="BC11" s="974"/>
      <c r="BD11" s="974"/>
      <c r="BE11" s="974"/>
      <c r="BF11" s="974"/>
      <c r="BG11" s="974"/>
      <c r="BH11" s="974"/>
      <c r="BI11" s="974"/>
      <c r="BJ11" s="974"/>
      <c r="BK11" s="975"/>
    </row>
    <row r="12" spans="2:63" ht="29.25" customHeight="1" x14ac:dyDescent="0.15">
      <c r="B12" s="961"/>
      <c r="C12" s="962"/>
      <c r="D12" s="962"/>
      <c r="E12" s="962"/>
      <c r="F12" s="962"/>
      <c r="G12" s="963"/>
      <c r="H12" s="976"/>
      <c r="I12" s="976"/>
      <c r="J12" s="976"/>
      <c r="K12" s="976"/>
      <c r="L12" s="976"/>
      <c r="M12" s="976"/>
      <c r="N12" s="976"/>
      <c r="O12" s="976"/>
      <c r="P12" s="973"/>
      <c r="Q12" s="974"/>
      <c r="R12" s="974"/>
      <c r="S12" s="974"/>
      <c r="T12" s="974"/>
      <c r="U12" s="974"/>
      <c r="V12" s="974"/>
      <c r="W12" s="974"/>
      <c r="X12" s="974"/>
      <c r="Y12" s="974"/>
      <c r="Z12" s="974"/>
      <c r="AA12" s="974"/>
      <c r="AB12" s="974"/>
      <c r="AC12" s="974"/>
      <c r="AD12" s="974"/>
      <c r="AE12" s="974"/>
      <c r="AF12" s="974"/>
      <c r="AG12" s="974"/>
      <c r="AH12" s="974"/>
      <c r="AI12" s="974"/>
      <c r="AJ12" s="974"/>
      <c r="AK12" s="974"/>
      <c r="AL12" s="974"/>
      <c r="AM12" s="974"/>
      <c r="AN12" s="973"/>
      <c r="AO12" s="974"/>
      <c r="AP12" s="974"/>
      <c r="AQ12" s="974"/>
      <c r="AR12" s="974"/>
      <c r="AS12" s="974"/>
      <c r="AT12" s="974"/>
      <c r="AU12" s="974"/>
      <c r="AV12" s="974"/>
      <c r="AW12" s="974"/>
      <c r="AX12" s="974"/>
      <c r="AY12" s="974"/>
      <c r="AZ12" s="974"/>
      <c r="BA12" s="974"/>
      <c r="BB12" s="974"/>
      <c r="BC12" s="974"/>
      <c r="BD12" s="974"/>
      <c r="BE12" s="974"/>
      <c r="BF12" s="974"/>
      <c r="BG12" s="974"/>
      <c r="BH12" s="974"/>
      <c r="BI12" s="974"/>
      <c r="BJ12" s="974"/>
      <c r="BK12" s="975"/>
    </row>
    <row r="13" spans="2:63" ht="29.25" customHeight="1" x14ac:dyDescent="0.15">
      <c r="B13" s="961"/>
      <c r="C13" s="962"/>
      <c r="D13" s="962"/>
      <c r="E13" s="962"/>
      <c r="F13" s="962"/>
      <c r="G13" s="963"/>
      <c r="H13" s="976"/>
      <c r="I13" s="976"/>
      <c r="J13" s="976"/>
      <c r="K13" s="976"/>
      <c r="L13" s="976"/>
      <c r="M13" s="976"/>
      <c r="N13" s="976"/>
      <c r="O13" s="976"/>
      <c r="P13" s="973"/>
      <c r="Q13" s="974"/>
      <c r="R13" s="974"/>
      <c r="S13" s="974"/>
      <c r="T13" s="974"/>
      <c r="U13" s="974"/>
      <c r="V13" s="974"/>
      <c r="W13" s="974"/>
      <c r="X13" s="974"/>
      <c r="Y13" s="974"/>
      <c r="Z13" s="974"/>
      <c r="AA13" s="974"/>
      <c r="AB13" s="974"/>
      <c r="AC13" s="974"/>
      <c r="AD13" s="974"/>
      <c r="AE13" s="974"/>
      <c r="AF13" s="974"/>
      <c r="AG13" s="974"/>
      <c r="AH13" s="974"/>
      <c r="AI13" s="974"/>
      <c r="AJ13" s="974"/>
      <c r="AK13" s="974"/>
      <c r="AL13" s="974"/>
      <c r="AM13" s="974"/>
      <c r="AN13" s="973"/>
      <c r="AO13" s="974"/>
      <c r="AP13" s="974"/>
      <c r="AQ13" s="974"/>
      <c r="AR13" s="974"/>
      <c r="AS13" s="974"/>
      <c r="AT13" s="974"/>
      <c r="AU13" s="974"/>
      <c r="AV13" s="974"/>
      <c r="AW13" s="974"/>
      <c r="AX13" s="974"/>
      <c r="AY13" s="974"/>
      <c r="AZ13" s="974"/>
      <c r="BA13" s="974"/>
      <c r="BB13" s="974"/>
      <c r="BC13" s="974"/>
      <c r="BD13" s="974"/>
      <c r="BE13" s="974"/>
      <c r="BF13" s="974"/>
      <c r="BG13" s="974"/>
      <c r="BH13" s="974"/>
      <c r="BI13" s="974"/>
      <c r="BJ13" s="974"/>
      <c r="BK13" s="975"/>
    </row>
    <row r="14" spans="2:63" ht="29.25" customHeight="1" x14ac:dyDescent="0.15">
      <c r="B14" s="961"/>
      <c r="C14" s="962"/>
      <c r="D14" s="962"/>
      <c r="E14" s="962"/>
      <c r="F14" s="962"/>
      <c r="G14" s="963"/>
      <c r="H14" s="976"/>
      <c r="I14" s="976"/>
      <c r="J14" s="976"/>
      <c r="K14" s="976"/>
      <c r="L14" s="976"/>
      <c r="M14" s="976"/>
      <c r="N14" s="976"/>
      <c r="O14" s="976"/>
      <c r="P14" s="973"/>
      <c r="Q14" s="974"/>
      <c r="R14" s="974"/>
      <c r="S14" s="974"/>
      <c r="T14" s="974"/>
      <c r="U14" s="974"/>
      <c r="V14" s="974"/>
      <c r="W14" s="974"/>
      <c r="X14" s="974"/>
      <c r="Y14" s="974"/>
      <c r="Z14" s="974"/>
      <c r="AA14" s="974"/>
      <c r="AB14" s="974"/>
      <c r="AC14" s="974"/>
      <c r="AD14" s="974"/>
      <c r="AE14" s="974"/>
      <c r="AF14" s="974"/>
      <c r="AG14" s="974"/>
      <c r="AH14" s="974"/>
      <c r="AI14" s="974"/>
      <c r="AJ14" s="974"/>
      <c r="AK14" s="974"/>
      <c r="AL14" s="974"/>
      <c r="AM14" s="974"/>
      <c r="AN14" s="973"/>
      <c r="AO14" s="974"/>
      <c r="AP14" s="974"/>
      <c r="AQ14" s="974"/>
      <c r="AR14" s="974"/>
      <c r="AS14" s="974"/>
      <c r="AT14" s="974"/>
      <c r="AU14" s="974"/>
      <c r="AV14" s="974"/>
      <c r="AW14" s="974"/>
      <c r="AX14" s="974"/>
      <c r="AY14" s="974"/>
      <c r="AZ14" s="974"/>
      <c r="BA14" s="974"/>
      <c r="BB14" s="974"/>
      <c r="BC14" s="974"/>
      <c r="BD14" s="974"/>
      <c r="BE14" s="974"/>
      <c r="BF14" s="974"/>
      <c r="BG14" s="974"/>
      <c r="BH14" s="974"/>
      <c r="BI14" s="974"/>
      <c r="BJ14" s="974"/>
      <c r="BK14" s="975"/>
    </row>
    <row r="15" spans="2:63" ht="29.25" customHeight="1" x14ac:dyDescent="0.15">
      <c r="B15" s="961"/>
      <c r="C15" s="962"/>
      <c r="D15" s="962"/>
      <c r="E15" s="962"/>
      <c r="F15" s="962"/>
      <c r="G15" s="963"/>
      <c r="H15" s="976"/>
      <c r="I15" s="976"/>
      <c r="J15" s="976"/>
      <c r="K15" s="976"/>
      <c r="L15" s="976"/>
      <c r="M15" s="976"/>
      <c r="N15" s="976"/>
      <c r="O15" s="976"/>
      <c r="P15" s="973"/>
      <c r="Q15" s="974"/>
      <c r="R15" s="974"/>
      <c r="S15" s="974"/>
      <c r="T15" s="974"/>
      <c r="U15" s="974"/>
      <c r="V15" s="974"/>
      <c r="W15" s="974"/>
      <c r="X15" s="974"/>
      <c r="Y15" s="974"/>
      <c r="Z15" s="974"/>
      <c r="AA15" s="974"/>
      <c r="AB15" s="974"/>
      <c r="AC15" s="974"/>
      <c r="AD15" s="974"/>
      <c r="AE15" s="974"/>
      <c r="AF15" s="974"/>
      <c r="AG15" s="974"/>
      <c r="AH15" s="974"/>
      <c r="AI15" s="974"/>
      <c r="AJ15" s="974"/>
      <c r="AK15" s="974"/>
      <c r="AL15" s="974"/>
      <c r="AM15" s="974"/>
      <c r="AN15" s="973"/>
      <c r="AO15" s="974"/>
      <c r="AP15" s="974"/>
      <c r="AQ15" s="974"/>
      <c r="AR15" s="974"/>
      <c r="AS15" s="974"/>
      <c r="AT15" s="974"/>
      <c r="AU15" s="974"/>
      <c r="AV15" s="974"/>
      <c r="AW15" s="974"/>
      <c r="AX15" s="974"/>
      <c r="AY15" s="974"/>
      <c r="AZ15" s="974"/>
      <c r="BA15" s="974"/>
      <c r="BB15" s="974"/>
      <c r="BC15" s="974"/>
      <c r="BD15" s="974"/>
      <c r="BE15" s="974"/>
      <c r="BF15" s="974"/>
      <c r="BG15" s="974"/>
      <c r="BH15" s="974"/>
      <c r="BI15" s="974"/>
      <c r="BJ15" s="974"/>
      <c r="BK15" s="975"/>
    </row>
    <row r="16" spans="2:63" ht="29.25" customHeight="1" x14ac:dyDescent="0.15">
      <c r="B16" s="961"/>
      <c r="C16" s="962"/>
      <c r="D16" s="962"/>
      <c r="E16" s="962"/>
      <c r="F16" s="962"/>
      <c r="G16" s="963"/>
      <c r="H16" s="976"/>
      <c r="I16" s="976"/>
      <c r="J16" s="976"/>
      <c r="K16" s="976"/>
      <c r="L16" s="976"/>
      <c r="M16" s="976"/>
      <c r="N16" s="976"/>
      <c r="O16" s="976"/>
      <c r="P16" s="973"/>
      <c r="Q16" s="974"/>
      <c r="R16" s="974"/>
      <c r="S16" s="974"/>
      <c r="T16" s="974"/>
      <c r="U16" s="974"/>
      <c r="V16" s="974"/>
      <c r="W16" s="974"/>
      <c r="X16" s="974"/>
      <c r="Y16" s="974"/>
      <c r="Z16" s="974"/>
      <c r="AA16" s="974"/>
      <c r="AB16" s="974"/>
      <c r="AC16" s="974"/>
      <c r="AD16" s="974"/>
      <c r="AE16" s="974"/>
      <c r="AF16" s="974"/>
      <c r="AG16" s="974"/>
      <c r="AH16" s="974"/>
      <c r="AI16" s="974"/>
      <c r="AJ16" s="974"/>
      <c r="AK16" s="974"/>
      <c r="AL16" s="974"/>
      <c r="AM16" s="974"/>
      <c r="AN16" s="973"/>
      <c r="AO16" s="974"/>
      <c r="AP16" s="974"/>
      <c r="AQ16" s="974"/>
      <c r="AR16" s="974"/>
      <c r="AS16" s="974"/>
      <c r="AT16" s="974"/>
      <c r="AU16" s="974"/>
      <c r="AV16" s="974"/>
      <c r="AW16" s="974"/>
      <c r="AX16" s="974"/>
      <c r="AY16" s="974"/>
      <c r="AZ16" s="974"/>
      <c r="BA16" s="974"/>
      <c r="BB16" s="974"/>
      <c r="BC16" s="974"/>
      <c r="BD16" s="974"/>
      <c r="BE16" s="974"/>
      <c r="BF16" s="974"/>
      <c r="BG16" s="974"/>
      <c r="BH16" s="974"/>
      <c r="BI16" s="974"/>
      <c r="BJ16" s="974"/>
      <c r="BK16" s="975"/>
    </row>
    <row r="17" spans="2:63" ht="29.25" customHeight="1" x14ac:dyDescent="0.15">
      <c r="B17" s="961"/>
      <c r="C17" s="962"/>
      <c r="D17" s="962"/>
      <c r="E17" s="962"/>
      <c r="F17" s="962"/>
      <c r="G17" s="963"/>
      <c r="H17" s="976"/>
      <c r="I17" s="976"/>
      <c r="J17" s="976"/>
      <c r="K17" s="976"/>
      <c r="L17" s="976"/>
      <c r="M17" s="976"/>
      <c r="N17" s="976"/>
      <c r="O17" s="976"/>
      <c r="P17" s="973"/>
      <c r="Q17" s="974"/>
      <c r="R17" s="974"/>
      <c r="S17" s="974"/>
      <c r="T17" s="974"/>
      <c r="U17" s="974"/>
      <c r="V17" s="974"/>
      <c r="W17" s="974"/>
      <c r="X17" s="974"/>
      <c r="Y17" s="974"/>
      <c r="Z17" s="974"/>
      <c r="AA17" s="974"/>
      <c r="AB17" s="974"/>
      <c r="AC17" s="974"/>
      <c r="AD17" s="974"/>
      <c r="AE17" s="974"/>
      <c r="AF17" s="974"/>
      <c r="AG17" s="974"/>
      <c r="AH17" s="974"/>
      <c r="AI17" s="974"/>
      <c r="AJ17" s="974"/>
      <c r="AK17" s="974"/>
      <c r="AL17" s="974"/>
      <c r="AM17" s="974"/>
      <c r="AN17" s="973"/>
      <c r="AO17" s="974"/>
      <c r="AP17" s="974"/>
      <c r="AQ17" s="974"/>
      <c r="AR17" s="974"/>
      <c r="AS17" s="974"/>
      <c r="AT17" s="974"/>
      <c r="AU17" s="974"/>
      <c r="AV17" s="974"/>
      <c r="AW17" s="974"/>
      <c r="AX17" s="974"/>
      <c r="AY17" s="974"/>
      <c r="AZ17" s="974"/>
      <c r="BA17" s="974"/>
      <c r="BB17" s="974"/>
      <c r="BC17" s="974"/>
      <c r="BD17" s="974"/>
      <c r="BE17" s="974"/>
      <c r="BF17" s="974"/>
      <c r="BG17" s="974"/>
      <c r="BH17" s="974"/>
      <c r="BI17" s="974"/>
      <c r="BJ17" s="974"/>
      <c r="BK17" s="975"/>
    </row>
    <row r="18" spans="2:63" ht="29.25" customHeight="1" x14ac:dyDescent="0.15">
      <c r="B18" s="961"/>
      <c r="C18" s="962"/>
      <c r="D18" s="962"/>
      <c r="E18" s="962"/>
      <c r="F18" s="962"/>
      <c r="G18" s="963"/>
      <c r="H18" s="976"/>
      <c r="I18" s="976"/>
      <c r="J18" s="976"/>
      <c r="K18" s="976"/>
      <c r="L18" s="976"/>
      <c r="M18" s="976"/>
      <c r="N18" s="976"/>
      <c r="O18" s="976"/>
      <c r="P18" s="973"/>
      <c r="Q18" s="974"/>
      <c r="R18" s="974"/>
      <c r="S18" s="974"/>
      <c r="T18" s="974"/>
      <c r="U18" s="974"/>
      <c r="V18" s="974"/>
      <c r="W18" s="974"/>
      <c r="X18" s="974"/>
      <c r="Y18" s="974"/>
      <c r="Z18" s="974"/>
      <c r="AA18" s="974"/>
      <c r="AB18" s="974"/>
      <c r="AC18" s="974"/>
      <c r="AD18" s="974"/>
      <c r="AE18" s="974"/>
      <c r="AF18" s="974"/>
      <c r="AG18" s="974"/>
      <c r="AH18" s="974"/>
      <c r="AI18" s="974"/>
      <c r="AJ18" s="974"/>
      <c r="AK18" s="974"/>
      <c r="AL18" s="974"/>
      <c r="AM18" s="974"/>
      <c r="AN18" s="973"/>
      <c r="AO18" s="974"/>
      <c r="AP18" s="974"/>
      <c r="AQ18" s="974"/>
      <c r="AR18" s="974"/>
      <c r="AS18" s="974"/>
      <c r="AT18" s="974"/>
      <c r="AU18" s="974"/>
      <c r="AV18" s="974"/>
      <c r="AW18" s="974"/>
      <c r="AX18" s="974"/>
      <c r="AY18" s="974"/>
      <c r="AZ18" s="974"/>
      <c r="BA18" s="974"/>
      <c r="BB18" s="974"/>
      <c r="BC18" s="974"/>
      <c r="BD18" s="974"/>
      <c r="BE18" s="974"/>
      <c r="BF18" s="974"/>
      <c r="BG18" s="974"/>
      <c r="BH18" s="974"/>
      <c r="BI18" s="974"/>
      <c r="BJ18" s="974"/>
      <c r="BK18" s="975"/>
    </row>
    <row r="19" spans="2:63" ht="29.25" customHeight="1" x14ac:dyDescent="0.15">
      <c r="B19" s="961"/>
      <c r="C19" s="962"/>
      <c r="D19" s="962"/>
      <c r="E19" s="962"/>
      <c r="F19" s="962"/>
      <c r="G19" s="963"/>
      <c r="H19" s="976"/>
      <c r="I19" s="976"/>
      <c r="J19" s="976"/>
      <c r="K19" s="976"/>
      <c r="L19" s="976"/>
      <c r="M19" s="976"/>
      <c r="N19" s="976"/>
      <c r="O19" s="976"/>
      <c r="P19" s="973"/>
      <c r="Q19" s="974"/>
      <c r="R19" s="974"/>
      <c r="S19" s="974"/>
      <c r="T19" s="974"/>
      <c r="U19" s="974"/>
      <c r="V19" s="974"/>
      <c r="W19" s="974"/>
      <c r="X19" s="974"/>
      <c r="Y19" s="974"/>
      <c r="Z19" s="974"/>
      <c r="AA19" s="974"/>
      <c r="AB19" s="974"/>
      <c r="AC19" s="974"/>
      <c r="AD19" s="974"/>
      <c r="AE19" s="974"/>
      <c r="AF19" s="974"/>
      <c r="AG19" s="974"/>
      <c r="AH19" s="974"/>
      <c r="AI19" s="974"/>
      <c r="AJ19" s="974"/>
      <c r="AK19" s="974"/>
      <c r="AL19" s="974"/>
      <c r="AM19" s="974"/>
      <c r="AN19" s="973"/>
      <c r="AO19" s="974"/>
      <c r="AP19" s="974"/>
      <c r="AQ19" s="974"/>
      <c r="AR19" s="974"/>
      <c r="AS19" s="974"/>
      <c r="AT19" s="974"/>
      <c r="AU19" s="974"/>
      <c r="AV19" s="974"/>
      <c r="AW19" s="974"/>
      <c r="AX19" s="974"/>
      <c r="AY19" s="974"/>
      <c r="AZ19" s="974"/>
      <c r="BA19" s="974"/>
      <c r="BB19" s="974"/>
      <c r="BC19" s="974"/>
      <c r="BD19" s="974"/>
      <c r="BE19" s="974"/>
      <c r="BF19" s="974"/>
      <c r="BG19" s="974"/>
      <c r="BH19" s="974"/>
      <c r="BI19" s="974"/>
      <c r="BJ19" s="974"/>
      <c r="BK19" s="975"/>
    </row>
    <row r="20" spans="2:63" x14ac:dyDescent="0.15">
      <c r="B20" s="87"/>
      <c r="C20" s="87"/>
      <c r="D20" s="35" t="s">
        <v>364</v>
      </c>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row>
    <row r="21" spans="2:63" x14ac:dyDescent="0.15">
      <c r="D21" s="3" t="s">
        <v>365</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4"/>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pageSetUpPr fitToPage="1"/>
  </sheetPr>
  <dimension ref="A1:AJ51"/>
  <sheetViews>
    <sheetView showGridLines="0" showZeros="0" view="pageBreakPreview" topLeftCell="A3" zoomScaleNormal="85" zoomScaleSheetLayoutView="100" workbookViewId="0">
      <selection activeCell="AF31" sqref="AF31"/>
    </sheetView>
  </sheetViews>
  <sheetFormatPr defaultColWidth="9" defaultRowHeight="12" x14ac:dyDescent="0.15"/>
  <cols>
    <col min="1" max="1" width="2.75" style="88" customWidth="1"/>
    <col min="2" max="3" width="5.75" style="90" customWidth="1"/>
    <col min="4" max="4" width="5.625" style="90" customWidth="1"/>
    <col min="5" max="16" width="4.75" style="88" customWidth="1"/>
    <col min="17" max="28" width="6.375" style="88" customWidth="1"/>
    <col min="29" max="29" width="4" style="88" customWidth="1"/>
    <col min="30" max="16384" width="9" style="88"/>
  </cols>
  <sheetData>
    <row r="1" spans="1:36" ht="20.25" customHeight="1" x14ac:dyDescent="0.15">
      <c r="B1" s="89" t="s">
        <v>366</v>
      </c>
      <c r="C1" s="36"/>
      <c r="D1" s="36"/>
      <c r="E1" s="37"/>
      <c r="F1" s="37"/>
      <c r="G1" s="37"/>
      <c r="H1" s="37"/>
      <c r="I1" s="37"/>
      <c r="J1" s="37"/>
      <c r="K1" s="37"/>
      <c r="L1" s="37"/>
      <c r="M1" s="37"/>
      <c r="N1" s="37"/>
      <c r="O1" s="37"/>
      <c r="P1" s="37"/>
      <c r="Q1" s="37"/>
      <c r="R1" s="37"/>
      <c r="S1" s="37"/>
      <c r="T1" s="37"/>
      <c r="U1" s="37"/>
      <c r="V1" s="37"/>
      <c r="W1" s="37"/>
      <c r="X1" s="37"/>
      <c r="Y1" s="37"/>
      <c r="Z1" s="37"/>
      <c r="AA1" s="37"/>
      <c r="AB1" s="37"/>
      <c r="AC1" s="37"/>
    </row>
    <row r="2" spans="1:36" x14ac:dyDescent="0.15">
      <c r="B2" s="1084" t="s">
        <v>367</v>
      </c>
      <c r="C2" s="1084"/>
      <c r="D2" s="1084"/>
      <c r="E2" s="1084"/>
      <c r="F2" s="1082" t="s">
        <v>1045</v>
      </c>
      <c r="G2" s="1082"/>
      <c r="H2" s="1082"/>
      <c r="I2" s="1082"/>
      <c r="J2" s="1082"/>
      <c r="K2" s="1082"/>
      <c r="L2" s="1037" t="s">
        <v>368</v>
      </c>
      <c r="M2" s="1037"/>
      <c r="N2" s="1037"/>
      <c r="O2" s="1082" t="s">
        <v>538</v>
      </c>
      <c r="P2" s="1082"/>
      <c r="Q2" s="1082"/>
      <c r="R2" s="1082"/>
      <c r="S2" s="1082"/>
      <c r="T2" s="1078" t="s">
        <v>305</v>
      </c>
      <c r="U2" s="1079"/>
      <c r="V2" s="1039" t="s">
        <v>544</v>
      </c>
      <c r="W2" s="1040"/>
      <c r="X2" s="1040"/>
      <c r="Y2" s="1061" t="s">
        <v>369</v>
      </c>
      <c r="Z2" s="1071">
        <v>45919</v>
      </c>
      <c r="AA2" s="1072"/>
      <c r="AB2" s="1073"/>
    </row>
    <row r="3" spans="1:36" ht="12" customHeight="1" x14ac:dyDescent="0.15">
      <c r="A3" s="88" t="s">
        <v>370</v>
      </c>
      <c r="B3" s="1077" t="s">
        <v>371</v>
      </c>
      <c r="C3" s="1077"/>
      <c r="D3" s="1077"/>
      <c r="E3" s="1077"/>
      <c r="F3" s="1083" t="s">
        <v>1046</v>
      </c>
      <c r="G3" s="1083"/>
      <c r="H3" s="1083"/>
      <c r="I3" s="1083"/>
      <c r="J3" s="1083"/>
      <c r="K3" s="1083"/>
      <c r="L3" s="1037" t="s">
        <v>372</v>
      </c>
      <c r="M3" s="1037"/>
      <c r="N3" s="1037"/>
      <c r="O3" s="1038" t="s">
        <v>539</v>
      </c>
      <c r="P3" s="1038"/>
      <c r="Q3" s="1038"/>
      <c r="R3" s="1038"/>
      <c r="S3" s="1038"/>
      <c r="T3" s="1080"/>
      <c r="U3" s="1081"/>
      <c r="V3" s="1041"/>
      <c r="W3" s="1042"/>
      <c r="X3" s="1042"/>
      <c r="Y3" s="1062"/>
      <c r="Z3" s="1074"/>
      <c r="AA3" s="1075"/>
      <c r="AB3" s="1076"/>
    </row>
    <row r="4" spans="1:36" ht="12" customHeight="1" x14ac:dyDescent="0.15">
      <c r="B4" s="1039"/>
      <c r="C4" s="1040"/>
      <c r="D4" s="1040"/>
      <c r="E4" s="1040"/>
      <c r="F4" s="1040"/>
      <c r="G4" s="1040"/>
      <c r="H4" s="1040"/>
      <c r="I4" s="1040"/>
      <c r="J4" s="1040"/>
      <c r="K4" s="1040"/>
      <c r="L4" s="1040"/>
      <c r="M4" s="1040"/>
      <c r="N4" s="1040"/>
      <c r="O4" s="1040"/>
      <c r="P4" s="1040"/>
      <c r="Q4" s="1040"/>
      <c r="R4" s="1040"/>
      <c r="S4" s="1040"/>
      <c r="T4" s="1040"/>
      <c r="U4" s="1040"/>
      <c r="V4" s="1040"/>
      <c r="W4" s="1040"/>
      <c r="X4" s="1040"/>
      <c r="Y4" s="1040"/>
      <c r="Z4" s="103"/>
      <c r="AA4" s="50"/>
      <c r="AB4" s="104"/>
      <c r="AC4" s="51"/>
      <c r="AD4" s="228"/>
      <c r="AE4" s="228"/>
      <c r="AF4" s="228"/>
      <c r="AG4" s="228"/>
      <c r="AH4" s="228"/>
      <c r="AI4" s="228"/>
      <c r="AJ4" s="228"/>
    </row>
    <row r="5" spans="1:36" ht="12.75" customHeight="1" thickBot="1" x14ac:dyDescent="0.2">
      <c r="B5" s="1043" t="s">
        <v>373</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5"/>
      <c r="AC5" s="37"/>
      <c r="AD5" s="228"/>
      <c r="AE5" s="228"/>
      <c r="AF5" s="228"/>
      <c r="AG5" s="228"/>
      <c r="AH5" s="228"/>
      <c r="AI5" s="228"/>
      <c r="AJ5" s="228"/>
    </row>
    <row r="6" spans="1:36" ht="13.5" customHeight="1" x14ac:dyDescent="0.15">
      <c r="B6" s="1068" t="s">
        <v>342</v>
      </c>
      <c r="C6" s="1069"/>
      <c r="D6" s="1070"/>
      <c r="E6" s="1032" t="s">
        <v>343</v>
      </c>
      <c r="F6" s="1033"/>
      <c r="G6" s="1033"/>
      <c r="H6" s="1033"/>
      <c r="I6" s="1033"/>
      <c r="J6" s="1033"/>
      <c r="K6" s="1033"/>
      <c r="L6" s="1033"/>
      <c r="M6" s="1033"/>
      <c r="N6" s="1033"/>
      <c r="O6" s="1033"/>
      <c r="P6" s="1033"/>
      <c r="Q6" s="1032" t="s">
        <v>344</v>
      </c>
      <c r="R6" s="1033"/>
      <c r="S6" s="1033"/>
      <c r="T6" s="1033"/>
      <c r="U6" s="1033"/>
      <c r="V6" s="1033"/>
      <c r="W6" s="1033"/>
      <c r="X6" s="1033"/>
      <c r="Y6" s="1033"/>
      <c r="Z6" s="1033"/>
      <c r="AA6" s="1033"/>
      <c r="AB6" s="1034"/>
      <c r="AC6" s="48"/>
      <c r="AD6" s="48"/>
    </row>
    <row r="7" spans="1:36" ht="13.5" x14ac:dyDescent="0.15">
      <c r="B7" s="1059" t="s">
        <v>345</v>
      </c>
      <c r="C7" s="1063" t="s">
        <v>346</v>
      </c>
      <c r="D7" s="1066" t="s">
        <v>347</v>
      </c>
      <c r="E7" s="1058" t="s">
        <v>374</v>
      </c>
      <c r="F7" s="1030"/>
      <c r="G7" s="1030"/>
      <c r="H7" s="1030"/>
      <c r="I7" s="1030"/>
      <c r="J7" s="1030"/>
      <c r="K7" s="1030"/>
      <c r="L7" s="1030"/>
      <c r="M7" s="1030"/>
      <c r="N7" s="1030"/>
      <c r="O7" s="1030"/>
      <c r="P7" s="1031"/>
      <c r="Q7" s="1058" t="s">
        <v>348</v>
      </c>
      <c r="R7" s="1030"/>
      <c r="S7" s="1030"/>
      <c r="T7" s="1030"/>
      <c r="U7" s="1035" t="s">
        <v>349</v>
      </c>
      <c r="V7" s="1030"/>
      <c r="W7" s="1030"/>
      <c r="X7" s="1030"/>
      <c r="Y7" s="1030"/>
      <c r="Z7" s="1030"/>
      <c r="AA7" s="1030"/>
      <c r="AB7" s="1036"/>
      <c r="AC7" s="48"/>
      <c r="AD7" s="48"/>
    </row>
    <row r="8" spans="1:36" ht="13.5" x14ac:dyDescent="0.15">
      <c r="B8" s="1059"/>
      <c r="C8" s="1064"/>
      <c r="D8" s="1066"/>
      <c r="E8" s="1058" t="s">
        <v>350</v>
      </c>
      <c r="F8" s="1030"/>
      <c r="G8" s="1030"/>
      <c r="H8" s="1031"/>
      <c r="I8" s="1030" t="s">
        <v>351</v>
      </c>
      <c r="J8" s="1030"/>
      <c r="K8" s="1030"/>
      <c r="L8" s="1031"/>
      <c r="M8" s="1030" t="s">
        <v>352</v>
      </c>
      <c r="N8" s="1030"/>
      <c r="O8" s="1030"/>
      <c r="P8" s="1031"/>
      <c r="Q8" s="1058" t="s">
        <v>353</v>
      </c>
      <c r="R8" s="1030"/>
      <c r="S8" s="1030"/>
      <c r="T8" s="1030"/>
      <c r="U8" s="1035" t="s">
        <v>351</v>
      </c>
      <c r="V8" s="1030"/>
      <c r="W8" s="1030"/>
      <c r="X8" s="1030"/>
      <c r="Y8" s="1035" t="s">
        <v>352</v>
      </c>
      <c r="Z8" s="1030"/>
      <c r="AA8" s="1030"/>
      <c r="AB8" s="1036"/>
      <c r="AC8" s="47"/>
      <c r="AD8" s="47"/>
      <c r="AE8" s="47"/>
      <c r="AF8" s="47"/>
      <c r="AG8" s="47"/>
      <c r="AH8" s="47"/>
      <c r="AI8" s="47"/>
      <c r="AJ8" s="47"/>
    </row>
    <row r="9" spans="1:36" s="90" customFormat="1" x14ac:dyDescent="0.15">
      <c r="B9" s="1060"/>
      <c r="C9" s="1065"/>
      <c r="D9" s="1067"/>
      <c r="E9" s="52" t="s">
        <v>354</v>
      </c>
      <c r="F9" s="53" t="s">
        <v>355</v>
      </c>
      <c r="G9" s="53" t="s">
        <v>356</v>
      </c>
      <c r="H9" s="226" t="s">
        <v>357</v>
      </c>
      <c r="I9" s="54" t="s">
        <v>354</v>
      </c>
      <c r="J9" s="53" t="s">
        <v>355</v>
      </c>
      <c r="K9" s="53" t="s">
        <v>356</v>
      </c>
      <c r="L9" s="226" t="s">
        <v>357</v>
      </c>
      <c r="M9" s="54" t="s">
        <v>354</v>
      </c>
      <c r="N9" s="53" t="s">
        <v>355</v>
      </c>
      <c r="O9" s="53" t="s">
        <v>356</v>
      </c>
      <c r="P9" s="226" t="s">
        <v>357</v>
      </c>
      <c r="Q9" s="224" t="s">
        <v>354</v>
      </c>
      <c r="R9" s="61" t="s">
        <v>355</v>
      </c>
      <c r="S9" s="53" t="s">
        <v>356</v>
      </c>
      <c r="T9" s="225" t="s">
        <v>357</v>
      </c>
      <c r="U9" s="227" t="s">
        <v>354</v>
      </c>
      <c r="V9" s="61" t="s">
        <v>355</v>
      </c>
      <c r="W9" s="53" t="s">
        <v>356</v>
      </c>
      <c r="X9" s="225" t="s">
        <v>357</v>
      </c>
      <c r="Y9" s="227" t="s">
        <v>354</v>
      </c>
      <c r="Z9" s="61" t="s">
        <v>355</v>
      </c>
      <c r="AA9" s="53" t="s">
        <v>356</v>
      </c>
      <c r="AB9" s="74" t="s">
        <v>357</v>
      </c>
      <c r="AC9" s="47"/>
      <c r="AD9" s="47"/>
      <c r="AE9" s="47"/>
      <c r="AF9" s="47"/>
      <c r="AG9" s="47"/>
      <c r="AH9" s="47"/>
      <c r="AI9" s="47"/>
      <c r="AJ9" s="47"/>
    </row>
    <row r="10" spans="1:36" x14ac:dyDescent="0.15">
      <c r="B10" s="245" t="str">
        <f>'様式D-3_PS'!AV5</f>
        <v>PS</v>
      </c>
      <c r="C10" s="279">
        <f>'様式D-3_PS'!AW5</f>
        <v>0</v>
      </c>
      <c r="D10" s="125" t="str">
        <f>'様式D-3_PS'!AX5</f>
        <v>Ⅱ</v>
      </c>
      <c r="E10" s="91">
        <f>'様式D-3_PS'!AY5</f>
        <v>0</v>
      </c>
      <c r="F10" s="92">
        <f>'様式D-3_PS'!AZ5</f>
        <v>0</v>
      </c>
      <c r="G10" s="92">
        <f>'様式D-3_PS'!BA5</f>
        <v>0</v>
      </c>
      <c r="H10" s="93">
        <f>'様式D-3_PS'!BB5</f>
        <v>0</v>
      </c>
      <c r="I10" s="94">
        <f>'様式D-3_PS'!BC5</f>
        <v>0</v>
      </c>
      <c r="J10" s="92">
        <f>'様式D-3_PS'!BD5</f>
        <v>0</v>
      </c>
      <c r="K10" s="92">
        <f>'様式D-3_PS'!BE5</f>
        <v>6</v>
      </c>
      <c r="L10" s="93">
        <f>'様式D-3_PS'!BF5</f>
        <v>0</v>
      </c>
      <c r="M10" s="94">
        <f>'様式D-3_PS'!BG5</f>
        <v>0</v>
      </c>
      <c r="N10" s="92">
        <f>'様式D-3_PS'!BH5</f>
        <v>0</v>
      </c>
      <c r="O10" s="92">
        <f>'様式D-3_PS'!BI5</f>
        <v>0</v>
      </c>
      <c r="P10" s="93">
        <f>'様式D-3_PS'!BJ5</f>
        <v>0</v>
      </c>
      <c r="Q10" s="95">
        <f>'様式D-3_PS'!BK5</f>
        <v>0</v>
      </c>
      <c r="R10" s="96">
        <f>'様式D-3_PS'!BL5</f>
        <v>0</v>
      </c>
      <c r="S10" s="96">
        <f>'様式D-3_PS'!BM5</f>
        <v>0</v>
      </c>
      <c r="T10" s="97">
        <f>'様式D-3_PS'!BN5</f>
        <v>0</v>
      </c>
      <c r="U10" s="246">
        <f>'様式D-3_PS'!BO5</f>
        <v>0</v>
      </c>
      <c r="V10" s="247">
        <f>'様式D-3_PS'!BP5</f>
        <v>0</v>
      </c>
      <c r="W10" s="247">
        <f>'様式D-3_PS'!BQ5</f>
        <v>0.28000000000000003</v>
      </c>
      <c r="X10" s="248">
        <f>'様式D-3_PS'!BR5</f>
        <v>0</v>
      </c>
      <c r="Y10" s="99">
        <f>'様式D-3_PS'!BS5</f>
        <v>0</v>
      </c>
      <c r="Z10" s="98">
        <f>'様式D-3_PS'!BT5</f>
        <v>0</v>
      </c>
      <c r="AA10" s="98">
        <f>'様式D-3_PS'!BU5</f>
        <v>0</v>
      </c>
      <c r="AB10" s="100">
        <f>'様式D-3_PS'!BV5</f>
        <v>0</v>
      </c>
      <c r="AC10" s="47"/>
      <c r="AD10" s="47"/>
      <c r="AE10" s="47"/>
      <c r="AF10" s="47"/>
      <c r="AG10" s="47"/>
      <c r="AH10" s="47"/>
      <c r="AI10" s="47"/>
      <c r="AJ10" s="47"/>
    </row>
    <row r="11" spans="1:36" x14ac:dyDescent="0.15">
      <c r="B11" s="245">
        <f>'様式D-3_001'!AV5</f>
        <v>1</v>
      </c>
      <c r="C11" s="279">
        <f>'様式D-3_001'!AW5</f>
        <v>9</v>
      </c>
      <c r="D11" s="125" t="str">
        <f>'様式D-3_001'!AX5</f>
        <v>Ⅱ</v>
      </c>
      <c r="E11" s="91">
        <f>'様式D-3_001'!AY5</f>
        <v>0</v>
      </c>
      <c r="F11" s="92">
        <f>'様式D-3_001'!AZ5</f>
        <v>0</v>
      </c>
      <c r="G11" s="92">
        <f>'様式D-3_001'!BA5</f>
        <v>0</v>
      </c>
      <c r="H11" s="93">
        <f>'様式D-3_001'!BB5</f>
        <v>0</v>
      </c>
      <c r="I11" s="94">
        <f>'様式D-3_001'!BC5</f>
        <v>0</v>
      </c>
      <c r="J11" s="92">
        <f>'様式D-3_001'!BD5</f>
        <v>0</v>
      </c>
      <c r="K11" s="92">
        <f>'様式D-3_001'!BE5</f>
        <v>2</v>
      </c>
      <c r="L11" s="93">
        <f>'様式D-3_001'!BF5</f>
        <v>4</v>
      </c>
      <c r="M11" s="94">
        <f>'様式D-3_001'!BG5</f>
        <v>0</v>
      </c>
      <c r="N11" s="92">
        <f>'様式D-3_001'!BH5</f>
        <v>0</v>
      </c>
      <c r="O11" s="92">
        <f>'様式D-3_001'!BI5</f>
        <v>1</v>
      </c>
      <c r="P11" s="93">
        <f>'様式D-3_001'!BJ5</f>
        <v>0</v>
      </c>
      <c r="Q11" s="95">
        <f>'様式D-3_001'!BK5</f>
        <v>0</v>
      </c>
      <c r="R11" s="96">
        <f>'様式D-3_001'!BL5</f>
        <v>0</v>
      </c>
      <c r="S11" s="96">
        <f>'様式D-3_001'!BM5</f>
        <v>0</v>
      </c>
      <c r="T11" s="97">
        <f>'様式D-3_001'!BN5</f>
        <v>0</v>
      </c>
      <c r="U11" s="246">
        <f>'様式D-3_001'!BO5</f>
        <v>0</v>
      </c>
      <c r="V11" s="247">
        <f>'様式D-3_001'!BP5</f>
        <v>0</v>
      </c>
      <c r="W11" s="247">
        <f>'様式D-3_001'!BQ5</f>
        <v>0.22</v>
      </c>
      <c r="X11" s="248">
        <f>'様式D-3_001'!BR5</f>
        <v>0.72</v>
      </c>
      <c r="Y11" s="99">
        <f>'様式D-3_001'!BS5</f>
        <v>0</v>
      </c>
      <c r="Z11" s="98">
        <f>'様式D-3_001'!BT5</f>
        <v>0</v>
      </c>
      <c r="AA11" s="98">
        <f>'様式D-3_001'!BU5</f>
        <v>3.95</v>
      </c>
      <c r="AB11" s="100">
        <f>'様式D-3_001'!BV5</f>
        <v>0</v>
      </c>
      <c r="AC11" s="47"/>
      <c r="AD11" s="47"/>
      <c r="AE11" s="47"/>
      <c r="AF11" s="47"/>
      <c r="AG11" s="47"/>
      <c r="AH11" s="47"/>
      <c r="AI11" s="47"/>
      <c r="AJ11" s="47"/>
    </row>
    <row r="12" spans="1:36" x14ac:dyDescent="0.15">
      <c r="B12" s="245">
        <f>'様式D-3_002'!AV5</f>
        <v>2</v>
      </c>
      <c r="C12" s="279">
        <f>'様式D-3_002'!AW5</f>
        <v>9</v>
      </c>
      <c r="D12" s="125" t="str">
        <f>'様式D-3_002'!AX5</f>
        <v>Ⅱ</v>
      </c>
      <c r="E12" s="91">
        <f>'様式D-3_002'!AY5</f>
        <v>0</v>
      </c>
      <c r="F12" s="92">
        <f>'様式D-3_002'!AZ5</f>
        <v>0</v>
      </c>
      <c r="G12" s="92">
        <f>'様式D-3_002'!BA5</f>
        <v>0</v>
      </c>
      <c r="H12" s="93">
        <f>'様式D-3_002'!BB5</f>
        <v>0</v>
      </c>
      <c r="I12" s="94">
        <f>'様式D-3_002'!BC5</f>
        <v>0</v>
      </c>
      <c r="J12" s="92">
        <f>'様式D-3_002'!BD5</f>
        <v>0</v>
      </c>
      <c r="K12" s="92">
        <f>'様式D-3_002'!BE5</f>
        <v>0</v>
      </c>
      <c r="L12" s="93">
        <f>'様式D-3_002'!BF5</f>
        <v>4</v>
      </c>
      <c r="M12" s="94">
        <f>'様式D-3_002'!BG5</f>
        <v>0</v>
      </c>
      <c r="N12" s="92">
        <f>'様式D-3_002'!BH5</f>
        <v>0</v>
      </c>
      <c r="O12" s="92">
        <f>'様式D-3_002'!BI5</f>
        <v>0</v>
      </c>
      <c r="P12" s="93">
        <f>'様式D-3_002'!BJ5</f>
        <v>2</v>
      </c>
      <c r="Q12" s="95">
        <f>'様式D-3_002'!BK5</f>
        <v>0</v>
      </c>
      <c r="R12" s="96">
        <f>'様式D-3_002'!BL5</f>
        <v>0</v>
      </c>
      <c r="S12" s="96">
        <f>'様式D-3_002'!BM5</f>
        <v>0</v>
      </c>
      <c r="T12" s="97">
        <f>'様式D-3_002'!BN5</f>
        <v>0</v>
      </c>
      <c r="U12" s="246">
        <f>'様式D-3_002'!BO5</f>
        <v>0</v>
      </c>
      <c r="V12" s="247">
        <f>'様式D-3_002'!BP5</f>
        <v>0</v>
      </c>
      <c r="W12" s="247">
        <f>'様式D-3_002'!BQ5</f>
        <v>0</v>
      </c>
      <c r="X12" s="248">
        <f>'様式D-3_002'!BR5</f>
        <v>0.92</v>
      </c>
      <c r="Y12" s="99">
        <f>'様式D-3_002'!BS5</f>
        <v>0</v>
      </c>
      <c r="Z12" s="98">
        <f>'様式D-3_002'!BT5</f>
        <v>0</v>
      </c>
      <c r="AA12" s="98">
        <f>'様式D-3_002'!BU5</f>
        <v>0</v>
      </c>
      <c r="AB12" s="100">
        <f>'様式D-3_002'!BV5</f>
        <v>11.6</v>
      </c>
      <c r="AC12" s="47"/>
      <c r="AD12" s="47"/>
      <c r="AE12" s="47"/>
      <c r="AF12" s="47"/>
      <c r="AG12" s="47"/>
      <c r="AH12" s="47"/>
      <c r="AI12" s="47"/>
      <c r="AJ12" s="47"/>
    </row>
    <row r="13" spans="1:36" x14ac:dyDescent="0.15">
      <c r="B13" s="245">
        <f>'様式D-3_003'!AV5</f>
        <v>3</v>
      </c>
      <c r="C13" s="279">
        <f>'様式D-3_003'!AW5</f>
        <v>9</v>
      </c>
      <c r="D13" s="125" t="str">
        <f>'様式D-3_003'!AX5</f>
        <v>Ⅱ</v>
      </c>
      <c r="E13" s="91">
        <f>'様式D-3_003'!AY5</f>
        <v>0</v>
      </c>
      <c r="F13" s="92">
        <f>'様式D-3_003'!AZ5</f>
        <v>0</v>
      </c>
      <c r="G13" s="92">
        <f>'様式D-3_003'!BA5</f>
        <v>0</v>
      </c>
      <c r="H13" s="93">
        <f>'様式D-3_003'!BB5</f>
        <v>0</v>
      </c>
      <c r="I13" s="94">
        <f>'様式D-3_003'!BC5</f>
        <v>0</v>
      </c>
      <c r="J13" s="92">
        <f>'様式D-3_003'!BD5</f>
        <v>0</v>
      </c>
      <c r="K13" s="92">
        <f>'様式D-3_003'!BE5</f>
        <v>1</v>
      </c>
      <c r="L13" s="93">
        <f>'様式D-3_003'!BF5</f>
        <v>3</v>
      </c>
      <c r="M13" s="94">
        <f>'様式D-3_003'!BG5</f>
        <v>0</v>
      </c>
      <c r="N13" s="92">
        <f>'様式D-3_003'!BH5</f>
        <v>0</v>
      </c>
      <c r="O13" s="92">
        <f>'様式D-3_003'!BI5</f>
        <v>0</v>
      </c>
      <c r="P13" s="93">
        <f>'様式D-3_003'!BJ5</f>
        <v>2</v>
      </c>
      <c r="Q13" s="95">
        <f>'様式D-3_003'!BK5</f>
        <v>0</v>
      </c>
      <c r="R13" s="96">
        <f>'様式D-3_003'!BL5</f>
        <v>0</v>
      </c>
      <c r="S13" s="96">
        <f>'様式D-3_003'!BM5</f>
        <v>0</v>
      </c>
      <c r="T13" s="97">
        <f>'様式D-3_003'!BN5</f>
        <v>0</v>
      </c>
      <c r="U13" s="246">
        <f>'様式D-3_003'!BO5</f>
        <v>0</v>
      </c>
      <c r="V13" s="247">
        <f>'様式D-3_003'!BP5</f>
        <v>0</v>
      </c>
      <c r="W13" s="247">
        <f>'様式D-3_003'!BQ5</f>
        <v>0.04</v>
      </c>
      <c r="X13" s="248">
        <f>'様式D-3_003'!BR5</f>
        <v>4.45</v>
      </c>
      <c r="Y13" s="99">
        <f>'様式D-3_003'!BS5</f>
        <v>0</v>
      </c>
      <c r="Z13" s="98">
        <f>'様式D-3_003'!BT5</f>
        <v>0</v>
      </c>
      <c r="AA13" s="98">
        <f>'様式D-3_003'!BU5</f>
        <v>0</v>
      </c>
      <c r="AB13" s="100">
        <f>'様式D-3_003'!BV5</f>
        <v>6.3</v>
      </c>
      <c r="AC13" s="47"/>
      <c r="AD13" s="47"/>
      <c r="AE13" s="47"/>
      <c r="AF13" s="47"/>
      <c r="AG13" s="47"/>
      <c r="AH13" s="47"/>
      <c r="AI13" s="47"/>
      <c r="AJ13" s="47"/>
    </row>
    <row r="14" spans="1:36" x14ac:dyDescent="0.15">
      <c r="B14" s="245">
        <f>'様式D-3_004'!AV5</f>
        <v>4</v>
      </c>
      <c r="C14" s="279">
        <f>'様式D-3_004'!AW5</f>
        <v>8.6999999999999993</v>
      </c>
      <c r="D14" s="125" t="str">
        <f>'様式D-3_004'!AX5</f>
        <v>Ⅱ</v>
      </c>
      <c r="E14" s="91">
        <f>'様式D-3_004'!AY5</f>
        <v>0</v>
      </c>
      <c r="F14" s="92">
        <f>'様式D-3_004'!AZ5</f>
        <v>0</v>
      </c>
      <c r="G14" s="92">
        <f>'様式D-3_004'!BA5</f>
        <v>0</v>
      </c>
      <c r="H14" s="93">
        <f>'様式D-3_004'!BB5</f>
        <v>1</v>
      </c>
      <c r="I14" s="94">
        <f>'様式D-3_004'!BC5</f>
        <v>0</v>
      </c>
      <c r="J14" s="92">
        <f>'様式D-3_004'!BD5</f>
        <v>0</v>
      </c>
      <c r="K14" s="92">
        <f>'様式D-3_004'!BE5</f>
        <v>1</v>
      </c>
      <c r="L14" s="93">
        <f>'様式D-3_004'!BF5</f>
        <v>1</v>
      </c>
      <c r="M14" s="94">
        <f>'様式D-3_004'!BG5</f>
        <v>0</v>
      </c>
      <c r="N14" s="92">
        <f>'様式D-3_004'!BH5</f>
        <v>0</v>
      </c>
      <c r="O14" s="92">
        <f>'様式D-3_004'!BI5</f>
        <v>0</v>
      </c>
      <c r="P14" s="93">
        <f>'様式D-3_004'!BJ5</f>
        <v>2</v>
      </c>
      <c r="Q14" s="95">
        <f>'様式D-3_004'!BK5</f>
        <v>0</v>
      </c>
      <c r="R14" s="96">
        <f>'様式D-3_004'!BL5</f>
        <v>0</v>
      </c>
      <c r="S14" s="96">
        <f>'様式D-3_004'!BM5</f>
        <v>0</v>
      </c>
      <c r="T14" s="97">
        <f>'様式D-3_004'!BN5</f>
        <v>8.6999999999999993</v>
      </c>
      <c r="U14" s="246">
        <f>'様式D-3_004'!BO5</f>
        <v>0</v>
      </c>
      <c r="V14" s="247">
        <f>'様式D-3_004'!BP5</f>
        <v>0</v>
      </c>
      <c r="W14" s="247">
        <f>'様式D-3_004'!BQ5</f>
        <v>0.14000000000000001</v>
      </c>
      <c r="X14" s="248">
        <f>'様式D-3_004'!BR5</f>
        <v>0.15</v>
      </c>
      <c r="Y14" s="99">
        <f>'様式D-3_004'!BS5</f>
        <v>0</v>
      </c>
      <c r="Z14" s="98">
        <f>'様式D-3_004'!BT5</f>
        <v>0</v>
      </c>
      <c r="AA14" s="98">
        <f>'様式D-3_004'!BU5</f>
        <v>0</v>
      </c>
      <c r="AB14" s="100">
        <f>'様式D-3_004'!BV5</f>
        <v>8</v>
      </c>
      <c r="AC14" s="47"/>
      <c r="AD14" s="47"/>
      <c r="AE14" s="47"/>
      <c r="AF14" s="47"/>
      <c r="AG14" s="47"/>
      <c r="AH14" s="47"/>
      <c r="AI14" s="47"/>
      <c r="AJ14" s="47"/>
    </row>
    <row r="15" spans="1:36" x14ac:dyDescent="0.15">
      <c r="B15" s="245">
        <f>'様式D-3_005'!AV5</f>
        <v>5</v>
      </c>
      <c r="C15" s="279">
        <f>'様式D-3_005'!AW5</f>
        <v>9</v>
      </c>
      <c r="D15" s="125" t="str">
        <f>'様式D-3_005'!AX5</f>
        <v>Ⅱ</v>
      </c>
      <c r="E15" s="91">
        <f>'様式D-3_005'!AY5</f>
        <v>0</v>
      </c>
      <c r="F15" s="92">
        <f>'様式D-3_005'!AZ5</f>
        <v>0</v>
      </c>
      <c r="G15" s="92">
        <f>'様式D-3_005'!BA5</f>
        <v>0</v>
      </c>
      <c r="H15" s="93">
        <f>'様式D-3_005'!BB5</f>
        <v>0</v>
      </c>
      <c r="I15" s="94">
        <f>'様式D-3_005'!BC5</f>
        <v>0</v>
      </c>
      <c r="J15" s="92">
        <f>'様式D-3_005'!BD5</f>
        <v>0</v>
      </c>
      <c r="K15" s="92">
        <f>'様式D-3_005'!BE5</f>
        <v>0</v>
      </c>
      <c r="L15" s="93">
        <f>'様式D-3_005'!BF5</f>
        <v>3</v>
      </c>
      <c r="M15" s="94">
        <f>'様式D-3_005'!BG5</f>
        <v>0</v>
      </c>
      <c r="N15" s="92">
        <f>'様式D-3_005'!BH5</f>
        <v>0</v>
      </c>
      <c r="O15" s="92">
        <f>'様式D-3_005'!BI5</f>
        <v>0</v>
      </c>
      <c r="P15" s="93">
        <f>'様式D-3_005'!BJ5</f>
        <v>0</v>
      </c>
      <c r="Q15" s="95">
        <f>'様式D-3_005'!BK5</f>
        <v>0</v>
      </c>
      <c r="R15" s="96">
        <f>'様式D-3_005'!BL5</f>
        <v>0</v>
      </c>
      <c r="S15" s="96">
        <f>'様式D-3_005'!BM5</f>
        <v>0</v>
      </c>
      <c r="T15" s="97">
        <f>'様式D-3_005'!BN5</f>
        <v>0</v>
      </c>
      <c r="U15" s="246">
        <f>'様式D-3_005'!BO5</f>
        <v>0</v>
      </c>
      <c r="V15" s="247">
        <f>'様式D-3_005'!BP5</f>
        <v>0</v>
      </c>
      <c r="W15" s="247">
        <f>'様式D-3_005'!BQ5</f>
        <v>0</v>
      </c>
      <c r="X15" s="248">
        <f>'様式D-3_005'!BR5</f>
        <v>1.1299999999999999</v>
      </c>
      <c r="Y15" s="99">
        <f>'様式D-3_005'!BS5</f>
        <v>0</v>
      </c>
      <c r="Z15" s="98">
        <f>'様式D-3_005'!BT5</f>
        <v>0</v>
      </c>
      <c r="AA15" s="98">
        <f>'様式D-3_005'!BU5</f>
        <v>0</v>
      </c>
      <c r="AB15" s="100">
        <f>'様式D-3_005'!BV5</f>
        <v>0</v>
      </c>
      <c r="AC15" s="47"/>
      <c r="AD15" s="47"/>
      <c r="AE15" s="47"/>
      <c r="AF15" s="47"/>
      <c r="AG15" s="47"/>
      <c r="AH15" s="47"/>
      <c r="AI15" s="47"/>
      <c r="AJ15" s="47"/>
    </row>
    <row r="16" spans="1:36" x14ac:dyDescent="0.15">
      <c r="B16" s="245">
        <f>'様式D-3_006'!AV5</f>
        <v>6</v>
      </c>
      <c r="C16" s="279">
        <f>'様式D-3_006'!AW5</f>
        <v>9.1</v>
      </c>
      <c r="D16" s="125" t="str">
        <f>'様式D-3_006'!AX5</f>
        <v>Ⅱ</v>
      </c>
      <c r="E16" s="91">
        <f>'様式D-3_006'!AY5</f>
        <v>0</v>
      </c>
      <c r="F16" s="92">
        <f>'様式D-3_006'!AZ5</f>
        <v>0</v>
      </c>
      <c r="G16" s="92">
        <f>'様式D-3_006'!BA5</f>
        <v>0</v>
      </c>
      <c r="H16" s="93">
        <f>'様式D-3_006'!BB5</f>
        <v>0</v>
      </c>
      <c r="I16" s="94">
        <f>'様式D-3_006'!BC5</f>
        <v>0</v>
      </c>
      <c r="J16" s="92">
        <f>'様式D-3_006'!BD5</f>
        <v>0</v>
      </c>
      <c r="K16" s="92">
        <f>'様式D-3_006'!BE5</f>
        <v>1</v>
      </c>
      <c r="L16" s="93">
        <f>'様式D-3_006'!BF5</f>
        <v>5</v>
      </c>
      <c r="M16" s="94">
        <f>'様式D-3_006'!BG5</f>
        <v>0</v>
      </c>
      <c r="N16" s="92">
        <f>'様式D-3_006'!BH5</f>
        <v>0</v>
      </c>
      <c r="O16" s="92">
        <f>'様式D-3_006'!BI5</f>
        <v>0</v>
      </c>
      <c r="P16" s="93">
        <f>'様式D-3_006'!BJ5</f>
        <v>0</v>
      </c>
      <c r="Q16" s="95">
        <f>'様式D-3_006'!BK5</f>
        <v>0</v>
      </c>
      <c r="R16" s="96">
        <f>'様式D-3_006'!BL5</f>
        <v>0</v>
      </c>
      <c r="S16" s="96">
        <f>'様式D-3_006'!BM5</f>
        <v>0</v>
      </c>
      <c r="T16" s="97">
        <f>'様式D-3_006'!BN5</f>
        <v>0</v>
      </c>
      <c r="U16" s="246">
        <f>'様式D-3_006'!BO5</f>
        <v>0</v>
      </c>
      <c r="V16" s="247">
        <f>'様式D-3_006'!BP5</f>
        <v>0</v>
      </c>
      <c r="W16" s="247">
        <f>'様式D-3_006'!BQ5</f>
        <v>0.28000000000000003</v>
      </c>
      <c r="X16" s="248">
        <f>'様式D-3_006'!BR5</f>
        <v>1.4200000000000002</v>
      </c>
      <c r="Y16" s="99">
        <f>'様式D-3_006'!BS5</f>
        <v>0</v>
      </c>
      <c r="Z16" s="98">
        <f>'様式D-3_006'!BT5</f>
        <v>0</v>
      </c>
      <c r="AA16" s="98">
        <f>'様式D-3_006'!BU5</f>
        <v>0</v>
      </c>
      <c r="AB16" s="100">
        <f>'様式D-3_006'!BV5</f>
        <v>0</v>
      </c>
      <c r="AC16" s="47"/>
      <c r="AD16" s="47"/>
      <c r="AE16" s="47"/>
      <c r="AF16" s="47"/>
      <c r="AG16" s="47"/>
      <c r="AH16" s="47"/>
      <c r="AI16" s="47"/>
      <c r="AJ16" s="47"/>
    </row>
    <row r="17" spans="2:36" x14ac:dyDescent="0.15">
      <c r="B17" s="245">
        <f>'様式D-3_007'!AV5</f>
        <v>7</v>
      </c>
      <c r="C17" s="279">
        <f>'様式D-3_007'!AW5</f>
        <v>9.1</v>
      </c>
      <c r="D17" s="125" t="str">
        <f>'様式D-3_007'!AX5</f>
        <v>Ⅱ</v>
      </c>
      <c r="E17" s="91">
        <f>'様式D-3_007'!AY5</f>
        <v>0</v>
      </c>
      <c r="F17" s="92">
        <f>'様式D-3_007'!AZ5</f>
        <v>0</v>
      </c>
      <c r="G17" s="92">
        <f>'様式D-3_007'!BA5</f>
        <v>0</v>
      </c>
      <c r="H17" s="93">
        <f>'様式D-3_007'!BB5</f>
        <v>0</v>
      </c>
      <c r="I17" s="94">
        <f>'様式D-3_007'!BC5</f>
        <v>0</v>
      </c>
      <c r="J17" s="92">
        <f>'様式D-3_007'!BD5</f>
        <v>0</v>
      </c>
      <c r="K17" s="92">
        <f>'様式D-3_007'!BE5</f>
        <v>0</v>
      </c>
      <c r="L17" s="93">
        <f>'様式D-3_007'!BF5</f>
        <v>4</v>
      </c>
      <c r="M17" s="94">
        <f>'様式D-3_007'!BG5</f>
        <v>0</v>
      </c>
      <c r="N17" s="92">
        <f>'様式D-3_007'!BH5</f>
        <v>0</v>
      </c>
      <c r="O17" s="92">
        <f>'様式D-3_007'!BI5</f>
        <v>0</v>
      </c>
      <c r="P17" s="93">
        <f>'様式D-3_007'!BJ5</f>
        <v>0</v>
      </c>
      <c r="Q17" s="95">
        <f>'様式D-3_007'!BK5</f>
        <v>0</v>
      </c>
      <c r="R17" s="96">
        <f>'様式D-3_007'!BL5</f>
        <v>0</v>
      </c>
      <c r="S17" s="96">
        <f>'様式D-3_007'!BM5</f>
        <v>0</v>
      </c>
      <c r="T17" s="97">
        <f>'様式D-3_007'!BN5</f>
        <v>0</v>
      </c>
      <c r="U17" s="246">
        <f>'様式D-3_007'!BO5</f>
        <v>0</v>
      </c>
      <c r="V17" s="247">
        <f>'様式D-3_007'!BP5</f>
        <v>0</v>
      </c>
      <c r="W17" s="247">
        <f>'様式D-3_007'!BQ5</f>
        <v>0</v>
      </c>
      <c r="X17" s="248">
        <f>'様式D-3_007'!BR5</f>
        <v>0.96</v>
      </c>
      <c r="Y17" s="99">
        <f>'様式D-3_007'!BS5</f>
        <v>0</v>
      </c>
      <c r="Z17" s="98">
        <f>'様式D-3_007'!BT5</f>
        <v>0</v>
      </c>
      <c r="AA17" s="98">
        <f>'様式D-3_007'!BU5</f>
        <v>0</v>
      </c>
      <c r="AB17" s="100">
        <f>'様式D-3_007'!BV5</f>
        <v>0</v>
      </c>
      <c r="AC17" s="47"/>
      <c r="AD17" s="47"/>
      <c r="AE17" s="47"/>
      <c r="AF17" s="47"/>
      <c r="AG17" s="47"/>
      <c r="AH17" s="47"/>
      <c r="AI17" s="47"/>
      <c r="AJ17" s="47"/>
    </row>
    <row r="18" spans="2:36" x14ac:dyDescent="0.15">
      <c r="B18" s="245">
        <f>'様式D-3_008'!AV5</f>
        <v>8</v>
      </c>
      <c r="C18" s="279">
        <f>'様式D-3_008'!AW5</f>
        <v>8.6</v>
      </c>
      <c r="D18" s="125" t="str">
        <f>'様式D-3_008'!AX5</f>
        <v>Ⅱ</v>
      </c>
      <c r="E18" s="91">
        <f>'様式D-3_008'!AY5</f>
        <v>0</v>
      </c>
      <c r="F18" s="92">
        <f>'様式D-3_008'!AZ5</f>
        <v>0</v>
      </c>
      <c r="G18" s="92">
        <f>'様式D-3_008'!BA5</f>
        <v>0</v>
      </c>
      <c r="H18" s="93">
        <f>'様式D-3_008'!BB5</f>
        <v>0</v>
      </c>
      <c r="I18" s="94">
        <f>'様式D-3_008'!BC5</f>
        <v>0</v>
      </c>
      <c r="J18" s="92">
        <f>'様式D-3_008'!BD5</f>
        <v>0</v>
      </c>
      <c r="K18" s="92">
        <f>'様式D-3_008'!BE5</f>
        <v>1</v>
      </c>
      <c r="L18" s="93">
        <f>'様式D-3_008'!BF5</f>
        <v>4</v>
      </c>
      <c r="M18" s="94">
        <f>'様式D-3_008'!BG5</f>
        <v>0</v>
      </c>
      <c r="N18" s="92">
        <f>'様式D-3_008'!BH5</f>
        <v>0</v>
      </c>
      <c r="O18" s="92">
        <f>'様式D-3_008'!BI5</f>
        <v>0</v>
      </c>
      <c r="P18" s="93">
        <f>'様式D-3_008'!BJ5</f>
        <v>0</v>
      </c>
      <c r="Q18" s="95">
        <f>'様式D-3_008'!BK5</f>
        <v>0</v>
      </c>
      <c r="R18" s="96">
        <f>'様式D-3_008'!BL5</f>
        <v>0</v>
      </c>
      <c r="S18" s="96">
        <f>'様式D-3_008'!BM5</f>
        <v>0</v>
      </c>
      <c r="T18" s="97">
        <f>'様式D-3_008'!BN5</f>
        <v>0</v>
      </c>
      <c r="U18" s="246">
        <f>'様式D-3_008'!BO5</f>
        <v>0</v>
      </c>
      <c r="V18" s="247">
        <f>'様式D-3_008'!BP5</f>
        <v>0</v>
      </c>
      <c r="W18" s="247">
        <f>'様式D-3_008'!BQ5</f>
        <v>0.04</v>
      </c>
      <c r="X18" s="248">
        <f>'様式D-3_008'!BR5</f>
        <v>1.1000000000000001</v>
      </c>
      <c r="Y18" s="99">
        <f>'様式D-3_008'!BS5</f>
        <v>0</v>
      </c>
      <c r="Z18" s="98">
        <f>'様式D-3_008'!BT5</f>
        <v>0</v>
      </c>
      <c r="AA18" s="98">
        <f>'様式D-3_008'!BU5</f>
        <v>0</v>
      </c>
      <c r="AB18" s="100">
        <f>'様式D-3_008'!BV5</f>
        <v>0</v>
      </c>
      <c r="AC18" s="47"/>
      <c r="AD18" s="47"/>
      <c r="AE18" s="47"/>
      <c r="AF18" s="47"/>
      <c r="AG18" s="47"/>
      <c r="AH18" s="47"/>
      <c r="AI18" s="47"/>
      <c r="AJ18" s="47"/>
    </row>
    <row r="19" spans="2:36" x14ac:dyDescent="0.15">
      <c r="B19" s="245">
        <f>'様式D-3_009'!AV5</f>
        <v>9</v>
      </c>
      <c r="C19" s="279">
        <f>'様式D-3_009'!AW5</f>
        <v>9</v>
      </c>
      <c r="D19" s="125" t="str">
        <f>'様式D-3_009'!AX5</f>
        <v>Ⅱ</v>
      </c>
      <c r="E19" s="91">
        <f>'様式D-3_009'!AY5</f>
        <v>0</v>
      </c>
      <c r="F19" s="92">
        <f>'様式D-3_009'!AZ5</f>
        <v>0</v>
      </c>
      <c r="G19" s="92">
        <f>'様式D-3_009'!BA5</f>
        <v>0</v>
      </c>
      <c r="H19" s="93">
        <f>'様式D-3_009'!BB5</f>
        <v>0</v>
      </c>
      <c r="I19" s="94">
        <f>'様式D-3_009'!BC5</f>
        <v>0</v>
      </c>
      <c r="J19" s="92">
        <f>'様式D-3_009'!BD5</f>
        <v>0</v>
      </c>
      <c r="K19" s="92">
        <f>'様式D-3_009'!BE5</f>
        <v>1</v>
      </c>
      <c r="L19" s="93">
        <f>'様式D-3_009'!BF5</f>
        <v>2</v>
      </c>
      <c r="M19" s="94">
        <f>'様式D-3_009'!BG5</f>
        <v>0</v>
      </c>
      <c r="N19" s="92">
        <f>'様式D-3_009'!BH5</f>
        <v>0</v>
      </c>
      <c r="O19" s="92">
        <f>'様式D-3_009'!BI5</f>
        <v>0</v>
      </c>
      <c r="P19" s="93">
        <f>'様式D-3_009'!BJ5</f>
        <v>1</v>
      </c>
      <c r="Q19" s="95">
        <f>'様式D-3_009'!BK5</f>
        <v>0</v>
      </c>
      <c r="R19" s="96">
        <f>'様式D-3_009'!BL5</f>
        <v>0</v>
      </c>
      <c r="S19" s="96">
        <f>'様式D-3_009'!BM5</f>
        <v>0</v>
      </c>
      <c r="T19" s="97">
        <f>'様式D-3_009'!BN5</f>
        <v>0</v>
      </c>
      <c r="U19" s="246">
        <f>'様式D-3_009'!BO5</f>
        <v>0</v>
      </c>
      <c r="V19" s="247">
        <f>'様式D-3_009'!BP5</f>
        <v>0</v>
      </c>
      <c r="W19" s="247">
        <f>'様式D-3_009'!BQ5</f>
        <v>0.04</v>
      </c>
      <c r="X19" s="248">
        <f>'様式D-3_009'!BR5</f>
        <v>0.44999999999999996</v>
      </c>
      <c r="Y19" s="99">
        <f>'様式D-3_009'!BS5</f>
        <v>0</v>
      </c>
      <c r="Z19" s="98">
        <f>'様式D-3_009'!BT5</f>
        <v>0</v>
      </c>
      <c r="AA19" s="98">
        <f>'様式D-3_009'!BU5</f>
        <v>0</v>
      </c>
      <c r="AB19" s="100">
        <f>'様式D-3_009'!BV5</f>
        <v>1.25</v>
      </c>
      <c r="AC19" s="47"/>
      <c r="AD19" s="47"/>
      <c r="AE19" s="47"/>
      <c r="AF19" s="47"/>
      <c r="AG19" s="47"/>
      <c r="AH19" s="47"/>
      <c r="AI19" s="47"/>
      <c r="AJ19" s="47"/>
    </row>
    <row r="20" spans="2:36" x14ac:dyDescent="0.15">
      <c r="B20" s="245">
        <f>'様式D-3_010'!AV5</f>
        <v>10</v>
      </c>
      <c r="C20" s="279">
        <f>'様式D-3_010'!AW5</f>
        <v>9</v>
      </c>
      <c r="D20" s="125" t="str">
        <f>'様式D-3_010'!AX5</f>
        <v>Ⅱ</v>
      </c>
      <c r="E20" s="91">
        <f>'様式D-3_010'!AY5</f>
        <v>0</v>
      </c>
      <c r="F20" s="92">
        <f>'様式D-3_010'!AZ5</f>
        <v>0</v>
      </c>
      <c r="G20" s="92">
        <f>'様式D-3_010'!BA5</f>
        <v>0</v>
      </c>
      <c r="H20" s="93">
        <f>'様式D-3_010'!BB5</f>
        <v>0</v>
      </c>
      <c r="I20" s="94">
        <f>'様式D-3_010'!BC5</f>
        <v>0</v>
      </c>
      <c r="J20" s="92">
        <f>'様式D-3_010'!BD5</f>
        <v>0</v>
      </c>
      <c r="K20" s="92">
        <f>'様式D-3_010'!BE5</f>
        <v>1</v>
      </c>
      <c r="L20" s="93">
        <f>'様式D-3_010'!BF5</f>
        <v>6</v>
      </c>
      <c r="M20" s="94">
        <f>'様式D-3_010'!BG5</f>
        <v>0</v>
      </c>
      <c r="N20" s="92">
        <f>'様式D-3_010'!BH5</f>
        <v>0</v>
      </c>
      <c r="O20" s="92">
        <f>'様式D-3_010'!BI5</f>
        <v>0</v>
      </c>
      <c r="P20" s="93">
        <f>'様式D-3_010'!BJ5</f>
        <v>0</v>
      </c>
      <c r="Q20" s="95">
        <f>'様式D-3_010'!BK5</f>
        <v>0</v>
      </c>
      <c r="R20" s="96">
        <f>'様式D-3_010'!BL5</f>
        <v>0</v>
      </c>
      <c r="S20" s="96">
        <f>'様式D-3_010'!BM5</f>
        <v>0</v>
      </c>
      <c r="T20" s="97">
        <f>'様式D-3_010'!BN5</f>
        <v>0</v>
      </c>
      <c r="U20" s="246">
        <f>'様式D-3_010'!BO5</f>
        <v>0</v>
      </c>
      <c r="V20" s="247">
        <f>'様式D-3_010'!BP5</f>
        <v>0</v>
      </c>
      <c r="W20" s="247">
        <f>'様式D-3_010'!BQ5</f>
        <v>0.04</v>
      </c>
      <c r="X20" s="248">
        <f>'様式D-3_010'!BR5</f>
        <v>1.2600000000000002</v>
      </c>
      <c r="Y20" s="99">
        <f>'様式D-3_010'!BS5</f>
        <v>0</v>
      </c>
      <c r="Z20" s="98">
        <f>'様式D-3_010'!BT5</f>
        <v>0</v>
      </c>
      <c r="AA20" s="98">
        <f>'様式D-3_010'!BU5</f>
        <v>0</v>
      </c>
      <c r="AB20" s="100">
        <f>'様式D-3_010'!BV5</f>
        <v>0</v>
      </c>
      <c r="AC20" s="47"/>
      <c r="AD20" s="47"/>
      <c r="AE20" s="47"/>
      <c r="AF20" s="47"/>
      <c r="AG20" s="47"/>
      <c r="AH20" s="47"/>
      <c r="AI20" s="47"/>
      <c r="AJ20" s="47"/>
    </row>
    <row r="21" spans="2:36" x14ac:dyDescent="0.15">
      <c r="B21" s="245">
        <f>'様式D-3_011'!AV5</f>
        <v>11</v>
      </c>
      <c r="C21" s="279">
        <f>'様式D-3_011'!AW5</f>
        <v>9</v>
      </c>
      <c r="D21" s="125" t="str">
        <f>'様式D-3_011'!AX5</f>
        <v>Ⅱ</v>
      </c>
      <c r="E21" s="91">
        <f>'様式D-3_011'!AY5</f>
        <v>0</v>
      </c>
      <c r="F21" s="92">
        <f>'様式D-3_011'!AZ5</f>
        <v>0</v>
      </c>
      <c r="G21" s="92">
        <f>'様式D-3_011'!BA5</f>
        <v>0</v>
      </c>
      <c r="H21" s="93">
        <f>'様式D-3_011'!BB5</f>
        <v>0</v>
      </c>
      <c r="I21" s="94">
        <f>'様式D-3_011'!BC5</f>
        <v>0</v>
      </c>
      <c r="J21" s="92">
        <f>'様式D-3_011'!BD5</f>
        <v>0</v>
      </c>
      <c r="K21" s="92">
        <f>'様式D-3_011'!BE5</f>
        <v>0</v>
      </c>
      <c r="L21" s="93">
        <f>'様式D-3_011'!BF5</f>
        <v>2</v>
      </c>
      <c r="M21" s="94">
        <f>'様式D-3_011'!BG5</f>
        <v>0</v>
      </c>
      <c r="N21" s="92">
        <f>'様式D-3_011'!BH5</f>
        <v>0</v>
      </c>
      <c r="O21" s="92">
        <f>'様式D-3_011'!BI5</f>
        <v>0</v>
      </c>
      <c r="P21" s="93">
        <f>'様式D-3_011'!BJ5</f>
        <v>1</v>
      </c>
      <c r="Q21" s="95">
        <f>'様式D-3_011'!BK5</f>
        <v>0</v>
      </c>
      <c r="R21" s="96">
        <f>'様式D-3_011'!BL5</f>
        <v>0</v>
      </c>
      <c r="S21" s="96">
        <f>'様式D-3_011'!BM5</f>
        <v>0</v>
      </c>
      <c r="T21" s="97">
        <f>'様式D-3_011'!BN5</f>
        <v>0</v>
      </c>
      <c r="U21" s="246">
        <f>'様式D-3_011'!BO5</f>
        <v>0</v>
      </c>
      <c r="V21" s="247">
        <f>'様式D-3_011'!BP5</f>
        <v>0</v>
      </c>
      <c r="W21" s="247">
        <f>'様式D-3_011'!BQ5</f>
        <v>0</v>
      </c>
      <c r="X21" s="248">
        <f>'様式D-3_011'!BR5</f>
        <v>0.33</v>
      </c>
      <c r="Y21" s="99">
        <f>'様式D-3_011'!BS5</f>
        <v>0</v>
      </c>
      <c r="Z21" s="98">
        <f>'様式D-3_011'!BT5</f>
        <v>0</v>
      </c>
      <c r="AA21" s="98">
        <f>'様式D-3_011'!BU5</f>
        <v>0</v>
      </c>
      <c r="AB21" s="100">
        <f>'様式D-3_011'!BV5</f>
        <v>1.25</v>
      </c>
      <c r="AC21" s="47"/>
      <c r="AD21" s="47"/>
      <c r="AE21" s="47"/>
      <c r="AF21" s="47"/>
      <c r="AG21" s="47"/>
      <c r="AH21" s="47"/>
      <c r="AI21" s="47"/>
      <c r="AJ21" s="47"/>
    </row>
    <row r="22" spans="2:36" x14ac:dyDescent="0.15">
      <c r="B22" s="245">
        <f>'様式D-3_012'!AV5</f>
        <v>12</v>
      </c>
      <c r="C22" s="279">
        <f>'様式D-3_012'!AW5</f>
        <v>8.9</v>
      </c>
      <c r="D22" s="125" t="str">
        <f>'様式D-3_012'!AX5</f>
        <v>Ⅱ</v>
      </c>
      <c r="E22" s="91">
        <f>'様式D-3_012'!AY5</f>
        <v>0</v>
      </c>
      <c r="F22" s="92">
        <f>'様式D-3_012'!AZ5</f>
        <v>0</v>
      </c>
      <c r="G22" s="92">
        <f>'様式D-3_012'!BA5</f>
        <v>0</v>
      </c>
      <c r="H22" s="93">
        <f>'様式D-3_012'!BB5</f>
        <v>0</v>
      </c>
      <c r="I22" s="94">
        <f>'様式D-3_012'!BC5</f>
        <v>0</v>
      </c>
      <c r="J22" s="92">
        <f>'様式D-3_012'!BD5</f>
        <v>0</v>
      </c>
      <c r="K22" s="92">
        <f>'様式D-3_012'!BE5</f>
        <v>1</v>
      </c>
      <c r="L22" s="93">
        <f>'様式D-3_012'!BF5</f>
        <v>5</v>
      </c>
      <c r="M22" s="94">
        <f>'様式D-3_012'!BG5</f>
        <v>0</v>
      </c>
      <c r="N22" s="92">
        <f>'様式D-3_012'!BH5</f>
        <v>0</v>
      </c>
      <c r="O22" s="92">
        <f>'様式D-3_012'!BI5</f>
        <v>0</v>
      </c>
      <c r="P22" s="93">
        <f>'様式D-3_012'!BJ5</f>
        <v>0</v>
      </c>
      <c r="Q22" s="95">
        <f>'様式D-3_012'!BK5</f>
        <v>0</v>
      </c>
      <c r="R22" s="96">
        <f>'様式D-3_012'!BL5</f>
        <v>0</v>
      </c>
      <c r="S22" s="96">
        <f>'様式D-3_012'!BM5</f>
        <v>0</v>
      </c>
      <c r="T22" s="97">
        <f>'様式D-3_012'!BN5</f>
        <v>0</v>
      </c>
      <c r="U22" s="246">
        <f>'様式D-3_012'!BO5</f>
        <v>0</v>
      </c>
      <c r="V22" s="247">
        <f>'様式D-3_012'!BP5</f>
        <v>0</v>
      </c>
      <c r="W22" s="247">
        <f>'様式D-3_012'!BQ5</f>
        <v>0.04</v>
      </c>
      <c r="X22" s="248">
        <f>'様式D-3_012'!BR5</f>
        <v>1.1600000000000001</v>
      </c>
      <c r="Y22" s="99">
        <f>'様式D-3_012'!BS5</f>
        <v>0</v>
      </c>
      <c r="Z22" s="98">
        <f>'様式D-3_012'!BT5</f>
        <v>0</v>
      </c>
      <c r="AA22" s="98">
        <f>'様式D-3_012'!BU5</f>
        <v>0</v>
      </c>
      <c r="AB22" s="100">
        <f>'様式D-3_012'!BV5</f>
        <v>0</v>
      </c>
      <c r="AC22" s="47"/>
      <c r="AD22" s="47"/>
      <c r="AE22" s="47"/>
      <c r="AF22" s="47"/>
      <c r="AG22" s="47"/>
      <c r="AH22" s="47"/>
      <c r="AI22" s="47"/>
      <c r="AJ22" s="47"/>
    </row>
    <row r="23" spans="2:36" x14ac:dyDescent="0.15">
      <c r="B23" s="245">
        <f>'様式D-3_013'!AV5</f>
        <v>13</v>
      </c>
      <c r="C23" s="279">
        <f>'様式D-3_013'!AW5</f>
        <v>9</v>
      </c>
      <c r="D23" s="125" t="str">
        <f>'様式D-3_013'!AX5</f>
        <v>Ⅱ</v>
      </c>
      <c r="E23" s="91">
        <f>'様式D-3_013'!AY5</f>
        <v>0</v>
      </c>
      <c r="F23" s="92">
        <f>'様式D-3_013'!AZ5</f>
        <v>0</v>
      </c>
      <c r="G23" s="92">
        <f>'様式D-3_013'!BA5</f>
        <v>0</v>
      </c>
      <c r="H23" s="93">
        <f>'様式D-3_013'!BB5</f>
        <v>0</v>
      </c>
      <c r="I23" s="94">
        <f>'様式D-3_013'!BC5</f>
        <v>0</v>
      </c>
      <c r="J23" s="92">
        <f>'様式D-3_013'!BD5</f>
        <v>0</v>
      </c>
      <c r="K23" s="92">
        <f>'様式D-3_013'!BE5</f>
        <v>0</v>
      </c>
      <c r="L23" s="93">
        <f>'様式D-3_013'!BF5</f>
        <v>4</v>
      </c>
      <c r="M23" s="94">
        <f>'様式D-3_013'!BG5</f>
        <v>0</v>
      </c>
      <c r="N23" s="92">
        <f>'様式D-3_013'!BH5</f>
        <v>0</v>
      </c>
      <c r="O23" s="92">
        <f>'様式D-3_013'!BI5</f>
        <v>0</v>
      </c>
      <c r="P23" s="93">
        <f>'様式D-3_013'!BJ5</f>
        <v>0</v>
      </c>
      <c r="Q23" s="95">
        <f>'様式D-3_013'!BK5</f>
        <v>0</v>
      </c>
      <c r="R23" s="96">
        <f>'様式D-3_013'!BL5</f>
        <v>0</v>
      </c>
      <c r="S23" s="96">
        <f>'様式D-3_013'!BM5</f>
        <v>0</v>
      </c>
      <c r="T23" s="97">
        <f>'様式D-3_013'!BN5</f>
        <v>0</v>
      </c>
      <c r="U23" s="246">
        <f>'様式D-3_013'!BO5</f>
        <v>0</v>
      </c>
      <c r="V23" s="247">
        <f>'様式D-3_013'!BP5</f>
        <v>0</v>
      </c>
      <c r="W23" s="247">
        <f>'様式D-3_013'!BQ5</f>
        <v>0</v>
      </c>
      <c r="X23" s="248">
        <f>'様式D-3_013'!BR5</f>
        <v>1.1499999999999999</v>
      </c>
      <c r="Y23" s="99">
        <f>'様式D-3_013'!BS5</f>
        <v>0</v>
      </c>
      <c r="Z23" s="98">
        <f>'様式D-3_013'!BT5</f>
        <v>0</v>
      </c>
      <c r="AA23" s="98">
        <f>'様式D-3_013'!BU5</f>
        <v>0</v>
      </c>
      <c r="AB23" s="100">
        <f>'様式D-3_013'!BV5</f>
        <v>0</v>
      </c>
      <c r="AC23" s="47"/>
      <c r="AD23" s="47"/>
      <c r="AE23" s="47"/>
      <c r="AF23" s="47"/>
      <c r="AG23" s="47"/>
      <c r="AH23" s="47"/>
      <c r="AI23" s="47"/>
      <c r="AJ23" s="47"/>
    </row>
    <row r="24" spans="2:36" x14ac:dyDescent="0.15">
      <c r="B24" s="245">
        <f>'様式D-3_014'!AV5</f>
        <v>14</v>
      </c>
      <c r="C24" s="279">
        <f>'様式D-3_014'!AW5</f>
        <v>8.8000000000000007</v>
      </c>
      <c r="D24" s="125" t="str">
        <f>'様式D-3_014'!AX5</f>
        <v>Ⅱ</v>
      </c>
      <c r="E24" s="91">
        <f>'様式D-3_014'!AY5</f>
        <v>0</v>
      </c>
      <c r="F24" s="92">
        <f>'様式D-3_014'!AZ5</f>
        <v>0</v>
      </c>
      <c r="G24" s="92">
        <f>'様式D-3_014'!BA5</f>
        <v>0</v>
      </c>
      <c r="H24" s="93">
        <f>'様式D-3_014'!BB5</f>
        <v>0</v>
      </c>
      <c r="I24" s="94">
        <f>'様式D-3_014'!BC5</f>
        <v>0</v>
      </c>
      <c r="J24" s="92">
        <f>'様式D-3_014'!BD5</f>
        <v>0</v>
      </c>
      <c r="K24" s="92">
        <f>'様式D-3_014'!BE5</f>
        <v>1</v>
      </c>
      <c r="L24" s="93">
        <f>'様式D-3_014'!BF5</f>
        <v>5</v>
      </c>
      <c r="M24" s="94">
        <f>'様式D-3_014'!BG5</f>
        <v>0</v>
      </c>
      <c r="N24" s="92">
        <f>'様式D-3_014'!BH5</f>
        <v>0</v>
      </c>
      <c r="O24" s="92">
        <f>'様式D-3_014'!BI5</f>
        <v>0</v>
      </c>
      <c r="P24" s="93">
        <f>'様式D-3_014'!BJ5</f>
        <v>0</v>
      </c>
      <c r="Q24" s="95">
        <f>'様式D-3_014'!BK5</f>
        <v>0</v>
      </c>
      <c r="R24" s="96">
        <f>'様式D-3_014'!BL5</f>
        <v>0</v>
      </c>
      <c r="S24" s="96">
        <f>'様式D-3_014'!BM5</f>
        <v>0</v>
      </c>
      <c r="T24" s="97">
        <f>'様式D-3_014'!BN5</f>
        <v>0</v>
      </c>
      <c r="U24" s="246">
        <f>'様式D-3_014'!BO5</f>
        <v>0</v>
      </c>
      <c r="V24" s="247">
        <f>'様式D-3_014'!BP5</f>
        <v>0</v>
      </c>
      <c r="W24" s="247">
        <f>'様式D-3_014'!BQ5</f>
        <v>0.18</v>
      </c>
      <c r="X24" s="248">
        <f>'様式D-3_014'!BR5</f>
        <v>1.06</v>
      </c>
      <c r="Y24" s="99">
        <f>'様式D-3_014'!BS5</f>
        <v>0</v>
      </c>
      <c r="Z24" s="98">
        <f>'様式D-3_014'!BT5</f>
        <v>0</v>
      </c>
      <c r="AA24" s="98">
        <f>'様式D-3_014'!BU5</f>
        <v>0</v>
      </c>
      <c r="AB24" s="100">
        <f>'様式D-3_014'!BV5</f>
        <v>0</v>
      </c>
      <c r="AC24" s="47"/>
      <c r="AD24" s="47"/>
      <c r="AE24" s="47"/>
      <c r="AF24" s="47"/>
      <c r="AG24" s="47"/>
      <c r="AH24" s="47"/>
      <c r="AI24" s="47"/>
      <c r="AJ24" s="47"/>
    </row>
    <row r="25" spans="2:36" x14ac:dyDescent="0.15">
      <c r="B25" s="245">
        <f>'様式D-3_015'!AV5</f>
        <v>15</v>
      </c>
      <c r="C25" s="279">
        <f>'様式D-3_015'!AW5</f>
        <v>9</v>
      </c>
      <c r="D25" s="125" t="str">
        <f>'様式D-3_015'!AX5</f>
        <v>Ⅱ</v>
      </c>
      <c r="E25" s="91">
        <f>'様式D-3_015'!AY5</f>
        <v>0</v>
      </c>
      <c r="F25" s="92">
        <f>'様式D-3_015'!AZ5</f>
        <v>0</v>
      </c>
      <c r="G25" s="92">
        <f>'様式D-3_015'!BA5</f>
        <v>0</v>
      </c>
      <c r="H25" s="93">
        <f>'様式D-3_015'!BB5</f>
        <v>0</v>
      </c>
      <c r="I25" s="94">
        <f>'様式D-3_015'!BC5</f>
        <v>0</v>
      </c>
      <c r="J25" s="92">
        <f>'様式D-3_015'!BD5</f>
        <v>0</v>
      </c>
      <c r="K25" s="92">
        <f>'様式D-3_015'!BE5</f>
        <v>0</v>
      </c>
      <c r="L25" s="93">
        <f>'様式D-3_015'!BF5</f>
        <v>7</v>
      </c>
      <c r="M25" s="94">
        <f>'様式D-3_015'!BG5</f>
        <v>0</v>
      </c>
      <c r="N25" s="92">
        <f>'様式D-3_015'!BH5</f>
        <v>0</v>
      </c>
      <c r="O25" s="92">
        <f>'様式D-3_015'!BI5</f>
        <v>0</v>
      </c>
      <c r="P25" s="93">
        <f>'様式D-3_015'!BJ5</f>
        <v>0</v>
      </c>
      <c r="Q25" s="95">
        <f>'様式D-3_015'!BK5</f>
        <v>0</v>
      </c>
      <c r="R25" s="96">
        <f>'様式D-3_015'!BL5</f>
        <v>0</v>
      </c>
      <c r="S25" s="96">
        <f>'様式D-3_015'!BM5</f>
        <v>0</v>
      </c>
      <c r="T25" s="97">
        <f>'様式D-3_015'!BN5</f>
        <v>0</v>
      </c>
      <c r="U25" s="246">
        <f>'様式D-3_015'!BO5</f>
        <v>0</v>
      </c>
      <c r="V25" s="247">
        <f>'様式D-3_015'!BP5</f>
        <v>0</v>
      </c>
      <c r="W25" s="247">
        <f>'様式D-3_015'!BQ5</f>
        <v>0</v>
      </c>
      <c r="X25" s="248">
        <f>'様式D-3_015'!BR5</f>
        <v>2.38</v>
      </c>
      <c r="Y25" s="99">
        <f>'様式D-3_015'!BS5</f>
        <v>0</v>
      </c>
      <c r="Z25" s="98">
        <f>'様式D-3_015'!BT5</f>
        <v>0</v>
      </c>
      <c r="AA25" s="98">
        <f>'様式D-3_015'!BU5</f>
        <v>0</v>
      </c>
      <c r="AB25" s="100">
        <f>'様式D-3_015'!BV5</f>
        <v>0</v>
      </c>
      <c r="AC25" s="47"/>
      <c r="AD25" s="47"/>
      <c r="AE25" s="47"/>
      <c r="AF25" s="47"/>
      <c r="AG25" s="47"/>
      <c r="AH25" s="47"/>
      <c r="AI25" s="47"/>
      <c r="AJ25" s="47"/>
    </row>
    <row r="26" spans="2:36" x14ac:dyDescent="0.15">
      <c r="B26" s="245">
        <f>'様式D-3_016'!AV5</f>
        <v>16</v>
      </c>
      <c r="C26" s="279">
        <f>'様式D-3_016'!AW5</f>
        <v>9</v>
      </c>
      <c r="D26" s="125" t="str">
        <f>'様式D-3_016'!AX5</f>
        <v>Ⅱ</v>
      </c>
      <c r="E26" s="91">
        <f>'様式D-3_016'!AY5</f>
        <v>0</v>
      </c>
      <c r="F26" s="92">
        <f>'様式D-3_016'!AZ5</f>
        <v>0</v>
      </c>
      <c r="G26" s="92">
        <f>'様式D-3_016'!BA5</f>
        <v>0</v>
      </c>
      <c r="H26" s="93">
        <f>'様式D-3_016'!BB5</f>
        <v>0</v>
      </c>
      <c r="I26" s="94">
        <f>'様式D-3_016'!BC5</f>
        <v>0</v>
      </c>
      <c r="J26" s="92">
        <f>'様式D-3_016'!BD5</f>
        <v>0</v>
      </c>
      <c r="K26" s="92">
        <f>'様式D-3_016'!BE5</f>
        <v>0</v>
      </c>
      <c r="L26" s="93">
        <f>'様式D-3_016'!BF5</f>
        <v>5</v>
      </c>
      <c r="M26" s="94">
        <f>'様式D-3_016'!BG5</f>
        <v>0</v>
      </c>
      <c r="N26" s="92">
        <f>'様式D-3_016'!BH5</f>
        <v>0</v>
      </c>
      <c r="O26" s="92">
        <f>'様式D-3_016'!BI5</f>
        <v>0</v>
      </c>
      <c r="P26" s="93">
        <f>'様式D-3_016'!BJ5</f>
        <v>0</v>
      </c>
      <c r="Q26" s="95">
        <f>'様式D-3_016'!BK5</f>
        <v>0</v>
      </c>
      <c r="R26" s="96">
        <f>'様式D-3_016'!BL5</f>
        <v>0</v>
      </c>
      <c r="S26" s="96">
        <f>'様式D-3_016'!BM5</f>
        <v>0</v>
      </c>
      <c r="T26" s="97">
        <f>'様式D-3_016'!BN5</f>
        <v>0</v>
      </c>
      <c r="U26" s="246">
        <f>'様式D-3_016'!BO5</f>
        <v>0</v>
      </c>
      <c r="V26" s="247">
        <f>'様式D-3_016'!BP5</f>
        <v>0</v>
      </c>
      <c r="W26" s="247">
        <f>'様式D-3_016'!BQ5</f>
        <v>0</v>
      </c>
      <c r="X26" s="248">
        <f>'様式D-3_016'!BR5</f>
        <v>1.39</v>
      </c>
      <c r="Y26" s="99">
        <f>'様式D-3_016'!BS5</f>
        <v>0</v>
      </c>
      <c r="Z26" s="98">
        <f>'様式D-3_016'!BT5</f>
        <v>0</v>
      </c>
      <c r="AA26" s="98">
        <f>'様式D-3_016'!BU5</f>
        <v>0</v>
      </c>
      <c r="AB26" s="100">
        <f>'様式D-3_016'!BV5</f>
        <v>0</v>
      </c>
      <c r="AC26" s="47"/>
      <c r="AD26" s="47"/>
      <c r="AE26" s="47"/>
      <c r="AF26" s="47"/>
      <c r="AG26" s="47"/>
      <c r="AH26" s="47"/>
      <c r="AI26" s="47"/>
      <c r="AJ26" s="47"/>
    </row>
    <row r="27" spans="2:36" x14ac:dyDescent="0.15">
      <c r="B27" s="245">
        <f>'様式D-3_017'!AV5</f>
        <v>17</v>
      </c>
      <c r="C27" s="279">
        <f>'様式D-3_017'!AW5</f>
        <v>8.9</v>
      </c>
      <c r="D27" s="125" t="str">
        <f>'様式D-3_017'!AX5</f>
        <v>Ⅱ</v>
      </c>
      <c r="E27" s="91">
        <f>'様式D-3_017'!AY5</f>
        <v>0</v>
      </c>
      <c r="F27" s="92">
        <f>'様式D-3_017'!AZ5</f>
        <v>0</v>
      </c>
      <c r="G27" s="92">
        <f>'様式D-3_017'!BA5</f>
        <v>0</v>
      </c>
      <c r="H27" s="93">
        <f>'様式D-3_017'!BB5</f>
        <v>0</v>
      </c>
      <c r="I27" s="94">
        <f>'様式D-3_017'!BC5</f>
        <v>0</v>
      </c>
      <c r="J27" s="92">
        <f>'様式D-3_017'!BD5</f>
        <v>0</v>
      </c>
      <c r="K27" s="92">
        <f>'様式D-3_017'!BE5</f>
        <v>1</v>
      </c>
      <c r="L27" s="93">
        <f>'様式D-3_017'!BF5</f>
        <v>3</v>
      </c>
      <c r="M27" s="94">
        <f>'様式D-3_017'!BG5</f>
        <v>0</v>
      </c>
      <c r="N27" s="92">
        <f>'様式D-3_017'!BH5</f>
        <v>0</v>
      </c>
      <c r="O27" s="92">
        <f>'様式D-3_017'!BI5</f>
        <v>0</v>
      </c>
      <c r="P27" s="93">
        <f>'様式D-3_017'!BJ5</f>
        <v>0</v>
      </c>
      <c r="Q27" s="95">
        <f>'様式D-3_017'!BK5</f>
        <v>0</v>
      </c>
      <c r="R27" s="96">
        <f>'様式D-3_017'!BL5</f>
        <v>0</v>
      </c>
      <c r="S27" s="96">
        <f>'様式D-3_017'!BM5</f>
        <v>0</v>
      </c>
      <c r="T27" s="97">
        <f>'様式D-3_017'!BN5</f>
        <v>0</v>
      </c>
      <c r="U27" s="246">
        <f>'様式D-3_017'!BO5</f>
        <v>0</v>
      </c>
      <c r="V27" s="247">
        <f>'様式D-3_017'!BP5</f>
        <v>0</v>
      </c>
      <c r="W27" s="247">
        <f>'様式D-3_017'!BQ5</f>
        <v>0.04</v>
      </c>
      <c r="X27" s="248">
        <f>'様式D-3_017'!BR5</f>
        <v>1.22</v>
      </c>
      <c r="Y27" s="99">
        <f>'様式D-3_017'!BS5</f>
        <v>0</v>
      </c>
      <c r="Z27" s="98">
        <f>'様式D-3_017'!BT5</f>
        <v>0</v>
      </c>
      <c r="AA27" s="98">
        <f>'様式D-3_017'!BU5</f>
        <v>0</v>
      </c>
      <c r="AB27" s="100">
        <f>'様式D-3_017'!BV5</f>
        <v>0</v>
      </c>
      <c r="AC27" s="47"/>
      <c r="AD27" s="47"/>
      <c r="AE27" s="47"/>
      <c r="AF27" s="47"/>
      <c r="AG27" s="47"/>
      <c r="AH27" s="47"/>
      <c r="AI27" s="47"/>
      <c r="AJ27" s="47"/>
    </row>
    <row r="28" spans="2:36" x14ac:dyDescent="0.15">
      <c r="B28" s="245">
        <f>'様式D-3_018'!AV5</f>
        <v>18</v>
      </c>
      <c r="C28" s="279">
        <f>'様式D-3_018'!AW5</f>
        <v>9</v>
      </c>
      <c r="D28" s="125" t="str">
        <f>'様式D-3_018'!AX5</f>
        <v>Ⅱ</v>
      </c>
      <c r="E28" s="91">
        <f>'様式D-3_018'!AY5</f>
        <v>0</v>
      </c>
      <c r="F28" s="92">
        <f>'様式D-3_018'!AZ5</f>
        <v>0</v>
      </c>
      <c r="G28" s="92">
        <f>'様式D-3_018'!BA5</f>
        <v>0</v>
      </c>
      <c r="H28" s="93">
        <f>'様式D-3_018'!BB5</f>
        <v>0</v>
      </c>
      <c r="I28" s="94">
        <f>'様式D-3_018'!BC5</f>
        <v>0</v>
      </c>
      <c r="J28" s="92">
        <f>'様式D-3_018'!BD5</f>
        <v>0</v>
      </c>
      <c r="K28" s="92">
        <f>'様式D-3_018'!BE5</f>
        <v>1</v>
      </c>
      <c r="L28" s="93">
        <f>'様式D-3_018'!BF5</f>
        <v>3</v>
      </c>
      <c r="M28" s="94">
        <f>'様式D-3_018'!BG5</f>
        <v>0</v>
      </c>
      <c r="N28" s="92">
        <f>'様式D-3_018'!BH5</f>
        <v>0</v>
      </c>
      <c r="O28" s="92">
        <f>'様式D-3_018'!BI5</f>
        <v>0</v>
      </c>
      <c r="P28" s="93">
        <f>'様式D-3_018'!BJ5</f>
        <v>0</v>
      </c>
      <c r="Q28" s="95">
        <f>'様式D-3_018'!BK5</f>
        <v>0</v>
      </c>
      <c r="R28" s="96">
        <f>'様式D-3_018'!BL5</f>
        <v>0</v>
      </c>
      <c r="S28" s="96">
        <f>'様式D-3_018'!BM5</f>
        <v>0</v>
      </c>
      <c r="T28" s="97">
        <f>'様式D-3_018'!BN5</f>
        <v>0</v>
      </c>
      <c r="U28" s="246">
        <f>'様式D-3_018'!BO5</f>
        <v>0</v>
      </c>
      <c r="V28" s="247">
        <f>'様式D-3_018'!BP5</f>
        <v>0</v>
      </c>
      <c r="W28" s="247">
        <f>'様式D-3_018'!BQ5</f>
        <v>0.02</v>
      </c>
      <c r="X28" s="248">
        <f>'様式D-3_018'!BR5</f>
        <v>1.21</v>
      </c>
      <c r="Y28" s="99">
        <f>'様式D-3_018'!BS5</f>
        <v>0</v>
      </c>
      <c r="Z28" s="98">
        <f>'様式D-3_018'!BT5</f>
        <v>0</v>
      </c>
      <c r="AA28" s="98">
        <f>'様式D-3_018'!BU5</f>
        <v>0</v>
      </c>
      <c r="AB28" s="100">
        <f>'様式D-3_018'!BV5</f>
        <v>0</v>
      </c>
      <c r="AC28" s="47"/>
      <c r="AD28" s="47"/>
      <c r="AE28" s="47"/>
      <c r="AF28" s="47"/>
      <c r="AG28" s="47"/>
      <c r="AH28" s="47"/>
      <c r="AI28" s="47"/>
      <c r="AJ28" s="47"/>
    </row>
    <row r="29" spans="2:36" x14ac:dyDescent="0.15">
      <c r="B29" s="245">
        <f>'様式D-3_019'!AV5</f>
        <v>19</v>
      </c>
      <c r="C29" s="279">
        <f>'様式D-3_019'!AW5</f>
        <v>9</v>
      </c>
      <c r="D29" s="125" t="str">
        <f>'様式D-3_019'!AX5</f>
        <v>Ⅱ</v>
      </c>
      <c r="E29" s="91">
        <f>'様式D-3_019'!AY5</f>
        <v>0</v>
      </c>
      <c r="F29" s="92">
        <f>'様式D-3_019'!AZ5</f>
        <v>0</v>
      </c>
      <c r="G29" s="92">
        <f>'様式D-3_019'!BA5</f>
        <v>0</v>
      </c>
      <c r="H29" s="93">
        <f>'様式D-3_019'!BB5</f>
        <v>0</v>
      </c>
      <c r="I29" s="94">
        <f>'様式D-3_019'!BC5</f>
        <v>0</v>
      </c>
      <c r="J29" s="92">
        <f>'様式D-3_019'!BD5</f>
        <v>0</v>
      </c>
      <c r="K29" s="92">
        <f>'様式D-3_019'!BE5</f>
        <v>0</v>
      </c>
      <c r="L29" s="93">
        <f>'様式D-3_019'!BF5</f>
        <v>7</v>
      </c>
      <c r="M29" s="94">
        <f>'様式D-3_019'!BG5</f>
        <v>0</v>
      </c>
      <c r="N29" s="92">
        <f>'様式D-3_019'!BH5</f>
        <v>0</v>
      </c>
      <c r="O29" s="92">
        <f>'様式D-3_019'!BI5</f>
        <v>1</v>
      </c>
      <c r="P29" s="93">
        <f>'様式D-3_019'!BJ5</f>
        <v>0</v>
      </c>
      <c r="Q29" s="95">
        <f>'様式D-3_019'!BK5</f>
        <v>0</v>
      </c>
      <c r="R29" s="96">
        <f>'様式D-3_019'!BL5</f>
        <v>0</v>
      </c>
      <c r="S29" s="96">
        <f>'様式D-3_019'!BM5</f>
        <v>0</v>
      </c>
      <c r="T29" s="97">
        <f>'様式D-3_019'!BN5</f>
        <v>0</v>
      </c>
      <c r="U29" s="246">
        <f>'様式D-3_019'!BO5</f>
        <v>0</v>
      </c>
      <c r="V29" s="247">
        <f>'様式D-3_019'!BP5</f>
        <v>0</v>
      </c>
      <c r="W29" s="247">
        <f>'様式D-3_019'!BQ5</f>
        <v>0</v>
      </c>
      <c r="X29" s="248">
        <f>'様式D-3_019'!BR5</f>
        <v>3.64</v>
      </c>
      <c r="Y29" s="99">
        <f>'様式D-3_019'!BS5</f>
        <v>0</v>
      </c>
      <c r="Z29" s="98">
        <f>'様式D-3_019'!BT5</f>
        <v>0</v>
      </c>
      <c r="AA29" s="98">
        <f>'様式D-3_019'!BU5</f>
        <v>3.7</v>
      </c>
      <c r="AB29" s="100">
        <f>'様式D-3_019'!BV5</f>
        <v>0</v>
      </c>
      <c r="AC29" s="47"/>
      <c r="AD29" s="47"/>
      <c r="AE29" s="47"/>
      <c r="AF29" s="47"/>
      <c r="AG29" s="47"/>
      <c r="AH29" s="47"/>
      <c r="AI29" s="47"/>
      <c r="AJ29" s="47"/>
    </row>
    <row r="30" spans="2:36" x14ac:dyDescent="0.15">
      <c r="B30" s="245">
        <f>'様式D-3_020'!AV5</f>
        <v>20</v>
      </c>
      <c r="C30" s="279">
        <f>'様式D-3_020'!AW5</f>
        <v>8.8000000000000007</v>
      </c>
      <c r="D30" s="125" t="str">
        <f>'様式D-3_020'!AX5</f>
        <v>Ⅲ</v>
      </c>
      <c r="E30" s="91">
        <f>'様式D-3_020'!AY5</f>
        <v>0</v>
      </c>
      <c r="F30" s="92">
        <f>'様式D-3_020'!AZ5</f>
        <v>0</v>
      </c>
      <c r="G30" s="92">
        <f>'様式D-3_020'!BA5</f>
        <v>0</v>
      </c>
      <c r="H30" s="93">
        <f>'様式D-3_020'!BB5</f>
        <v>0</v>
      </c>
      <c r="I30" s="94">
        <f>'様式D-3_020'!BC5</f>
        <v>0</v>
      </c>
      <c r="J30" s="92">
        <f>'様式D-3_020'!BD5</f>
        <v>1</v>
      </c>
      <c r="K30" s="92">
        <f>'様式D-3_020'!BE5</f>
        <v>0</v>
      </c>
      <c r="L30" s="93">
        <f>'様式D-3_020'!BF5</f>
        <v>3</v>
      </c>
      <c r="M30" s="94">
        <f>'様式D-3_020'!BG5</f>
        <v>0</v>
      </c>
      <c r="N30" s="92">
        <f>'様式D-3_020'!BH5</f>
        <v>0</v>
      </c>
      <c r="O30" s="92">
        <f>'様式D-3_020'!BI5</f>
        <v>2</v>
      </c>
      <c r="P30" s="93">
        <f>'様式D-3_020'!BJ5</f>
        <v>0</v>
      </c>
      <c r="Q30" s="95">
        <f>'様式D-3_020'!BK5</f>
        <v>0</v>
      </c>
      <c r="R30" s="96">
        <f>'様式D-3_020'!BL5</f>
        <v>0</v>
      </c>
      <c r="S30" s="96">
        <f>'様式D-3_020'!BM5</f>
        <v>0</v>
      </c>
      <c r="T30" s="97">
        <f>'様式D-3_020'!BN5</f>
        <v>0</v>
      </c>
      <c r="U30" s="246">
        <f>'様式D-3_020'!BO5</f>
        <v>0</v>
      </c>
      <c r="V30" s="247">
        <f>'様式D-3_020'!BP5</f>
        <v>0.01</v>
      </c>
      <c r="W30" s="247">
        <f>'様式D-3_020'!BQ5</f>
        <v>0</v>
      </c>
      <c r="X30" s="248">
        <f>'様式D-3_020'!BR5</f>
        <v>0.92</v>
      </c>
      <c r="Y30" s="99">
        <f>'様式D-3_020'!BS5</f>
        <v>0</v>
      </c>
      <c r="Z30" s="98">
        <f>'様式D-3_020'!BT5</f>
        <v>0</v>
      </c>
      <c r="AA30" s="98">
        <f>'様式D-3_020'!BU5</f>
        <v>8</v>
      </c>
      <c r="AB30" s="100">
        <f>'様式D-3_020'!BV5</f>
        <v>0</v>
      </c>
      <c r="AC30" s="47"/>
      <c r="AD30" s="47"/>
      <c r="AE30" s="47"/>
      <c r="AF30" s="47"/>
      <c r="AG30" s="47"/>
      <c r="AH30" s="47"/>
      <c r="AI30" s="47"/>
      <c r="AJ30" s="47"/>
    </row>
    <row r="31" spans="2:36" x14ac:dyDescent="0.15">
      <c r="B31" s="245">
        <f>'様式D-3_021'!AV5</f>
        <v>21</v>
      </c>
      <c r="C31" s="279">
        <f>'様式D-3_021'!AW5</f>
        <v>4.7</v>
      </c>
      <c r="D31" s="125" t="str">
        <f>'様式D-3_021'!AX5</f>
        <v>Ⅱ</v>
      </c>
      <c r="E31" s="91">
        <f>'様式D-3_021'!AY5</f>
        <v>0</v>
      </c>
      <c r="F31" s="92">
        <f>'様式D-3_021'!AZ5</f>
        <v>0</v>
      </c>
      <c r="G31" s="92">
        <f>'様式D-3_021'!BA5</f>
        <v>0</v>
      </c>
      <c r="H31" s="93">
        <f>'様式D-3_021'!BB5</f>
        <v>0</v>
      </c>
      <c r="I31" s="94">
        <f>'様式D-3_021'!BC5</f>
        <v>0</v>
      </c>
      <c r="J31" s="92">
        <f>'様式D-3_021'!BD5</f>
        <v>0</v>
      </c>
      <c r="K31" s="92">
        <f>'様式D-3_021'!BE5</f>
        <v>0</v>
      </c>
      <c r="L31" s="93">
        <f>'様式D-3_021'!BF5</f>
        <v>1</v>
      </c>
      <c r="M31" s="94">
        <f>'様式D-3_021'!BG5</f>
        <v>0</v>
      </c>
      <c r="N31" s="92">
        <f>'様式D-3_021'!BH5</f>
        <v>0</v>
      </c>
      <c r="O31" s="92">
        <f>'様式D-3_021'!BI5</f>
        <v>0</v>
      </c>
      <c r="P31" s="93">
        <f>'様式D-3_021'!BJ5</f>
        <v>1</v>
      </c>
      <c r="Q31" s="95">
        <f>'様式D-3_021'!BK5</f>
        <v>0</v>
      </c>
      <c r="R31" s="96">
        <f>'様式D-3_021'!BL5</f>
        <v>0</v>
      </c>
      <c r="S31" s="96">
        <f>'様式D-3_021'!BM5</f>
        <v>0</v>
      </c>
      <c r="T31" s="97">
        <f>'様式D-3_021'!BN5</f>
        <v>0</v>
      </c>
      <c r="U31" s="246">
        <f>'様式D-3_021'!BO5</f>
        <v>0</v>
      </c>
      <c r="V31" s="247">
        <f>'様式D-3_021'!BP5</f>
        <v>0</v>
      </c>
      <c r="W31" s="247">
        <f>'様式D-3_021'!BQ5</f>
        <v>0</v>
      </c>
      <c r="X31" s="248">
        <f>'様式D-3_021'!BR5</f>
        <v>0.09</v>
      </c>
      <c r="Y31" s="99">
        <f>'様式D-3_021'!BS5</f>
        <v>0</v>
      </c>
      <c r="Z31" s="98">
        <f>'様式D-3_021'!BT5</f>
        <v>0</v>
      </c>
      <c r="AA31" s="98">
        <f>'様式D-3_021'!BU5</f>
        <v>0</v>
      </c>
      <c r="AB31" s="100">
        <f>'様式D-3_021'!BV5</f>
        <v>7.11</v>
      </c>
      <c r="AC31" s="47"/>
      <c r="AD31" s="47"/>
      <c r="AE31" s="47"/>
      <c r="AF31" s="47"/>
      <c r="AG31" s="47"/>
      <c r="AH31" s="47"/>
      <c r="AI31" s="47"/>
      <c r="AJ31" s="47"/>
    </row>
    <row r="32" spans="2:36" x14ac:dyDescent="0.15">
      <c r="B32" s="245" t="str">
        <f>'様式D-3_PE'!AV5</f>
        <v>PE</v>
      </c>
      <c r="C32" s="279">
        <f>'様式D-3_PE'!AW5</f>
        <v>0</v>
      </c>
      <c r="D32" s="125" t="str">
        <f>'様式D-3_PE'!AX5</f>
        <v>Ⅱ</v>
      </c>
      <c r="E32" s="91">
        <f>'様式D-3_PE'!AY5</f>
        <v>0</v>
      </c>
      <c r="F32" s="92">
        <f>'様式D-3_PE'!AZ5</f>
        <v>0</v>
      </c>
      <c r="G32" s="92">
        <f>'様式D-3_PE'!BA5</f>
        <v>0</v>
      </c>
      <c r="H32" s="93">
        <f>'様式D-3_PE'!BB5</f>
        <v>0</v>
      </c>
      <c r="I32" s="94">
        <f>'様式D-3_PE'!BC5</f>
        <v>0</v>
      </c>
      <c r="J32" s="92">
        <f>'様式D-3_PE'!BD5</f>
        <v>0</v>
      </c>
      <c r="K32" s="92">
        <f>'様式D-3_PE'!BE5</f>
        <v>2</v>
      </c>
      <c r="L32" s="93">
        <f>'様式D-3_PE'!BF5</f>
        <v>0</v>
      </c>
      <c r="M32" s="94">
        <f>'様式D-3_PE'!BG5</f>
        <v>0</v>
      </c>
      <c r="N32" s="92">
        <f>'様式D-3_PE'!BH5</f>
        <v>0</v>
      </c>
      <c r="O32" s="92">
        <f>'様式D-3_PE'!BI5</f>
        <v>0</v>
      </c>
      <c r="P32" s="93">
        <f>'様式D-3_PE'!BJ5</f>
        <v>0</v>
      </c>
      <c r="Q32" s="95">
        <f>'様式D-3_PE'!BK5</f>
        <v>0</v>
      </c>
      <c r="R32" s="96">
        <f>'様式D-3_PE'!BL5</f>
        <v>0</v>
      </c>
      <c r="S32" s="96">
        <f>'様式D-3_PE'!BM5</f>
        <v>0</v>
      </c>
      <c r="T32" s="97">
        <f>'様式D-3_PE'!BN5</f>
        <v>0</v>
      </c>
      <c r="U32" s="246">
        <f>'様式D-3_PE'!BO5</f>
        <v>0</v>
      </c>
      <c r="V32" s="247">
        <f>'様式D-3_PE'!BP5</f>
        <v>0</v>
      </c>
      <c r="W32" s="247">
        <f>'様式D-3_PE'!BQ5</f>
        <v>0.05</v>
      </c>
      <c r="X32" s="248">
        <f>'様式D-3_PE'!BR5</f>
        <v>0</v>
      </c>
      <c r="Y32" s="99">
        <f>'様式D-3_PE'!BS5</f>
        <v>0</v>
      </c>
      <c r="Z32" s="98">
        <f>'様式D-3_PE'!BT5</f>
        <v>0</v>
      </c>
      <c r="AA32" s="98">
        <f>'様式D-3_PE'!BU5</f>
        <v>0</v>
      </c>
      <c r="AB32" s="100">
        <f>'様式D-3_PE'!BV5</f>
        <v>0</v>
      </c>
      <c r="AC32" s="47"/>
      <c r="AD32" s="47"/>
      <c r="AE32" s="47"/>
      <c r="AF32" s="47"/>
      <c r="AG32" s="47"/>
      <c r="AH32" s="47"/>
      <c r="AI32" s="47"/>
      <c r="AJ32" s="47"/>
    </row>
    <row r="33" spans="2:36" x14ac:dyDescent="0.15">
      <c r="B33" s="245"/>
      <c r="C33" s="279"/>
      <c r="D33" s="125"/>
      <c r="E33" s="91"/>
      <c r="F33" s="92"/>
      <c r="G33" s="92"/>
      <c r="H33" s="93"/>
      <c r="I33" s="94"/>
      <c r="J33" s="92"/>
      <c r="K33" s="92"/>
      <c r="L33" s="93"/>
      <c r="M33" s="94"/>
      <c r="N33" s="92"/>
      <c r="O33" s="92"/>
      <c r="P33" s="93"/>
      <c r="Q33" s="95"/>
      <c r="R33" s="96"/>
      <c r="S33" s="96"/>
      <c r="T33" s="97"/>
      <c r="U33" s="246"/>
      <c r="V33" s="247"/>
      <c r="W33" s="247"/>
      <c r="X33" s="248"/>
      <c r="Y33" s="99"/>
      <c r="Z33" s="98"/>
      <c r="AA33" s="98"/>
      <c r="AB33" s="100"/>
      <c r="AC33" s="47"/>
      <c r="AD33" s="47"/>
      <c r="AE33" s="47"/>
      <c r="AF33" s="47"/>
      <c r="AG33" s="47"/>
      <c r="AH33" s="47"/>
      <c r="AI33" s="47"/>
      <c r="AJ33" s="47"/>
    </row>
    <row r="34" spans="2:36" x14ac:dyDescent="0.15">
      <c r="B34" s="245"/>
      <c r="C34" s="279"/>
      <c r="D34" s="125"/>
      <c r="E34" s="91"/>
      <c r="F34" s="92"/>
      <c r="G34" s="92"/>
      <c r="H34" s="93"/>
      <c r="I34" s="94"/>
      <c r="J34" s="92"/>
      <c r="K34" s="92"/>
      <c r="L34" s="93"/>
      <c r="M34" s="94"/>
      <c r="N34" s="92"/>
      <c r="O34" s="92"/>
      <c r="P34" s="93"/>
      <c r="Q34" s="95"/>
      <c r="R34" s="96"/>
      <c r="S34" s="96"/>
      <c r="T34" s="97"/>
      <c r="U34" s="246"/>
      <c r="V34" s="247"/>
      <c r="W34" s="247"/>
      <c r="X34" s="248"/>
      <c r="Y34" s="99"/>
      <c r="Z34" s="98"/>
      <c r="AA34" s="98"/>
      <c r="AB34" s="100"/>
      <c r="AC34" s="47"/>
      <c r="AD34" s="47"/>
      <c r="AE34" s="47"/>
      <c r="AF34" s="47"/>
      <c r="AG34" s="47"/>
      <c r="AH34" s="47"/>
      <c r="AI34" s="47"/>
      <c r="AJ34" s="47"/>
    </row>
    <row r="35" spans="2:36" x14ac:dyDescent="0.15">
      <c r="B35" s="245"/>
      <c r="C35" s="279"/>
      <c r="D35" s="125"/>
      <c r="E35" s="91"/>
      <c r="F35" s="92"/>
      <c r="G35" s="92"/>
      <c r="H35" s="93"/>
      <c r="I35" s="94"/>
      <c r="J35" s="92"/>
      <c r="K35" s="92"/>
      <c r="L35" s="93"/>
      <c r="M35" s="94"/>
      <c r="N35" s="92"/>
      <c r="O35" s="92"/>
      <c r="P35" s="93"/>
      <c r="Q35" s="95"/>
      <c r="R35" s="96"/>
      <c r="S35" s="96"/>
      <c r="T35" s="97"/>
      <c r="U35" s="246"/>
      <c r="V35" s="247"/>
      <c r="W35" s="247"/>
      <c r="X35" s="248"/>
      <c r="Y35" s="99"/>
      <c r="Z35" s="98"/>
      <c r="AA35" s="98"/>
      <c r="AB35" s="100"/>
      <c r="AC35" s="47"/>
      <c r="AD35" s="47"/>
      <c r="AE35" s="47"/>
      <c r="AF35" s="47"/>
      <c r="AG35" s="47"/>
      <c r="AH35" s="47"/>
      <c r="AI35" s="47"/>
      <c r="AJ35" s="47"/>
    </row>
    <row r="36" spans="2:36" x14ac:dyDescent="0.15">
      <c r="B36" s="245"/>
      <c r="C36" s="279"/>
      <c r="D36" s="125"/>
      <c r="E36" s="91"/>
      <c r="F36" s="92"/>
      <c r="G36" s="92"/>
      <c r="H36" s="93"/>
      <c r="I36" s="94"/>
      <c r="J36" s="92"/>
      <c r="K36" s="92"/>
      <c r="L36" s="93"/>
      <c r="M36" s="94"/>
      <c r="N36" s="92"/>
      <c r="O36" s="92"/>
      <c r="P36" s="93"/>
      <c r="Q36" s="95"/>
      <c r="R36" s="96"/>
      <c r="S36" s="96"/>
      <c r="T36" s="97"/>
      <c r="U36" s="246"/>
      <c r="V36" s="247"/>
      <c r="W36" s="247"/>
      <c r="X36" s="248"/>
      <c r="Y36" s="99"/>
      <c r="Z36" s="98"/>
      <c r="AA36" s="98"/>
      <c r="AB36" s="100"/>
      <c r="AC36" s="47"/>
      <c r="AD36" s="47"/>
      <c r="AE36" s="47"/>
      <c r="AF36" s="47"/>
      <c r="AG36" s="47"/>
      <c r="AH36" s="47"/>
      <c r="AI36" s="47"/>
      <c r="AJ36" s="47"/>
    </row>
    <row r="37" spans="2:36" x14ac:dyDescent="0.15">
      <c r="B37" s="245"/>
      <c r="C37" s="279"/>
      <c r="D37" s="125"/>
      <c r="E37" s="91"/>
      <c r="F37" s="92"/>
      <c r="G37" s="92"/>
      <c r="H37" s="93"/>
      <c r="I37" s="94"/>
      <c r="J37" s="92"/>
      <c r="K37" s="92"/>
      <c r="L37" s="93"/>
      <c r="M37" s="94"/>
      <c r="N37" s="92"/>
      <c r="O37" s="92"/>
      <c r="P37" s="93"/>
      <c r="Q37" s="95"/>
      <c r="R37" s="96"/>
      <c r="S37" s="96"/>
      <c r="T37" s="97"/>
      <c r="U37" s="246"/>
      <c r="V37" s="247"/>
      <c r="W37" s="247"/>
      <c r="X37" s="248"/>
      <c r="Y37" s="99"/>
      <c r="Z37" s="98"/>
      <c r="AA37" s="98"/>
      <c r="AB37" s="100"/>
      <c r="AC37" s="47"/>
      <c r="AD37" s="47"/>
      <c r="AE37" s="47"/>
      <c r="AF37" s="47"/>
      <c r="AG37" s="47"/>
      <c r="AH37" s="47"/>
      <c r="AI37" s="47"/>
      <c r="AJ37" s="47"/>
    </row>
    <row r="38" spans="2:36" x14ac:dyDescent="0.15">
      <c r="B38" s="245"/>
      <c r="C38" s="279"/>
      <c r="D38" s="125"/>
      <c r="E38" s="91"/>
      <c r="F38" s="92"/>
      <c r="G38" s="92"/>
      <c r="H38" s="93"/>
      <c r="I38" s="94"/>
      <c r="J38" s="92"/>
      <c r="K38" s="92"/>
      <c r="L38" s="93"/>
      <c r="M38" s="94"/>
      <c r="N38" s="92"/>
      <c r="O38" s="92"/>
      <c r="P38" s="93"/>
      <c r="Q38" s="95"/>
      <c r="R38" s="96"/>
      <c r="S38" s="96"/>
      <c r="T38" s="97"/>
      <c r="U38" s="246"/>
      <c r="V38" s="247"/>
      <c r="W38" s="247"/>
      <c r="X38" s="248"/>
      <c r="Y38" s="99"/>
      <c r="Z38" s="98"/>
      <c r="AA38" s="98"/>
      <c r="AB38" s="100"/>
      <c r="AC38" s="47"/>
      <c r="AD38" s="47"/>
      <c r="AE38" s="47"/>
      <c r="AF38" s="47"/>
      <c r="AG38" s="47"/>
      <c r="AH38" s="47"/>
      <c r="AI38" s="47"/>
      <c r="AJ38" s="47"/>
    </row>
    <row r="39" spans="2:36" x14ac:dyDescent="0.15">
      <c r="B39" s="245"/>
      <c r="C39" s="279"/>
      <c r="D39" s="125"/>
      <c r="E39" s="91"/>
      <c r="F39" s="92"/>
      <c r="G39" s="92"/>
      <c r="H39" s="93"/>
      <c r="I39" s="94"/>
      <c r="J39" s="92"/>
      <c r="K39" s="92"/>
      <c r="L39" s="93"/>
      <c r="M39" s="94"/>
      <c r="N39" s="92"/>
      <c r="O39" s="92"/>
      <c r="P39" s="93"/>
      <c r="Q39" s="95"/>
      <c r="R39" s="96"/>
      <c r="S39" s="96"/>
      <c r="T39" s="97"/>
      <c r="U39" s="246"/>
      <c r="V39" s="247"/>
      <c r="W39" s="247"/>
      <c r="X39" s="248"/>
      <c r="Y39" s="99"/>
      <c r="Z39" s="98"/>
      <c r="AA39" s="98"/>
      <c r="AB39" s="100"/>
      <c r="AC39" s="47"/>
      <c r="AD39" s="47"/>
      <c r="AE39" s="47"/>
      <c r="AF39" s="47"/>
      <c r="AG39" s="47"/>
      <c r="AH39" s="47"/>
      <c r="AI39" s="47"/>
      <c r="AJ39" s="47"/>
    </row>
    <row r="40" spans="2:36" x14ac:dyDescent="0.15">
      <c r="B40" s="245"/>
      <c r="C40" s="279"/>
      <c r="D40" s="125"/>
      <c r="E40" s="91"/>
      <c r="F40" s="92"/>
      <c r="G40" s="92"/>
      <c r="H40" s="93"/>
      <c r="I40" s="94"/>
      <c r="J40" s="92"/>
      <c r="K40" s="92"/>
      <c r="L40" s="93"/>
      <c r="M40" s="94"/>
      <c r="N40" s="92"/>
      <c r="O40" s="92"/>
      <c r="P40" s="93"/>
      <c r="Q40" s="95"/>
      <c r="R40" s="96"/>
      <c r="S40" s="96"/>
      <c r="T40" s="97"/>
      <c r="U40" s="246"/>
      <c r="V40" s="247"/>
      <c r="W40" s="247"/>
      <c r="X40" s="248"/>
      <c r="Y40" s="99"/>
      <c r="Z40" s="98"/>
      <c r="AA40" s="98"/>
      <c r="AB40" s="100"/>
      <c r="AC40" s="47"/>
      <c r="AD40" s="47"/>
      <c r="AE40" s="47"/>
      <c r="AF40" s="47"/>
      <c r="AG40" s="47"/>
      <c r="AH40" s="47"/>
      <c r="AI40" s="47"/>
      <c r="AJ40" s="47"/>
    </row>
    <row r="41" spans="2:36" x14ac:dyDescent="0.15">
      <c r="B41" s="245"/>
      <c r="C41" s="279"/>
      <c r="D41" s="125"/>
      <c r="E41" s="91"/>
      <c r="F41" s="92"/>
      <c r="G41" s="92"/>
      <c r="H41" s="93"/>
      <c r="I41" s="94"/>
      <c r="J41" s="92"/>
      <c r="K41" s="92"/>
      <c r="L41" s="93"/>
      <c r="M41" s="94"/>
      <c r="N41" s="92"/>
      <c r="O41" s="92"/>
      <c r="P41" s="93"/>
      <c r="Q41" s="95"/>
      <c r="R41" s="96"/>
      <c r="S41" s="96"/>
      <c r="T41" s="97"/>
      <c r="U41" s="246"/>
      <c r="V41" s="247"/>
      <c r="W41" s="247"/>
      <c r="X41" s="248"/>
      <c r="Y41" s="99"/>
      <c r="Z41" s="98"/>
      <c r="AA41" s="98"/>
      <c r="AB41" s="100"/>
      <c r="AC41" s="47"/>
      <c r="AD41" s="47"/>
      <c r="AE41" s="47"/>
      <c r="AF41" s="47"/>
      <c r="AG41" s="47"/>
      <c r="AH41" s="47"/>
      <c r="AI41" s="47"/>
      <c r="AJ41" s="47"/>
    </row>
    <row r="42" spans="2:36" x14ac:dyDescent="0.15">
      <c r="B42" s="245"/>
      <c r="C42" s="279"/>
      <c r="D42" s="125"/>
      <c r="E42" s="91"/>
      <c r="F42" s="92"/>
      <c r="G42" s="92"/>
      <c r="H42" s="93"/>
      <c r="I42" s="94"/>
      <c r="J42" s="92"/>
      <c r="K42" s="92"/>
      <c r="L42" s="93"/>
      <c r="M42" s="94"/>
      <c r="N42" s="92"/>
      <c r="O42" s="92"/>
      <c r="P42" s="93"/>
      <c r="Q42" s="95"/>
      <c r="R42" s="96"/>
      <c r="S42" s="96"/>
      <c r="T42" s="97"/>
      <c r="U42" s="246"/>
      <c r="V42" s="247"/>
      <c r="W42" s="247"/>
      <c r="X42" s="248"/>
      <c r="Y42" s="99"/>
      <c r="Z42" s="98"/>
      <c r="AA42" s="98"/>
      <c r="AB42" s="100"/>
      <c r="AC42" s="47"/>
      <c r="AD42" s="47"/>
      <c r="AE42" s="47"/>
      <c r="AF42" s="47"/>
      <c r="AG42" s="47"/>
      <c r="AH42" s="47"/>
      <c r="AI42" s="47"/>
      <c r="AJ42" s="47"/>
    </row>
    <row r="43" spans="2:36" ht="12.75" thickBot="1" x14ac:dyDescent="0.2">
      <c r="B43" s="245"/>
      <c r="C43" s="279"/>
      <c r="D43" s="125"/>
      <c r="E43" s="91"/>
      <c r="F43" s="92"/>
      <c r="G43" s="92"/>
      <c r="H43" s="93"/>
      <c r="I43" s="94"/>
      <c r="J43" s="92"/>
      <c r="K43" s="92"/>
      <c r="L43" s="93"/>
      <c r="M43" s="94"/>
      <c r="N43" s="92"/>
      <c r="O43" s="92"/>
      <c r="P43" s="93"/>
      <c r="Q43" s="95"/>
      <c r="R43" s="96"/>
      <c r="S43" s="96"/>
      <c r="T43" s="97"/>
      <c r="U43" s="246"/>
      <c r="V43" s="247"/>
      <c r="W43" s="247"/>
      <c r="X43" s="248"/>
      <c r="Y43" s="99"/>
      <c r="Z43" s="98"/>
      <c r="AA43" s="98"/>
      <c r="AB43" s="100"/>
      <c r="AC43" s="47"/>
      <c r="AD43" s="47"/>
      <c r="AE43" s="47"/>
      <c r="AF43" s="47"/>
      <c r="AG43" s="47"/>
      <c r="AH43" s="47"/>
      <c r="AI43" s="47"/>
      <c r="AJ43" s="47"/>
    </row>
    <row r="44" spans="2:36" ht="15" customHeight="1" thickTop="1" x14ac:dyDescent="0.15">
      <c r="B44" s="1024" t="s">
        <v>375</v>
      </c>
      <c r="C44" s="1025"/>
      <c r="D44" s="1026"/>
      <c r="E44" s="1048">
        <f>SUM(E10:E43)</f>
        <v>0</v>
      </c>
      <c r="F44" s="1046">
        <f t="shared" ref="F44:O44" si="0">SUM(F10:F43)</f>
        <v>0</v>
      </c>
      <c r="G44" s="126">
        <f>SUM(G10:G43)</f>
        <v>0</v>
      </c>
      <c r="H44" s="127">
        <f t="shared" si="0"/>
        <v>1</v>
      </c>
      <c r="I44" s="1050">
        <f t="shared" si="0"/>
        <v>0</v>
      </c>
      <c r="J44" s="1046">
        <f>SUM(J10:J43)</f>
        <v>1</v>
      </c>
      <c r="K44" s="126">
        <f t="shared" si="0"/>
        <v>20</v>
      </c>
      <c r="L44" s="127">
        <f t="shared" si="0"/>
        <v>81</v>
      </c>
      <c r="M44" s="1050">
        <f>SUM(M10:M43)</f>
        <v>0</v>
      </c>
      <c r="N44" s="1046">
        <f t="shared" si="0"/>
        <v>0</v>
      </c>
      <c r="O44" s="128">
        <f t="shared" si="0"/>
        <v>4</v>
      </c>
      <c r="P44" s="129">
        <f t="shared" ref="P44:U44" si="1">SUM(P10:P43)</f>
        <v>9</v>
      </c>
      <c r="Q44" s="130">
        <f t="shared" si="1"/>
        <v>0</v>
      </c>
      <c r="R44" s="131">
        <f t="shared" si="1"/>
        <v>0</v>
      </c>
      <c r="S44" s="132">
        <f t="shared" si="1"/>
        <v>0</v>
      </c>
      <c r="T44" s="133">
        <f t="shared" si="1"/>
        <v>8.6999999999999993</v>
      </c>
      <c r="U44" s="249">
        <f t="shared" si="1"/>
        <v>0</v>
      </c>
      <c r="V44" s="250">
        <f t="shared" ref="V44:X44" si="2">SUM(V10:V43)</f>
        <v>0.01</v>
      </c>
      <c r="W44" s="251">
        <f t="shared" si="2"/>
        <v>1.4100000000000001</v>
      </c>
      <c r="X44" s="252">
        <f t="shared" si="2"/>
        <v>27.11</v>
      </c>
      <c r="Y44" s="134">
        <f>SUM(Y10:Y43)</f>
        <v>0</v>
      </c>
      <c r="Z44" s="135">
        <f>SUM(Z10:Z43)</f>
        <v>0</v>
      </c>
      <c r="AA44" s="136">
        <f>SUM(AA10:AA43)</f>
        <v>15.65</v>
      </c>
      <c r="AB44" s="137">
        <f>SUM(AB10:AB43)</f>
        <v>35.51</v>
      </c>
      <c r="AC44" s="49"/>
      <c r="AD44" s="49"/>
      <c r="AE44" s="49"/>
      <c r="AF44" s="49"/>
      <c r="AG44" s="49"/>
      <c r="AH44" s="49"/>
      <c r="AI44" s="49"/>
    </row>
    <row r="45" spans="2:36" ht="15" customHeight="1" thickBot="1" x14ac:dyDescent="0.2">
      <c r="B45" s="1027"/>
      <c r="C45" s="1028"/>
      <c r="D45" s="1029"/>
      <c r="E45" s="1049"/>
      <c r="F45" s="1047"/>
      <c r="G45" s="1052">
        <f>G44+H44</f>
        <v>1</v>
      </c>
      <c r="H45" s="1053"/>
      <c r="I45" s="1051"/>
      <c r="J45" s="1047"/>
      <c r="K45" s="1052">
        <f>K44+L44</f>
        <v>101</v>
      </c>
      <c r="L45" s="1053"/>
      <c r="M45" s="1051"/>
      <c r="N45" s="1047"/>
      <c r="O45" s="1054">
        <f>O44+P44</f>
        <v>13</v>
      </c>
      <c r="P45" s="1029"/>
      <c r="Q45" s="1055"/>
      <c r="R45" s="1056"/>
      <c r="S45" s="1056"/>
      <c r="T45" s="1056"/>
      <c r="U45" s="1056"/>
      <c r="V45" s="1056"/>
      <c r="W45" s="1056"/>
      <c r="X45" s="1056"/>
      <c r="Y45" s="1056"/>
      <c r="Z45" s="1056"/>
      <c r="AA45" s="1056"/>
      <c r="AB45" s="1057"/>
    </row>
    <row r="46" spans="2:36" x14ac:dyDescent="0.15">
      <c r="B46" s="101" t="s">
        <v>376</v>
      </c>
      <c r="C46" s="36"/>
      <c r="D46" s="36"/>
      <c r="E46" s="37"/>
      <c r="F46" s="37"/>
      <c r="G46" s="37"/>
      <c r="H46" s="37"/>
      <c r="I46" s="37"/>
      <c r="J46" s="37"/>
      <c r="K46" s="37"/>
      <c r="L46" s="37"/>
      <c r="M46" s="37"/>
      <c r="N46" s="37"/>
      <c r="O46" s="37"/>
      <c r="P46" s="37"/>
      <c r="Q46" s="37"/>
      <c r="R46" s="37"/>
      <c r="S46" s="37"/>
      <c r="T46" s="37"/>
      <c r="U46" s="37"/>
      <c r="V46" s="37"/>
      <c r="W46" s="37"/>
      <c r="X46" s="37"/>
      <c r="Y46" s="37"/>
      <c r="Z46" s="37"/>
      <c r="AA46" s="37"/>
      <c r="AB46" s="37"/>
    </row>
    <row r="47" spans="2:36" x14ac:dyDescent="0.15">
      <c r="B47" s="101" t="s">
        <v>377</v>
      </c>
      <c r="C47" s="36"/>
      <c r="D47" s="36"/>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2:36" x14ac:dyDescent="0.15">
      <c r="B48" s="101" t="s">
        <v>378</v>
      </c>
      <c r="C48" s="36"/>
      <c r="D48" s="36"/>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2:28" x14ac:dyDescent="0.15">
      <c r="B49" s="101" t="s">
        <v>379</v>
      </c>
      <c r="C49" s="36"/>
      <c r="D49" s="36"/>
      <c r="E49" s="37"/>
      <c r="F49" s="37"/>
      <c r="G49" s="37"/>
      <c r="H49" s="37"/>
      <c r="I49" s="37"/>
      <c r="J49" s="37"/>
      <c r="K49" s="37"/>
      <c r="L49" s="37"/>
      <c r="M49" s="37"/>
      <c r="N49" s="37"/>
      <c r="O49" s="37"/>
      <c r="P49" s="37"/>
      <c r="Q49" s="37"/>
      <c r="R49" s="37"/>
      <c r="S49" s="37"/>
      <c r="T49" s="37"/>
      <c r="U49" s="37"/>
      <c r="V49" s="37"/>
      <c r="W49" s="37"/>
      <c r="X49" s="37"/>
      <c r="Y49" s="37"/>
      <c r="Z49" s="37"/>
      <c r="AA49" s="37"/>
      <c r="AB49" s="37"/>
    </row>
    <row r="50" spans="2:28" x14ac:dyDescent="0.15">
      <c r="B50" s="101" t="s">
        <v>380</v>
      </c>
      <c r="C50" s="36"/>
      <c r="D50" s="36"/>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2:28" x14ac:dyDescent="0.15">
      <c r="F51" s="36"/>
      <c r="G51" s="37"/>
      <c r="H51" s="37"/>
      <c r="I51" s="37"/>
      <c r="J51" s="37"/>
      <c r="K51" s="37"/>
      <c r="L51" s="37"/>
      <c r="M51" s="37"/>
      <c r="N51" s="37"/>
      <c r="O51" s="37"/>
      <c r="P51" s="37"/>
      <c r="Q51" s="37"/>
      <c r="R51" s="37"/>
      <c r="S51" s="37"/>
      <c r="T51" s="37"/>
      <c r="U51" s="37"/>
      <c r="V51" s="37"/>
      <c r="W51" s="37"/>
      <c r="X51" s="37"/>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4"/>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pageSetUpPr fitToPage="1"/>
  </sheetPr>
  <dimension ref="B1:BB17"/>
  <sheetViews>
    <sheetView showGridLines="0" showZeros="0" view="pageBreakPreview" topLeftCell="F1" zoomScale="90" zoomScaleNormal="55" zoomScaleSheetLayoutView="90" workbookViewId="0">
      <selection activeCell="AG13" sqref="AG13"/>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28" width="9" style="2"/>
    <col min="29" max="54" width="9" style="280"/>
    <col min="55" max="16384" width="9" style="2"/>
  </cols>
  <sheetData>
    <row r="1" spans="2:54" x14ac:dyDescent="0.15">
      <c r="Z1" s="42"/>
    </row>
    <row r="2" spans="2:54" ht="24.95" customHeight="1" x14ac:dyDescent="0.15">
      <c r="B2" s="75" t="s">
        <v>381</v>
      </c>
      <c r="C2" s="228"/>
      <c r="D2" s="228"/>
      <c r="E2" s="228"/>
      <c r="F2" s="228"/>
      <c r="G2" s="228"/>
      <c r="H2" s="228"/>
      <c r="I2" s="228"/>
      <c r="J2" s="228"/>
      <c r="K2" s="228"/>
      <c r="L2" s="228"/>
      <c r="M2" s="228"/>
      <c r="N2" s="228"/>
      <c r="O2" s="55"/>
      <c r="P2" s="56"/>
      <c r="Q2" s="1106"/>
      <c r="R2" s="1107"/>
      <c r="S2" s="1107"/>
      <c r="T2" s="1107"/>
      <c r="U2" s="1108" t="s">
        <v>213</v>
      </c>
      <c r="V2" s="1109"/>
      <c r="W2" s="1110"/>
      <c r="X2" s="1103" t="s">
        <v>1050</v>
      </c>
      <c r="Y2" s="1104"/>
      <c r="Z2" s="1105"/>
    </row>
    <row r="3" spans="2:54" s="1" customFormat="1" ht="25.15" customHeight="1" x14ac:dyDescent="0.15">
      <c r="B3" s="500" t="s">
        <v>60</v>
      </c>
      <c r="C3" s="501"/>
      <c r="D3" s="502"/>
      <c r="E3" s="671" t="s">
        <v>1045</v>
      </c>
      <c r="F3" s="672"/>
      <c r="G3" s="672"/>
      <c r="H3" s="673"/>
      <c r="I3" s="1111" t="s">
        <v>61</v>
      </c>
      <c r="J3" s="1112"/>
      <c r="K3" s="674"/>
      <c r="L3" s="1113" t="s">
        <v>538</v>
      </c>
      <c r="M3" s="1114"/>
      <c r="N3" s="1115"/>
      <c r="O3" s="532" t="s">
        <v>294</v>
      </c>
      <c r="P3" s="533"/>
      <c r="Q3" s="534"/>
      <c r="R3" s="686" t="s">
        <v>544</v>
      </c>
      <c r="S3" s="687"/>
      <c r="T3" s="688"/>
      <c r="U3" s="544" t="s">
        <v>248</v>
      </c>
      <c r="V3" s="545"/>
      <c r="W3" s="545"/>
      <c r="X3" s="1097">
        <v>45919</v>
      </c>
      <c r="Y3" s="1098"/>
      <c r="Z3" s="1099"/>
      <c r="AC3" s="281"/>
      <c r="AD3" s="281"/>
      <c r="AE3" s="281"/>
      <c r="AF3" s="281"/>
      <c r="AG3" s="281"/>
      <c r="AH3" s="281"/>
      <c r="AI3" s="281"/>
      <c r="AJ3" s="281"/>
      <c r="AK3" s="281"/>
      <c r="AL3" s="281"/>
      <c r="AM3" s="281"/>
      <c r="AN3" s="281"/>
      <c r="AO3" s="281"/>
      <c r="AP3" s="281"/>
      <c r="AQ3" s="281"/>
      <c r="AR3" s="281"/>
      <c r="AS3" s="281"/>
      <c r="AT3" s="281"/>
      <c r="AU3" s="281"/>
      <c r="AV3" s="281"/>
      <c r="AW3" s="281"/>
      <c r="AX3" s="281"/>
      <c r="AY3" s="281"/>
      <c r="AZ3" s="281"/>
      <c r="BA3" s="281"/>
      <c r="BB3" s="281"/>
    </row>
    <row r="4" spans="2:54" s="1" customFormat="1" ht="25.15" customHeight="1" x14ac:dyDescent="0.15">
      <c r="B4" s="514" t="s">
        <v>165</v>
      </c>
      <c r="C4" s="515"/>
      <c r="D4" s="516"/>
      <c r="E4" s="683" t="s">
        <v>1046</v>
      </c>
      <c r="F4" s="684"/>
      <c r="G4" s="684"/>
      <c r="H4" s="685"/>
      <c r="I4" s="651" t="s">
        <v>166</v>
      </c>
      <c r="J4" s="652"/>
      <c r="K4" s="653"/>
      <c r="L4" s="1103" t="s">
        <v>539</v>
      </c>
      <c r="M4" s="1104"/>
      <c r="N4" s="1105"/>
      <c r="O4" s="535"/>
      <c r="P4" s="536"/>
      <c r="Q4" s="537"/>
      <c r="R4" s="689" t="s">
        <v>546</v>
      </c>
      <c r="S4" s="690"/>
      <c r="T4" s="691"/>
      <c r="U4" s="547"/>
      <c r="V4" s="548"/>
      <c r="W4" s="548"/>
      <c r="X4" s="1100"/>
      <c r="Y4" s="1101"/>
      <c r="Z4" s="1102"/>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row>
    <row r="5" spans="2:54" ht="49.9" customHeight="1" x14ac:dyDescent="0.15">
      <c r="B5" s="1094" t="s">
        <v>382</v>
      </c>
      <c r="C5" s="1095"/>
      <c r="D5" s="1095"/>
      <c r="E5" s="1095"/>
      <c r="F5" s="1095"/>
      <c r="G5" s="1095"/>
      <c r="H5" s="1095"/>
      <c r="I5" s="1095"/>
      <c r="J5" s="1095"/>
      <c r="K5" s="1095"/>
      <c r="L5" s="1095"/>
      <c r="M5" s="1095"/>
      <c r="N5" s="1095"/>
      <c r="O5" s="1095"/>
      <c r="P5" s="1095"/>
      <c r="Q5" s="1095"/>
      <c r="R5" s="1095"/>
      <c r="S5" s="1095"/>
      <c r="T5" s="1095"/>
      <c r="U5" s="1095"/>
      <c r="V5" s="1095"/>
      <c r="W5" s="1095"/>
      <c r="X5" s="1095"/>
      <c r="Y5" s="1095"/>
      <c r="Z5" s="1096"/>
    </row>
    <row r="6" spans="2:54" ht="49.9" customHeight="1" x14ac:dyDescent="0.15">
      <c r="B6" s="1085" t="s">
        <v>1047</v>
      </c>
      <c r="C6" s="1086"/>
      <c r="D6" s="1086"/>
      <c r="E6" s="1086"/>
      <c r="F6" s="1086"/>
      <c r="G6" s="1086"/>
      <c r="H6" s="1086"/>
      <c r="I6" s="1086"/>
      <c r="J6" s="1086"/>
      <c r="K6" s="1086"/>
      <c r="L6" s="1086"/>
      <c r="M6" s="1086"/>
      <c r="N6" s="1086"/>
      <c r="O6" s="1086"/>
      <c r="P6" s="1086"/>
      <c r="Q6" s="1086"/>
      <c r="R6" s="1086"/>
      <c r="S6" s="1086"/>
      <c r="T6" s="1086"/>
      <c r="U6" s="1086"/>
      <c r="V6" s="1086"/>
      <c r="W6" s="1086"/>
      <c r="X6" s="1086"/>
      <c r="Y6" s="1086"/>
      <c r="Z6" s="1087"/>
      <c r="AC6" s="282"/>
      <c r="AD6" s="283"/>
      <c r="AE6" s="283"/>
      <c r="AF6" s="283"/>
      <c r="AG6" s="283"/>
      <c r="AH6" s="283"/>
      <c r="AI6" s="283"/>
      <c r="AJ6" s="283"/>
      <c r="AK6" s="283"/>
      <c r="AL6" s="283"/>
      <c r="AM6" s="283"/>
      <c r="AN6" s="283"/>
      <c r="AO6" s="283"/>
      <c r="AP6" s="283"/>
      <c r="AQ6" s="283"/>
      <c r="AR6" s="283"/>
      <c r="AS6" s="283"/>
      <c r="AT6" s="283"/>
      <c r="AU6" s="283"/>
      <c r="AV6" s="283"/>
      <c r="AW6" s="283"/>
      <c r="AX6" s="283"/>
      <c r="AY6" s="283"/>
      <c r="AZ6" s="283"/>
      <c r="BA6" s="283"/>
    </row>
    <row r="7" spans="2:54" ht="100.15" customHeight="1" x14ac:dyDescent="0.15">
      <c r="B7" s="1088"/>
      <c r="C7" s="1089"/>
      <c r="D7" s="1089"/>
      <c r="E7" s="1089"/>
      <c r="F7" s="1089"/>
      <c r="G7" s="1089"/>
      <c r="H7" s="1089"/>
      <c r="I7" s="1089"/>
      <c r="J7" s="1089"/>
      <c r="K7" s="1089"/>
      <c r="L7" s="1089"/>
      <c r="M7" s="1089"/>
      <c r="N7" s="1089"/>
      <c r="O7" s="1089"/>
      <c r="P7" s="1089"/>
      <c r="Q7" s="1089"/>
      <c r="R7" s="1089"/>
      <c r="S7" s="1089"/>
      <c r="T7" s="1089"/>
      <c r="U7" s="1089"/>
      <c r="V7" s="1089"/>
      <c r="W7" s="1089"/>
      <c r="X7" s="1089"/>
      <c r="Y7" s="1089"/>
      <c r="Z7" s="1090"/>
      <c r="AC7" s="283"/>
      <c r="AD7" s="283"/>
      <c r="AE7" s="283"/>
      <c r="AF7" s="283"/>
      <c r="AG7" s="283"/>
      <c r="AH7" s="283"/>
      <c r="AI7" s="283"/>
      <c r="AJ7" s="283"/>
      <c r="AK7" s="283"/>
      <c r="AL7" s="283"/>
      <c r="AM7" s="283"/>
      <c r="AN7" s="283"/>
      <c r="AO7" s="283"/>
      <c r="AP7" s="283"/>
      <c r="AQ7" s="283"/>
      <c r="AR7" s="283"/>
      <c r="AS7" s="283"/>
      <c r="AT7" s="283"/>
      <c r="AU7" s="283"/>
      <c r="AV7" s="283"/>
      <c r="AW7" s="283"/>
      <c r="AX7" s="283"/>
      <c r="AY7" s="283"/>
      <c r="AZ7" s="283"/>
      <c r="BA7" s="283"/>
    </row>
    <row r="8" spans="2:54" ht="49.9" customHeight="1" x14ac:dyDescent="0.15">
      <c r="B8" s="1088"/>
      <c r="C8" s="1089"/>
      <c r="D8" s="1089"/>
      <c r="E8" s="1089"/>
      <c r="F8" s="1089"/>
      <c r="G8" s="1089"/>
      <c r="H8" s="1089"/>
      <c r="I8" s="1089"/>
      <c r="J8" s="1089"/>
      <c r="K8" s="1089"/>
      <c r="L8" s="1089"/>
      <c r="M8" s="1089"/>
      <c r="N8" s="1089"/>
      <c r="O8" s="1089"/>
      <c r="P8" s="1089"/>
      <c r="Q8" s="1089"/>
      <c r="R8" s="1089"/>
      <c r="S8" s="1089"/>
      <c r="T8" s="1089"/>
      <c r="U8" s="1089"/>
      <c r="V8" s="1089"/>
      <c r="W8" s="1089"/>
      <c r="X8" s="1089"/>
      <c r="Y8" s="1089"/>
      <c r="Z8" s="1090"/>
      <c r="AC8" s="283"/>
      <c r="AD8" s="283"/>
      <c r="AE8" s="283"/>
      <c r="AF8" s="283"/>
      <c r="AG8" s="283"/>
      <c r="AH8" s="283"/>
      <c r="AI8" s="283"/>
      <c r="AJ8" s="283"/>
      <c r="AK8" s="283"/>
      <c r="AL8" s="283"/>
      <c r="AM8" s="283"/>
      <c r="AN8" s="283"/>
      <c r="AO8" s="283"/>
      <c r="AP8" s="283"/>
      <c r="AQ8" s="283"/>
      <c r="AR8" s="283"/>
      <c r="AS8" s="283"/>
      <c r="AT8" s="283"/>
      <c r="AU8" s="283"/>
      <c r="AV8" s="283"/>
      <c r="AW8" s="283"/>
      <c r="AX8" s="283"/>
      <c r="AY8" s="283"/>
      <c r="AZ8" s="283"/>
      <c r="BA8" s="283"/>
    </row>
    <row r="9" spans="2:54" ht="100.15" customHeight="1" x14ac:dyDescent="0.15">
      <c r="B9" s="1088"/>
      <c r="C9" s="1089"/>
      <c r="D9" s="1089"/>
      <c r="E9" s="1089"/>
      <c r="F9" s="1089"/>
      <c r="G9" s="1089"/>
      <c r="H9" s="1089"/>
      <c r="I9" s="1089"/>
      <c r="J9" s="1089"/>
      <c r="K9" s="1089"/>
      <c r="L9" s="1089"/>
      <c r="M9" s="1089"/>
      <c r="N9" s="1089"/>
      <c r="O9" s="1089"/>
      <c r="P9" s="1089"/>
      <c r="Q9" s="1089"/>
      <c r="R9" s="1089"/>
      <c r="S9" s="1089"/>
      <c r="T9" s="1089"/>
      <c r="U9" s="1089"/>
      <c r="V9" s="1089"/>
      <c r="W9" s="1089"/>
      <c r="X9" s="1089"/>
      <c r="Y9" s="1089"/>
      <c r="Z9" s="1090"/>
      <c r="AC9" s="283"/>
      <c r="AD9" s="283"/>
      <c r="AE9" s="283"/>
      <c r="AF9" s="283"/>
      <c r="AG9" s="283"/>
      <c r="AH9" s="283"/>
      <c r="AI9" s="283"/>
      <c r="AJ9" s="283"/>
      <c r="AK9" s="283"/>
      <c r="AL9" s="283"/>
      <c r="AM9" s="283"/>
      <c r="AN9" s="283"/>
      <c r="AO9" s="283"/>
      <c r="AP9" s="283"/>
      <c r="AQ9" s="283"/>
      <c r="AR9" s="283"/>
      <c r="AS9" s="283"/>
      <c r="AT9" s="283"/>
      <c r="AU9" s="283"/>
      <c r="AV9" s="283"/>
      <c r="AW9" s="283"/>
      <c r="AX9" s="283"/>
      <c r="AY9" s="283"/>
      <c r="AZ9" s="283"/>
      <c r="BA9" s="283"/>
    </row>
    <row r="10" spans="2:54" ht="49.9" customHeight="1" x14ac:dyDescent="0.15">
      <c r="B10" s="1088"/>
      <c r="C10" s="1089"/>
      <c r="D10" s="1089"/>
      <c r="E10" s="1089"/>
      <c r="F10" s="1089"/>
      <c r="G10" s="1089"/>
      <c r="H10" s="1089"/>
      <c r="I10" s="1089"/>
      <c r="J10" s="1089"/>
      <c r="K10" s="1089"/>
      <c r="L10" s="1089"/>
      <c r="M10" s="1089"/>
      <c r="N10" s="1089"/>
      <c r="O10" s="1089"/>
      <c r="P10" s="1089"/>
      <c r="Q10" s="1089"/>
      <c r="R10" s="1089"/>
      <c r="S10" s="1089"/>
      <c r="T10" s="1089"/>
      <c r="U10" s="1089"/>
      <c r="V10" s="1089"/>
      <c r="W10" s="1089"/>
      <c r="X10" s="1089"/>
      <c r="Y10" s="1089"/>
      <c r="Z10" s="1090"/>
      <c r="AC10" s="283"/>
      <c r="AD10" s="283"/>
      <c r="AE10" s="283"/>
      <c r="AF10" s="283"/>
      <c r="AG10" s="283"/>
      <c r="AH10" s="283"/>
      <c r="AI10" s="283"/>
      <c r="AJ10" s="283"/>
      <c r="AK10" s="283"/>
      <c r="AL10" s="283"/>
      <c r="AM10" s="283"/>
      <c r="AN10" s="283"/>
      <c r="AO10" s="283"/>
      <c r="AP10" s="283"/>
      <c r="AQ10" s="283"/>
      <c r="AR10" s="283"/>
      <c r="AS10" s="283"/>
      <c r="AT10" s="283"/>
      <c r="AU10" s="283"/>
      <c r="AV10" s="283"/>
      <c r="AW10" s="283"/>
      <c r="AX10" s="283"/>
      <c r="AY10" s="283"/>
      <c r="AZ10" s="283"/>
      <c r="BA10" s="283"/>
    </row>
    <row r="11" spans="2:54" ht="100.15" customHeight="1" x14ac:dyDescent="0.15">
      <c r="B11" s="1088"/>
      <c r="C11" s="1089"/>
      <c r="D11" s="1089"/>
      <c r="E11" s="1089"/>
      <c r="F11" s="1089"/>
      <c r="G11" s="1089"/>
      <c r="H11" s="1089"/>
      <c r="I11" s="1089"/>
      <c r="J11" s="1089"/>
      <c r="K11" s="1089"/>
      <c r="L11" s="1089"/>
      <c r="M11" s="1089"/>
      <c r="N11" s="1089"/>
      <c r="O11" s="1089"/>
      <c r="P11" s="1089"/>
      <c r="Q11" s="1089"/>
      <c r="R11" s="1089"/>
      <c r="S11" s="1089"/>
      <c r="T11" s="1089"/>
      <c r="U11" s="1089"/>
      <c r="V11" s="1089"/>
      <c r="W11" s="1089"/>
      <c r="X11" s="1089"/>
      <c r="Y11" s="1089"/>
      <c r="Z11" s="1090"/>
      <c r="AC11" s="283"/>
      <c r="AD11" s="283"/>
      <c r="AE11" s="283"/>
      <c r="AF11" s="283"/>
      <c r="AG11" s="283"/>
      <c r="AH11" s="283"/>
      <c r="AI11" s="283"/>
      <c r="AJ11" s="283"/>
      <c r="AK11" s="283"/>
      <c r="AL11" s="283"/>
      <c r="AM11" s="283"/>
      <c r="AN11" s="283"/>
      <c r="AO11" s="283"/>
      <c r="AP11" s="283"/>
      <c r="AQ11" s="283"/>
      <c r="AR11" s="283"/>
      <c r="AS11" s="283"/>
      <c r="AT11" s="283"/>
      <c r="AU11" s="283"/>
      <c r="AV11" s="283"/>
      <c r="AW11" s="283"/>
      <c r="AX11" s="283"/>
      <c r="AY11" s="283"/>
      <c r="AZ11" s="283"/>
      <c r="BA11" s="283"/>
    </row>
    <row r="12" spans="2:54" ht="49.9" customHeight="1" x14ac:dyDescent="0.15">
      <c r="B12" s="1088"/>
      <c r="C12" s="1089"/>
      <c r="D12" s="1089"/>
      <c r="E12" s="1089"/>
      <c r="F12" s="1089"/>
      <c r="G12" s="1089"/>
      <c r="H12" s="1089"/>
      <c r="I12" s="1089"/>
      <c r="J12" s="1089"/>
      <c r="K12" s="1089"/>
      <c r="L12" s="1089"/>
      <c r="M12" s="1089"/>
      <c r="N12" s="1089"/>
      <c r="O12" s="1089"/>
      <c r="P12" s="1089"/>
      <c r="Q12" s="1089"/>
      <c r="R12" s="1089"/>
      <c r="S12" s="1089"/>
      <c r="T12" s="1089"/>
      <c r="U12" s="1089"/>
      <c r="V12" s="1089"/>
      <c r="W12" s="1089"/>
      <c r="X12" s="1089"/>
      <c r="Y12" s="1089"/>
      <c r="Z12" s="1090"/>
      <c r="AC12" s="283"/>
      <c r="AD12" s="283"/>
      <c r="AE12" s="283"/>
      <c r="AF12" s="283"/>
      <c r="AG12" s="283"/>
      <c r="AH12" s="283"/>
      <c r="AI12" s="283"/>
      <c r="AJ12" s="283"/>
      <c r="AK12" s="283"/>
      <c r="AL12" s="283"/>
      <c r="AM12" s="283"/>
      <c r="AN12" s="283"/>
      <c r="AO12" s="283"/>
      <c r="AP12" s="283"/>
      <c r="AQ12" s="283"/>
      <c r="AR12" s="283"/>
      <c r="AS12" s="283"/>
      <c r="AT12" s="283"/>
      <c r="AU12" s="283"/>
      <c r="AV12" s="283"/>
      <c r="AW12" s="283"/>
      <c r="AX12" s="283"/>
      <c r="AY12" s="283"/>
      <c r="AZ12" s="283"/>
      <c r="BA12" s="283"/>
    </row>
    <row r="13" spans="2:54" ht="100.15" customHeight="1" x14ac:dyDescent="0.15">
      <c r="B13" s="1088"/>
      <c r="C13" s="1089"/>
      <c r="D13" s="1089"/>
      <c r="E13" s="1089"/>
      <c r="F13" s="1089"/>
      <c r="G13" s="1089"/>
      <c r="H13" s="1089"/>
      <c r="I13" s="1089"/>
      <c r="J13" s="1089"/>
      <c r="K13" s="1089"/>
      <c r="L13" s="1089"/>
      <c r="M13" s="1089"/>
      <c r="N13" s="1089"/>
      <c r="O13" s="1089"/>
      <c r="P13" s="1089"/>
      <c r="Q13" s="1089"/>
      <c r="R13" s="1089"/>
      <c r="S13" s="1089"/>
      <c r="T13" s="1089"/>
      <c r="U13" s="1089"/>
      <c r="V13" s="1089"/>
      <c r="W13" s="1089"/>
      <c r="X13" s="1089"/>
      <c r="Y13" s="1089"/>
      <c r="Z13" s="1090"/>
      <c r="AC13" s="283"/>
      <c r="AD13" s="283"/>
      <c r="AE13" s="283"/>
      <c r="AF13" s="283"/>
      <c r="AG13" s="283"/>
      <c r="AH13" s="283"/>
      <c r="AI13" s="283"/>
      <c r="AJ13" s="283"/>
      <c r="AK13" s="283"/>
      <c r="AL13" s="283"/>
      <c r="AM13" s="283"/>
      <c r="AN13" s="283"/>
      <c r="AO13" s="283"/>
      <c r="AP13" s="283"/>
      <c r="AQ13" s="283"/>
      <c r="AR13" s="283"/>
      <c r="AS13" s="283"/>
      <c r="AT13" s="283"/>
      <c r="AU13" s="283"/>
      <c r="AV13" s="283"/>
      <c r="AW13" s="283"/>
      <c r="AX13" s="283"/>
      <c r="AY13" s="283"/>
      <c r="AZ13" s="283"/>
      <c r="BA13" s="283"/>
    </row>
    <row r="14" spans="2:54" ht="49.9" customHeight="1" x14ac:dyDescent="0.15">
      <c r="B14" s="1088"/>
      <c r="C14" s="1089"/>
      <c r="D14" s="1089"/>
      <c r="E14" s="1089"/>
      <c r="F14" s="1089"/>
      <c r="G14" s="1089"/>
      <c r="H14" s="1089"/>
      <c r="I14" s="1089"/>
      <c r="J14" s="1089"/>
      <c r="K14" s="1089"/>
      <c r="L14" s="1089"/>
      <c r="M14" s="1089"/>
      <c r="N14" s="1089"/>
      <c r="O14" s="1089"/>
      <c r="P14" s="1089"/>
      <c r="Q14" s="1089"/>
      <c r="R14" s="1089"/>
      <c r="S14" s="1089"/>
      <c r="T14" s="1089"/>
      <c r="U14" s="1089"/>
      <c r="V14" s="1089"/>
      <c r="W14" s="1089"/>
      <c r="X14" s="1089"/>
      <c r="Y14" s="1089"/>
      <c r="Z14" s="1090"/>
      <c r="AC14" s="283"/>
      <c r="AD14" s="283"/>
      <c r="AE14" s="283"/>
      <c r="AF14" s="283"/>
      <c r="AG14" s="283"/>
      <c r="AH14" s="283"/>
      <c r="AI14" s="283"/>
      <c r="AJ14" s="283"/>
      <c r="AK14" s="283"/>
      <c r="AL14" s="283"/>
      <c r="AM14" s="283"/>
      <c r="AN14" s="283"/>
      <c r="AO14" s="283"/>
      <c r="AP14" s="283"/>
      <c r="AQ14" s="283"/>
      <c r="AR14" s="283"/>
      <c r="AS14" s="283"/>
      <c r="AT14" s="283"/>
      <c r="AU14" s="283"/>
      <c r="AV14" s="283"/>
      <c r="AW14" s="283"/>
      <c r="AX14" s="283"/>
      <c r="AY14" s="283"/>
      <c r="AZ14" s="283"/>
      <c r="BA14" s="283"/>
    </row>
    <row r="15" spans="2:54" ht="100.15" customHeight="1" x14ac:dyDescent="0.15">
      <c r="B15" s="1091"/>
      <c r="C15" s="1092"/>
      <c r="D15" s="1092"/>
      <c r="E15" s="1092"/>
      <c r="F15" s="1092"/>
      <c r="G15" s="1092"/>
      <c r="H15" s="1092"/>
      <c r="I15" s="1092"/>
      <c r="J15" s="1092"/>
      <c r="K15" s="1092"/>
      <c r="L15" s="1092"/>
      <c r="M15" s="1092"/>
      <c r="N15" s="1092"/>
      <c r="O15" s="1092"/>
      <c r="P15" s="1092"/>
      <c r="Q15" s="1092"/>
      <c r="R15" s="1092"/>
      <c r="S15" s="1092"/>
      <c r="T15" s="1092"/>
      <c r="U15" s="1092"/>
      <c r="V15" s="1092"/>
      <c r="W15" s="1092"/>
      <c r="X15" s="1092"/>
      <c r="Y15" s="1092"/>
      <c r="Z15" s="1093"/>
      <c r="AC15" s="283"/>
      <c r="AD15" s="283"/>
      <c r="AE15" s="283"/>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row>
    <row r="16" spans="2:54" ht="9.75" customHeight="1" x14ac:dyDescent="0.15">
      <c r="B16" s="57"/>
      <c r="C16" s="57"/>
      <c r="D16" s="58"/>
      <c r="E16" s="59"/>
      <c r="F16" s="59"/>
      <c r="G16" s="59"/>
      <c r="H16" s="59"/>
      <c r="I16" s="59"/>
      <c r="J16" s="59"/>
      <c r="K16" s="59"/>
      <c r="L16" s="59"/>
      <c r="M16" s="59"/>
      <c r="N16" s="59"/>
      <c r="O16" s="59"/>
      <c r="P16" s="59"/>
      <c r="Q16" s="59"/>
      <c r="R16" s="59"/>
      <c r="S16" s="59"/>
      <c r="T16" s="59"/>
      <c r="U16" s="59"/>
      <c r="V16" s="59"/>
      <c r="W16" s="59"/>
      <c r="X16" s="59"/>
      <c r="Y16" s="59"/>
      <c r="Z16" s="59"/>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4"/>
  <dataValidations count="1">
    <dataValidation allowBlank="1" showInputMessage="1" showErrorMessage="1" prompt="診断区分の所見を、１ページあたり5,000文字以内で入力する。_x000a_文字数が多い場合には、シートをコピーし複数ページで入力する。" sqref="AC6:BA15 B6:Z15" xr:uid="{2972AC27-2056-4206-8B84-FA9703CE37FF}"/>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view="pageBreakPreview" topLeftCell="A43" zoomScaleNormal="85" zoomScaleSheetLayoutView="100" workbookViewId="0">
      <selection activeCell="F2" sqref="F2:K2"/>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116" t="s">
        <v>383</v>
      </c>
      <c r="C4" s="1117"/>
      <c r="D4" s="1117"/>
      <c r="E4" s="1117"/>
      <c r="F4" s="1118"/>
    </row>
    <row r="5" spans="2:10" ht="14.25" thickBot="1" x14ac:dyDescent="0.2">
      <c r="B5" s="107" t="s">
        <v>384</v>
      </c>
      <c r="C5" s="108" t="s">
        <v>385</v>
      </c>
      <c r="D5" s="108" t="s">
        <v>386</v>
      </c>
      <c r="E5" s="108" t="s">
        <v>387</v>
      </c>
      <c r="F5" s="109" t="s">
        <v>388</v>
      </c>
    </row>
    <row r="6" spans="2:10" ht="14.25" thickTop="1" x14ac:dyDescent="0.15">
      <c r="B6" s="117" t="s">
        <v>389</v>
      </c>
      <c r="C6" s="118" t="s">
        <v>390</v>
      </c>
      <c r="D6" s="118" t="s">
        <v>391</v>
      </c>
      <c r="E6" s="118" t="s">
        <v>392</v>
      </c>
      <c r="F6" s="119" t="s">
        <v>393</v>
      </c>
    </row>
    <row r="7" spans="2:10" x14ac:dyDescent="0.15">
      <c r="B7" s="117" t="s">
        <v>394</v>
      </c>
      <c r="C7" s="118" t="s">
        <v>395</v>
      </c>
      <c r="D7" s="118" t="s">
        <v>396</v>
      </c>
      <c r="E7" s="118" t="s">
        <v>397</v>
      </c>
      <c r="F7" s="119" t="s">
        <v>398</v>
      </c>
    </row>
    <row r="8" spans="2:10" x14ac:dyDescent="0.15">
      <c r="B8" s="117" t="s">
        <v>399</v>
      </c>
      <c r="C8" s="118" t="s">
        <v>400</v>
      </c>
      <c r="D8" s="118"/>
      <c r="E8" s="118" t="s">
        <v>401</v>
      </c>
      <c r="F8" s="119"/>
    </row>
    <row r="9" spans="2:10" x14ac:dyDescent="0.15">
      <c r="B9" s="117" t="s">
        <v>402</v>
      </c>
      <c r="C9" s="118" t="s">
        <v>403</v>
      </c>
      <c r="D9" s="118"/>
      <c r="E9" s="118" t="s">
        <v>404</v>
      </c>
      <c r="F9" s="119"/>
    </row>
    <row r="10" spans="2:10" x14ac:dyDescent="0.15">
      <c r="B10" s="117" t="s">
        <v>405</v>
      </c>
      <c r="C10" s="118" t="s">
        <v>406</v>
      </c>
      <c r="D10" s="118"/>
      <c r="E10" s="118" t="s">
        <v>407</v>
      </c>
      <c r="F10" s="119"/>
    </row>
    <row r="11" spans="2:10" x14ac:dyDescent="0.15">
      <c r="B11" s="117" t="s">
        <v>408</v>
      </c>
      <c r="C11" s="118" t="s">
        <v>409</v>
      </c>
      <c r="D11" s="118"/>
      <c r="E11" s="118"/>
      <c r="F11" s="119"/>
    </row>
    <row r="12" spans="2:10" ht="14.25" thickBot="1" x14ac:dyDescent="0.2">
      <c r="B12" s="120" t="s">
        <v>410</v>
      </c>
      <c r="C12" s="121"/>
      <c r="D12" s="121"/>
      <c r="E12" s="121"/>
      <c r="F12" s="122"/>
    </row>
    <row r="13" spans="2:10" ht="14.25" thickBot="1" x14ac:dyDescent="0.2"/>
    <row r="14" spans="2:10" x14ac:dyDescent="0.15">
      <c r="B14" s="1116" t="s">
        <v>411</v>
      </c>
      <c r="C14" s="1117"/>
      <c r="D14" s="1117"/>
      <c r="E14" s="1117"/>
      <c r="F14" s="1117"/>
      <c r="G14" s="1117"/>
      <c r="H14" s="1117"/>
      <c r="I14" s="1117"/>
      <c r="J14" s="1118"/>
    </row>
    <row r="15" spans="2:10" ht="14.25" thickBot="1" x14ac:dyDescent="0.2">
      <c r="B15" s="107" t="s">
        <v>412</v>
      </c>
      <c r="C15" s="108" t="s">
        <v>413</v>
      </c>
      <c r="D15" s="108" t="s">
        <v>414</v>
      </c>
      <c r="E15" s="108" t="s">
        <v>415</v>
      </c>
      <c r="F15" s="108" t="s">
        <v>416</v>
      </c>
      <c r="G15" s="108" t="s">
        <v>417</v>
      </c>
      <c r="H15" s="108" t="s">
        <v>418</v>
      </c>
      <c r="I15" s="108" t="s">
        <v>419</v>
      </c>
      <c r="J15" s="109" t="s">
        <v>420</v>
      </c>
    </row>
    <row r="16" spans="2:10" ht="14.25" thickTop="1" x14ac:dyDescent="0.15">
      <c r="B16" s="110" t="s">
        <v>421</v>
      </c>
      <c r="C16" s="111" t="s">
        <v>422</v>
      </c>
      <c r="D16" s="111" t="s">
        <v>423</v>
      </c>
      <c r="E16" s="111" t="s">
        <v>424</v>
      </c>
      <c r="F16" s="111" t="s">
        <v>425</v>
      </c>
      <c r="G16" s="111" t="s">
        <v>425</v>
      </c>
      <c r="H16" s="111" t="s">
        <v>426</v>
      </c>
      <c r="I16" s="111" t="s">
        <v>427</v>
      </c>
      <c r="J16" s="112" t="s">
        <v>428</v>
      </c>
    </row>
    <row r="17" spans="2:10" x14ac:dyDescent="0.15">
      <c r="B17" s="110" t="s">
        <v>429</v>
      </c>
      <c r="C17" s="111" t="s">
        <v>430</v>
      </c>
      <c r="D17" s="111" t="s">
        <v>431</v>
      </c>
      <c r="E17" s="111" t="s">
        <v>432</v>
      </c>
      <c r="F17" s="111" t="s">
        <v>433</v>
      </c>
      <c r="G17" s="111" t="s">
        <v>434</v>
      </c>
      <c r="H17" s="111" t="s">
        <v>435</v>
      </c>
      <c r="I17" s="111" t="s">
        <v>436</v>
      </c>
      <c r="J17" s="112" t="s">
        <v>437</v>
      </c>
    </row>
    <row r="18" spans="2:10" x14ac:dyDescent="0.15">
      <c r="B18" s="110" t="s">
        <v>438</v>
      </c>
      <c r="C18" s="111" t="s">
        <v>439</v>
      </c>
      <c r="D18" s="111" t="s">
        <v>440</v>
      </c>
      <c r="E18" s="111" t="s">
        <v>441</v>
      </c>
      <c r="F18" s="111" t="s">
        <v>442</v>
      </c>
      <c r="G18" s="111" t="s">
        <v>443</v>
      </c>
      <c r="H18" s="111"/>
      <c r="I18" s="111" t="s">
        <v>435</v>
      </c>
      <c r="J18" s="112" t="s">
        <v>444</v>
      </c>
    </row>
    <row r="19" spans="2:10" x14ac:dyDescent="0.15">
      <c r="B19" s="110" t="s">
        <v>445</v>
      </c>
      <c r="C19" s="111" t="s">
        <v>446</v>
      </c>
      <c r="D19" s="111"/>
      <c r="E19" s="111" t="s">
        <v>447</v>
      </c>
      <c r="F19" s="111" t="s">
        <v>443</v>
      </c>
      <c r="G19" s="111" t="s">
        <v>448</v>
      </c>
      <c r="H19" s="111"/>
      <c r="I19" s="111"/>
      <c r="J19" s="112"/>
    </row>
    <row r="20" spans="2:10" x14ac:dyDescent="0.15">
      <c r="B20" s="110" t="s">
        <v>449</v>
      </c>
      <c r="C20" s="111" t="s">
        <v>450</v>
      </c>
      <c r="D20" s="111"/>
      <c r="E20" s="111" t="s">
        <v>451</v>
      </c>
      <c r="F20" s="111" t="s">
        <v>448</v>
      </c>
      <c r="G20" s="111" t="s">
        <v>452</v>
      </c>
      <c r="H20" s="111"/>
      <c r="I20" s="111"/>
      <c r="J20" s="112"/>
    </row>
    <row r="21" spans="2:10" x14ac:dyDescent="0.15">
      <c r="B21" s="110" t="s">
        <v>406</v>
      </c>
      <c r="C21" s="111" t="s">
        <v>453</v>
      </c>
      <c r="D21" s="111"/>
      <c r="E21" s="111" t="s">
        <v>454</v>
      </c>
      <c r="F21" s="111" t="s">
        <v>452</v>
      </c>
      <c r="G21" s="111"/>
      <c r="H21" s="111"/>
      <c r="I21" s="111"/>
      <c r="J21" s="112"/>
    </row>
    <row r="22" spans="2:10" x14ac:dyDescent="0.15">
      <c r="B22" s="110"/>
      <c r="C22" s="111" t="s">
        <v>455</v>
      </c>
      <c r="D22" s="111"/>
      <c r="E22" s="111" t="s">
        <v>456</v>
      </c>
      <c r="F22" s="111"/>
      <c r="G22" s="111"/>
      <c r="H22" s="111"/>
      <c r="I22" s="111"/>
      <c r="J22" s="112"/>
    </row>
    <row r="23" spans="2:10" x14ac:dyDescent="0.15">
      <c r="B23" s="110"/>
      <c r="C23" s="111" t="s">
        <v>457</v>
      </c>
      <c r="D23" s="111"/>
      <c r="E23" s="111" t="s">
        <v>458</v>
      </c>
      <c r="F23" s="111"/>
      <c r="G23" s="111"/>
      <c r="H23" s="111"/>
      <c r="I23" s="111"/>
      <c r="J23" s="112"/>
    </row>
    <row r="24" spans="2:10" x14ac:dyDescent="0.15">
      <c r="B24" s="110"/>
      <c r="C24" s="111" t="s">
        <v>459</v>
      </c>
      <c r="D24" s="111"/>
      <c r="E24" s="111" t="s">
        <v>460</v>
      </c>
      <c r="F24" s="111"/>
      <c r="G24" s="111"/>
      <c r="H24" s="111"/>
      <c r="I24" s="111"/>
      <c r="J24" s="112"/>
    </row>
    <row r="25" spans="2:10" x14ac:dyDescent="0.15">
      <c r="B25" s="110"/>
      <c r="C25" s="111" t="s">
        <v>461</v>
      </c>
      <c r="D25" s="111"/>
      <c r="E25" s="111" t="s">
        <v>462</v>
      </c>
      <c r="F25" s="111"/>
      <c r="G25" s="111"/>
      <c r="H25" s="111"/>
      <c r="I25" s="111"/>
      <c r="J25" s="112"/>
    </row>
    <row r="26" spans="2:10" x14ac:dyDescent="0.15">
      <c r="B26" s="110"/>
      <c r="C26" s="111" t="s">
        <v>463</v>
      </c>
      <c r="D26" s="111"/>
      <c r="E26" s="113" t="s">
        <v>464</v>
      </c>
      <c r="F26" s="111"/>
      <c r="G26" s="111"/>
      <c r="H26" s="111"/>
      <c r="I26" s="111"/>
      <c r="J26" s="112"/>
    </row>
    <row r="27" spans="2:10" x14ac:dyDescent="0.15">
      <c r="B27" s="110"/>
      <c r="C27" s="111" t="s">
        <v>465</v>
      </c>
      <c r="D27" s="111"/>
      <c r="E27" s="111" t="s">
        <v>466</v>
      </c>
      <c r="F27" s="111"/>
      <c r="G27" s="111"/>
      <c r="H27" s="111"/>
      <c r="I27" s="111"/>
      <c r="J27" s="112"/>
    </row>
    <row r="28" spans="2:10" x14ac:dyDescent="0.15">
      <c r="B28" s="110"/>
      <c r="C28" s="111" t="s">
        <v>467</v>
      </c>
      <c r="D28" s="111"/>
      <c r="E28" s="113"/>
      <c r="F28" s="111"/>
      <c r="G28" s="111"/>
      <c r="H28" s="111"/>
      <c r="I28" s="111"/>
      <c r="J28" s="112"/>
    </row>
    <row r="29" spans="2:10" x14ac:dyDescent="0.15">
      <c r="B29" s="110"/>
      <c r="C29" s="111" t="s">
        <v>406</v>
      </c>
      <c r="D29" s="111"/>
      <c r="E29" s="111"/>
      <c r="F29" s="111"/>
      <c r="G29" s="111"/>
      <c r="H29" s="111"/>
      <c r="I29" s="111"/>
      <c r="J29" s="112"/>
    </row>
    <row r="30" spans="2:10" x14ac:dyDescent="0.15">
      <c r="B30" s="110"/>
      <c r="C30" s="111"/>
      <c r="D30" s="111"/>
      <c r="E30" s="111"/>
      <c r="F30" s="111"/>
      <c r="G30" s="111"/>
      <c r="H30" s="111"/>
      <c r="I30" s="111"/>
      <c r="J30" s="112"/>
    </row>
    <row r="31" spans="2:10" x14ac:dyDescent="0.15">
      <c r="B31" s="110"/>
      <c r="C31" s="111" t="s">
        <v>467</v>
      </c>
      <c r="D31" s="111"/>
      <c r="E31" s="111"/>
      <c r="F31" s="111"/>
      <c r="G31" s="111"/>
      <c r="H31" s="111"/>
      <c r="I31" s="111"/>
      <c r="J31" s="112"/>
    </row>
    <row r="32" spans="2:10" x14ac:dyDescent="0.15">
      <c r="B32" s="110"/>
      <c r="C32" s="111" t="s">
        <v>406</v>
      </c>
      <c r="D32" s="111"/>
      <c r="E32" s="111"/>
      <c r="F32" s="111"/>
      <c r="G32" s="111"/>
      <c r="H32" s="111"/>
      <c r="I32" s="111"/>
      <c r="J32" s="112"/>
    </row>
    <row r="33" spans="2:10" x14ac:dyDescent="0.15">
      <c r="B33" s="110"/>
      <c r="C33" s="111"/>
      <c r="D33" s="111"/>
      <c r="E33" s="111"/>
      <c r="F33" s="111"/>
      <c r="G33" s="111"/>
      <c r="H33" s="111"/>
      <c r="I33" s="111"/>
      <c r="J33" s="112"/>
    </row>
    <row r="34" spans="2:10" x14ac:dyDescent="0.15">
      <c r="B34" s="110"/>
      <c r="C34" s="111" t="s">
        <v>468</v>
      </c>
      <c r="D34" s="111"/>
      <c r="E34" s="111"/>
      <c r="F34" s="111"/>
      <c r="G34" s="111"/>
      <c r="H34" s="111"/>
      <c r="I34" s="111"/>
      <c r="J34" s="112"/>
    </row>
    <row r="35" spans="2:10" x14ac:dyDescent="0.15">
      <c r="B35" s="110"/>
      <c r="C35" s="111" t="s">
        <v>406</v>
      </c>
      <c r="D35" s="111"/>
      <c r="E35" s="111"/>
      <c r="F35" s="111"/>
      <c r="G35" s="111"/>
      <c r="H35" s="111"/>
      <c r="I35" s="111"/>
      <c r="J35" s="112"/>
    </row>
    <row r="36" spans="2:10" x14ac:dyDescent="0.15">
      <c r="B36" s="110"/>
      <c r="C36" s="111"/>
      <c r="D36" s="111"/>
      <c r="E36" s="111"/>
      <c r="F36" s="111"/>
      <c r="G36" s="111"/>
      <c r="H36" s="111"/>
      <c r="I36" s="111"/>
      <c r="J36" s="112"/>
    </row>
    <row r="37" spans="2:10" x14ac:dyDescent="0.15">
      <c r="B37" s="110"/>
      <c r="C37" s="111" t="s">
        <v>469</v>
      </c>
      <c r="D37" s="111"/>
      <c r="E37" s="111"/>
      <c r="F37" s="111"/>
      <c r="G37" s="111"/>
      <c r="H37" s="111"/>
      <c r="I37" s="111"/>
      <c r="J37" s="112"/>
    </row>
    <row r="38" spans="2:10" x14ac:dyDescent="0.15">
      <c r="B38" s="110"/>
      <c r="C38" s="111" t="s">
        <v>470</v>
      </c>
      <c r="D38" s="111"/>
      <c r="E38" s="111"/>
      <c r="F38" s="111"/>
      <c r="G38" s="111"/>
      <c r="H38" s="111"/>
      <c r="I38" s="111"/>
      <c r="J38" s="112"/>
    </row>
    <row r="39" spans="2:10" x14ac:dyDescent="0.15">
      <c r="B39" s="110"/>
      <c r="C39" s="111" t="s">
        <v>406</v>
      </c>
      <c r="D39" s="111"/>
      <c r="E39" s="111"/>
      <c r="F39" s="111"/>
      <c r="G39" s="111"/>
      <c r="H39" s="111"/>
      <c r="I39" s="111"/>
      <c r="J39" s="112"/>
    </row>
    <row r="40" spans="2:10" x14ac:dyDescent="0.15">
      <c r="B40" s="110"/>
      <c r="C40" s="111"/>
      <c r="D40" s="111"/>
      <c r="E40" s="111"/>
      <c r="F40" s="111"/>
      <c r="G40" s="111"/>
      <c r="H40" s="111"/>
      <c r="I40" s="111"/>
      <c r="J40" s="112"/>
    </row>
    <row r="41" spans="2:10" x14ac:dyDescent="0.15">
      <c r="B41" s="110"/>
      <c r="C41" s="111" t="s">
        <v>471</v>
      </c>
      <c r="D41" s="111"/>
      <c r="E41" s="111"/>
      <c r="F41" s="111"/>
      <c r="G41" s="111"/>
      <c r="H41" s="111"/>
      <c r="I41" s="111"/>
      <c r="J41" s="112"/>
    </row>
    <row r="42" spans="2:10" x14ac:dyDescent="0.15">
      <c r="B42" s="110"/>
      <c r="C42" s="111" t="s">
        <v>472</v>
      </c>
      <c r="D42" s="111"/>
      <c r="E42" s="111"/>
      <c r="F42" s="111"/>
      <c r="G42" s="111"/>
      <c r="H42" s="111"/>
      <c r="I42" s="111"/>
      <c r="J42" s="112"/>
    </row>
    <row r="43" spans="2:10" x14ac:dyDescent="0.15">
      <c r="B43" s="110"/>
      <c r="C43" s="111" t="s">
        <v>473</v>
      </c>
      <c r="D43" s="111"/>
      <c r="E43" s="111"/>
      <c r="F43" s="111"/>
      <c r="G43" s="111"/>
      <c r="H43" s="111"/>
      <c r="I43" s="111"/>
      <c r="J43" s="112"/>
    </row>
    <row r="44" spans="2:10" x14ac:dyDescent="0.15">
      <c r="B44" s="110"/>
      <c r="C44" s="111" t="s">
        <v>474</v>
      </c>
      <c r="D44" s="111"/>
      <c r="E44" s="111"/>
      <c r="F44" s="111"/>
      <c r="G44" s="111"/>
      <c r="H44" s="111"/>
      <c r="I44" s="111"/>
      <c r="J44" s="112"/>
    </row>
    <row r="45" spans="2:10" x14ac:dyDescent="0.15">
      <c r="B45" s="110"/>
      <c r="C45" s="111" t="s">
        <v>406</v>
      </c>
      <c r="D45" s="111"/>
      <c r="E45" s="111"/>
      <c r="F45" s="111"/>
      <c r="G45" s="111"/>
      <c r="H45" s="111"/>
      <c r="I45" s="111"/>
      <c r="J45" s="112"/>
    </row>
    <row r="46" spans="2:10" x14ac:dyDescent="0.15">
      <c r="B46" s="110"/>
      <c r="C46" s="111"/>
      <c r="D46" s="111"/>
      <c r="E46" s="111"/>
      <c r="F46" s="111"/>
      <c r="G46" s="111"/>
      <c r="H46" s="111"/>
      <c r="I46" s="111"/>
      <c r="J46" s="112"/>
    </row>
    <row r="47" spans="2:10" ht="14.25" thickBot="1" x14ac:dyDescent="0.2">
      <c r="B47" s="114"/>
      <c r="C47" s="115" t="s">
        <v>406</v>
      </c>
      <c r="D47" s="115"/>
      <c r="E47" s="115"/>
      <c r="F47" s="115"/>
      <c r="G47" s="115"/>
      <c r="H47" s="115"/>
      <c r="I47" s="115"/>
      <c r="J47" s="116"/>
    </row>
    <row r="49" spans="2:7" ht="14.25" thickBot="1" x14ac:dyDescent="0.2">
      <c r="C49" s="41"/>
      <c r="D49" s="41"/>
      <c r="E49" s="41"/>
      <c r="F49" s="41"/>
      <c r="G49" s="41"/>
    </row>
    <row r="50" spans="2:7" x14ac:dyDescent="0.15">
      <c r="B50" s="1119" t="s">
        <v>475</v>
      </c>
      <c r="C50" s="1120"/>
      <c r="D50" s="1120"/>
      <c r="E50" s="1120"/>
      <c r="F50" s="1120"/>
      <c r="G50" s="1121"/>
    </row>
    <row r="51" spans="2:7" ht="14.25" thickBot="1" x14ac:dyDescent="0.2">
      <c r="B51" s="105" t="s">
        <v>476</v>
      </c>
      <c r="C51" s="38" t="s">
        <v>412</v>
      </c>
      <c r="D51" s="38" t="s">
        <v>477</v>
      </c>
      <c r="E51" s="38" t="s">
        <v>478</v>
      </c>
      <c r="F51" s="39" t="s">
        <v>479</v>
      </c>
      <c r="G51" s="106" t="s">
        <v>480</v>
      </c>
    </row>
    <row r="52" spans="2:7" ht="14.25" thickTop="1" x14ac:dyDescent="0.15">
      <c r="B52" s="123" t="s">
        <v>481</v>
      </c>
      <c r="C52" s="111" t="s">
        <v>482</v>
      </c>
      <c r="D52" s="111" t="s">
        <v>483</v>
      </c>
      <c r="E52" s="111" t="s">
        <v>484</v>
      </c>
      <c r="F52" s="111" t="s">
        <v>485</v>
      </c>
      <c r="G52" s="112" t="s">
        <v>428</v>
      </c>
    </row>
    <row r="53" spans="2:7" x14ac:dyDescent="0.15">
      <c r="B53" s="123" t="s">
        <v>486</v>
      </c>
      <c r="C53" s="111" t="s">
        <v>487</v>
      </c>
      <c r="D53" s="111" t="s">
        <v>488</v>
      </c>
      <c r="E53" s="111" t="s">
        <v>489</v>
      </c>
      <c r="F53" s="111" t="s">
        <v>490</v>
      </c>
      <c r="G53" s="112" t="s">
        <v>437</v>
      </c>
    </row>
    <row r="54" spans="2:7" x14ac:dyDescent="0.15">
      <c r="B54" s="123" t="s">
        <v>491</v>
      </c>
      <c r="C54" s="111" t="s">
        <v>492</v>
      </c>
      <c r="D54" s="111" t="s">
        <v>493</v>
      </c>
      <c r="E54" s="111" t="s">
        <v>494</v>
      </c>
      <c r="F54" s="111"/>
      <c r="G54" s="112" t="s">
        <v>444</v>
      </c>
    </row>
    <row r="55" spans="2:7" x14ac:dyDescent="0.15">
      <c r="B55" s="123" t="s">
        <v>495</v>
      </c>
      <c r="C55" s="111"/>
      <c r="D55" s="111"/>
      <c r="E55" s="111" t="s">
        <v>496</v>
      </c>
      <c r="F55" s="111"/>
      <c r="G55" s="112"/>
    </row>
    <row r="56" spans="2:7" x14ac:dyDescent="0.15">
      <c r="B56" s="123"/>
      <c r="C56" s="111" t="s">
        <v>497</v>
      </c>
      <c r="D56" s="111"/>
      <c r="E56" s="111" t="s">
        <v>498</v>
      </c>
      <c r="F56" s="111"/>
      <c r="G56" s="112"/>
    </row>
    <row r="57" spans="2:7" x14ac:dyDescent="0.15">
      <c r="B57" s="123"/>
      <c r="C57" s="111" t="s">
        <v>499</v>
      </c>
      <c r="D57" s="111"/>
      <c r="E57" s="111" t="s">
        <v>500</v>
      </c>
      <c r="F57" s="111"/>
      <c r="G57" s="112"/>
    </row>
    <row r="58" spans="2:7" x14ac:dyDescent="0.15">
      <c r="B58" s="123"/>
      <c r="C58" s="111" t="s">
        <v>501</v>
      </c>
      <c r="D58" s="111"/>
      <c r="E58" s="111" t="s">
        <v>466</v>
      </c>
      <c r="F58" s="111"/>
      <c r="G58" s="112"/>
    </row>
    <row r="59" spans="2:7" x14ac:dyDescent="0.15">
      <c r="B59" s="123"/>
      <c r="C59" s="111" t="s">
        <v>502</v>
      </c>
      <c r="D59" s="111"/>
      <c r="E59" s="111"/>
      <c r="F59" s="111"/>
      <c r="G59" s="112"/>
    </row>
    <row r="60" spans="2:7" x14ac:dyDescent="0.15">
      <c r="B60" s="123"/>
      <c r="C60" s="111" t="s">
        <v>406</v>
      </c>
      <c r="D60" s="111"/>
      <c r="E60" s="111"/>
      <c r="F60" s="111"/>
      <c r="G60" s="112"/>
    </row>
    <row r="61" spans="2:7" x14ac:dyDescent="0.15">
      <c r="B61" s="123"/>
      <c r="C61" s="111"/>
      <c r="D61" s="111"/>
      <c r="E61" s="111"/>
      <c r="F61" s="111"/>
      <c r="G61" s="112"/>
    </row>
    <row r="62" spans="2:7" x14ac:dyDescent="0.15">
      <c r="B62" s="123"/>
      <c r="C62" s="111" t="s">
        <v>188</v>
      </c>
      <c r="D62" s="111"/>
      <c r="E62" s="111"/>
      <c r="F62" s="111"/>
      <c r="G62" s="112"/>
    </row>
    <row r="63" spans="2:7" x14ac:dyDescent="0.15">
      <c r="B63" s="123"/>
      <c r="C63" s="111" t="s">
        <v>189</v>
      </c>
      <c r="D63" s="111"/>
      <c r="E63" s="111"/>
      <c r="F63" s="111"/>
      <c r="G63" s="112"/>
    </row>
    <row r="64" spans="2:7" x14ac:dyDescent="0.15">
      <c r="B64" s="123"/>
      <c r="C64" s="111" t="s">
        <v>190</v>
      </c>
      <c r="D64" s="111"/>
      <c r="E64" s="111"/>
      <c r="F64" s="111"/>
      <c r="G64" s="112"/>
    </row>
    <row r="65" spans="2:7" x14ac:dyDescent="0.15">
      <c r="B65" s="123"/>
      <c r="C65" s="111" t="s">
        <v>191</v>
      </c>
      <c r="D65" s="111"/>
      <c r="E65" s="111"/>
      <c r="F65" s="111"/>
      <c r="G65" s="112"/>
    </row>
    <row r="66" spans="2:7" x14ac:dyDescent="0.15">
      <c r="B66" s="123"/>
      <c r="C66" s="111" t="s">
        <v>503</v>
      </c>
      <c r="D66" s="111"/>
      <c r="E66" s="111"/>
      <c r="F66" s="111"/>
      <c r="G66" s="112"/>
    </row>
    <row r="67" spans="2:7" x14ac:dyDescent="0.15">
      <c r="B67" s="123"/>
      <c r="C67" s="111" t="s">
        <v>504</v>
      </c>
      <c r="D67" s="111"/>
      <c r="E67" s="111"/>
      <c r="F67" s="111"/>
      <c r="G67" s="112"/>
    </row>
    <row r="68" spans="2:7" x14ac:dyDescent="0.15">
      <c r="B68" s="123"/>
      <c r="C68" s="111" t="s">
        <v>192</v>
      </c>
      <c r="D68" s="111"/>
      <c r="E68" s="111"/>
      <c r="F68" s="111"/>
      <c r="G68" s="112"/>
    </row>
    <row r="69" spans="2:7" x14ac:dyDescent="0.15">
      <c r="B69" s="123"/>
      <c r="C69" s="111" t="s">
        <v>193</v>
      </c>
      <c r="D69" s="111"/>
      <c r="E69" s="111"/>
      <c r="F69" s="111"/>
      <c r="G69" s="112"/>
    </row>
    <row r="70" spans="2:7" x14ac:dyDescent="0.15">
      <c r="B70" s="123"/>
      <c r="C70" s="111" t="s">
        <v>505</v>
      </c>
      <c r="D70" s="111"/>
      <c r="E70" s="111"/>
      <c r="F70" s="111"/>
      <c r="G70" s="112"/>
    </row>
    <row r="71" spans="2:7" x14ac:dyDescent="0.15">
      <c r="B71" s="123"/>
      <c r="C71" s="111" t="s">
        <v>195</v>
      </c>
      <c r="D71" s="111"/>
      <c r="E71" s="111"/>
      <c r="F71" s="111"/>
      <c r="G71" s="112"/>
    </row>
    <row r="72" spans="2:7" x14ac:dyDescent="0.15">
      <c r="B72" s="123"/>
      <c r="C72" s="111" t="s">
        <v>197</v>
      </c>
      <c r="D72" s="111"/>
      <c r="E72" s="111"/>
      <c r="F72" s="111"/>
      <c r="G72" s="112"/>
    </row>
    <row r="73" spans="2:7" x14ac:dyDescent="0.15">
      <c r="B73" s="123"/>
      <c r="C73" s="111" t="s">
        <v>198</v>
      </c>
      <c r="D73" s="111"/>
      <c r="E73" s="111"/>
      <c r="F73" s="111"/>
      <c r="G73" s="112"/>
    </row>
    <row r="74" spans="2:7" x14ac:dyDescent="0.15">
      <c r="B74" s="123"/>
      <c r="C74" s="111" t="s">
        <v>199</v>
      </c>
      <c r="D74" s="111"/>
      <c r="E74" s="111"/>
      <c r="F74" s="111"/>
      <c r="G74" s="112"/>
    </row>
    <row r="75" spans="2:7" x14ac:dyDescent="0.15">
      <c r="B75" s="123"/>
      <c r="C75" s="111" t="s">
        <v>200</v>
      </c>
      <c r="D75" s="111"/>
      <c r="E75" s="111"/>
      <c r="F75" s="111"/>
      <c r="G75" s="112"/>
    </row>
    <row r="76" spans="2:7" x14ac:dyDescent="0.15">
      <c r="B76" s="123"/>
      <c r="C76" s="111" t="s">
        <v>201</v>
      </c>
      <c r="D76" s="111"/>
      <c r="E76" s="111"/>
      <c r="F76" s="111"/>
      <c r="G76" s="112"/>
    </row>
    <row r="77" spans="2:7" x14ac:dyDescent="0.15">
      <c r="B77" s="123"/>
      <c r="C77" s="111" t="s">
        <v>466</v>
      </c>
      <c r="D77" s="111"/>
      <c r="E77" s="111"/>
      <c r="F77" s="111"/>
      <c r="G77" s="112"/>
    </row>
    <row r="78" spans="2:7" x14ac:dyDescent="0.15">
      <c r="B78" s="123"/>
      <c r="C78" s="111"/>
      <c r="D78" s="111"/>
      <c r="E78" s="111"/>
      <c r="F78" s="111"/>
      <c r="G78" s="112"/>
    </row>
    <row r="79" spans="2:7" x14ac:dyDescent="0.15">
      <c r="B79" s="123"/>
      <c r="C79" s="111" t="s">
        <v>506</v>
      </c>
      <c r="D79" s="111"/>
      <c r="E79" s="111"/>
      <c r="F79" s="111"/>
      <c r="G79" s="112"/>
    </row>
    <row r="80" spans="2:7" x14ac:dyDescent="0.15">
      <c r="B80" s="123"/>
      <c r="C80" s="111" t="s">
        <v>507</v>
      </c>
      <c r="D80" s="111"/>
      <c r="E80" s="111"/>
      <c r="F80" s="111"/>
      <c r="G80" s="112"/>
    </row>
    <row r="81" spans="2:7" x14ac:dyDescent="0.15">
      <c r="B81" s="123"/>
      <c r="C81" s="111" t="s">
        <v>508</v>
      </c>
      <c r="D81" s="111"/>
      <c r="E81" s="111"/>
      <c r="F81" s="111"/>
      <c r="G81" s="112"/>
    </row>
    <row r="82" spans="2:7" x14ac:dyDescent="0.15">
      <c r="B82" s="123"/>
      <c r="C82" s="111" t="s">
        <v>509</v>
      </c>
      <c r="D82" s="111"/>
      <c r="E82" s="111"/>
      <c r="F82" s="111"/>
      <c r="G82" s="112"/>
    </row>
    <row r="83" spans="2:7" ht="14.25" thickBot="1" x14ac:dyDescent="0.2">
      <c r="B83" s="124"/>
      <c r="C83" s="115" t="s">
        <v>466</v>
      </c>
      <c r="D83" s="115"/>
      <c r="E83" s="115"/>
      <c r="F83" s="115"/>
      <c r="G83" s="116"/>
    </row>
  </sheetData>
  <mergeCells count="3">
    <mergeCell ref="B14:J14"/>
    <mergeCell ref="B50:G50"/>
    <mergeCell ref="B4:F4"/>
  </mergeCells>
  <phoneticPr fontId="14"/>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125</vt:i4>
      </vt:variant>
      <vt:variant>
        <vt:lpstr>名前付き一覧</vt:lpstr>
      </vt:variant>
      <vt:variant>
        <vt:i4>227</vt:i4>
      </vt:variant>
    </vt:vector>
  </HeadingPairs>
  <TitlesOfParts>
    <vt:vector size="352" baseType="lpstr">
      <vt:lpstr>点検様式作成フロー</vt:lpstr>
      <vt:lpstr>変状面積算出方法</vt:lpstr>
      <vt:lpstr>記入の留意点</vt:lpstr>
      <vt:lpstr>様式A-1</vt:lpstr>
      <vt:lpstr>様式A-2</vt:lpstr>
      <vt:lpstr>様式A-3</vt:lpstr>
      <vt:lpstr>様式A-3 (2)</vt:lpstr>
      <vt:lpstr>様式B (1)</vt:lpstr>
      <vt:lpstr>様式B (2)</vt:lpstr>
      <vt:lpstr>様式B (3)</vt:lpstr>
      <vt:lpstr>様式B (4)</vt:lpstr>
      <vt:lpstr>様式C-1-1 (1)</vt:lpstr>
      <vt:lpstr>様式C-1-1 (2)</vt:lpstr>
      <vt:lpstr>様式C-1-1 (3)</vt:lpstr>
      <vt:lpstr>様式C-1-1 (4)</vt:lpstr>
      <vt:lpstr>様式C-1-1 (5)</vt:lpstr>
      <vt:lpstr>様式C-1-1 (6)</vt:lpstr>
      <vt:lpstr>様式C-1-1 (7)</vt:lpstr>
      <vt:lpstr>様式C-1-1 (8)</vt:lpstr>
      <vt:lpstr>様式C-1-2 (1)</vt:lpstr>
      <vt:lpstr>様式C-1-2 (2)</vt:lpstr>
      <vt:lpstr>様式C-2</vt:lpstr>
      <vt:lpstr>様式D-1-1 P001</vt:lpstr>
      <vt:lpstr>様式D-1-1 P002</vt:lpstr>
      <vt:lpstr>様式D-1-1 P003</vt:lpstr>
      <vt:lpstr>様式D-1-1 P004</vt:lpstr>
      <vt:lpstr>様式D-1-1 P005</vt:lpstr>
      <vt:lpstr>様式D-1-1 P006</vt:lpstr>
      <vt:lpstr>様式D-1-1 P007</vt:lpstr>
      <vt:lpstr>様式D-1-1 P008</vt:lpstr>
      <vt:lpstr>様式D-1-1 P009</vt:lpstr>
      <vt:lpstr>様式D-1-1 P010</vt:lpstr>
      <vt:lpstr>様式D-1-1 P011</vt:lpstr>
      <vt:lpstr>様式D-1-1 P012</vt:lpstr>
      <vt:lpstr>様式D-1-1 P013</vt:lpstr>
      <vt:lpstr>様式D-1-1 P014</vt:lpstr>
      <vt:lpstr>様式D-1-1 P015</vt:lpstr>
      <vt:lpstr>様式D-1-1 P016</vt:lpstr>
      <vt:lpstr>様式D-1-1 P017</vt:lpstr>
      <vt:lpstr>様式D-1-1 P018</vt:lpstr>
      <vt:lpstr>様式D-1-1 P019</vt:lpstr>
      <vt:lpstr>様式D-1-1 P020</vt:lpstr>
      <vt:lpstr>様式D-1-1 P021</vt:lpstr>
      <vt:lpstr>様式D-1-1 P022</vt:lpstr>
      <vt:lpstr>様式D-1-1 P023</vt:lpstr>
      <vt:lpstr>様式D-1-1 P024</vt:lpstr>
      <vt:lpstr>様式D-1-1 P025</vt:lpstr>
      <vt:lpstr>様式D-1-1 P026</vt:lpstr>
      <vt:lpstr>様式D-1-1 P027</vt:lpstr>
      <vt:lpstr>様式D-1-1 P028</vt:lpstr>
      <vt:lpstr>様式D-1-1 P029</vt:lpstr>
      <vt:lpstr>様式D-1-1 P030</vt:lpstr>
      <vt:lpstr>様式D-1-1 P031</vt:lpstr>
      <vt:lpstr>様式D-1-1 P032</vt:lpstr>
      <vt:lpstr>様式D-1-1 P033</vt:lpstr>
      <vt:lpstr>様式D-1-1 P034</vt:lpstr>
      <vt:lpstr>様式D-1-1 P035</vt:lpstr>
      <vt:lpstr>様式D-1-1 P036</vt:lpstr>
      <vt:lpstr>様式D-1-1 P037</vt:lpstr>
      <vt:lpstr>様式D-1-1 P038</vt:lpstr>
      <vt:lpstr>様式D-1-1 P039</vt:lpstr>
      <vt:lpstr>様式D-1-1 P040</vt:lpstr>
      <vt:lpstr>様式D-1-1 P041</vt:lpstr>
      <vt:lpstr>様式D-1-1 P042</vt:lpstr>
      <vt:lpstr>様式D-1-1 P043</vt:lpstr>
      <vt:lpstr>様式D-1-1 P044</vt:lpstr>
      <vt:lpstr>様式D-1-1 P045</vt:lpstr>
      <vt:lpstr>様式D-1-1 P046</vt:lpstr>
      <vt:lpstr>様式D-1-1 P047</vt:lpstr>
      <vt:lpstr>様式D-1-1 P048</vt:lpstr>
      <vt:lpstr>様式D-1-1 P049</vt:lpstr>
      <vt:lpstr>様式D-1-1 P050</vt:lpstr>
      <vt:lpstr>様式D-1-1 P051</vt:lpstr>
      <vt:lpstr>様式D-1-1 P052</vt:lpstr>
      <vt:lpstr>様式D-1-1 P053</vt:lpstr>
      <vt:lpstr>様式D-1-1 P054</vt:lpstr>
      <vt:lpstr>様式D-1-1 P055</vt:lpstr>
      <vt:lpstr>様式D-1-1 P056</vt:lpstr>
      <vt:lpstr>様式D-1-1 P057</vt:lpstr>
      <vt:lpstr>様式D-1-1 P058</vt:lpstr>
      <vt:lpstr>様式D-1-1 P059</vt:lpstr>
      <vt:lpstr>様式D-1-1 P060</vt:lpstr>
      <vt:lpstr>様式D-1-1 P061</vt:lpstr>
      <vt:lpstr>様式D-1-2 P001</vt:lpstr>
      <vt:lpstr>様式D-1-2 P002</vt:lpstr>
      <vt:lpstr>様式D-1-2 P003</vt:lpstr>
      <vt:lpstr>様式D-1-2 P004</vt:lpstr>
      <vt:lpstr>様式D-1-2 P005</vt:lpstr>
      <vt:lpstr>様式D-1-2 P006</vt:lpstr>
      <vt:lpstr>様式D-1-2 P007</vt:lpstr>
      <vt:lpstr>様式D-1-2 P008</vt:lpstr>
      <vt:lpstr>様式D-2-1 (1)</vt:lpstr>
      <vt:lpstr>様式D-2-1 (2)</vt:lpstr>
      <vt:lpstr>様式D-2-1 (3)</vt:lpstr>
      <vt:lpstr>様式D-2-1 (4)</vt:lpstr>
      <vt:lpstr>様式D-2-1´(1)</vt:lpstr>
      <vt:lpstr>様式D-2-1´ (2)</vt:lpstr>
      <vt:lpstr>様式D-2-1´ (3)</vt:lpstr>
      <vt:lpstr>様式D-3_PS</vt:lpstr>
      <vt:lpstr>様式D-3_001</vt:lpstr>
      <vt:lpstr>様式D-3_002</vt:lpstr>
      <vt:lpstr>様式D-3_003</vt:lpstr>
      <vt:lpstr>様式D-3_004</vt:lpstr>
      <vt:lpstr>様式D-3_005</vt:lpstr>
      <vt:lpstr>様式D-3_006</vt:lpstr>
      <vt:lpstr>様式D-3_007</vt:lpstr>
      <vt:lpstr>様式D-3_008</vt:lpstr>
      <vt:lpstr>様式D-3_009</vt:lpstr>
      <vt:lpstr>様式D-3_010</vt:lpstr>
      <vt:lpstr>様式D-3_011</vt:lpstr>
      <vt:lpstr>様式D-3_012</vt:lpstr>
      <vt:lpstr>様式D-3_013</vt:lpstr>
      <vt:lpstr>様式D-3_014</vt:lpstr>
      <vt:lpstr>様式D-3_015</vt:lpstr>
      <vt:lpstr>様式D-3_016</vt:lpstr>
      <vt:lpstr>様式D-3_017</vt:lpstr>
      <vt:lpstr>様式D-3_018</vt:lpstr>
      <vt:lpstr>様式D-3_019</vt:lpstr>
      <vt:lpstr>様式D-3_020</vt:lpstr>
      <vt:lpstr>様式D-3_021</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'様式A-3 (2)'!Print_Area</vt:lpstr>
      <vt:lpstr>'様式B (1)'!Print_Area</vt:lpstr>
      <vt:lpstr>'様式B (2)'!Print_Area</vt:lpstr>
      <vt:lpstr>'様式B (3)'!Print_Area</vt:lpstr>
      <vt:lpstr>'様式B (4)'!Print_Area</vt:lpstr>
      <vt:lpstr>'様式C-1-1 (1)'!Print_Area</vt:lpstr>
      <vt:lpstr>'様式C-1-1 (2)'!Print_Area</vt:lpstr>
      <vt:lpstr>'様式C-1-1 (3)'!Print_Area</vt:lpstr>
      <vt:lpstr>'様式C-1-1 (4)'!Print_Area</vt:lpstr>
      <vt:lpstr>'様式C-1-1 (5)'!Print_Area</vt:lpstr>
      <vt:lpstr>'様式C-1-1 (6)'!Print_Area</vt:lpstr>
      <vt:lpstr>'様式C-1-1 (7)'!Print_Area</vt:lpstr>
      <vt:lpstr>'様式C-1-1 (8)'!Print_Area</vt:lpstr>
      <vt:lpstr>'様式C-1-2 (1)'!Print_Area</vt:lpstr>
      <vt:lpstr>'様式C-1-2 (2)'!Print_Area</vt:lpstr>
      <vt:lpstr>'様式C-2'!Print_Area</vt:lpstr>
      <vt:lpstr>'様式D-1-1 P001'!Print_Area</vt:lpstr>
      <vt:lpstr>'様式D-1-1 P002'!Print_Area</vt:lpstr>
      <vt:lpstr>'様式D-1-1 P003'!Print_Area</vt:lpstr>
      <vt:lpstr>'様式D-1-1 P004'!Print_Area</vt:lpstr>
      <vt:lpstr>'様式D-1-1 P005'!Print_Area</vt:lpstr>
      <vt:lpstr>'様式D-1-1 P006'!Print_Area</vt:lpstr>
      <vt:lpstr>'様式D-1-1 P007'!Print_Area</vt:lpstr>
      <vt:lpstr>'様式D-1-1 P008'!Print_Area</vt:lpstr>
      <vt:lpstr>'様式D-1-1 P009'!Print_Area</vt:lpstr>
      <vt:lpstr>'様式D-1-1 P010'!Print_Area</vt:lpstr>
      <vt:lpstr>'様式D-1-1 P011'!Print_Area</vt:lpstr>
      <vt:lpstr>'様式D-1-1 P012'!Print_Area</vt:lpstr>
      <vt:lpstr>'様式D-1-1 P013'!Print_Area</vt:lpstr>
      <vt:lpstr>'様式D-1-1 P014'!Print_Area</vt:lpstr>
      <vt:lpstr>'様式D-1-1 P015'!Print_Area</vt:lpstr>
      <vt:lpstr>'様式D-1-1 P016'!Print_Area</vt:lpstr>
      <vt:lpstr>'様式D-1-1 P017'!Print_Area</vt:lpstr>
      <vt:lpstr>'様式D-1-1 P018'!Print_Area</vt:lpstr>
      <vt:lpstr>'様式D-1-1 P019'!Print_Area</vt:lpstr>
      <vt:lpstr>'様式D-1-1 P020'!Print_Area</vt:lpstr>
      <vt:lpstr>'様式D-1-1 P021'!Print_Area</vt:lpstr>
      <vt:lpstr>'様式D-1-1 P022'!Print_Area</vt:lpstr>
      <vt:lpstr>'様式D-1-1 P023'!Print_Area</vt:lpstr>
      <vt:lpstr>'様式D-1-1 P024'!Print_Area</vt:lpstr>
      <vt:lpstr>'様式D-1-1 P025'!Print_Area</vt:lpstr>
      <vt:lpstr>'様式D-1-1 P026'!Print_Area</vt:lpstr>
      <vt:lpstr>'様式D-1-1 P027'!Print_Area</vt:lpstr>
      <vt:lpstr>'様式D-1-1 P028'!Print_Area</vt:lpstr>
      <vt:lpstr>'様式D-1-1 P029'!Print_Area</vt:lpstr>
      <vt:lpstr>'様式D-1-1 P030'!Print_Area</vt:lpstr>
      <vt:lpstr>'様式D-1-1 P031'!Print_Area</vt:lpstr>
      <vt:lpstr>'様式D-1-1 P032'!Print_Area</vt:lpstr>
      <vt:lpstr>'様式D-1-1 P033'!Print_Area</vt:lpstr>
      <vt:lpstr>'様式D-1-1 P034'!Print_Area</vt:lpstr>
      <vt:lpstr>'様式D-1-1 P035'!Print_Area</vt:lpstr>
      <vt:lpstr>'様式D-1-1 P036'!Print_Area</vt:lpstr>
      <vt:lpstr>'様式D-1-1 P037'!Print_Area</vt:lpstr>
      <vt:lpstr>'様式D-1-1 P038'!Print_Area</vt:lpstr>
      <vt:lpstr>'様式D-1-1 P039'!Print_Area</vt:lpstr>
      <vt:lpstr>'様式D-1-1 P040'!Print_Area</vt:lpstr>
      <vt:lpstr>'様式D-1-1 P041'!Print_Area</vt:lpstr>
      <vt:lpstr>'様式D-1-1 P042'!Print_Area</vt:lpstr>
      <vt:lpstr>'様式D-1-1 P043'!Print_Area</vt:lpstr>
      <vt:lpstr>'様式D-1-1 P044'!Print_Area</vt:lpstr>
      <vt:lpstr>'様式D-1-1 P045'!Print_Area</vt:lpstr>
      <vt:lpstr>'様式D-1-1 P046'!Print_Area</vt:lpstr>
      <vt:lpstr>'様式D-1-1 P047'!Print_Area</vt:lpstr>
      <vt:lpstr>'様式D-1-1 P048'!Print_Area</vt:lpstr>
      <vt:lpstr>'様式D-1-1 P049'!Print_Area</vt:lpstr>
      <vt:lpstr>'様式D-1-1 P050'!Print_Area</vt:lpstr>
      <vt:lpstr>'様式D-1-1 P051'!Print_Area</vt:lpstr>
      <vt:lpstr>'様式D-1-1 P052'!Print_Area</vt:lpstr>
      <vt:lpstr>'様式D-1-1 P053'!Print_Area</vt:lpstr>
      <vt:lpstr>'様式D-1-1 P054'!Print_Area</vt:lpstr>
      <vt:lpstr>'様式D-1-1 P055'!Print_Area</vt:lpstr>
      <vt:lpstr>'様式D-1-1 P056'!Print_Area</vt:lpstr>
      <vt:lpstr>'様式D-1-1 P057'!Print_Area</vt:lpstr>
      <vt:lpstr>'様式D-1-1 P058'!Print_Area</vt:lpstr>
      <vt:lpstr>'様式D-1-1 P059'!Print_Area</vt:lpstr>
      <vt:lpstr>'様式D-1-1 P060'!Print_Area</vt:lpstr>
      <vt:lpstr>'様式D-1-1 P061'!Print_Area</vt:lpstr>
      <vt:lpstr>'様式D-1-2 P001'!Print_Area</vt:lpstr>
      <vt:lpstr>'様式D-1-2 P002'!Print_Area</vt:lpstr>
      <vt:lpstr>'様式D-1-2 P003'!Print_Area</vt:lpstr>
      <vt:lpstr>'様式D-1-2 P004'!Print_Area</vt:lpstr>
      <vt:lpstr>'様式D-1-2 P005'!Print_Area</vt:lpstr>
      <vt:lpstr>'様式D-1-2 P006'!Print_Area</vt:lpstr>
      <vt:lpstr>'様式D-1-2 P007'!Print_Area</vt:lpstr>
      <vt:lpstr>'様式D-1-2 P008'!Print_Area</vt:lpstr>
      <vt:lpstr>'様式D-2-1 (1)'!Print_Area</vt:lpstr>
      <vt:lpstr>'様式D-2-1 (2)'!Print_Area</vt:lpstr>
      <vt:lpstr>'様式D-2-1 (3)'!Print_Area</vt:lpstr>
      <vt:lpstr>'様式D-2-1 (4)'!Print_Area</vt:lpstr>
      <vt:lpstr>'様式D-2-1´ (2)'!Print_Area</vt:lpstr>
      <vt:lpstr>'様式D-2-1´ (3)'!Print_Area</vt:lpstr>
      <vt:lpstr>'様式D-2-1´(1)'!Print_Area</vt:lpstr>
      <vt:lpstr>'様式D-3_001'!Print_Area</vt:lpstr>
      <vt:lpstr>'様式D-3_002'!Print_Area</vt:lpstr>
      <vt:lpstr>'様式D-3_003'!Print_Area</vt:lpstr>
      <vt:lpstr>'様式D-3_004'!Print_Area</vt:lpstr>
      <vt:lpstr>'様式D-3_005'!Print_Area</vt:lpstr>
      <vt:lpstr>'様式D-3_006'!Print_Area</vt:lpstr>
      <vt:lpstr>'様式D-3_007'!Print_Area</vt:lpstr>
      <vt:lpstr>'様式D-3_008'!Print_Area</vt:lpstr>
      <vt:lpstr>'様式D-3_009'!Print_Area</vt:lpstr>
      <vt:lpstr>'様式D-3_010'!Print_Area</vt:lpstr>
      <vt:lpstr>'様式D-3_011'!Print_Area</vt:lpstr>
      <vt:lpstr>'様式D-3_012'!Print_Area</vt:lpstr>
      <vt:lpstr>'様式D-3_013'!Print_Area</vt:lpstr>
      <vt:lpstr>'様式D-3_014'!Print_Area</vt:lpstr>
      <vt:lpstr>'様式D-3_015'!Print_Area</vt:lpstr>
      <vt:lpstr>'様式D-3_016'!Print_Area</vt:lpstr>
      <vt:lpstr>'様式D-3_017'!Print_Area</vt:lpstr>
      <vt:lpstr>'様式D-3_018'!Print_Area</vt:lpstr>
      <vt:lpstr>'様式D-3_019'!Print_Area</vt:lpstr>
      <vt:lpstr>'様式D-3_020'!Print_Area</vt:lpstr>
      <vt:lpstr>'様式D-3_021'!Print_Area</vt:lpstr>
      <vt:lpstr>'様式D-3_PE'!Print_Area</vt:lpstr>
      <vt:lpstr>'様式D-3_PS'!Print_Area</vt:lpstr>
      <vt:lpstr>様式E!Print_Area</vt:lpstr>
      <vt:lpstr>様式F!Print_Area</vt:lpstr>
      <vt:lpstr>様式G!Print_Area</vt:lpstr>
      <vt:lpstr>'様式A-2'!Print_Titles</vt:lpstr>
      <vt:lpstr>'様式D-1-1 P001'!Print_Titles</vt:lpstr>
      <vt:lpstr>'様式D-1-1 P002'!Print_Titles</vt:lpstr>
      <vt:lpstr>'様式D-1-1 P003'!Print_Titles</vt:lpstr>
      <vt:lpstr>'様式D-1-1 P004'!Print_Titles</vt:lpstr>
      <vt:lpstr>'様式D-1-1 P005'!Print_Titles</vt:lpstr>
      <vt:lpstr>'様式D-1-1 P006'!Print_Titles</vt:lpstr>
      <vt:lpstr>'様式D-1-1 P007'!Print_Titles</vt:lpstr>
      <vt:lpstr>'様式D-1-1 P008'!Print_Titles</vt:lpstr>
      <vt:lpstr>'様式D-1-1 P009'!Print_Titles</vt:lpstr>
      <vt:lpstr>'様式D-1-1 P010'!Print_Titles</vt:lpstr>
      <vt:lpstr>'様式D-1-1 P011'!Print_Titles</vt:lpstr>
      <vt:lpstr>'様式D-1-1 P012'!Print_Titles</vt:lpstr>
      <vt:lpstr>'様式D-1-1 P013'!Print_Titles</vt:lpstr>
      <vt:lpstr>'様式D-1-1 P014'!Print_Titles</vt:lpstr>
      <vt:lpstr>'様式D-1-1 P015'!Print_Titles</vt:lpstr>
      <vt:lpstr>'様式D-1-1 P016'!Print_Titles</vt:lpstr>
      <vt:lpstr>'様式D-1-1 P017'!Print_Titles</vt:lpstr>
      <vt:lpstr>'様式D-1-1 P018'!Print_Titles</vt:lpstr>
      <vt:lpstr>'様式D-1-1 P019'!Print_Titles</vt:lpstr>
      <vt:lpstr>'様式D-1-1 P020'!Print_Titles</vt:lpstr>
      <vt:lpstr>'様式D-1-1 P021'!Print_Titles</vt:lpstr>
      <vt:lpstr>'様式D-1-1 P022'!Print_Titles</vt:lpstr>
      <vt:lpstr>'様式D-1-1 P023'!Print_Titles</vt:lpstr>
      <vt:lpstr>'様式D-1-1 P024'!Print_Titles</vt:lpstr>
      <vt:lpstr>'様式D-1-1 P025'!Print_Titles</vt:lpstr>
      <vt:lpstr>'様式D-1-1 P026'!Print_Titles</vt:lpstr>
      <vt:lpstr>'様式D-1-1 P027'!Print_Titles</vt:lpstr>
      <vt:lpstr>'様式D-1-1 P028'!Print_Titles</vt:lpstr>
      <vt:lpstr>'様式D-1-1 P029'!Print_Titles</vt:lpstr>
      <vt:lpstr>'様式D-1-1 P030'!Print_Titles</vt:lpstr>
      <vt:lpstr>'様式D-1-1 P031'!Print_Titles</vt:lpstr>
      <vt:lpstr>'様式D-1-1 P032'!Print_Titles</vt:lpstr>
      <vt:lpstr>'様式D-1-1 P033'!Print_Titles</vt:lpstr>
      <vt:lpstr>'様式D-1-1 P034'!Print_Titles</vt:lpstr>
      <vt:lpstr>'様式D-1-1 P035'!Print_Titles</vt:lpstr>
      <vt:lpstr>'様式D-1-1 P036'!Print_Titles</vt:lpstr>
      <vt:lpstr>'様式D-1-1 P037'!Print_Titles</vt:lpstr>
      <vt:lpstr>'様式D-1-1 P038'!Print_Titles</vt:lpstr>
      <vt:lpstr>'様式D-1-1 P039'!Print_Titles</vt:lpstr>
      <vt:lpstr>'様式D-1-1 P040'!Print_Titles</vt:lpstr>
      <vt:lpstr>'様式D-1-1 P041'!Print_Titles</vt:lpstr>
      <vt:lpstr>'様式D-1-1 P042'!Print_Titles</vt:lpstr>
      <vt:lpstr>'様式D-1-1 P043'!Print_Titles</vt:lpstr>
      <vt:lpstr>'様式D-1-1 P044'!Print_Titles</vt:lpstr>
      <vt:lpstr>'様式D-1-1 P045'!Print_Titles</vt:lpstr>
      <vt:lpstr>'様式D-1-1 P046'!Print_Titles</vt:lpstr>
      <vt:lpstr>'様式D-1-1 P047'!Print_Titles</vt:lpstr>
      <vt:lpstr>'様式D-1-1 P048'!Print_Titles</vt:lpstr>
      <vt:lpstr>'様式D-1-1 P049'!Print_Titles</vt:lpstr>
      <vt:lpstr>'様式D-1-1 P050'!Print_Titles</vt:lpstr>
      <vt:lpstr>'様式D-1-1 P051'!Print_Titles</vt:lpstr>
      <vt:lpstr>'様式D-1-1 P052'!Print_Titles</vt:lpstr>
      <vt:lpstr>'様式D-1-1 P053'!Print_Titles</vt:lpstr>
      <vt:lpstr>'様式D-1-1 P054'!Print_Titles</vt:lpstr>
      <vt:lpstr>'様式D-1-1 P055'!Print_Titles</vt:lpstr>
      <vt:lpstr>'様式D-1-1 P056'!Print_Titles</vt:lpstr>
      <vt:lpstr>'様式D-1-1 P057'!Print_Titles</vt:lpstr>
      <vt:lpstr>'様式D-1-1 P058'!Print_Titles</vt:lpstr>
      <vt:lpstr>'様式D-1-1 P059'!Print_Titles</vt:lpstr>
      <vt:lpstr>'様式D-1-1 P060'!Print_Titles</vt:lpstr>
      <vt:lpstr>'様式D-1-1 P061'!Print_Titles</vt:lpstr>
      <vt:lpstr>'様式D-1-2 P001'!Print_Titles</vt:lpstr>
      <vt:lpstr>'様式D-1-2 P002'!Print_Titles</vt:lpstr>
      <vt:lpstr>'様式D-1-2 P003'!Print_Titles</vt:lpstr>
      <vt:lpstr>'様式D-1-2 P004'!Print_Titles</vt:lpstr>
      <vt:lpstr>'様式D-1-2 P005'!Print_Titles</vt:lpstr>
      <vt:lpstr>'様式D-1-2 P006'!Print_Titles</vt:lpstr>
      <vt:lpstr>'様式D-1-2 P007'!Print_Titles</vt:lpstr>
      <vt:lpstr>'様式D-1-2 P008'!Print_Titles</vt:lpstr>
      <vt:lpstr>'様式D-3_001'!Print_Titles</vt:lpstr>
      <vt:lpstr>'様式D-3_002'!Print_Titles</vt:lpstr>
      <vt:lpstr>'様式D-3_003'!Print_Titles</vt:lpstr>
      <vt:lpstr>'様式D-3_004'!Print_Titles</vt:lpstr>
      <vt:lpstr>'様式D-3_005'!Print_Titles</vt:lpstr>
      <vt:lpstr>'様式D-3_006'!Print_Titles</vt:lpstr>
      <vt:lpstr>'様式D-3_007'!Print_Titles</vt:lpstr>
      <vt:lpstr>'様式D-3_008'!Print_Titles</vt:lpstr>
      <vt:lpstr>'様式D-3_009'!Print_Titles</vt:lpstr>
      <vt:lpstr>'様式D-3_010'!Print_Titles</vt:lpstr>
      <vt:lpstr>'様式D-3_011'!Print_Titles</vt:lpstr>
      <vt:lpstr>'様式D-3_012'!Print_Titles</vt:lpstr>
      <vt:lpstr>'様式D-3_013'!Print_Titles</vt:lpstr>
      <vt:lpstr>'様式D-3_014'!Print_Titles</vt:lpstr>
      <vt:lpstr>'様式D-3_015'!Print_Titles</vt:lpstr>
      <vt:lpstr>'様式D-3_016'!Print_Titles</vt:lpstr>
      <vt:lpstr>'様式D-3_017'!Print_Titles</vt:lpstr>
      <vt:lpstr>'様式D-3_018'!Print_Titles</vt:lpstr>
      <vt:lpstr>'様式D-3_019'!Print_Titles</vt:lpstr>
      <vt:lpstr>'様式D-3_020'!Print_Titles</vt:lpstr>
      <vt:lpstr>'様式D-3_021'!Print_Titles</vt:lpstr>
      <vt:lpstr>'様式D-3_PE'!Print_Titles</vt:lpstr>
      <vt:lpstr>'様式D-3_PS'!Print_Titles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飯田 琢巳</cp:lastModifiedBy>
  <cp:revision/>
  <cp:lastPrinted>2026-02-21T05:54:02Z</cp:lastPrinted>
  <dcterms:created xsi:type="dcterms:W3CDTF">2012-04-09T00:49:26Z</dcterms:created>
  <dcterms:modified xsi:type="dcterms:W3CDTF">2026-04-07T08:02:12Z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