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updateLinks="never" codeName="ThisWorkbook" defaultThemeVersion="124226"/>
  <mc:AlternateContent xmlns:mc="http://schemas.openxmlformats.org/markup-compatibility/2006">
    <mc:Choice Requires="x15">
      <x15ac:absPath xmlns:x15ac="http://schemas.microsoft.com/office/spreadsheetml/2010/11/ac" url="C:\Users\AE8595\Box\070 2025年 案件フォルダ\000033215_山口25-00002_山口県Ｔ保守管理\05_データ\22_点検調書（一次整理）\岩国1041森ヶ原第2\"/>
    </mc:Choice>
  </mc:AlternateContent>
  <xr:revisionPtr revIDLastSave="0" documentId="13_ncr:1_{C6B8DA8D-C486-42B2-865C-BC889ECD2393}" xr6:coauthVersionLast="47" xr6:coauthVersionMax="47" xr10:uidLastSave="{00000000-0000-0000-0000-000000000000}"/>
  <bookViews>
    <workbookView xWindow="-2280" yWindow="-21720" windowWidth="38640" windowHeight="21120" tabRatio="927" firstSheet="77" activeTab="94"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_001" sheetId="93" r:id="rId6"/>
    <sheet name="様式B_002" sheetId="130" r:id="rId7"/>
    <sheet name="様式B_003" sheetId="131" r:id="rId8"/>
    <sheet name="様式B_004" sheetId="132" r:id="rId9"/>
    <sheet name="様式B_005" sheetId="133" r:id="rId10"/>
    <sheet name="様式B_006" sheetId="134" r:id="rId11"/>
    <sheet name="様式B_007" sheetId="135" r:id="rId12"/>
    <sheet name="様式B_008" sheetId="136" r:id="rId13"/>
    <sheet name="様式B_009" sheetId="137" r:id="rId14"/>
    <sheet name="様式B_010" sheetId="138" r:id="rId15"/>
    <sheet name="様式C-1-1" sheetId="60" r:id="rId16"/>
    <sheet name="様式C-1-2" sheetId="61" r:id="rId17"/>
    <sheet name="様式C-2" sheetId="63" r:id="rId18"/>
    <sheet name="様式D-1-1_001" sheetId="94" r:id="rId19"/>
    <sheet name="様式D-1-1_002" sheetId="139" r:id="rId20"/>
    <sheet name="様式D-1-2" sheetId="65" r:id="rId21"/>
    <sheet name="様式D-2-1_001" sheetId="42" r:id="rId22"/>
    <sheet name="様式D-2-1_002" sheetId="196" r:id="rId23"/>
    <sheet name="様式D-2-1_003" sheetId="197" r:id="rId24"/>
    <sheet name="様式D-2-1_004" sheetId="198" r:id="rId25"/>
    <sheet name="様式D-2-1_005" sheetId="199" r:id="rId26"/>
    <sheet name="様式D-2-1_006" sheetId="200" r:id="rId27"/>
    <sheet name="様式D-2-1_007" sheetId="201" r:id="rId28"/>
    <sheet name="様式D-2-1_008" sheetId="202" r:id="rId29"/>
    <sheet name="様式D-2-1_009" sheetId="203" r:id="rId30"/>
    <sheet name="様式D-2-1_010" sheetId="204" r:id="rId31"/>
    <sheet name="様式D-2-1´_001" sheetId="55" r:id="rId32"/>
    <sheet name="様式D-2-1´_002" sheetId="205" r:id="rId33"/>
    <sheet name="様式D-2-1´_003" sheetId="206" r:id="rId34"/>
    <sheet name="様式D-2-1´_004" sheetId="207" r:id="rId35"/>
    <sheet name="様式D-2-1´_005" sheetId="208" r:id="rId36"/>
    <sheet name="様式D-3_PS" sheetId="83" r:id="rId37"/>
    <sheet name="様式D-3_S001" sheetId="140" r:id="rId38"/>
    <sheet name="様式D-3_S002" sheetId="141" r:id="rId39"/>
    <sheet name="様式D-3_S003" sheetId="142" r:id="rId40"/>
    <sheet name="様式D-3_S004" sheetId="143" r:id="rId41"/>
    <sheet name="様式D-3_S005" sheetId="144" r:id="rId42"/>
    <sheet name="様式D-3_S006" sheetId="145" r:id="rId43"/>
    <sheet name="様式D-3_S007" sheetId="146" r:id="rId44"/>
    <sheet name="様式D-3_S008" sheetId="147" r:id="rId45"/>
    <sheet name="様式D-3_S009" sheetId="148" r:id="rId46"/>
    <sheet name="様式D-3_S010" sheetId="149" r:id="rId47"/>
    <sheet name="様式D-3_S011" sheetId="150" r:id="rId48"/>
    <sheet name="様式D-3_S012" sheetId="151" r:id="rId49"/>
    <sheet name="様式D-3_S013" sheetId="152" r:id="rId50"/>
    <sheet name="様式D-3_S014" sheetId="153" r:id="rId51"/>
    <sheet name="様式D-3_S015" sheetId="154" r:id="rId52"/>
    <sheet name="様式D-3_S016" sheetId="155" r:id="rId53"/>
    <sheet name="様式D-3_S017" sheetId="156" r:id="rId54"/>
    <sheet name="様式D-3_S018" sheetId="157" r:id="rId55"/>
    <sheet name="様式D-3_S019" sheetId="158" r:id="rId56"/>
    <sheet name="様式D-3_S020" sheetId="159" r:id="rId57"/>
    <sheet name="様式D-3_S021" sheetId="160" r:id="rId58"/>
    <sheet name="様式D-3_S022" sheetId="161" r:id="rId59"/>
    <sheet name="様式D-3_S023" sheetId="162" r:id="rId60"/>
    <sheet name="様式D-3_S024" sheetId="163" r:id="rId61"/>
    <sheet name="様式D-3_S025" sheetId="164" r:id="rId62"/>
    <sheet name="様式D-3_S026" sheetId="165" r:id="rId63"/>
    <sheet name="様式D-3_S027" sheetId="166" r:id="rId64"/>
    <sheet name="様式D-3_S028" sheetId="167" r:id="rId65"/>
    <sheet name="様式D-3_S029" sheetId="168" r:id="rId66"/>
    <sheet name="様式D-3_S030" sheetId="169" r:id="rId67"/>
    <sheet name="様式D-3_S031" sheetId="170" r:id="rId68"/>
    <sheet name="様式D-3_S032" sheetId="171" r:id="rId69"/>
    <sheet name="様式D-3_S033" sheetId="172" r:id="rId70"/>
    <sheet name="様式D-3_S034" sheetId="173" r:id="rId71"/>
    <sheet name="様式D-3_S035" sheetId="174" r:id="rId72"/>
    <sheet name="様式D-3_036" sheetId="175" r:id="rId73"/>
    <sheet name="様式D-3_S037" sheetId="176" r:id="rId74"/>
    <sheet name="様式D-3_S038" sheetId="177" r:id="rId75"/>
    <sheet name="様式D-3_S039" sheetId="178" r:id="rId76"/>
    <sheet name="様式D-3_S040" sheetId="179" r:id="rId77"/>
    <sheet name="様式D-3_S041" sheetId="180" r:id="rId78"/>
    <sheet name="様式D-3_S042" sheetId="181" r:id="rId79"/>
    <sheet name="様式D-3_S043" sheetId="182" r:id="rId80"/>
    <sheet name="様式D-3_S044" sheetId="183" r:id="rId81"/>
    <sheet name="様式D-3_S045" sheetId="184" r:id="rId82"/>
    <sheet name="様式D-3_S046" sheetId="185" r:id="rId83"/>
    <sheet name="様式D-3_S047" sheetId="186" r:id="rId84"/>
    <sheet name="様式D-3_S048" sheetId="187" r:id="rId85"/>
    <sheet name="様式D-3_S049" sheetId="188" r:id="rId86"/>
    <sheet name="様式D-3_S050" sheetId="189" r:id="rId87"/>
    <sheet name="様式D-3_S051" sheetId="190" r:id="rId88"/>
    <sheet name="様式D-3_S052" sheetId="191" r:id="rId89"/>
    <sheet name="様式D-3_S053" sheetId="192" r:id="rId90"/>
    <sheet name="様式D-3_S054" sheetId="193" r:id="rId91"/>
    <sheet name="様式D-3_S055" sheetId="194" r:id="rId92"/>
    <sheet name="様式D-3_PE" sheetId="195" r:id="rId93"/>
    <sheet name="様式E" sheetId="64" r:id="rId94"/>
    <sheet name="様式F " sheetId="81" r:id="rId95"/>
    <sheet name="様式G" sheetId="95" r:id="rId96"/>
    <sheet name="(参考)リスト" sheetId="74" r:id="rId97"/>
  </sheets>
  <definedNames>
    <definedName name="_xlnm.Print_Area" localSheetId="96">'(参考)リスト'!$A$3:$K$84</definedName>
    <definedName name="_xlnm.Print_Area" localSheetId="0">点検様式作成フロー!$A$1:$N$38</definedName>
    <definedName name="_xlnm.Print_Area" localSheetId="1">変状面積算出方法!$A$1:$N$31</definedName>
    <definedName name="_xlnm.Print_Area" localSheetId="2">'様式A-1'!$B$2:$AB$29</definedName>
    <definedName name="_xlnm.Print_Area" localSheetId="3">'様式A-2'!$B$3:$AN$81</definedName>
    <definedName name="_xlnm.Print_Area" localSheetId="4">'様式A-3'!$B$3:$AI$18</definedName>
    <definedName name="_xlnm.Print_Area" localSheetId="5">様式B_001!$B$2:$AA$33</definedName>
    <definedName name="_xlnm.Print_Area" localSheetId="6">様式B_002!$B$2:$AA$33</definedName>
    <definedName name="_xlnm.Print_Area" localSheetId="7">様式B_003!$B$2:$AA$33</definedName>
    <definedName name="_xlnm.Print_Area" localSheetId="8">様式B_004!$B$2:$AA$33</definedName>
    <definedName name="_xlnm.Print_Area" localSheetId="9">様式B_005!$B$2:$AA$33</definedName>
    <definedName name="_xlnm.Print_Area" localSheetId="10">様式B_006!$B$2:$AA$33</definedName>
    <definedName name="_xlnm.Print_Area" localSheetId="11">様式B_007!$B$2:$AA$33</definedName>
    <definedName name="_xlnm.Print_Area" localSheetId="12">様式B_008!$B$2:$AA$33</definedName>
    <definedName name="_xlnm.Print_Area" localSheetId="13">様式B_009!$B$2:$AA$33</definedName>
    <definedName name="_xlnm.Print_Area" localSheetId="14">様式B_010!$B$2:$AA$33</definedName>
    <definedName name="_xlnm.Print_Area" localSheetId="15">'様式C-1-1'!$B$2:$Y$45</definedName>
    <definedName name="_xlnm.Print_Area" localSheetId="16">'様式C-1-2'!$B$2:$X$46</definedName>
    <definedName name="_xlnm.Print_Area" localSheetId="17">'様式C-2'!$B$2:$Z$23</definedName>
    <definedName name="_xlnm.Print_Area" localSheetId="18">'様式D-1-1_001'!$B$2:$W$30</definedName>
    <definedName name="_xlnm.Print_Area" localSheetId="19">'様式D-1-1_002'!$B$2:$W$30</definedName>
    <definedName name="_xlnm.Print_Area" localSheetId="20">'様式D-1-2'!$B$2:$Y$41</definedName>
    <definedName name="_xlnm.Print_Area" localSheetId="21">'様式D-2-1_001'!$B$3:$AI$18</definedName>
    <definedName name="_xlnm.Print_Area" localSheetId="22">'様式D-2-1_002'!$B$3:$AI$18</definedName>
    <definedName name="_xlnm.Print_Area" localSheetId="23">'様式D-2-1_003'!$B$3:$AI$18</definedName>
    <definedName name="_xlnm.Print_Area" localSheetId="24">'様式D-2-1_004'!$B$3:$AI$18</definedName>
    <definedName name="_xlnm.Print_Area" localSheetId="25">'様式D-2-1_005'!$B$3:$AI$18</definedName>
    <definedName name="_xlnm.Print_Area" localSheetId="26">'様式D-2-1_006'!$B$3:$AI$18</definedName>
    <definedName name="_xlnm.Print_Area" localSheetId="27">'様式D-2-1_007'!$B$3:$AI$18</definedName>
    <definedName name="_xlnm.Print_Area" localSheetId="28">'様式D-2-1_008'!$B$3:$AI$18</definedName>
    <definedName name="_xlnm.Print_Area" localSheetId="29">'様式D-2-1_009'!$B$3:$AI$18</definedName>
    <definedName name="_xlnm.Print_Area" localSheetId="30">'様式D-2-1_010'!$B$3:$AI$18</definedName>
    <definedName name="_xlnm.Print_Area" localSheetId="31">'様式D-2-1´_001'!$B$3:$AI$18</definedName>
    <definedName name="_xlnm.Print_Area" localSheetId="32">'様式D-2-1´_002'!$B$3:$AI$18</definedName>
    <definedName name="_xlnm.Print_Area" localSheetId="33">'様式D-2-1´_003'!$B$3:$AI$18</definedName>
    <definedName name="_xlnm.Print_Area" localSheetId="34">'様式D-2-1´_004'!$B$3:$AI$18</definedName>
    <definedName name="_xlnm.Print_Area" localSheetId="35">'様式D-2-1´_005'!$B$3:$AI$75</definedName>
    <definedName name="_xlnm.Print_Area" localSheetId="72">'様式D-3_036'!$A$3:$AO$53</definedName>
    <definedName name="_xlnm.Print_Area" localSheetId="92">'様式D-3_PE'!$A$3:$AO$53</definedName>
    <definedName name="_xlnm.Print_Area" localSheetId="36">'様式D-3_PS'!$A$3:$AO$53</definedName>
    <definedName name="_xlnm.Print_Area" localSheetId="37">'様式D-3_S001'!$A$3:$AO$53</definedName>
    <definedName name="_xlnm.Print_Area" localSheetId="38">'様式D-3_S002'!$A$3:$AO$53</definedName>
    <definedName name="_xlnm.Print_Area" localSheetId="39">'様式D-3_S003'!$A$3:$AO$53</definedName>
    <definedName name="_xlnm.Print_Area" localSheetId="40">'様式D-3_S004'!$A$3:$AO$53</definedName>
    <definedName name="_xlnm.Print_Area" localSheetId="41">'様式D-3_S005'!$A$3:$AO$53</definedName>
    <definedName name="_xlnm.Print_Area" localSheetId="42">'様式D-3_S006'!$A$3:$AO$53</definedName>
    <definedName name="_xlnm.Print_Area" localSheetId="43">'様式D-3_S007'!$A$3:$AO$53</definedName>
    <definedName name="_xlnm.Print_Area" localSheetId="44">'様式D-3_S008'!$A$3:$AO$53</definedName>
    <definedName name="_xlnm.Print_Area" localSheetId="45">'様式D-3_S009'!$A$3:$AO$53</definedName>
    <definedName name="_xlnm.Print_Area" localSheetId="46">'様式D-3_S010'!$A$3:$AO$53</definedName>
    <definedName name="_xlnm.Print_Area" localSheetId="47">'様式D-3_S011'!$A$3:$AO$53</definedName>
    <definedName name="_xlnm.Print_Area" localSheetId="48">'様式D-3_S012'!$A$3:$AO$53</definedName>
    <definedName name="_xlnm.Print_Area" localSheetId="49">'様式D-3_S013'!$A$3:$AO$53</definedName>
    <definedName name="_xlnm.Print_Area" localSheetId="50">'様式D-3_S014'!$A$3:$AO$53</definedName>
    <definedName name="_xlnm.Print_Area" localSheetId="51">'様式D-3_S015'!$A$3:$AO$53</definedName>
    <definedName name="_xlnm.Print_Area" localSheetId="52">'様式D-3_S016'!$A$3:$AO$53</definedName>
    <definedName name="_xlnm.Print_Area" localSheetId="53">'様式D-3_S017'!$A$3:$AO$53</definedName>
    <definedName name="_xlnm.Print_Area" localSheetId="54">'様式D-3_S018'!$A$3:$AO$53</definedName>
    <definedName name="_xlnm.Print_Area" localSheetId="55">'様式D-3_S019'!$A$3:$AO$53</definedName>
    <definedName name="_xlnm.Print_Area" localSheetId="56">'様式D-3_S020'!$A$3:$AO$53</definedName>
    <definedName name="_xlnm.Print_Area" localSheetId="57">'様式D-3_S021'!$A$3:$AO$53</definedName>
    <definedName name="_xlnm.Print_Area" localSheetId="58">'様式D-3_S022'!$A$3:$AO$53</definedName>
    <definedName name="_xlnm.Print_Area" localSheetId="59">'様式D-3_S023'!$A$3:$AO$53</definedName>
    <definedName name="_xlnm.Print_Area" localSheetId="60">'様式D-3_S024'!$A$3:$AO$53</definedName>
    <definedName name="_xlnm.Print_Area" localSheetId="61">'様式D-3_S025'!$A$3:$AO$53</definedName>
    <definedName name="_xlnm.Print_Area" localSheetId="62">'様式D-3_S026'!$A$3:$AO$53</definedName>
    <definedName name="_xlnm.Print_Area" localSheetId="63">'様式D-3_S027'!$A$3:$AO$53</definedName>
    <definedName name="_xlnm.Print_Area" localSheetId="64">'様式D-3_S028'!$A$3:$AO$53</definedName>
    <definedName name="_xlnm.Print_Area" localSheetId="65">'様式D-3_S029'!$A$3:$AO$53</definedName>
    <definedName name="_xlnm.Print_Area" localSheetId="66">'様式D-3_S030'!$A$3:$AO$53</definedName>
    <definedName name="_xlnm.Print_Area" localSheetId="67">'様式D-3_S031'!$A$3:$AO$53</definedName>
    <definedName name="_xlnm.Print_Area" localSheetId="68">'様式D-3_S032'!$A$3:$AO$53</definedName>
    <definedName name="_xlnm.Print_Area" localSheetId="69">'様式D-3_S033'!$A$3:$AO$53</definedName>
    <definedName name="_xlnm.Print_Area" localSheetId="70">'様式D-3_S034'!$A$3:$AO$53</definedName>
    <definedName name="_xlnm.Print_Area" localSheetId="71">'様式D-3_S035'!$A$3:$AO$53</definedName>
    <definedName name="_xlnm.Print_Area" localSheetId="73">'様式D-3_S037'!$A$3:$AO$53</definedName>
    <definedName name="_xlnm.Print_Area" localSheetId="74">'様式D-3_S038'!$A$3:$AO$53</definedName>
    <definedName name="_xlnm.Print_Area" localSheetId="75">'様式D-3_S039'!$A$3:$AO$53</definedName>
    <definedName name="_xlnm.Print_Area" localSheetId="76">'様式D-3_S040'!$A$3:$AO$53</definedName>
    <definedName name="_xlnm.Print_Area" localSheetId="77">'様式D-3_S041'!$A$3:$AO$53</definedName>
    <definedName name="_xlnm.Print_Area" localSheetId="78">'様式D-3_S042'!$A$3:$AO$53</definedName>
    <definedName name="_xlnm.Print_Area" localSheetId="79">'様式D-3_S043'!$A$3:$AO$53</definedName>
    <definedName name="_xlnm.Print_Area" localSheetId="80">'様式D-3_S044'!$A$3:$AO$53</definedName>
    <definedName name="_xlnm.Print_Area" localSheetId="81">'様式D-3_S045'!$A$3:$AO$53</definedName>
    <definedName name="_xlnm.Print_Area" localSheetId="82">'様式D-3_S046'!$A$3:$AO$53</definedName>
    <definedName name="_xlnm.Print_Area" localSheetId="83">'様式D-3_S047'!$A$3:$AO$53</definedName>
    <definedName name="_xlnm.Print_Area" localSheetId="84">'様式D-3_S048'!$A$3:$AO$53</definedName>
    <definedName name="_xlnm.Print_Area" localSheetId="85">'様式D-3_S049'!$A$3:$AO$53</definedName>
    <definedName name="_xlnm.Print_Area" localSheetId="86">'様式D-3_S050'!$A$3:$AO$53</definedName>
    <definedName name="_xlnm.Print_Area" localSheetId="87">'様式D-3_S051'!$A$3:$AO$53</definedName>
    <definedName name="_xlnm.Print_Area" localSheetId="88">'様式D-3_S052'!$A$3:$AO$53</definedName>
    <definedName name="_xlnm.Print_Area" localSheetId="89">'様式D-3_S053'!$A$3:$AO$53</definedName>
    <definedName name="_xlnm.Print_Area" localSheetId="90">'様式D-3_S054'!$A$3:$AO$53</definedName>
    <definedName name="_xlnm.Print_Area" localSheetId="91">'様式D-3_S055'!$A$3:$AO$53</definedName>
    <definedName name="_xlnm.Print_Area" localSheetId="93">様式E!$B$2:$BK$21</definedName>
    <definedName name="_xlnm.Print_Area" localSheetId="94">'様式F '!$B$1:$AB$86</definedName>
    <definedName name="_xlnm.Print_Area" localSheetId="95">様式G!$B$2:$Z$15</definedName>
    <definedName name="_xlnm.Print_Titles" localSheetId="3">'様式A-2'!$3:$9</definedName>
    <definedName name="_xlnm.Print_Titles" localSheetId="15">'様式C-1-1'!$2:$4</definedName>
    <definedName name="_xlnm.Print_Titles" localSheetId="18">'様式D-1-1_001'!$B:$W,'様式D-1-1_001'!$2:$4</definedName>
    <definedName name="_xlnm.Print_Titles" localSheetId="19">'様式D-1-1_002'!$B:$W,'様式D-1-1_002'!$2:$4</definedName>
    <definedName name="_xlnm.Print_Titles" localSheetId="20">'様式D-1-2'!$B:$Y,'様式D-1-2'!$2:$8</definedName>
    <definedName name="_xlnm.Print_Titles" localSheetId="21">'様式D-2-1_001'!$3:$5</definedName>
    <definedName name="_xlnm.Print_Titles" localSheetId="22">'様式D-2-1_002'!$3:$5</definedName>
    <definedName name="_xlnm.Print_Titles" localSheetId="23">'様式D-2-1_003'!$3:$5</definedName>
    <definedName name="_xlnm.Print_Titles" localSheetId="24">'様式D-2-1_004'!$3:$5</definedName>
    <definedName name="_xlnm.Print_Titles" localSheetId="25">'様式D-2-1_005'!$3:$5</definedName>
    <definedName name="_xlnm.Print_Titles" localSheetId="26">'様式D-2-1_006'!$3:$5</definedName>
    <definedName name="_xlnm.Print_Titles" localSheetId="27">'様式D-2-1_007'!$3:$5</definedName>
    <definedName name="_xlnm.Print_Titles" localSheetId="28">'様式D-2-1_008'!$3:$5</definedName>
    <definedName name="_xlnm.Print_Titles" localSheetId="29">'様式D-2-1_009'!$3:$5</definedName>
    <definedName name="_xlnm.Print_Titles" localSheetId="30">'様式D-2-1_010'!$3:$5</definedName>
    <definedName name="_xlnm.Print_Titles" localSheetId="31">'様式D-2-1´_001'!$3:$5</definedName>
    <definedName name="_xlnm.Print_Titles" localSheetId="32">'様式D-2-1´_002'!$3:$5</definedName>
    <definedName name="_xlnm.Print_Titles" localSheetId="33">'様式D-2-1´_003'!$3:$5</definedName>
    <definedName name="_xlnm.Print_Titles" localSheetId="34">'様式D-2-1´_004'!$3:$5</definedName>
    <definedName name="_xlnm.Print_Titles" localSheetId="35">'様式D-2-1´_005'!$3:$5</definedName>
    <definedName name="_xlnm.Print_Titles" localSheetId="72">'様式D-3_036'!$B:$AO,'様式D-3_036'!$3:$5</definedName>
    <definedName name="_xlnm.Print_Titles" localSheetId="92">'様式D-3_PE'!$B:$AO,'様式D-3_PE'!$3:$5</definedName>
    <definedName name="_xlnm.Print_Titles" localSheetId="36">'様式D-3_PS'!$B:$AO,'様式D-3_PS'!$3:$5</definedName>
    <definedName name="_xlnm.Print_Titles" localSheetId="37">'様式D-3_S001'!$B:$AO,'様式D-3_S001'!$3:$5</definedName>
    <definedName name="_xlnm.Print_Titles" localSheetId="38">'様式D-3_S002'!$B:$AO,'様式D-3_S002'!$3:$5</definedName>
    <definedName name="_xlnm.Print_Titles" localSheetId="39">'様式D-3_S003'!$B:$AO,'様式D-3_S003'!$3:$5</definedName>
    <definedName name="_xlnm.Print_Titles" localSheetId="40">'様式D-3_S004'!$B:$AO,'様式D-3_S004'!$3:$5</definedName>
    <definedName name="_xlnm.Print_Titles" localSheetId="41">'様式D-3_S005'!$B:$AO,'様式D-3_S005'!$3:$5</definedName>
    <definedName name="_xlnm.Print_Titles" localSheetId="42">'様式D-3_S006'!$B:$AO,'様式D-3_S006'!$3:$5</definedName>
    <definedName name="_xlnm.Print_Titles" localSheetId="43">'様式D-3_S007'!$B:$AO,'様式D-3_S007'!$3:$5</definedName>
    <definedName name="_xlnm.Print_Titles" localSheetId="44">'様式D-3_S008'!$B:$AO,'様式D-3_S008'!$3:$5</definedName>
    <definedName name="_xlnm.Print_Titles" localSheetId="45">'様式D-3_S009'!$B:$AO,'様式D-3_S009'!$3:$5</definedName>
    <definedName name="_xlnm.Print_Titles" localSheetId="46">'様式D-3_S010'!$B:$AO,'様式D-3_S010'!$3:$5</definedName>
    <definedName name="_xlnm.Print_Titles" localSheetId="47">'様式D-3_S011'!$B:$AO,'様式D-3_S011'!$3:$5</definedName>
    <definedName name="_xlnm.Print_Titles" localSheetId="48">'様式D-3_S012'!$B:$AO,'様式D-3_S012'!$3:$5</definedName>
    <definedName name="_xlnm.Print_Titles" localSheetId="49">'様式D-3_S013'!$B:$AO,'様式D-3_S013'!$3:$5</definedName>
    <definedName name="_xlnm.Print_Titles" localSheetId="50">'様式D-3_S014'!$B:$AO,'様式D-3_S014'!$3:$5</definedName>
    <definedName name="_xlnm.Print_Titles" localSheetId="51">'様式D-3_S015'!$B:$AO,'様式D-3_S015'!$3:$5</definedName>
    <definedName name="_xlnm.Print_Titles" localSheetId="52">'様式D-3_S016'!$B:$AO,'様式D-3_S016'!$3:$5</definedName>
    <definedName name="_xlnm.Print_Titles" localSheetId="53">'様式D-3_S017'!$B:$AO,'様式D-3_S017'!$3:$5</definedName>
    <definedName name="_xlnm.Print_Titles" localSheetId="54">'様式D-3_S018'!$B:$AO,'様式D-3_S018'!$3:$5</definedName>
    <definedName name="_xlnm.Print_Titles" localSheetId="55">'様式D-3_S019'!$B:$AO,'様式D-3_S019'!$3:$5</definedName>
    <definedName name="_xlnm.Print_Titles" localSheetId="56">'様式D-3_S020'!$B:$AO,'様式D-3_S020'!$3:$5</definedName>
    <definedName name="_xlnm.Print_Titles" localSheetId="57">'様式D-3_S021'!$B:$AO,'様式D-3_S021'!$3:$5</definedName>
    <definedName name="_xlnm.Print_Titles" localSheetId="58">'様式D-3_S022'!$B:$AO,'様式D-3_S022'!$3:$5</definedName>
    <definedName name="_xlnm.Print_Titles" localSheetId="59">'様式D-3_S023'!$B:$AO,'様式D-3_S023'!$3:$5</definedName>
    <definedName name="_xlnm.Print_Titles" localSheetId="60">'様式D-3_S024'!$B:$AO,'様式D-3_S024'!$3:$5</definedName>
    <definedName name="_xlnm.Print_Titles" localSheetId="61">'様式D-3_S025'!$B:$AO,'様式D-3_S025'!$3:$5</definedName>
    <definedName name="_xlnm.Print_Titles" localSheetId="62">'様式D-3_S026'!$B:$AO,'様式D-3_S026'!$3:$5</definedName>
    <definedName name="_xlnm.Print_Titles" localSheetId="63">'様式D-3_S027'!$B:$AO,'様式D-3_S027'!$3:$5</definedName>
    <definedName name="_xlnm.Print_Titles" localSheetId="64">'様式D-3_S028'!$B:$AO,'様式D-3_S028'!$3:$5</definedName>
    <definedName name="_xlnm.Print_Titles" localSheetId="65">'様式D-3_S029'!$B:$AO,'様式D-3_S029'!$3:$5</definedName>
    <definedName name="_xlnm.Print_Titles" localSheetId="66">'様式D-3_S030'!$B:$AO,'様式D-3_S030'!$3:$5</definedName>
    <definedName name="_xlnm.Print_Titles" localSheetId="67">'様式D-3_S031'!$B:$AO,'様式D-3_S031'!$3:$5</definedName>
    <definedName name="_xlnm.Print_Titles" localSheetId="68">'様式D-3_S032'!$B:$AO,'様式D-3_S032'!$3:$5</definedName>
    <definedName name="_xlnm.Print_Titles" localSheetId="69">'様式D-3_S033'!$B:$AO,'様式D-3_S033'!$3:$5</definedName>
    <definedName name="_xlnm.Print_Titles" localSheetId="70">'様式D-3_S034'!$B:$AO,'様式D-3_S034'!$3:$5</definedName>
    <definedName name="_xlnm.Print_Titles" localSheetId="71">'様式D-3_S035'!$B:$AO,'様式D-3_S035'!$3:$5</definedName>
    <definedName name="_xlnm.Print_Titles" localSheetId="73">'様式D-3_S037'!$B:$AO,'様式D-3_S037'!$3:$5</definedName>
    <definedName name="_xlnm.Print_Titles" localSheetId="74">'様式D-3_S038'!$B:$AO,'様式D-3_S038'!$3:$5</definedName>
    <definedName name="_xlnm.Print_Titles" localSheetId="75">'様式D-3_S039'!$B:$AO,'様式D-3_S039'!$3:$5</definedName>
    <definedName name="_xlnm.Print_Titles" localSheetId="76">'様式D-3_S040'!$B:$AO,'様式D-3_S040'!$3:$5</definedName>
    <definedName name="_xlnm.Print_Titles" localSheetId="77">'様式D-3_S041'!$B:$AO,'様式D-3_S041'!$3:$5</definedName>
    <definedName name="_xlnm.Print_Titles" localSheetId="78">'様式D-3_S042'!$B:$AO,'様式D-3_S042'!$3:$5</definedName>
    <definedName name="_xlnm.Print_Titles" localSheetId="79">'様式D-3_S043'!$B:$AO,'様式D-3_S043'!$3:$5</definedName>
    <definedName name="_xlnm.Print_Titles" localSheetId="80">'様式D-3_S044'!$B:$AO,'様式D-3_S044'!$3:$5</definedName>
    <definedName name="_xlnm.Print_Titles" localSheetId="81">'様式D-3_S045'!$B:$AO,'様式D-3_S045'!$3:$5</definedName>
    <definedName name="_xlnm.Print_Titles" localSheetId="82">'様式D-3_S046'!$B:$AO,'様式D-3_S046'!$3:$5</definedName>
    <definedName name="_xlnm.Print_Titles" localSheetId="83">'様式D-3_S047'!$B:$AO,'様式D-3_S047'!$3:$5</definedName>
    <definedName name="_xlnm.Print_Titles" localSheetId="84">'様式D-3_S048'!$B:$AO,'様式D-3_S048'!$3:$5</definedName>
    <definedName name="_xlnm.Print_Titles" localSheetId="85">'様式D-3_S049'!$B:$AO,'様式D-3_S049'!$3:$5</definedName>
    <definedName name="_xlnm.Print_Titles" localSheetId="86">'様式D-3_S050'!$B:$AO,'様式D-3_S050'!$3:$5</definedName>
    <definedName name="_xlnm.Print_Titles" localSheetId="87">'様式D-3_S051'!$B:$AO,'様式D-3_S051'!$3:$5</definedName>
    <definedName name="_xlnm.Print_Titles" localSheetId="88">'様式D-3_S052'!$B:$AO,'様式D-3_S052'!$3:$5</definedName>
    <definedName name="_xlnm.Print_Titles" localSheetId="89">'様式D-3_S053'!$B:$AO,'様式D-3_S053'!$3:$5</definedName>
    <definedName name="_xlnm.Print_Titles" localSheetId="90">'様式D-3_S054'!$B:$AO,'様式D-3_S054'!$3:$5</definedName>
    <definedName name="_xlnm.Print_Titles" localSheetId="91">'様式D-3_S055'!$B:$AO,'様式D-3_S055'!$3:$5</definedName>
    <definedName name="_xlnm.Print_Titles" localSheetId="94">'様式F '!$1:$9</definedName>
    <definedName name="Z_D77EBD73_782E_4A63_AC37_29D349B4D009_.wvu.Cols" localSheetId="15" hidden="1">'様式C-1-1'!#REF!</definedName>
    <definedName name="Z_D77EBD73_782E_4A63_AC37_29D349B4D009_.wvu.Cols" localSheetId="16" hidden="1">'様式C-1-2'!#REF!</definedName>
    <definedName name="Z_D77EBD73_782E_4A63_AC37_29D349B4D009_.wvu.Cols" localSheetId="17"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様式B_001!$B$20:$Z$29</definedName>
    <definedName name="Z_D77EBD73_782E_4A63_AC37_29D349B4D009_.wvu.PrintArea" localSheetId="6" hidden="1">様式B_002!$B$20:$Z$29</definedName>
    <definedName name="Z_D77EBD73_782E_4A63_AC37_29D349B4D009_.wvu.PrintArea" localSheetId="7" hidden="1">様式B_003!$B$20:$Z$29</definedName>
    <definedName name="Z_D77EBD73_782E_4A63_AC37_29D349B4D009_.wvu.PrintArea" localSheetId="8" hidden="1">様式B_004!$B$20:$Z$29</definedName>
    <definedName name="Z_D77EBD73_782E_4A63_AC37_29D349B4D009_.wvu.PrintArea" localSheetId="9" hidden="1">様式B_005!$B$20:$Z$29</definedName>
    <definedName name="Z_D77EBD73_782E_4A63_AC37_29D349B4D009_.wvu.PrintArea" localSheetId="10" hidden="1">様式B_006!$B$20:$Z$29</definedName>
    <definedName name="Z_D77EBD73_782E_4A63_AC37_29D349B4D009_.wvu.PrintArea" localSheetId="11" hidden="1">様式B_007!$B$20:$Z$29</definedName>
    <definedName name="Z_D77EBD73_782E_4A63_AC37_29D349B4D009_.wvu.PrintArea" localSheetId="12" hidden="1">様式B_008!$B$20:$Z$29</definedName>
    <definedName name="Z_D77EBD73_782E_4A63_AC37_29D349B4D009_.wvu.PrintArea" localSheetId="13" hidden="1">様式B_009!$B$20:$Z$29</definedName>
    <definedName name="Z_D77EBD73_782E_4A63_AC37_29D349B4D009_.wvu.PrintArea" localSheetId="14" hidden="1">様式B_010!$B$20:$Z$29</definedName>
    <definedName name="Z_D77EBD73_782E_4A63_AC37_29D349B4D009_.wvu.PrintArea" localSheetId="15" hidden="1">'様式C-1-1'!$B$2:$X$43</definedName>
    <definedName name="Z_D77EBD73_782E_4A63_AC37_29D349B4D009_.wvu.PrintArea" localSheetId="16" hidden="1">'様式C-1-2'!#REF!</definedName>
    <definedName name="Z_D77EBD73_782E_4A63_AC37_29D349B4D009_.wvu.PrintArea" localSheetId="17" hidden="1">'様式C-2'!$B$2:$Z$21</definedName>
    <definedName name="Z_D77EBD73_782E_4A63_AC37_29D349B4D009_.wvu.PrintArea" localSheetId="21" hidden="1">'様式D-2-1_001'!$B$3:$AI$18</definedName>
    <definedName name="Z_D77EBD73_782E_4A63_AC37_29D349B4D009_.wvu.PrintArea" localSheetId="22" hidden="1">'様式D-2-1_002'!$B$3:$AI$18</definedName>
    <definedName name="Z_D77EBD73_782E_4A63_AC37_29D349B4D009_.wvu.PrintArea" localSheetId="23" hidden="1">'様式D-2-1_003'!$B$3:$AI$18</definedName>
    <definedName name="Z_D77EBD73_782E_4A63_AC37_29D349B4D009_.wvu.PrintArea" localSheetId="24" hidden="1">'様式D-2-1_004'!$B$3:$AI$18</definedName>
    <definedName name="Z_D77EBD73_782E_4A63_AC37_29D349B4D009_.wvu.PrintArea" localSheetId="25" hidden="1">'様式D-2-1_005'!$B$3:$AI$18</definedName>
    <definedName name="Z_D77EBD73_782E_4A63_AC37_29D349B4D009_.wvu.PrintArea" localSheetId="26" hidden="1">'様式D-2-1_006'!$B$3:$AI$18</definedName>
    <definedName name="Z_D77EBD73_782E_4A63_AC37_29D349B4D009_.wvu.PrintArea" localSheetId="27" hidden="1">'様式D-2-1_007'!$B$3:$AI$18</definedName>
    <definedName name="Z_D77EBD73_782E_4A63_AC37_29D349B4D009_.wvu.PrintArea" localSheetId="28" hidden="1">'様式D-2-1_008'!$B$3:$AI$18</definedName>
    <definedName name="Z_D77EBD73_782E_4A63_AC37_29D349B4D009_.wvu.PrintArea" localSheetId="29" hidden="1">'様式D-2-1_009'!$B$3:$AI$18</definedName>
    <definedName name="Z_D77EBD73_782E_4A63_AC37_29D349B4D009_.wvu.PrintArea" localSheetId="30" hidden="1">'様式D-2-1_010'!$B$3:$AI$18</definedName>
    <definedName name="Z_D77EBD73_782E_4A63_AC37_29D349B4D009_.wvu.PrintArea" localSheetId="31" hidden="1">'様式D-2-1´_001'!$B$3:$AI$18</definedName>
    <definedName name="Z_D77EBD73_782E_4A63_AC37_29D349B4D009_.wvu.PrintArea" localSheetId="32" hidden="1">'様式D-2-1´_002'!$B$3:$AI$18</definedName>
    <definedName name="Z_D77EBD73_782E_4A63_AC37_29D349B4D009_.wvu.PrintArea" localSheetId="33" hidden="1">'様式D-2-1´_003'!$B$3:$AI$18</definedName>
    <definedName name="Z_D77EBD73_782E_4A63_AC37_29D349B4D009_.wvu.PrintArea" localSheetId="34" hidden="1">'様式D-2-1´_004'!$B$3:$AI$18</definedName>
    <definedName name="Z_D77EBD73_782E_4A63_AC37_29D349B4D009_.wvu.PrintArea" localSheetId="35" hidden="1">'様式D-2-1´_005'!$B$3:$AI$18</definedName>
    <definedName name="Z_D77EBD73_782E_4A63_AC37_29D349B4D009_.wvu.PrintArea" localSheetId="72" hidden="1">'様式D-3_036'!$B$3:$AO$47</definedName>
    <definedName name="Z_D77EBD73_782E_4A63_AC37_29D349B4D009_.wvu.PrintArea" localSheetId="92" hidden="1">'様式D-3_PE'!$B$3:$AO$47</definedName>
    <definedName name="Z_D77EBD73_782E_4A63_AC37_29D349B4D009_.wvu.PrintArea" localSheetId="36" hidden="1">'様式D-3_PS'!$B$3:$AO$47</definedName>
    <definedName name="Z_D77EBD73_782E_4A63_AC37_29D349B4D009_.wvu.PrintArea" localSheetId="37" hidden="1">'様式D-3_S001'!$B$3:$AO$47</definedName>
    <definedName name="Z_D77EBD73_782E_4A63_AC37_29D349B4D009_.wvu.PrintArea" localSheetId="38" hidden="1">'様式D-3_S002'!$B$3:$AO$47</definedName>
    <definedName name="Z_D77EBD73_782E_4A63_AC37_29D349B4D009_.wvu.PrintArea" localSheetId="39" hidden="1">'様式D-3_S003'!$B$3:$AO$47</definedName>
    <definedName name="Z_D77EBD73_782E_4A63_AC37_29D349B4D009_.wvu.PrintArea" localSheetId="40" hidden="1">'様式D-3_S004'!$B$3:$AO$47</definedName>
    <definedName name="Z_D77EBD73_782E_4A63_AC37_29D349B4D009_.wvu.PrintArea" localSheetId="41" hidden="1">'様式D-3_S005'!$B$3:$AO$47</definedName>
    <definedName name="Z_D77EBD73_782E_4A63_AC37_29D349B4D009_.wvu.PrintArea" localSheetId="42" hidden="1">'様式D-3_S006'!$B$3:$AO$47</definedName>
    <definedName name="Z_D77EBD73_782E_4A63_AC37_29D349B4D009_.wvu.PrintArea" localSheetId="43" hidden="1">'様式D-3_S007'!$B$3:$AO$47</definedName>
    <definedName name="Z_D77EBD73_782E_4A63_AC37_29D349B4D009_.wvu.PrintArea" localSheetId="44" hidden="1">'様式D-3_S008'!$B$3:$AO$47</definedName>
    <definedName name="Z_D77EBD73_782E_4A63_AC37_29D349B4D009_.wvu.PrintArea" localSheetId="45" hidden="1">'様式D-3_S009'!$B$3:$AO$47</definedName>
    <definedName name="Z_D77EBD73_782E_4A63_AC37_29D349B4D009_.wvu.PrintArea" localSheetId="46" hidden="1">'様式D-3_S010'!$B$3:$AO$47</definedName>
    <definedName name="Z_D77EBD73_782E_4A63_AC37_29D349B4D009_.wvu.PrintArea" localSheetId="47" hidden="1">'様式D-3_S011'!$B$3:$AO$47</definedName>
    <definedName name="Z_D77EBD73_782E_4A63_AC37_29D349B4D009_.wvu.PrintArea" localSheetId="48" hidden="1">'様式D-3_S012'!$B$3:$AO$47</definedName>
    <definedName name="Z_D77EBD73_782E_4A63_AC37_29D349B4D009_.wvu.PrintArea" localSheetId="49" hidden="1">'様式D-3_S013'!$B$3:$AO$47</definedName>
    <definedName name="Z_D77EBD73_782E_4A63_AC37_29D349B4D009_.wvu.PrintArea" localSheetId="50" hidden="1">'様式D-3_S014'!$B$3:$AO$47</definedName>
    <definedName name="Z_D77EBD73_782E_4A63_AC37_29D349B4D009_.wvu.PrintArea" localSheetId="51" hidden="1">'様式D-3_S015'!$B$3:$AO$47</definedName>
    <definedName name="Z_D77EBD73_782E_4A63_AC37_29D349B4D009_.wvu.PrintArea" localSheetId="52" hidden="1">'様式D-3_S016'!$B$3:$AO$47</definedName>
    <definedName name="Z_D77EBD73_782E_4A63_AC37_29D349B4D009_.wvu.PrintArea" localSheetId="53" hidden="1">'様式D-3_S017'!$B$3:$AO$47</definedName>
    <definedName name="Z_D77EBD73_782E_4A63_AC37_29D349B4D009_.wvu.PrintArea" localSheetId="54" hidden="1">'様式D-3_S018'!$B$3:$AO$47</definedName>
    <definedName name="Z_D77EBD73_782E_4A63_AC37_29D349B4D009_.wvu.PrintArea" localSheetId="55" hidden="1">'様式D-3_S019'!$B$3:$AO$47</definedName>
    <definedName name="Z_D77EBD73_782E_4A63_AC37_29D349B4D009_.wvu.PrintArea" localSheetId="56" hidden="1">'様式D-3_S020'!$B$3:$AO$47</definedName>
    <definedName name="Z_D77EBD73_782E_4A63_AC37_29D349B4D009_.wvu.PrintArea" localSheetId="57" hidden="1">'様式D-3_S021'!$B$3:$AO$47</definedName>
    <definedName name="Z_D77EBD73_782E_4A63_AC37_29D349B4D009_.wvu.PrintArea" localSheetId="58" hidden="1">'様式D-3_S022'!$B$3:$AO$47</definedName>
    <definedName name="Z_D77EBD73_782E_4A63_AC37_29D349B4D009_.wvu.PrintArea" localSheetId="59" hidden="1">'様式D-3_S023'!$B$3:$AO$47</definedName>
    <definedName name="Z_D77EBD73_782E_4A63_AC37_29D349B4D009_.wvu.PrintArea" localSheetId="60" hidden="1">'様式D-3_S024'!$B$3:$AO$47</definedName>
    <definedName name="Z_D77EBD73_782E_4A63_AC37_29D349B4D009_.wvu.PrintArea" localSheetId="61" hidden="1">'様式D-3_S025'!$B$3:$AO$47</definedName>
    <definedName name="Z_D77EBD73_782E_4A63_AC37_29D349B4D009_.wvu.PrintArea" localSheetId="62" hidden="1">'様式D-3_S026'!$B$3:$AO$47</definedName>
    <definedName name="Z_D77EBD73_782E_4A63_AC37_29D349B4D009_.wvu.PrintArea" localSheetId="63" hidden="1">'様式D-3_S027'!$B$3:$AO$47</definedName>
    <definedName name="Z_D77EBD73_782E_4A63_AC37_29D349B4D009_.wvu.PrintArea" localSheetId="64" hidden="1">'様式D-3_S028'!$B$3:$AO$47</definedName>
    <definedName name="Z_D77EBD73_782E_4A63_AC37_29D349B4D009_.wvu.PrintArea" localSheetId="65" hidden="1">'様式D-3_S029'!$B$3:$AO$47</definedName>
    <definedName name="Z_D77EBD73_782E_4A63_AC37_29D349B4D009_.wvu.PrintArea" localSheetId="66" hidden="1">'様式D-3_S030'!$B$3:$AO$47</definedName>
    <definedName name="Z_D77EBD73_782E_4A63_AC37_29D349B4D009_.wvu.PrintArea" localSheetId="67" hidden="1">'様式D-3_S031'!$B$3:$AO$47</definedName>
    <definedName name="Z_D77EBD73_782E_4A63_AC37_29D349B4D009_.wvu.PrintArea" localSheetId="68" hidden="1">'様式D-3_S032'!$B$3:$AO$47</definedName>
    <definedName name="Z_D77EBD73_782E_4A63_AC37_29D349B4D009_.wvu.PrintArea" localSheetId="69" hidden="1">'様式D-3_S033'!$B$3:$AO$47</definedName>
    <definedName name="Z_D77EBD73_782E_4A63_AC37_29D349B4D009_.wvu.PrintArea" localSheetId="70" hidden="1">'様式D-3_S034'!$B$3:$AO$47</definedName>
    <definedName name="Z_D77EBD73_782E_4A63_AC37_29D349B4D009_.wvu.PrintArea" localSheetId="71" hidden="1">'様式D-3_S035'!$B$3:$AO$47</definedName>
    <definedName name="Z_D77EBD73_782E_4A63_AC37_29D349B4D009_.wvu.PrintArea" localSheetId="73" hidden="1">'様式D-3_S037'!$B$3:$AO$47</definedName>
    <definedName name="Z_D77EBD73_782E_4A63_AC37_29D349B4D009_.wvu.PrintArea" localSheetId="74" hidden="1">'様式D-3_S038'!$B$3:$AO$47</definedName>
    <definedName name="Z_D77EBD73_782E_4A63_AC37_29D349B4D009_.wvu.PrintArea" localSheetId="75" hidden="1">'様式D-3_S039'!$B$3:$AO$47</definedName>
    <definedName name="Z_D77EBD73_782E_4A63_AC37_29D349B4D009_.wvu.PrintArea" localSheetId="76" hidden="1">'様式D-3_S040'!$B$3:$AO$47</definedName>
    <definedName name="Z_D77EBD73_782E_4A63_AC37_29D349B4D009_.wvu.PrintArea" localSheetId="77" hidden="1">'様式D-3_S041'!$B$3:$AO$47</definedName>
    <definedName name="Z_D77EBD73_782E_4A63_AC37_29D349B4D009_.wvu.PrintArea" localSheetId="78" hidden="1">'様式D-3_S042'!$B$3:$AO$47</definedName>
    <definedName name="Z_D77EBD73_782E_4A63_AC37_29D349B4D009_.wvu.PrintArea" localSheetId="79" hidden="1">'様式D-3_S043'!$B$3:$AO$47</definedName>
    <definedName name="Z_D77EBD73_782E_4A63_AC37_29D349B4D009_.wvu.PrintArea" localSheetId="80" hidden="1">'様式D-3_S044'!$B$3:$AO$47</definedName>
    <definedName name="Z_D77EBD73_782E_4A63_AC37_29D349B4D009_.wvu.PrintArea" localSheetId="81" hidden="1">'様式D-3_S045'!$B$3:$AO$47</definedName>
    <definedName name="Z_D77EBD73_782E_4A63_AC37_29D349B4D009_.wvu.PrintArea" localSheetId="82" hidden="1">'様式D-3_S046'!$B$3:$AO$47</definedName>
    <definedName name="Z_D77EBD73_782E_4A63_AC37_29D349B4D009_.wvu.PrintArea" localSheetId="83" hidden="1">'様式D-3_S047'!$B$3:$AO$47</definedName>
    <definedName name="Z_D77EBD73_782E_4A63_AC37_29D349B4D009_.wvu.PrintArea" localSheetId="84" hidden="1">'様式D-3_S048'!$B$3:$AO$47</definedName>
    <definedName name="Z_D77EBD73_782E_4A63_AC37_29D349B4D009_.wvu.PrintArea" localSheetId="85" hidden="1">'様式D-3_S049'!$B$3:$AO$47</definedName>
    <definedName name="Z_D77EBD73_782E_4A63_AC37_29D349B4D009_.wvu.PrintArea" localSheetId="86" hidden="1">'様式D-3_S050'!$B$3:$AO$47</definedName>
    <definedName name="Z_D77EBD73_782E_4A63_AC37_29D349B4D009_.wvu.PrintArea" localSheetId="87" hidden="1">'様式D-3_S051'!$B$3:$AO$47</definedName>
    <definedName name="Z_D77EBD73_782E_4A63_AC37_29D349B4D009_.wvu.PrintArea" localSheetId="88" hidden="1">'様式D-3_S052'!$B$3:$AO$47</definedName>
    <definedName name="Z_D77EBD73_782E_4A63_AC37_29D349B4D009_.wvu.PrintArea" localSheetId="89" hidden="1">'様式D-3_S053'!$B$3:$AO$47</definedName>
    <definedName name="Z_D77EBD73_782E_4A63_AC37_29D349B4D009_.wvu.PrintArea" localSheetId="90" hidden="1">'様式D-3_S054'!$B$3:$AO$47</definedName>
    <definedName name="Z_D77EBD73_782E_4A63_AC37_29D349B4D009_.wvu.PrintArea" localSheetId="91" hidden="1">'様式D-3_S055'!$B$3:$AO$47</definedName>
    <definedName name="Z_D77EBD73_782E_4A63_AC37_29D349B4D009_.wvu.PrintArea" localSheetId="95" hidden="1">様式G!$B$2:$Z$16</definedName>
    <definedName name="その他">'(参考)リスト'!$C$47</definedName>
    <definedName name="その他施設">'(参考)リスト'!$C$79:$C$83</definedName>
    <definedName name="換気施設">'(参考)リスト'!$C$56:$C$60</definedName>
    <definedName name="坑門">'(参考)リスト'!$C$31:$C$32</definedName>
    <definedName name="照明施設">'(参考)リスト'!$C$52:$C$54</definedName>
    <definedName name="天井板">'(参考)リスト'!$C$37:$C$39</definedName>
    <definedName name="内装板">'(参考)リスト'!$C$34:$C$35</definedName>
    <definedName name="非常用施設">'(参考)リスト'!$C$62:$C$77</definedName>
    <definedName name="覆工">'(参考)リスト'!$C$16:$C$29</definedName>
    <definedName name="路面">'(参考)リスト'!$C$41:$C$45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80" i="81" l="1"/>
  <c r="AA80" i="81"/>
  <c r="Z80" i="81"/>
  <c r="Y80" i="81"/>
  <c r="X80" i="81"/>
  <c r="W80" i="81"/>
  <c r="V80" i="81"/>
  <c r="U80" i="81"/>
  <c r="T80" i="81"/>
  <c r="S80" i="81"/>
  <c r="R80" i="81"/>
  <c r="Q80" i="81"/>
  <c r="P80" i="81"/>
  <c r="O80" i="81"/>
  <c r="O81" i="81" s="1"/>
  <c r="N80" i="81"/>
  <c r="M80" i="81"/>
  <c r="L80" i="81"/>
  <c r="K80" i="81"/>
  <c r="K81" i="81" s="1"/>
  <c r="J80" i="81"/>
  <c r="I80" i="81"/>
  <c r="H80" i="81"/>
  <c r="G80" i="81"/>
  <c r="F80" i="81"/>
  <c r="E80" i="81"/>
  <c r="G81" i="81" l="1"/>
  <c r="AJ37" i="195"/>
  <c r="AI37" i="195"/>
  <c r="AH37" i="195"/>
  <c r="AG37" i="195"/>
  <c r="AF37" i="195"/>
  <c r="AE37" i="195"/>
  <c r="BE5" i="195" s="1"/>
  <c r="AD37" i="195"/>
  <c r="AC37" i="195"/>
  <c r="AB37" i="195"/>
  <c r="AA37" i="195"/>
  <c r="BA5" i="195" s="1"/>
  <c r="Z37" i="195"/>
  <c r="AZ5" i="195" s="1"/>
  <c r="Y37" i="195"/>
  <c r="BM5" i="195" s="1"/>
  <c r="AJ35" i="195"/>
  <c r="AI35" i="195"/>
  <c r="AH35" i="195"/>
  <c r="AG35" i="195"/>
  <c r="BS5" i="195" s="1"/>
  <c r="AF35" i="195"/>
  <c r="BR5" i="195" s="1"/>
  <c r="AE35" i="195"/>
  <c r="BQ5" i="195" s="1"/>
  <c r="AD35" i="195"/>
  <c r="AC35" i="195"/>
  <c r="AQ34" i="195"/>
  <c r="AQ33" i="195"/>
  <c r="AQ32" i="195"/>
  <c r="AQ31" i="195"/>
  <c r="AQ30" i="195"/>
  <c r="AQ29" i="195"/>
  <c r="AQ28" i="195"/>
  <c r="AQ27" i="195"/>
  <c r="AQ26" i="195"/>
  <c r="AQ25" i="195"/>
  <c r="AQ24" i="195"/>
  <c r="AQ23" i="195"/>
  <c r="AQ22" i="195"/>
  <c r="AQ21" i="195"/>
  <c r="AQ20" i="195"/>
  <c r="AQ19" i="195"/>
  <c r="AQ18" i="195"/>
  <c r="AQ17" i="195"/>
  <c r="AQ16" i="195"/>
  <c r="AQ15" i="195"/>
  <c r="AQ14" i="195"/>
  <c r="AQ13" i="195"/>
  <c r="AQ12" i="195"/>
  <c r="AS11" i="195"/>
  <c r="AQ11" i="195"/>
  <c r="BV5" i="195"/>
  <c r="BU5" i="195"/>
  <c r="BT5" i="195"/>
  <c r="BP5" i="195"/>
  <c r="BO5" i="195"/>
  <c r="BJ5" i="195"/>
  <c r="BI5" i="195"/>
  <c r="BH5" i="195"/>
  <c r="BG5" i="195"/>
  <c r="BF5" i="195"/>
  <c r="BD5" i="195"/>
  <c r="BC5" i="195"/>
  <c r="BB5" i="195"/>
  <c r="AX5" i="195"/>
  <c r="AW5" i="195"/>
  <c r="AV5" i="195"/>
  <c r="AJ37" i="194"/>
  <c r="AI37" i="194"/>
  <c r="AH37" i="194"/>
  <c r="AG37" i="194"/>
  <c r="BG5" i="194" s="1"/>
  <c r="AF37" i="194"/>
  <c r="BF5" i="194" s="1"/>
  <c r="AE37" i="194"/>
  <c r="BE5" i="194" s="1"/>
  <c r="AD37" i="194"/>
  <c r="AC37" i="194"/>
  <c r="AB37" i="194"/>
  <c r="AA37" i="194"/>
  <c r="BA5" i="194" s="1"/>
  <c r="Z37" i="194"/>
  <c r="AZ5" i="194" s="1"/>
  <c r="Y37" i="194"/>
  <c r="BM5" i="194" s="1"/>
  <c r="AJ35" i="194"/>
  <c r="AI35" i="194"/>
  <c r="AH35" i="194"/>
  <c r="AG35" i="194"/>
  <c r="BS5" i="194" s="1"/>
  <c r="AF35" i="194"/>
  <c r="BR5" i="194" s="1"/>
  <c r="AE35" i="194"/>
  <c r="BQ5" i="194" s="1"/>
  <c r="AD35" i="194"/>
  <c r="AC35" i="194"/>
  <c r="AQ34" i="194"/>
  <c r="AQ33" i="194"/>
  <c r="AQ32" i="194"/>
  <c r="AQ31" i="194"/>
  <c r="AQ30" i="194"/>
  <c r="AQ29" i="194"/>
  <c r="AQ28" i="194"/>
  <c r="AQ27" i="194"/>
  <c r="AQ26" i="194"/>
  <c r="AQ25" i="194"/>
  <c r="AQ24" i="194"/>
  <c r="AQ23" i="194"/>
  <c r="AQ22" i="194"/>
  <c r="AQ21" i="194"/>
  <c r="AQ20" i="194"/>
  <c r="AQ19" i="194"/>
  <c r="AQ18" i="194"/>
  <c r="AQ17" i="194"/>
  <c r="AQ16" i="194"/>
  <c r="AQ15" i="194"/>
  <c r="AQ14" i="194"/>
  <c r="AQ13" i="194"/>
  <c r="AQ12" i="194"/>
  <c r="AS11" i="194"/>
  <c r="AQ11" i="194"/>
  <c r="BV5" i="194"/>
  <c r="BU5" i="194"/>
  <c r="BT5" i="194"/>
  <c r="BP5" i="194"/>
  <c r="BO5" i="194"/>
  <c r="BJ5" i="194"/>
  <c r="BI5" i="194"/>
  <c r="BH5" i="194"/>
  <c r="BD5" i="194"/>
  <c r="BC5" i="194"/>
  <c r="BB5" i="194"/>
  <c r="AX5" i="194"/>
  <c r="AW5" i="194"/>
  <c r="AV5" i="194"/>
  <c r="AJ37" i="193"/>
  <c r="AI37" i="193"/>
  <c r="AH37" i="193"/>
  <c r="AG37" i="193"/>
  <c r="AF37" i="193"/>
  <c r="AE37" i="193"/>
  <c r="AD37" i="193"/>
  <c r="AC37" i="193"/>
  <c r="AB37" i="193"/>
  <c r="BB5" i="193" s="1"/>
  <c r="AA37" i="193"/>
  <c r="BA5" i="193" s="1"/>
  <c r="Z37" i="193"/>
  <c r="AZ5" i="193" s="1"/>
  <c r="Y37" i="193"/>
  <c r="BM5" i="193" s="1"/>
  <c r="AJ35" i="193"/>
  <c r="AI35" i="193"/>
  <c r="AH35" i="193"/>
  <c r="AG35" i="193"/>
  <c r="BS5" i="193" s="1"/>
  <c r="AF35" i="193"/>
  <c r="BR5" i="193" s="1"/>
  <c r="AE35" i="193"/>
  <c r="AD35" i="193"/>
  <c r="AC35" i="193"/>
  <c r="AQ34" i="193"/>
  <c r="AQ33" i="193"/>
  <c r="AQ32" i="193"/>
  <c r="AQ31" i="193"/>
  <c r="AQ30" i="193"/>
  <c r="AQ29" i="193"/>
  <c r="AQ28" i="193"/>
  <c r="AQ27" i="193"/>
  <c r="AQ26" i="193"/>
  <c r="AQ25" i="193"/>
  <c r="AQ24" i="193"/>
  <c r="AQ23" i="193"/>
  <c r="AQ22" i="193"/>
  <c r="AQ21" i="193"/>
  <c r="AQ20" i="193"/>
  <c r="AQ19" i="193"/>
  <c r="AQ18" i="193"/>
  <c r="AQ17" i="193"/>
  <c r="AQ16" i="193"/>
  <c r="AQ15" i="193"/>
  <c r="AQ14" i="193"/>
  <c r="AQ13" i="193"/>
  <c r="AQ12" i="193"/>
  <c r="AS11" i="193"/>
  <c r="AQ11" i="193"/>
  <c r="BV5" i="193"/>
  <c r="BU5" i="193"/>
  <c r="BT5" i="193"/>
  <c r="BQ5" i="193"/>
  <c r="BP5" i="193"/>
  <c r="BO5" i="193"/>
  <c r="BJ5" i="193"/>
  <c r="BI5" i="193"/>
  <c r="BH5" i="193"/>
  <c r="BG5" i="193"/>
  <c r="BF5" i="193"/>
  <c r="BE5" i="193"/>
  <c r="BD5" i="193"/>
  <c r="BC5" i="193"/>
  <c r="AX5" i="193"/>
  <c r="AW5" i="193"/>
  <c r="AV5" i="193"/>
  <c r="AJ37" i="192"/>
  <c r="AI37" i="192"/>
  <c r="AH37" i="192"/>
  <c r="AG37" i="192"/>
  <c r="AF37" i="192"/>
  <c r="AE37" i="192"/>
  <c r="BE5" i="192" s="1"/>
  <c r="AD37" i="192"/>
  <c r="AC37" i="192"/>
  <c r="AB37" i="192"/>
  <c r="AA37" i="192"/>
  <c r="BA5" i="192" s="1"/>
  <c r="Z37" i="192"/>
  <c r="AZ5" i="192" s="1"/>
  <c r="Y37" i="192"/>
  <c r="BM5" i="192" s="1"/>
  <c r="AJ35" i="192"/>
  <c r="AI35" i="192"/>
  <c r="AH35" i="192"/>
  <c r="AG35" i="192"/>
  <c r="BS5" i="192" s="1"/>
  <c r="AF35" i="192"/>
  <c r="BR5" i="192" s="1"/>
  <c r="AE35" i="192"/>
  <c r="BQ5" i="192" s="1"/>
  <c r="AD35" i="192"/>
  <c r="AC35" i="192"/>
  <c r="AQ34" i="192"/>
  <c r="AQ33" i="192"/>
  <c r="AQ32" i="192"/>
  <c r="AQ31" i="192"/>
  <c r="AQ30" i="192"/>
  <c r="AQ29" i="192"/>
  <c r="AQ28" i="192"/>
  <c r="AQ27" i="192"/>
  <c r="AQ26" i="192"/>
  <c r="AQ25" i="192"/>
  <c r="AQ24" i="192"/>
  <c r="AQ23" i="192"/>
  <c r="AQ22" i="192"/>
  <c r="AQ21" i="192"/>
  <c r="AQ20" i="192"/>
  <c r="AQ19" i="192"/>
  <c r="AQ18" i="192"/>
  <c r="AQ17" i="192"/>
  <c r="AQ16" i="192"/>
  <c r="AQ15" i="192"/>
  <c r="AQ14" i="192"/>
  <c r="AQ13" i="192"/>
  <c r="AQ12" i="192"/>
  <c r="AS11" i="192"/>
  <c r="AQ11" i="192"/>
  <c r="BV5" i="192"/>
  <c r="BU5" i="192"/>
  <c r="BT5" i="192"/>
  <c r="BP5" i="192"/>
  <c r="BO5" i="192"/>
  <c r="BJ5" i="192"/>
  <c r="BI5" i="192"/>
  <c r="BH5" i="192"/>
  <c r="BG5" i="192"/>
  <c r="BF5" i="192"/>
  <c r="BD5" i="192"/>
  <c r="BC5" i="192"/>
  <c r="BB5" i="192"/>
  <c r="AX5" i="192"/>
  <c r="AW5" i="192"/>
  <c r="AV5" i="192"/>
  <c r="AJ37" i="191"/>
  <c r="AI37" i="191"/>
  <c r="AH37" i="191"/>
  <c r="AG37" i="191"/>
  <c r="AF37" i="191"/>
  <c r="AE37" i="191"/>
  <c r="BE5" i="191" s="1"/>
  <c r="AD37" i="191"/>
  <c r="AC37" i="191"/>
  <c r="AB37" i="191"/>
  <c r="AA37" i="191"/>
  <c r="BA5" i="191" s="1"/>
  <c r="Z37" i="191"/>
  <c r="AZ5" i="191" s="1"/>
  <c r="Y37" i="191"/>
  <c r="BM5" i="191" s="1"/>
  <c r="AJ35" i="191"/>
  <c r="AI35" i="191"/>
  <c r="AH35" i="191"/>
  <c r="AG35" i="191"/>
  <c r="BS5" i="191" s="1"/>
  <c r="AF35" i="191"/>
  <c r="BR5" i="191" s="1"/>
  <c r="AE35" i="191"/>
  <c r="BQ5" i="191" s="1"/>
  <c r="AD35" i="191"/>
  <c r="AC35" i="191"/>
  <c r="AQ34" i="191"/>
  <c r="AQ33" i="191"/>
  <c r="AQ32" i="191"/>
  <c r="AQ31" i="191"/>
  <c r="AQ30" i="191"/>
  <c r="AQ29" i="191"/>
  <c r="AQ28" i="191"/>
  <c r="AQ27" i="191"/>
  <c r="AQ26" i="191"/>
  <c r="AQ25" i="191"/>
  <c r="AQ24" i="191"/>
  <c r="AQ23" i="191"/>
  <c r="AQ22" i="191"/>
  <c r="AQ21" i="191"/>
  <c r="AQ20" i="191"/>
  <c r="AQ19" i="191"/>
  <c r="AQ18" i="191"/>
  <c r="AQ17" i="191"/>
  <c r="AQ16" i="191"/>
  <c r="AQ15" i="191"/>
  <c r="AQ14" i="191"/>
  <c r="AQ13" i="191"/>
  <c r="AQ12" i="191"/>
  <c r="AS11" i="191"/>
  <c r="AQ11" i="191"/>
  <c r="BV5" i="191"/>
  <c r="BU5" i="191"/>
  <c r="BT5" i="191"/>
  <c r="BP5" i="191"/>
  <c r="BO5" i="191"/>
  <c r="BJ5" i="191"/>
  <c r="BI5" i="191"/>
  <c r="BH5" i="191"/>
  <c r="BG5" i="191"/>
  <c r="BF5" i="191"/>
  <c r="BD5" i="191"/>
  <c r="BC5" i="191"/>
  <c r="BB5" i="191"/>
  <c r="AX5" i="191"/>
  <c r="AW5" i="191"/>
  <c r="AV5" i="191"/>
  <c r="AJ37" i="190"/>
  <c r="BJ5" i="190" s="1"/>
  <c r="AI37" i="190"/>
  <c r="AH37" i="190"/>
  <c r="AG37" i="190"/>
  <c r="AF37" i="190"/>
  <c r="AE37" i="190"/>
  <c r="BE5" i="190" s="1"/>
  <c r="AD37" i="190"/>
  <c r="BD5" i="190" s="1"/>
  <c r="AC37" i="190"/>
  <c r="AB37" i="190"/>
  <c r="AA37" i="190"/>
  <c r="Z37" i="190"/>
  <c r="AZ5" i="190" s="1"/>
  <c r="Y37" i="190"/>
  <c r="BL5" i="190" s="1"/>
  <c r="AJ35" i="190"/>
  <c r="BV5" i="190" s="1"/>
  <c r="AI35" i="190"/>
  <c r="AH35" i="190"/>
  <c r="AG35" i="190"/>
  <c r="AF35" i="190"/>
  <c r="BR5" i="190" s="1"/>
  <c r="AE35" i="190"/>
  <c r="BQ5" i="190" s="1"/>
  <c r="AD35" i="190"/>
  <c r="BP5" i="190" s="1"/>
  <c r="AC35" i="190"/>
  <c r="AQ34" i="190"/>
  <c r="AQ33" i="190"/>
  <c r="AQ32" i="190"/>
  <c r="AQ31" i="190"/>
  <c r="AQ30" i="190"/>
  <c r="AQ29" i="190"/>
  <c r="AQ28" i="190"/>
  <c r="AQ27" i="190"/>
  <c r="AQ26" i="190"/>
  <c r="AQ25" i="190"/>
  <c r="AQ24" i="190"/>
  <c r="AQ23" i="190"/>
  <c r="AQ22" i="190"/>
  <c r="AQ21" i="190"/>
  <c r="AQ20" i="190"/>
  <c r="AQ19" i="190"/>
  <c r="AQ18" i="190"/>
  <c r="AQ17" i="190"/>
  <c r="AQ16" i="190"/>
  <c r="AQ15" i="190"/>
  <c r="AQ14" i="190"/>
  <c r="AQ13" i="190"/>
  <c r="AQ12" i="190"/>
  <c r="AS11" i="190"/>
  <c r="AQ11" i="190"/>
  <c r="BU5" i="190"/>
  <c r="BT5" i="190"/>
  <c r="BS5" i="190"/>
  <c r="BO5" i="190"/>
  <c r="BM5" i="190"/>
  <c r="BI5" i="190"/>
  <c r="BH5" i="190"/>
  <c r="BG5" i="190"/>
  <c r="BF5" i="190"/>
  <c r="BC5" i="190"/>
  <c r="BB5" i="190"/>
  <c r="BA5" i="190"/>
  <c r="AX5" i="190"/>
  <c r="AW5" i="190"/>
  <c r="AV5" i="190"/>
  <c r="AJ37" i="189"/>
  <c r="AI37" i="189"/>
  <c r="AH37" i="189"/>
  <c r="AG37" i="189"/>
  <c r="BG5" i="189" s="1"/>
  <c r="AF37" i="189"/>
  <c r="AE37" i="189"/>
  <c r="BE5" i="189" s="1"/>
  <c r="AD37" i="189"/>
  <c r="AC37" i="189"/>
  <c r="AB37" i="189"/>
  <c r="AA37" i="189"/>
  <c r="BA5" i="189" s="1"/>
  <c r="Z37" i="189"/>
  <c r="AZ5" i="189" s="1"/>
  <c r="Y37" i="189"/>
  <c r="BM5" i="189" s="1"/>
  <c r="AJ35" i="189"/>
  <c r="AI35" i="189"/>
  <c r="AH35" i="189"/>
  <c r="AG35" i="189"/>
  <c r="BS5" i="189" s="1"/>
  <c r="AF35" i="189"/>
  <c r="BR5" i="189" s="1"/>
  <c r="AE35" i="189"/>
  <c r="BQ5" i="189" s="1"/>
  <c r="AD35" i="189"/>
  <c r="AC35" i="189"/>
  <c r="AQ34" i="189"/>
  <c r="AQ33" i="189"/>
  <c r="AQ32" i="189"/>
  <c r="AQ31" i="189"/>
  <c r="AQ30" i="189"/>
  <c r="AQ29" i="189"/>
  <c r="AQ28" i="189"/>
  <c r="AQ27" i="189"/>
  <c r="AQ26" i="189"/>
  <c r="AQ25" i="189"/>
  <c r="AQ24" i="189"/>
  <c r="AQ23" i="189"/>
  <c r="AQ22" i="189"/>
  <c r="AQ21" i="189"/>
  <c r="AQ20" i="189"/>
  <c r="AQ19" i="189"/>
  <c r="AQ18" i="189"/>
  <c r="AQ17" i="189"/>
  <c r="AQ16" i="189"/>
  <c r="AQ15" i="189"/>
  <c r="AQ14" i="189"/>
  <c r="AQ13" i="189"/>
  <c r="AQ12" i="189"/>
  <c r="AS11" i="189"/>
  <c r="AQ11" i="189"/>
  <c r="BV5" i="189"/>
  <c r="BU5" i="189"/>
  <c r="BT5" i="189"/>
  <c r="BP5" i="189"/>
  <c r="BO5" i="189"/>
  <c r="BJ5" i="189"/>
  <c r="BI5" i="189"/>
  <c r="BH5" i="189"/>
  <c r="BF5" i="189"/>
  <c r="BD5" i="189"/>
  <c r="BC5" i="189"/>
  <c r="BB5" i="189"/>
  <c r="AX5" i="189"/>
  <c r="AW5" i="189"/>
  <c r="AV5" i="189"/>
  <c r="AJ37" i="188"/>
  <c r="AI37" i="188"/>
  <c r="AH37" i="188"/>
  <c r="AG37" i="188"/>
  <c r="AF37" i="188"/>
  <c r="AE37" i="188"/>
  <c r="BE5" i="188" s="1"/>
  <c r="AD37" i="188"/>
  <c r="AC37" i="188"/>
  <c r="AB37" i="188"/>
  <c r="AA37" i="188"/>
  <c r="BA5" i="188" s="1"/>
  <c r="Z37" i="188"/>
  <c r="AZ5" i="188" s="1"/>
  <c r="Y37" i="188"/>
  <c r="BM5" i="188" s="1"/>
  <c r="AJ35" i="188"/>
  <c r="AI35" i="188"/>
  <c r="AH35" i="188"/>
  <c r="AG35" i="188"/>
  <c r="BS5" i="188" s="1"/>
  <c r="AF35" i="188"/>
  <c r="BR5" i="188" s="1"/>
  <c r="AE35" i="188"/>
  <c r="BQ5" i="188" s="1"/>
  <c r="AD35" i="188"/>
  <c r="AC35" i="188"/>
  <c r="AQ34" i="188"/>
  <c r="AQ33" i="188"/>
  <c r="AQ32" i="188"/>
  <c r="AQ31" i="188"/>
  <c r="AQ30" i="188"/>
  <c r="AQ29" i="188"/>
  <c r="AQ28" i="188"/>
  <c r="AQ27" i="188"/>
  <c r="AQ26" i="188"/>
  <c r="AQ25" i="188"/>
  <c r="AQ24" i="188"/>
  <c r="AQ23" i="188"/>
  <c r="AQ22" i="188"/>
  <c r="AQ21" i="188"/>
  <c r="AQ20" i="188"/>
  <c r="AQ19" i="188"/>
  <c r="AQ18" i="188"/>
  <c r="AQ17" i="188"/>
  <c r="AQ16" i="188"/>
  <c r="AQ15" i="188"/>
  <c r="AQ14" i="188"/>
  <c r="AQ13" i="188"/>
  <c r="AQ12" i="188"/>
  <c r="AS11" i="188"/>
  <c r="AQ11" i="188"/>
  <c r="BV5" i="188"/>
  <c r="BU5" i="188"/>
  <c r="BT5" i="188"/>
  <c r="BP5" i="188"/>
  <c r="BO5" i="188"/>
  <c r="BJ5" i="188"/>
  <c r="BI5" i="188"/>
  <c r="BH5" i="188"/>
  <c r="BG5" i="188"/>
  <c r="BF5" i="188"/>
  <c r="BD5" i="188"/>
  <c r="BC5" i="188"/>
  <c r="BB5" i="188"/>
  <c r="AX5" i="188"/>
  <c r="AW5" i="188"/>
  <c r="AV5" i="188"/>
  <c r="AJ37" i="187"/>
  <c r="AI37" i="187"/>
  <c r="AH37" i="187"/>
  <c r="AG37" i="187"/>
  <c r="AF37" i="187"/>
  <c r="AE37" i="187"/>
  <c r="BE5" i="187" s="1"/>
  <c r="AD37" i="187"/>
  <c r="AC37" i="187"/>
  <c r="AB37" i="187"/>
  <c r="AA37" i="187"/>
  <c r="BA5" i="187" s="1"/>
  <c r="Z37" i="187"/>
  <c r="AZ5" i="187" s="1"/>
  <c r="Y37" i="187"/>
  <c r="BM5" i="187" s="1"/>
  <c r="AJ35" i="187"/>
  <c r="AI35" i="187"/>
  <c r="AH35" i="187"/>
  <c r="AG35" i="187"/>
  <c r="BS5" i="187" s="1"/>
  <c r="AF35" i="187"/>
  <c r="BR5" i="187" s="1"/>
  <c r="AE35" i="187"/>
  <c r="BQ5" i="187" s="1"/>
  <c r="AD35" i="187"/>
  <c r="AC35" i="187"/>
  <c r="AQ34" i="187"/>
  <c r="AQ33" i="187"/>
  <c r="AQ32" i="187"/>
  <c r="AQ31" i="187"/>
  <c r="AQ30" i="187"/>
  <c r="AQ29" i="187"/>
  <c r="AQ28" i="187"/>
  <c r="AQ27" i="187"/>
  <c r="AQ26" i="187"/>
  <c r="AQ25" i="187"/>
  <c r="AQ24" i="187"/>
  <c r="AQ23" i="187"/>
  <c r="AQ22" i="187"/>
  <c r="AQ21" i="187"/>
  <c r="AQ20" i="187"/>
  <c r="AQ19" i="187"/>
  <c r="AQ18" i="187"/>
  <c r="AQ17" i="187"/>
  <c r="AQ16" i="187"/>
  <c r="AQ15" i="187"/>
  <c r="AQ14" i="187"/>
  <c r="AQ13" i="187"/>
  <c r="AQ12" i="187"/>
  <c r="AS11" i="187"/>
  <c r="AQ11" i="187"/>
  <c r="BV5" i="187"/>
  <c r="BU5" i="187"/>
  <c r="BT5" i="187"/>
  <c r="BP5" i="187"/>
  <c r="BO5" i="187"/>
  <c r="BJ5" i="187"/>
  <c r="BI5" i="187"/>
  <c r="BH5" i="187"/>
  <c r="BG5" i="187"/>
  <c r="BF5" i="187"/>
  <c r="BD5" i="187"/>
  <c r="BC5" i="187"/>
  <c r="BB5" i="187"/>
  <c r="AX5" i="187"/>
  <c r="AW5" i="187"/>
  <c r="AV5" i="187"/>
  <c r="AJ37" i="186"/>
  <c r="AI37" i="186"/>
  <c r="AH37" i="186"/>
  <c r="AG37" i="186"/>
  <c r="AF37" i="186"/>
  <c r="AE37" i="186"/>
  <c r="BE5" i="186" s="1"/>
  <c r="AD37" i="186"/>
  <c r="AC37" i="186"/>
  <c r="AB37" i="186"/>
  <c r="AA37" i="186"/>
  <c r="Z37" i="186"/>
  <c r="Y37" i="186"/>
  <c r="BM5" i="186" s="1"/>
  <c r="AJ35" i="186"/>
  <c r="AI35" i="186"/>
  <c r="AH35" i="186"/>
  <c r="AG35" i="186"/>
  <c r="BS5" i="186" s="1"/>
  <c r="AF35" i="186"/>
  <c r="AE35" i="186"/>
  <c r="BQ5" i="186" s="1"/>
  <c r="AD35" i="186"/>
  <c r="AC35" i="186"/>
  <c r="AQ34" i="186"/>
  <c r="AQ33" i="186"/>
  <c r="AQ32" i="186"/>
  <c r="AQ31" i="186"/>
  <c r="AQ30" i="186"/>
  <c r="AQ29" i="186"/>
  <c r="AQ28" i="186"/>
  <c r="AQ27" i="186"/>
  <c r="AQ26" i="186"/>
  <c r="AQ25" i="186"/>
  <c r="AQ24" i="186"/>
  <c r="AQ23" i="186"/>
  <c r="AQ22" i="186"/>
  <c r="AQ21" i="186"/>
  <c r="AQ20" i="186"/>
  <c r="AQ19" i="186"/>
  <c r="AQ18" i="186"/>
  <c r="AQ17" i="186"/>
  <c r="AQ16" i="186"/>
  <c r="AQ15" i="186"/>
  <c r="AQ14" i="186"/>
  <c r="AQ13" i="186"/>
  <c r="AQ12" i="186"/>
  <c r="AS11" i="186"/>
  <c r="AQ11" i="186"/>
  <c r="BV5" i="186"/>
  <c r="BU5" i="186"/>
  <c r="BT5" i="186"/>
  <c r="BR5" i="186"/>
  <c r="BP5" i="186"/>
  <c r="BO5" i="186"/>
  <c r="BJ5" i="186"/>
  <c r="BI5" i="186"/>
  <c r="BH5" i="186"/>
  <c r="BG5" i="186"/>
  <c r="BF5" i="186"/>
  <c r="BD5" i="186"/>
  <c r="BC5" i="186"/>
  <c r="BB5" i="186"/>
  <c r="BA5" i="186"/>
  <c r="AZ5" i="186"/>
  <c r="AX5" i="186"/>
  <c r="AW5" i="186"/>
  <c r="AV5" i="186"/>
  <c r="AJ37" i="185"/>
  <c r="AI37" i="185"/>
  <c r="AH37" i="185"/>
  <c r="AG37" i="185"/>
  <c r="AF37" i="185"/>
  <c r="AE37" i="185"/>
  <c r="BE5" i="185" s="1"/>
  <c r="AD37" i="185"/>
  <c r="AC37" i="185"/>
  <c r="AB37" i="185"/>
  <c r="AA37" i="185"/>
  <c r="BA5" i="185" s="1"/>
  <c r="Z37" i="185"/>
  <c r="AZ5" i="185" s="1"/>
  <c r="Y37" i="185"/>
  <c r="BM5" i="185" s="1"/>
  <c r="AJ35" i="185"/>
  <c r="AI35" i="185"/>
  <c r="AH35" i="185"/>
  <c r="AG35" i="185"/>
  <c r="BS5" i="185" s="1"/>
  <c r="AF35" i="185"/>
  <c r="BR5" i="185" s="1"/>
  <c r="AE35" i="185"/>
  <c r="BQ5" i="185" s="1"/>
  <c r="AD35" i="185"/>
  <c r="AC35" i="185"/>
  <c r="AQ34" i="185"/>
  <c r="AQ33" i="185"/>
  <c r="AQ32" i="185"/>
  <c r="AQ31" i="185"/>
  <c r="AQ30" i="185"/>
  <c r="AQ29" i="185"/>
  <c r="AQ28" i="185"/>
  <c r="AQ27" i="185"/>
  <c r="AQ26" i="185"/>
  <c r="AQ25" i="185"/>
  <c r="AQ24" i="185"/>
  <c r="AQ23" i="185"/>
  <c r="AQ22" i="185"/>
  <c r="AQ21" i="185"/>
  <c r="AQ20" i="185"/>
  <c r="AQ19" i="185"/>
  <c r="AQ18" i="185"/>
  <c r="AQ17" i="185"/>
  <c r="AQ16" i="185"/>
  <c r="AQ15" i="185"/>
  <c r="AQ14" i="185"/>
  <c r="AQ13" i="185"/>
  <c r="AQ12" i="185"/>
  <c r="AS11" i="185"/>
  <c r="AQ11" i="185"/>
  <c r="BV5" i="185"/>
  <c r="BU5" i="185"/>
  <c r="BT5" i="185"/>
  <c r="BP5" i="185"/>
  <c r="BO5" i="185"/>
  <c r="BJ5" i="185"/>
  <c r="BI5" i="185"/>
  <c r="BH5" i="185"/>
  <c r="BG5" i="185"/>
  <c r="BF5" i="185"/>
  <c r="BD5" i="185"/>
  <c r="BC5" i="185"/>
  <c r="BB5" i="185"/>
  <c r="AX5" i="185"/>
  <c r="AW5" i="185"/>
  <c r="AV5" i="185"/>
  <c r="AJ37" i="184"/>
  <c r="AI37" i="184"/>
  <c r="AH37" i="184"/>
  <c r="AG37" i="184"/>
  <c r="AF37" i="184"/>
  <c r="AE37" i="184"/>
  <c r="AD37" i="184"/>
  <c r="AC37" i="184"/>
  <c r="AB37" i="184"/>
  <c r="BB5" i="184" s="1"/>
  <c r="AA37" i="184"/>
  <c r="BA5" i="184" s="1"/>
  <c r="Z37" i="184"/>
  <c r="AZ5" i="184" s="1"/>
  <c r="Y37" i="184"/>
  <c r="BM5" i="184" s="1"/>
  <c r="AJ35" i="184"/>
  <c r="AI35" i="184"/>
  <c r="AH35" i="184"/>
  <c r="AG35" i="184"/>
  <c r="BS5" i="184" s="1"/>
  <c r="AF35" i="184"/>
  <c r="BR5" i="184" s="1"/>
  <c r="AE35" i="184"/>
  <c r="AD35" i="184"/>
  <c r="AC35" i="184"/>
  <c r="AQ34" i="184"/>
  <c r="AQ33" i="184"/>
  <c r="AQ32" i="184"/>
  <c r="AQ31" i="184"/>
  <c r="AQ30" i="184"/>
  <c r="AQ29" i="184"/>
  <c r="AQ28" i="184"/>
  <c r="AQ27" i="184"/>
  <c r="AQ26" i="184"/>
  <c r="AQ25" i="184"/>
  <c r="AQ24" i="184"/>
  <c r="AQ23" i="184"/>
  <c r="AQ22" i="184"/>
  <c r="AQ21" i="184"/>
  <c r="AQ20" i="184"/>
  <c r="AQ19" i="184"/>
  <c r="AQ18" i="184"/>
  <c r="AQ17" i="184"/>
  <c r="AQ16" i="184"/>
  <c r="AQ15" i="184"/>
  <c r="AQ14" i="184"/>
  <c r="AQ13" i="184"/>
  <c r="AQ12" i="184"/>
  <c r="AS11" i="184"/>
  <c r="AQ11" i="184"/>
  <c r="BV5" i="184"/>
  <c r="BU5" i="184"/>
  <c r="BT5" i="184"/>
  <c r="BQ5" i="184"/>
  <c r="BP5" i="184"/>
  <c r="BO5" i="184"/>
  <c r="BJ5" i="184"/>
  <c r="BI5" i="184"/>
  <c r="BH5" i="184"/>
  <c r="BG5" i="184"/>
  <c r="BF5" i="184"/>
  <c r="BE5" i="184"/>
  <c r="BD5" i="184"/>
  <c r="BC5" i="184"/>
  <c r="AX5" i="184"/>
  <c r="AW5" i="184"/>
  <c r="AV5" i="184"/>
  <c r="AJ37" i="183"/>
  <c r="AI37" i="183"/>
  <c r="AH37" i="183"/>
  <c r="AG37" i="183"/>
  <c r="AF37" i="183"/>
  <c r="AE37" i="183"/>
  <c r="BE5" i="183" s="1"/>
  <c r="AD37" i="183"/>
  <c r="AC37" i="183"/>
  <c r="AB37" i="183"/>
  <c r="AA37" i="183"/>
  <c r="BA5" i="183" s="1"/>
  <c r="Z37" i="183"/>
  <c r="AZ5" i="183" s="1"/>
  <c r="Y37" i="183"/>
  <c r="BM5" i="183" s="1"/>
  <c r="AJ35" i="183"/>
  <c r="AI35" i="183"/>
  <c r="AH35" i="183"/>
  <c r="AG35" i="183"/>
  <c r="BS5" i="183" s="1"/>
  <c r="AF35" i="183"/>
  <c r="BR5" i="183" s="1"/>
  <c r="AE35" i="183"/>
  <c r="BQ5" i="183" s="1"/>
  <c r="AD35" i="183"/>
  <c r="AC35" i="183"/>
  <c r="AQ34" i="183"/>
  <c r="AQ33" i="183"/>
  <c r="AQ32" i="183"/>
  <c r="AQ31" i="183"/>
  <c r="AQ30" i="183"/>
  <c r="AQ29" i="183"/>
  <c r="AQ28" i="183"/>
  <c r="AQ27" i="183"/>
  <c r="AQ26" i="183"/>
  <c r="AQ25" i="183"/>
  <c r="AQ24" i="183"/>
  <c r="AQ23" i="183"/>
  <c r="AQ22" i="183"/>
  <c r="AQ21" i="183"/>
  <c r="AQ20" i="183"/>
  <c r="AQ19" i="183"/>
  <c r="AQ18" i="183"/>
  <c r="AQ17" i="183"/>
  <c r="AQ16" i="183"/>
  <c r="AQ15" i="183"/>
  <c r="AQ14" i="183"/>
  <c r="AQ13" i="183"/>
  <c r="AQ12" i="183"/>
  <c r="AS11" i="183"/>
  <c r="AQ11" i="183"/>
  <c r="BV5" i="183"/>
  <c r="BU5" i="183"/>
  <c r="BT5" i="183"/>
  <c r="BP5" i="183"/>
  <c r="BO5" i="183"/>
  <c r="BJ5" i="183"/>
  <c r="BI5" i="183"/>
  <c r="BH5" i="183"/>
  <c r="BG5" i="183"/>
  <c r="BF5" i="183"/>
  <c r="BD5" i="183"/>
  <c r="BC5" i="183"/>
  <c r="BB5" i="183"/>
  <c r="AX5" i="183"/>
  <c r="AW5" i="183"/>
  <c r="AV5" i="183"/>
  <c r="AJ37" i="182"/>
  <c r="AI37" i="182"/>
  <c r="AH37" i="182"/>
  <c r="AG37" i="182"/>
  <c r="BG5" i="182" s="1"/>
  <c r="AF37" i="182"/>
  <c r="AE37" i="182"/>
  <c r="BE5" i="182" s="1"/>
  <c r="AD37" i="182"/>
  <c r="AC37" i="182"/>
  <c r="AB37" i="182"/>
  <c r="AA37" i="182"/>
  <c r="BA5" i="182" s="1"/>
  <c r="Z37" i="182"/>
  <c r="AZ5" i="182" s="1"/>
  <c r="Y37" i="182"/>
  <c r="BM5" i="182" s="1"/>
  <c r="AJ35" i="182"/>
  <c r="AI35" i="182"/>
  <c r="AH35" i="182"/>
  <c r="AG35" i="182"/>
  <c r="BS5" i="182" s="1"/>
  <c r="AF35" i="182"/>
  <c r="BR5" i="182" s="1"/>
  <c r="AE35" i="182"/>
  <c r="BQ5" i="182" s="1"/>
  <c r="AD35" i="182"/>
  <c r="AC35" i="182"/>
  <c r="AQ34" i="182"/>
  <c r="AQ33" i="182"/>
  <c r="AQ32" i="182"/>
  <c r="AQ31" i="182"/>
  <c r="AQ30" i="182"/>
  <c r="AQ29" i="182"/>
  <c r="AQ28" i="182"/>
  <c r="AQ27" i="182"/>
  <c r="AQ26" i="182"/>
  <c r="AQ25" i="182"/>
  <c r="AQ24" i="182"/>
  <c r="AQ23" i="182"/>
  <c r="AQ22" i="182"/>
  <c r="AQ21" i="182"/>
  <c r="AQ20" i="182"/>
  <c r="AQ19" i="182"/>
  <c r="AQ18" i="182"/>
  <c r="AQ17" i="182"/>
  <c r="AQ16" i="182"/>
  <c r="AQ15" i="182"/>
  <c r="AQ14" i="182"/>
  <c r="AQ13" i="182"/>
  <c r="AQ12" i="182"/>
  <c r="AS11" i="182"/>
  <c r="AQ11" i="182"/>
  <c r="BV5" i="182"/>
  <c r="BU5" i="182"/>
  <c r="BT5" i="182"/>
  <c r="BP5" i="182"/>
  <c r="BO5" i="182"/>
  <c r="BJ5" i="182"/>
  <c r="BI5" i="182"/>
  <c r="BH5" i="182"/>
  <c r="BF5" i="182"/>
  <c r="BD5" i="182"/>
  <c r="BC5" i="182"/>
  <c r="BB5" i="182"/>
  <c r="AX5" i="182"/>
  <c r="AW5" i="182"/>
  <c r="AV5" i="182"/>
  <c r="AJ37" i="181"/>
  <c r="AI37" i="181"/>
  <c r="AH37" i="181"/>
  <c r="AG37" i="181"/>
  <c r="BG5" i="181" s="1"/>
  <c r="AF37" i="181"/>
  <c r="BF5" i="181" s="1"/>
  <c r="AE37" i="181"/>
  <c r="BE5" i="181" s="1"/>
  <c r="AD37" i="181"/>
  <c r="AC37" i="181"/>
  <c r="AB37" i="181"/>
  <c r="AA37" i="181"/>
  <c r="BA5" i="181" s="1"/>
  <c r="Z37" i="181"/>
  <c r="AZ5" i="181" s="1"/>
  <c r="Y37" i="181"/>
  <c r="BM5" i="181" s="1"/>
  <c r="AJ35" i="181"/>
  <c r="AI35" i="181"/>
  <c r="AH35" i="181"/>
  <c r="AG35" i="181"/>
  <c r="BS5" i="181" s="1"/>
  <c r="AF35" i="181"/>
  <c r="BR5" i="181" s="1"/>
  <c r="AE35" i="181"/>
  <c r="BQ5" i="181" s="1"/>
  <c r="AD35" i="181"/>
  <c r="AC35" i="181"/>
  <c r="AQ34" i="181"/>
  <c r="AQ33" i="181"/>
  <c r="AQ32" i="181"/>
  <c r="AQ31" i="181"/>
  <c r="AQ30" i="181"/>
  <c r="AQ29" i="181"/>
  <c r="AQ28" i="181"/>
  <c r="AQ27" i="181"/>
  <c r="AQ26" i="181"/>
  <c r="AQ25" i="181"/>
  <c r="AQ24" i="181"/>
  <c r="AQ23" i="181"/>
  <c r="AQ22" i="181"/>
  <c r="AQ21" i="181"/>
  <c r="AQ20" i="181"/>
  <c r="AQ19" i="181"/>
  <c r="AQ18" i="181"/>
  <c r="AQ17" i="181"/>
  <c r="AQ16" i="181"/>
  <c r="AQ15" i="181"/>
  <c r="AQ14" i="181"/>
  <c r="AQ13" i="181"/>
  <c r="AQ12" i="181"/>
  <c r="AS11" i="181"/>
  <c r="AQ11" i="181"/>
  <c r="BV5" i="181"/>
  <c r="BU5" i="181"/>
  <c r="BT5" i="181"/>
  <c r="BP5" i="181"/>
  <c r="BO5" i="181"/>
  <c r="BJ5" i="181"/>
  <c r="BI5" i="181"/>
  <c r="BH5" i="181"/>
  <c r="BD5" i="181"/>
  <c r="BC5" i="181"/>
  <c r="BB5" i="181"/>
  <c r="AX5" i="181"/>
  <c r="AW5" i="181"/>
  <c r="AV5" i="181"/>
  <c r="AJ37" i="180"/>
  <c r="AI37" i="180"/>
  <c r="AH37" i="180"/>
  <c r="AG37" i="180"/>
  <c r="AF37" i="180"/>
  <c r="AE37" i="180"/>
  <c r="AD37" i="180"/>
  <c r="AC37" i="180"/>
  <c r="AB37" i="180"/>
  <c r="BB5" i="180" s="1"/>
  <c r="AA37" i="180"/>
  <c r="BA5" i="180" s="1"/>
  <c r="Z37" i="180"/>
  <c r="AZ5" i="180" s="1"/>
  <c r="Y37" i="180"/>
  <c r="BM5" i="180" s="1"/>
  <c r="AJ35" i="180"/>
  <c r="AI35" i="180"/>
  <c r="AH35" i="180"/>
  <c r="AG35" i="180"/>
  <c r="BS5" i="180" s="1"/>
  <c r="AF35" i="180"/>
  <c r="BR5" i="180" s="1"/>
  <c r="AE35" i="180"/>
  <c r="AD35" i="180"/>
  <c r="AC35" i="180"/>
  <c r="AQ34" i="180"/>
  <c r="AQ33" i="180"/>
  <c r="AQ32" i="180"/>
  <c r="AQ31" i="180"/>
  <c r="AQ30" i="180"/>
  <c r="AQ29" i="180"/>
  <c r="AQ28" i="180"/>
  <c r="AQ27" i="180"/>
  <c r="AQ26" i="180"/>
  <c r="AQ25" i="180"/>
  <c r="AQ24" i="180"/>
  <c r="AQ23" i="180"/>
  <c r="AQ22" i="180"/>
  <c r="AQ21" i="180"/>
  <c r="AQ20" i="180"/>
  <c r="AQ19" i="180"/>
  <c r="AQ18" i="180"/>
  <c r="AQ17" i="180"/>
  <c r="AQ16" i="180"/>
  <c r="AQ15" i="180"/>
  <c r="AQ14" i="180"/>
  <c r="AQ13" i="180"/>
  <c r="AQ12" i="180"/>
  <c r="AS11" i="180"/>
  <c r="AQ11" i="180"/>
  <c r="BV5" i="180"/>
  <c r="BU5" i="180"/>
  <c r="BT5" i="180"/>
  <c r="BQ5" i="180"/>
  <c r="BP5" i="180"/>
  <c r="BO5" i="180"/>
  <c r="BJ5" i="180"/>
  <c r="BI5" i="180"/>
  <c r="BH5" i="180"/>
  <c r="BG5" i="180"/>
  <c r="BF5" i="180"/>
  <c r="BE5" i="180"/>
  <c r="BD5" i="180"/>
  <c r="BC5" i="180"/>
  <c r="AX5" i="180"/>
  <c r="AW5" i="180"/>
  <c r="AV5" i="180"/>
  <c r="AJ37" i="179"/>
  <c r="AI37" i="179"/>
  <c r="AH37" i="179"/>
  <c r="AG37" i="179"/>
  <c r="BG5" i="179" s="1"/>
  <c r="AF37" i="179"/>
  <c r="AE37" i="179"/>
  <c r="BE5" i="179" s="1"/>
  <c r="AD37" i="179"/>
  <c r="AC37" i="179"/>
  <c r="AB37" i="179"/>
  <c r="AA37" i="179"/>
  <c r="BA5" i="179" s="1"/>
  <c r="Z37" i="179"/>
  <c r="AZ5" i="179" s="1"/>
  <c r="Y37" i="179"/>
  <c r="BM5" i="179" s="1"/>
  <c r="AJ35" i="179"/>
  <c r="AI35" i="179"/>
  <c r="AH35" i="179"/>
  <c r="AG35" i="179"/>
  <c r="BS5" i="179" s="1"/>
  <c r="AF35" i="179"/>
  <c r="BR5" i="179" s="1"/>
  <c r="AE35" i="179"/>
  <c r="BQ5" i="179" s="1"/>
  <c r="AD35" i="179"/>
  <c r="AC35" i="179"/>
  <c r="AQ34" i="179"/>
  <c r="AQ33" i="179"/>
  <c r="AQ32" i="179"/>
  <c r="AQ31" i="179"/>
  <c r="AQ30" i="179"/>
  <c r="AQ29" i="179"/>
  <c r="AQ28" i="179"/>
  <c r="AQ27" i="179"/>
  <c r="AQ26" i="179"/>
  <c r="AQ25" i="179"/>
  <c r="AQ24" i="179"/>
  <c r="AQ23" i="179"/>
  <c r="AQ22" i="179"/>
  <c r="AQ21" i="179"/>
  <c r="AQ20" i="179"/>
  <c r="AQ19" i="179"/>
  <c r="AQ18" i="179"/>
  <c r="AQ17" i="179"/>
  <c r="AQ16" i="179"/>
  <c r="AQ15" i="179"/>
  <c r="AQ14" i="179"/>
  <c r="AQ13" i="179"/>
  <c r="AQ12" i="179"/>
  <c r="AS11" i="179"/>
  <c r="AQ11" i="179"/>
  <c r="BV5" i="179"/>
  <c r="BU5" i="179"/>
  <c r="BT5" i="179"/>
  <c r="BP5" i="179"/>
  <c r="BO5" i="179"/>
  <c r="BJ5" i="179"/>
  <c r="BI5" i="179"/>
  <c r="BH5" i="179"/>
  <c r="BF5" i="179"/>
  <c r="BD5" i="179"/>
  <c r="BC5" i="179"/>
  <c r="BB5" i="179"/>
  <c r="AX5" i="179"/>
  <c r="AW5" i="179"/>
  <c r="AV5" i="179"/>
  <c r="AJ37" i="178"/>
  <c r="AI37" i="178"/>
  <c r="AH37" i="178"/>
  <c r="AG37" i="178"/>
  <c r="BG5" i="178" s="1"/>
  <c r="AF37" i="178"/>
  <c r="AE37" i="178"/>
  <c r="BE5" i="178" s="1"/>
  <c r="AD37" i="178"/>
  <c r="AC37" i="178"/>
  <c r="AB37" i="178"/>
  <c r="AA37" i="178"/>
  <c r="BA5" i="178" s="1"/>
  <c r="Z37" i="178"/>
  <c r="AZ5" i="178" s="1"/>
  <c r="Y37" i="178"/>
  <c r="BM5" i="178" s="1"/>
  <c r="AJ35" i="178"/>
  <c r="AI35" i="178"/>
  <c r="AH35" i="178"/>
  <c r="AG35" i="178"/>
  <c r="BS5" i="178" s="1"/>
  <c r="AF35" i="178"/>
  <c r="BR5" i="178" s="1"/>
  <c r="AE35" i="178"/>
  <c r="BQ5" i="178" s="1"/>
  <c r="AD35" i="178"/>
  <c r="AC35" i="178"/>
  <c r="AQ34" i="178"/>
  <c r="AQ33" i="178"/>
  <c r="AQ32" i="178"/>
  <c r="AQ31" i="178"/>
  <c r="AQ30" i="178"/>
  <c r="AQ29" i="178"/>
  <c r="AQ28" i="178"/>
  <c r="AQ27" i="178"/>
  <c r="AQ26" i="178"/>
  <c r="AQ25" i="178"/>
  <c r="AQ24" i="178"/>
  <c r="AQ23" i="178"/>
  <c r="AQ22" i="178"/>
  <c r="AQ21" i="178"/>
  <c r="AQ20" i="178"/>
  <c r="AQ19" i="178"/>
  <c r="AQ18" i="178"/>
  <c r="AQ17" i="178"/>
  <c r="AQ16" i="178"/>
  <c r="AQ15" i="178"/>
  <c r="AQ14" i="178"/>
  <c r="AQ13" i="178"/>
  <c r="AQ12" i="178"/>
  <c r="AS11" i="178"/>
  <c r="AQ11" i="178"/>
  <c r="BV5" i="178"/>
  <c r="BU5" i="178"/>
  <c r="BT5" i="178"/>
  <c r="BP5" i="178"/>
  <c r="BO5" i="178"/>
  <c r="BJ5" i="178"/>
  <c r="BI5" i="178"/>
  <c r="BH5" i="178"/>
  <c r="BF5" i="178"/>
  <c r="BD5" i="178"/>
  <c r="BC5" i="178"/>
  <c r="BB5" i="178"/>
  <c r="AX5" i="178"/>
  <c r="AW5" i="178"/>
  <c r="AV5" i="178"/>
  <c r="AJ37" i="177"/>
  <c r="AI37" i="177"/>
  <c r="AH37" i="177"/>
  <c r="AG37" i="177"/>
  <c r="AF37" i="177"/>
  <c r="AE37" i="177"/>
  <c r="BE5" i="177" s="1"/>
  <c r="AD37" i="177"/>
  <c r="AC37" i="177"/>
  <c r="AB37" i="177"/>
  <c r="AA37" i="177"/>
  <c r="BA5" i="177" s="1"/>
  <c r="Z37" i="177"/>
  <c r="AZ5" i="177" s="1"/>
  <c r="Y37" i="177"/>
  <c r="BM5" i="177" s="1"/>
  <c r="AJ35" i="177"/>
  <c r="AI35" i="177"/>
  <c r="AH35" i="177"/>
  <c r="AG35" i="177"/>
  <c r="BS5" i="177" s="1"/>
  <c r="AF35" i="177"/>
  <c r="BR5" i="177" s="1"/>
  <c r="AE35" i="177"/>
  <c r="BQ5" i="177" s="1"/>
  <c r="AD35" i="177"/>
  <c r="AC35" i="177"/>
  <c r="AQ34" i="177"/>
  <c r="AQ33" i="177"/>
  <c r="AQ32" i="177"/>
  <c r="AQ31" i="177"/>
  <c r="AQ30" i="177"/>
  <c r="AQ29" i="177"/>
  <c r="AQ28" i="177"/>
  <c r="AQ27" i="177"/>
  <c r="AQ26" i="177"/>
  <c r="AQ25" i="177"/>
  <c r="AQ24" i="177"/>
  <c r="AQ23" i="177"/>
  <c r="AQ22" i="177"/>
  <c r="AQ21" i="177"/>
  <c r="AQ20" i="177"/>
  <c r="AQ19" i="177"/>
  <c r="AQ18" i="177"/>
  <c r="AQ17" i="177"/>
  <c r="AQ16" i="177"/>
  <c r="AQ15" i="177"/>
  <c r="AQ14" i="177"/>
  <c r="AQ13" i="177"/>
  <c r="AQ12" i="177"/>
  <c r="AS11" i="177"/>
  <c r="AQ11" i="177"/>
  <c r="BV5" i="177"/>
  <c r="BU5" i="177"/>
  <c r="BT5" i="177"/>
  <c r="BP5" i="177"/>
  <c r="BO5" i="177"/>
  <c r="BJ5" i="177"/>
  <c r="BI5" i="177"/>
  <c r="BH5" i="177"/>
  <c r="BG5" i="177"/>
  <c r="BF5" i="177"/>
  <c r="BD5" i="177"/>
  <c r="BC5" i="177"/>
  <c r="BB5" i="177"/>
  <c r="AX5" i="177"/>
  <c r="AW5" i="177"/>
  <c r="AV5" i="177"/>
  <c r="AJ37" i="176"/>
  <c r="AI37" i="176"/>
  <c r="AH37" i="176"/>
  <c r="AG37" i="176"/>
  <c r="AF37" i="176"/>
  <c r="AE37" i="176"/>
  <c r="BE5" i="176" s="1"/>
  <c r="AD37" i="176"/>
  <c r="AC37" i="176"/>
  <c r="AB37" i="176"/>
  <c r="AA37" i="176"/>
  <c r="BA5" i="176" s="1"/>
  <c r="Z37" i="176"/>
  <c r="AZ5" i="176" s="1"/>
  <c r="Y37" i="176"/>
  <c r="BM5" i="176" s="1"/>
  <c r="AJ35" i="176"/>
  <c r="AI35" i="176"/>
  <c r="AH35" i="176"/>
  <c r="AG35" i="176"/>
  <c r="BS5" i="176" s="1"/>
  <c r="AF35" i="176"/>
  <c r="BR5" i="176" s="1"/>
  <c r="AE35" i="176"/>
  <c r="BQ5" i="176" s="1"/>
  <c r="AD35" i="176"/>
  <c r="AC35" i="176"/>
  <c r="AQ34" i="176"/>
  <c r="AQ33" i="176"/>
  <c r="AQ32" i="176"/>
  <c r="AQ31" i="176"/>
  <c r="AQ30" i="176"/>
  <c r="AQ29" i="176"/>
  <c r="AQ28" i="176"/>
  <c r="AQ27" i="176"/>
  <c r="AQ26" i="176"/>
  <c r="AQ25" i="176"/>
  <c r="AQ24" i="176"/>
  <c r="AQ23" i="176"/>
  <c r="AQ22" i="176"/>
  <c r="AQ21" i="176"/>
  <c r="AQ20" i="176"/>
  <c r="AQ19" i="176"/>
  <c r="AQ18" i="176"/>
  <c r="AQ17" i="176"/>
  <c r="AQ16" i="176"/>
  <c r="AQ15" i="176"/>
  <c r="AQ14" i="176"/>
  <c r="AQ13" i="176"/>
  <c r="AQ12" i="176"/>
  <c r="AS11" i="176"/>
  <c r="AQ11" i="176"/>
  <c r="BV5" i="176"/>
  <c r="BU5" i="176"/>
  <c r="BT5" i="176"/>
  <c r="BP5" i="176"/>
  <c r="BO5" i="176"/>
  <c r="BJ5" i="176"/>
  <c r="BI5" i="176"/>
  <c r="BH5" i="176"/>
  <c r="BG5" i="176"/>
  <c r="BF5" i="176"/>
  <c r="BD5" i="176"/>
  <c r="BC5" i="176"/>
  <c r="BB5" i="176"/>
  <c r="AX5" i="176"/>
  <c r="AW5" i="176"/>
  <c r="AV5" i="176"/>
  <c r="AJ37" i="175"/>
  <c r="AI37" i="175"/>
  <c r="AH37" i="175"/>
  <c r="AG37" i="175"/>
  <c r="BG5" i="175" s="1"/>
  <c r="AF37" i="175"/>
  <c r="AE37" i="175"/>
  <c r="BE5" i="175" s="1"/>
  <c r="AD37" i="175"/>
  <c r="AC37" i="175"/>
  <c r="AB37" i="175"/>
  <c r="AA37" i="175"/>
  <c r="BA5" i="175" s="1"/>
  <c r="Z37" i="175"/>
  <c r="AZ5" i="175" s="1"/>
  <c r="Y37" i="175"/>
  <c r="BM5" i="175" s="1"/>
  <c r="AJ35" i="175"/>
  <c r="AI35" i="175"/>
  <c r="AH35" i="175"/>
  <c r="AG35" i="175"/>
  <c r="BS5" i="175" s="1"/>
  <c r="AF35" i="175"/>
  <c r="BR5" i="175" s="1"/>
  <c r="AE35" i="175"/>
  <c r="BQ5" i="175" s="1"/>
  <c r="AD35" i="175"/>
  <c r="AC35" i="175"/>
  <c r="AQ34" i="175"/>
  <c r="AQ33" i="175"/>
  <c r="AQ32" i="175"/>
  <c r="AQ31" i="175"/>
  <c r="AQ30" i="175"/>
  <c r="AQ29" i="175"/>
  <c r="AQ28" i="175"/>
  <c r="AQ27" i="175"/>
  <c r="AQ26" i="175"/>
  <c r="AQ25" i="175"/>
  <c r="AQ24" i="175"/>
  <c r="AQ23" i="175"/>
  <c r="AQ22" i="175"/>
  <c r="AQ21" i="175"/>
  <c r="AQ20" i="175"/>
  <c r="AQ19" i="175"/>
  <c r="AQ18" i="175"/>
  <c r="AQ17" i="175"/>
  <c r="AQ16" i="175"/>
  <c r="AQ15" i="175"/>
  <c r="AQ14" i="175"/>
  <c r="AQ13" i="175"/>
  <c r="AQ12" i="175"/>
  <c r="AS11" i="175"/>
  <c r="AQ11" i="175"/>
  <c r="BV5" i="175"/>
  <c r="BU5" i="175"/>
  <c r="BT5" i="175"/>
  <c r="BP5" i="175"/>
  <c r="BO5" i="175"/>
  <c r="BJ5" i="175"/>
  <c r="BI5" i="175"/>
  <c r="BH5" i="175"/>
  <c r="BF5" i="175"/>
  <c r="BD5" i="175"/>
  <c r="BC5" i="175"/>
  <c r="BB5" i="175"/>
  <c r="AX5" i="175"/>
  <c r="AW5" i="175"/>
  <c r="AV5" i="175"/>
  <c r="AJ37" i="174"/>
  <c r="AI37" i="174"/>
  <c r="AH37" i="174"/>
  <c r="BH5" i="174" s="1"/>
  <c r="AG37" i="174"/>
  <c r="AF37" i="174"/>
  <c r="AE37" i="174"/>
  <c r="AD37" i="174"/>
  <c r="AC37" i="174"/>
  <c r="AB37" i="174"/>
  <c r="BB5" i="174" s="1"/>
  <c r="AA37" i="174"/>
  <c r="BA5" i="174" s="1"/>
  <c r="Z37" i="174"/>
  <c r="AZ5" i="174" s="1"/>
  <c r="Y37" i="174"/>
  <c r="BM5" i="174" s="1"/>
  <c r="AJ35" i="174"/>
  <c r="AI35" i="174"/>
  <c r="AH35" i="174"/>
  <c r="BT5" i="174" s="1"/>
  <c r="AG35" i="174"/>
  <c r="BS5" i="174" s="1"/>
  <c r="AF35" i="174"/>
  <c r="BR5" i="174" s="1"/>
  <c r="AE35" i="174"/>
  <c r="AD35" i="174"/>
  <c r="AC35" i="174"/>
  <c r="AQ34" i="174"/>
  <c r="AQ33" i="174"/>
  <c r="AQ32" i="174"/>
  <c r="AQ31" i="174"/>
  <c r="AQ30" i="174"/>
  <c r="AQ29" i="174"/>
  <c r="AQ28" i="174"/>
  <c r="AQ27" i="174"/>
  <c r="AQ26" i="174"/>
  <c r="AQ25" i="174"/>
  <c r="AQ24" i="174"/>
  <c r="AQ23" i="174"/>
  <c r="AQ22" i="174"/>
  <c r="AQ21" i="174"/>
  <c r="AQ20" i="174"/>
  <c r="AQ19" i="174"/>
  <c r="AQ18" i="174"/>
  <c r="AQ17" i="174"/>
  <c r="AQ16" i="174"/>
  <c r="AQ15" i="174"/>
  <c r="AQ14" i="174"/>
  <c r="AQ13" i="174"/>
  <c r="AQ12" i="174"/>
  <c r="AS11" i="174"/>
  <c r="AQ11" i="174"/>
  <c r="BV5" i="174"/>
  <c r="BU5" i="174"/>
  <c r="BQ5" i="174"/>
  <c r="BP5" i="174"/>
  <c r="BO5" i="174"/>
  <c r="BN5" i="174"/>
  <c r="BK5" i="174"/>
  <c r="BJ5" i="174"/>
  <c r="BI5" i="174"/>
  <c r="BG5" i="174"/>
  <c r="BF5" i="174"/>
  <c r="BE5" i="174"/>
  <c r="BD5" i="174"/>
  <c r="BC5" i="174"/>
  <c r="AY5" i="174"/>
  <c r="AX5" i="174"/>
  <c r="AW5" i="174"/>
  <c r="AV5" i="174"/>
  <c r="AJ37" i="173"/>
  <c r="AI37" i="173"/>
  <c r="AH37" i="173"/>
  <c r="AG37" i="173"/>
  <c r="BG5" i="173" s="1"/>
  <c r="AF37" i="173"/>
  <c r="AE37" i="173"/>
  <c r="BE5" i="173" s="1"/>
  <c r="AD37" i="173"/>
  <c r="AC37" i="173"/>
  <c r="AB37" i="173"/>
  <c r="AA37" i="173"/>
  <c r="BA5" i="173" s="1"/>
  <c r="Z37" i="173"/>
  <c r="AZ5" i="173" s="1"/>
  <c r="Y37" i="173"/>
  <c r="BM5" i="173" s="1"/>
  <c r="AJ35" i="173"/>
  <c r="AI35" i="173"/>
  <c r="AH35" i="173"/>
  <c r="AG35" i="173"/>
  <c r="BS5" i="173" s="1"/>
  <c r="AF35" i="173"/>
  <c r="BR5" i="173" s="1"/>
  <c r="AE35" i="173"/>
  <c r="BQ5" i="173" s="1"/>
  <c r="AD35" i="173"/>
  <c r="AC35" i="173"/>
  <c r="AQ34" i="173"/>
  <c r="AQ33" i="173"/>
  <c r="AQ32" i="173"/>
  <c r="AQ31" i="173"/>
  <c r="AQ30" i="173"/>
  <c r="AQ29" i="173"/>
  <c r="AQ28" i="173"/>
  <c r="AQ27" i="173"/>
  <c r="AQ26" i="173"/>
  <c r="AQ25" i="173"/>
  <c r="AQ24" i="173"/>
  <c r="AQ23" i="173"/>
  <c r="AQ22" i="173"/>
  <c r="AQ21" i="173"/>
  <c r="AQ20" i="173"/>
  <c r="AQ19" i="173"/>
  <c r="AQ18" i="173"/>
  <c r="AQ17" i="173"/>
  <c r="AQ16" i="173"/>
  <c r="AQ15" i="173"/>
  <c r="AQ14" i="173"/>
  <c r="AQ13" i="173"/>
  <c r="AQ12" i="173"/>
  <c r="AS11" i="173"/>
  <c r="AQ11" i="173"/>
  <c r="BV5" i="173"/>
  <c r="BU5" i="173"/>
  <c r="BT5" i="173"/>
  <c r="BP5" i="173"/>
  <c r="BO5" i="173"/>
  <c r="BJ5" i="173"/>
  <c r="BI5" i="173"/>
  <c r="BH5" i="173"/>
  <c r="BF5" i="173"/>
  <c r="BD5" i="173"/>
  <c r="BC5" i="173"/>
  <c r="BB5" i="173"/>
  <c r="AX5" i="173"/>
  <c r="AW5" i="173"/>
  <c r="AV5" i="173"/>
  <c r="AJ37" i="172"/>
  <c r="BJ5" i="172" s="1"/>
  <c r="AI37" i="172"/>
  <c r="BI5" i="172" s="1"/>
  <c r="AH37" i="172"/>
  <c r="AG37" i="172"/>
  <c r="AF37" i="172"/>
  <c r="AE37" i="172"/>
  <c r="BE5" i="172" s="1"/>
  <c r="AD37" i="172"/>
  <c r="BD5" i="172" s="1"/>
  <c r="AC37" i="172"/>
  <c r="BC5" i="172" s="1"/>
  <c r="AB37" i="172"/>
  <c r="AA37" i="172"/>
  <c r="Z37" i="172"/>
  <c r="Y37" i="172"/>
  <c r="BM5" i="172" s="1"/>
  <c r="AJ35" i="172"/>
  <c r="BV5" i="172" s="1"/>
  <c r="AI35" i="172"/>
  <c r="BU5" i="172" s="1"/>
  <c r="AH35" i="172"/>
  <c r="AG35" i="172"/>
  <c r="AF35" i="172"/>
  <c r="AE35" i="172"/>
  <c r="BQ5" i="172" s="1"/>
  <c r="AD35" i="172"/>
  <c r="BP5" i="172" s="1"/>
  <c r="AC35" i="172"/>
  <c r="BO5" i="172" s="1"/>
  <c r="AQ34" i="172"/>
  <c r="AQ33" i="172"/>
  <c r="AQ32" i="172"/>
  <c r="AQ31" i="172"/>
  <c r="AQ30" i="172"/>
  <c r="AQ29" i="172"/>
  <c r="AQ28" i="172"/>
  <c r="AQ27" i="172"/>
  <c r="AQ26" i="172"/>
  <c r="AQ25" i="172"/>
  <c r="AQ24" i="172"/>
  <c r="AQ23" i="172"/>
  <c r="AQ22" i="172"/>
  <c r="AQ21" i="172"/>
  <c r="AQ20" i="172"/>
  <c r="AQ19" i="172"/>
  <c r="AQ18" i="172"/>
  <c r="AQ17" i="172"/>
  <c r="AQ16" i="172"/>
  <c r="AQ15" i="172"/>
  <c r="AQ14" i="172"/>
  <c r="AQ13" i="172"/>
  <c r="AQ12" i="172"/>
  <c r="AS11" i="172"/>
  <c r="AQ11" i="172"/>
  <c r="BT5" i="172"/>
  <c r="BS5" i="172"/>
  <c r="BR5" i="172"/>
  <c r="BH5" i="172"/>
  <c r="BG5" i="172"/>
  <c r="BF5" i="172"/>
  <c r="BB5" i="172"/>
  <c r="BA5" i="172"/>
  <c r="AZ5" i="172"/>
  <c r="AX5" i="172"/>
  <c r="AW5" i="172"/>
  <c r="AV5" i="172"/>
  <c r="AJ37" i="171"/>
  <c r="AI37" i="171"/>
  <c r="AH37" i="171"/>
  <c r="AG37" i="171"/>
  <c r="AF37" i="171"/>
  <c r="AE37" i="171"/>
  <c r="BE5" i="171" s="1"/>
  <c r="AD37" i="171"/>
  <c r="AC37" i="171"/>
  <c r="AB37" i="171"/>
  <c r="AA37" i="171"/>
  <c r="Z37" i="171"/>
  <c r="AZ5" i="171" s="1"/>
  <c r="Y37" i="171"/>
  <c r="BM5" i="171" s="1"/>
  <c r="AJ35" i="171"/>
  <c r="AI35" i="171"/>
  <c r="AH35" i="171"/>
  <c r="AG35" i="171"/>
  <c r="AF35" i="171"/>
  <c r="BR5" i="171" s="1"/>
  <c r="AE35" i="171"/>
  <c r="BQ5" i="171" s="1"/>
  <c r="AD35" i="171"/>
  <c r="AC35" i="171"/>
  <c r="AQ34" i="171"/>
  <c r="AQ33" i="171"/>
  <c r="AQ32" i="171"/>
  <c r="AQ31" i="171"/>
  <c r="AQ30" i="171"/>
  <c r="AQ29" i="171"/>
  <c r="AQ28" i="171"/>
  <c r="AQ27" i="171"/>
  <c r="AQ26" i="171"/>
  <c r="AQ25" i="171"/>
  <c r="AQ24" i="171"/>
  <c r="AQ23" i="171"/>
  <c r="AQ22" i="171"/>
  <c r="AQ21" i="171"/>
  <c r="AQ20" i="171"/>
  <c r="AQ19" i="171"/>
  <c r="AQ18" i="171"/>
  <c r="AQ17" i="171"/>
  <c r="AQ16" i="171"/>
  <c r="AQ15" i="171"/>
  <c r="AQ14" i="171"/>
  <c r="AQ13" i="171"/>
  <c r="AQ12" i="171"/>
  <c r="AS11" i="171"/>
  <c r="AQ11" i="171"/>
  <c r="BV5" i="171"/>
  <c r="BU5" i="171"/>
  <c r="BT5" i="171"/>
  <c r="BS5" i="171"/>
  <c r="BP5" i="171"/>
  <c r="BO5" i="171"/>
  <c r="BJ5" i="171"/>
  <c r="BI5" i="171"/>
  <c r="BH5" i="171"/>
  <c r="BG5" i="171"/>
  <c r="BF5" i="171"/>
  <c r="BD5" i="171"/>
  <c r="BC5" i="171"/>
  <c r="BB5" i="171"/>
  <c r="BA5" i="171"/>
  <c r="AX5" i="171"/>
  <c r="AW5" i="171"/>
  <c r="AV5" i="171"/>
  <c r="AJ37" i="170"/>
  <c r="AI37" i="170"/>
  <c r="AH37" i="170"/>
  <c r="AG37" i="170"/>
  <c r="AF37" i="170"/>
  <c r="AE37" i="170"/>
  <c r="AD37" i="170"/>
  <c r="AC37" i="170"/>
  <c r="AB37" i="170"/>
  <c r="BB5" i="170" s="1"/>
  <c r="AA37" i="170"/>
  <c r="BA5" i="170" s="1"/>
  <c r="Z37" i="170"/>
  <c r="AZ5" i="170" s="1"/>
  <c r="Y37" i="170"/>
  <c r="BM5" i="170" s="1"/>
  <c r="AJ35" i="170"/>
  <c r="AI35" i="170"/>
  <c r="AH35" i="170"/>
  <c r="AG35" i="170"/>
  <c r="BS5" i="170" s="1"/>
  <c r="AF35" i="170"/>
  <c r="BR5" i="170" s="1"/>
  <c r="AE35" i="170"/>
  <c r="AD35" i="170"/>
  <c r="AC35" i="170"/>
  <c r="AQ34" i="170"/>
  <c r="AQ33" i="170"/>
  <c r="AQ32" i="170"/>
  <c r="AQ31" i="170"/>
  <c r="AQ30" i="170"/>
  <c r="AQ29" i="170"/>
  <c r="AQ28" i="170"/>
  <c r="AQ27" i="170"/>
  <c r="AQ26" i="170"/>
  <c r="AQ25" i="170"/>
  <c r="AQ24" i="170"/>
  <c r="AQ23" i="170"/>
  <c r="AQ22" i="170"/>
  <c r="AQ21" i="170"/>
  <c r="AQ20" i="170"/>
  <c r="AQ19" i="170"/>
  <c r="AQ18" i="170"/>
  <c r="AQ17" i="170"/>
  <c r="AQ16" i="170"/>
  <c r="AQ15" i="170"/>
  <c r="AQ14" i="170"/>
  <c r="AQ13" i="170"/>
  <c r="AQ12" i="170"/>
  <c r="AS11" i="170"/>
  <c r="AQ11" i="170"/>
  <c r="BV5" i="170"/>
  <c r="BU5" i="170"/>
  <c r="BT5" i="170"/>
  <c r="BQ5" i="170"/>
  <c r="BP5" i="170"/>
  <c r="BO5" i="170"/>
  <c r="BJ5" i="170"/>
  <c r="BI5" i="170"/>
  <c r="BH5" i="170"/>
  <c r="BG5" i="170"/>
  <c r="BF5" i="170"/>
  <c r="BE5" i="170"/>
  <c r="BD5" i="170"/>
  <c r="BC5" i="170"/>
  <c r="AX5" i="170"/>
  <c r="AW5" i="170"/>
  <c r="AV5" i="170"/>
  <c r="AJ37" i="169"/>
  <c r="AI37" i="169"/>
  <c r="AH37" i="169"/>
  <c r="AG37" i="169"/>
  <c r="AF37" i="169"/>
  <c r="AE37" i="169"/>
  <c r="BE5" i="169" s="1"/>
  <c r="AD37" i="169"/>
  <c r="AC37" i="169"/>
  <c r="AB37" i="169"/>
  <c r="AA37" i="169"/>
  <c r="BA5" i="169" s="1"/>
  <c r="Z37" i="169"/>
  <c r="AZ5" i="169" s="1"/>
  <c r="Y37" i="169"/>
  <c r="BM5" i="169" s="1"/>
  <c r="AJ35" i="169"/>
  <c r="AI35" i="169"/>
  <c r="AH35" i="169"/>
  <c r="AG35" i="169"/>
  <c r="BS5" i="169" s="1"/>
  <c r="AF35" i="169"/>
  <c r="BR5" i="169" s="1"/>
  <c r="AE35" i="169"/>
  <c r="BQ5" i="169" s="1"/>
  <c r="AD35" i="169"/>
  <c r="AC35" i="169"/>
  <c r="AQ34" i="169"/>
  <c r="AQ33" i="169"/>
  <c r="AQ32" i="169"/>
  <c r="AQ31" i="169"/>
  <c r="AQ30" i="169"/>
  <c r="AQ29" i="169"/>
  <c r="AQ28" i="169"/>
  <c r="AQ27" i="169"/>
  <c r="AQ26" i="169"/>
  <c r="AQ25" i="169"/>
  <c r="AQ24" i="169"/>
  <c r="AQ23" i="169"/>
  <c r="AQ22" i="169"/>
  <c r="AQ21" i="169"/>
  <c r="AQ20" i="169"/>
  <c r="AQ19" i="169"/>
  <c r="AQ18" i="169"/>
  <c r="AQ17" i="169"/>
  <c r="AQ16" i="169"/>
  <c r="AQ15" i="169"/>
  <c r="AQ14" i="169"/>
  <c r="AQ13" i="169"/>
  <c r="AQ12" i="169"/>
  <c r="AS11" i="169"/>
  <c r="AQ11" i="169"/>
  <c r="BV5" i="169"/>
  <c r="BU5" i="169"/>
  <c r="BT5" i="169"/>
  <c r="BP5" i="169"/>
  <c r="BO5" i="169"/>
  <c r="BJ5" i="169"/>
  <c r="BI5" i="169"/>
  <c r="BH5" i="169"/>
  <c r="BG5" i="169"/>
  <c r="BF5" i="169"/>
  <c r="BD5" i="169"/>
  <c r="BC5" i="169"/>
  <c r="BB5" i="169"/>
  <c r="AX5" i="169"/>
  <c r="AW5" i="169"/>
  <c r="AV5" i="169"/>
  <c r="AJ37" i="168"/>
  <c r="AI37" i="168"/>
  <c r="AH37" i="168"/>
  <c r="AG37" i="168"/>
  <c r="AF37" i="168"/>
  <c r="AE37" i="168"/>
  <c r="BE5" i="168" s="1"/>
  <c r="AD37" i="168"/>
  <c r="AC37" i="168"/>
  <c r="AB37" i="168"/>
  <c r="AA37" i="168"/>
  <c r="BA5" i="168" s="1"/>
  <c r="Z37" i="168"/>
  <c r="AZ5" i="168" s="1"/>
  <c r="Y37" i="168"/>
  <c r="BM5" i="168" s="1"/>
  <c r="AJ35" i="168"/>
  <c r="AI35" i="168"/>
  <c r="AH35" i="168"/>
  <c r="AG35" i="168"/>
  <c r="BS5" i="168" s="1"/>
  <c r="AF35" i="168"/>
  <c r="BR5" i="168" s="1"/>
  <c r="AE35" i="168"/>
  <c r="BQ5" i="168" s="1"/>
  <c r="AD35" i="168"/>
  <c r="AC35" i="168"/>
  <c r="AQ34" i="168"/>
  <c r="AQ33" i="168"/>
  <c r="AQ32" i="168"/>
  <c r="AQ31" i="168"/>
  <c r="AQ30" i="168"/>
  <c r="AQ29" i="168"/>
  <c r="AQ28" i="168"/>
  <c r="AQ27" i="168"/>
  <c r="AQ26" i="168"/>
  <c r="AQ25" i="168"/>
  <c r="AQ24" i="168"/>
  <c r="AQ23" i="168"/>
  <c r="AQ22" i="168"/>
  <c r="AQ21" i="168"/>
  <c r="AQ20" i="168"/>
  <c r="AQ19" i="168"/>
  <c r="AQ18" i="168"/>
  <c r="AQ17" i="168"/>
  <c r="AQ16" i="168"/>
  <c r="AQ15" i="168"/>
  <c r="AQ14" i="168"/>
  <c r="AQ13" i="168"/>
  <c r="AQ12" i="168"/>
  <c r="AS11" i="168"/>
  <c r="AQ11" i="168"/>
  <c r="BV5" i="168"/>
  <c r="BU5" i="168"/>
  <c r="BT5" i="168"/>
  <c r="BP5" i="168"/>
  <c r="BO5" i="168"/>
  <c r="BJ5" i="168"/>
  <c r="BI5" i="168"/>
  <c r="BH5" i="168"/>
  <c r="BG5" i="168"/>
  <c r="BF5" i="168"/>
  <c r="BD5" i="168"/>
  <c r="BC5" i="168"/>
  <c r="BB5" i="168"/>
  <c r="AX5" i="168"/>
  <c r="AW5" i="168"/>
  <c r="AV5" i="168"/>
  <c r="AJ37" i="167"/>
  <c r="AI37" i="167"/>
  <c r="AH37" i="167"/>
  <c r="AG37" i="167"/>
  <c r="AF37" i="167"/>
  <c r="AE37" i="167"/>
  <c r="BE5" i="167" s="1"/>
  <c r="AD37" i="167"/>
  <c r="AC37" i="167"/>
  <c r="AB37" i="167"/>
  <c r="BB5" i="167" s="1"/>
  <c r="AA37" i="167"/>
  <c r="BA5" i="167" s="1"/>
  <c r="Z37" i="167"/>
  <c r="AZ5" i="167" s="1"/>
  <c r="Y37" i="167"/>
  <c r="BM5" i="167" s="1"/>
  <c r="AJ35" i="167"/>
  <c r="AI35" i="167"/>
  <c r="AH35" i="167"/>
  <c r="AG35" i="167"/>
  <c r="BS5" i="167" s="1"/>
  <c r="AF35" i="167"/>
  <c r="BR5" i="167" s="1"/>
  <c r="AE35" i="167"/>
  <c r="BQ5" i="167" s="1"/>
  <c r="AD35" i="167"/>
  <c r="AC35" i="167"/>
  <c r="AQ34" i="167"/>
  <c r="AQ33" i="167"/>
  <c r="AQ32" i="167"/>
  <c r="AQ31" i="167"/>
  <c r="AQ30" i="167"/>
  <c r="AQ29" i="167"/>
  <c r="AQ28" i="167"/>
  <c r="AQ27" i="167"/>
  <c r="AQ26" i="167"/>
  <c r="AQ25" i="167"/>
  <c r="AQ24" i="167"/>
  <c r="AQ23" i="167"/>
  <c r="AQ22" i="167"/>
  <c r="AQ21" i="167"/>
  <c r="AQ20" i="167"/>
  <c r="AQ19" i="167"/>
  <c r="AQ18" i="167"/>
  <c r="AQ17" i="167"/>
  <c r="AQ16" i="167"/>
  <c r="AQ15" i="167"/>
  <c r="AQ14" i="167"/>
  <c r="AQ13" i="167"/>
  <c r="AQ12" i="167"/>
  <c r="AS11" i="167"/>
  <c r="AQ11" i="167"/>
  <c r="BV5" i="167"/>
  <c r="BU5" i="167"/>
  <c r="BT5" i="167"/>
  <c r="BP5" i="167"/>
  <c r="BO5" i="167"/>
  <c r="BJ5" i="167"/>
  <c r="BI5" i="167"/>
  <c r="BH5" i="167"/>
  <c r="BG5" i="167"/>
  <c r="BF5" i="167"/>
  <c r="BD5" i="167"/>
  <c r="BC5" i="167"/>
  <c r="AX5" i="167"/>
  <c r="AW5" i="167"/>
  <c r="AV5" i="167"/>
  <c r="AJ37" i="166"/>
  <c r="AI37" i="166"/>
  <c r="AH37" i="166"/>
  <c r="AG37" i="166"/>
  <c r="BG5" i="166" s="1"/>
  <c r="AF37" i="166"/>
  <c r="AE37" i="166"/>
  <c r="BE5" i="166" s="1"/>
  <c r="AD37" i="166"/>
  <c r="AC37" i="166"/>
  <c r="AB37" i="166"/>
  <c r="AA37" i="166"/>
  <c r="BA5" i="166" s="1"/>
  <c r="Z37" i="166"/>
  <c r="AZ5" i="166" s="1"/>
  <c r="Y37" i="166"/>
  <c r="BM5" i="166" s="1"/>
  <c r="AJ35" i="166"/>
  <c r="AI35" i="166"/>
  <c r="AH35" i="166"/>
  <c r="AG35" i="166"/>
  <c r="BS5" i="166" s="1"/>
  <c r="AF35" i="166"/>
  <c r="BR5" i="166" s="1"/>
  <c r="AE35" i="166"/>
  <c r="BQ5" i="166" s="1"/>
  <c r="AD35" i="166"/>
  <c r="AC35" i="166"/>
  <c r="AQ34" i="166"/>
  <c r="AQ33" i="166"/>
  <c r="AQ32" i="166"/>
  <c r="AQ31" i="166"/>
  <c r="AQ30" i="166"/>
  <c r="AQ29" i="166"/>
  <c r="AQ28" i="166"/>
  <c r="AQ27" i="166"/>
  <c r="AQ26" i="166"/>
  <c r="AQ25" i="166"/>
  <c r="AQ24" i="166"/>
  <c r="AQ23" i="166"/>
  <c r="AQ22" i="166"/>
  <c r="AQ21" i="166"/>
  <c r="AQ20" i="166"/>
  <c r="AQ19" i="166"/>
  <c r="AQ18" i="166"/>
  <c r="AQ17" i="166"/>
  <c r="AQ16" i="166"/>
  <c r="AQ15" i="166"/>
  <c r="AQ14" i="166"/>
  <c r="AQ13" i="166"/>
  <c r="AQ12" i="166"/>
  <c r="AS11" i="166"/>
  <c r="AQ11" i="166"/>
  <c r="BV5" i="166"/>
  <c r="BU5" i="166"/>
  <c r="BT5" i="166"/>
  <c r="BP5" i="166"/>
  <c r="BO5" i="166"/>
  <c r="BJ5" i="166"/>
  <c r="BI5" i="166"/>
  <c r="BH5" i="166"/>
  <c r="BF5" i="166"/>
  <c r="BD5" i="166"/>
  <c r="BC5" i="166"/>
  <c r="BB5" i="166"/>
  <c r="AX5" i="166"/>
  <c r="AW5" i="166"/>
  <c r="AV5" i="166"/>
  <c r="AJ37" i="165"/>
  <c r="AI37" i="165"/>
  <c r="AH37" i="165"/>
  <c r="AG37" i="165"/>
  <c r="AF37" i="165"/>
  <c r="AE37" i="165"/>
  <c r="BE5" i="165" s="1"/>
  <c r="AD37" i="165"/>
  <c r="AC37" i="165"/>
  <c r="AB37" i="165"/>
  <c r="AA37" i="165"/>
  <c r="BA5" i="165" s="1"/>
  <c r="Z37" i="165"/>
  <c r="AZ5" i="165" s="1"/>
  <c r="Y37" i="165"/>
  <c r="BM5" i="165" s="1"/>
  <c r="AJ35" i="165"/>
  <c r="AI35" i="165"/>
  <c r="AH35" i="165"/>
  <c r="AG35" i="165"/>
  <c r="BS5" i="165" s="1"/>
  <c r="AF35" i="165"/>
  <c r="BR5" i="165" s="1"/>
  <c r="AE35" i="165"/>
  <c r="BQ5" i="165" s="1"/>
  <c r="AD35" i="165"/>
  <c r="AC35" i="165"/>
  <c r="AQ34" i="165"/>
  <c r="AQ33" i="165"/>
  <c r="AQ32" i="165"/>
  <c r="AQ31" i="165"/>
  <c r="AQ30" i="165"/>
  <c r="AQ29" i="165"/>
  <c r="AQ28" i="165"/>
  <c r="AQ27" i="165"/>
  <c r="AQ26" i="165"/>
  <c r="AQ25" i="165"/>
  <c r="AQ24" i="165"/>
  <c r="AQ23" i="165"/>
  <c r="AQ22" i="165"/>
  <c r="AQ21" i="165"/>
  <c r="AQ20" i="165"/>
  <c r="AQ19" i="165"/>
  <c r="AQ18" i="165"/>
  <c r="AQ17" i="165"/>
  <c r="AQ16" i="165"/>
  <c r="AQ15" i="165"/>
  <c r="AQ14" i="165"/>
  <c r="AQ13" i="165"/>
  <c r="AQ12" i="165"/>
  <c r="AS11" i="165"/>
  <c r="AQ11" i="165"/>
  <c r="BV5" i="165"/>
  <c r="BU5" i="165"/>
  <c r="BT5" i="165"/>
  <c r="BP5" i="165"/>
  <c r="BO5" i="165"/>
  <c r="BJ5" i="165"/>
  <c r="BI5" i="165"/>
  <c r="BH5" i="165"/>
  <c r="BG5" i="165"/>
  <c r="BF5" i="165"/>
  <c r="BD5" i="165"/>
  <c r="BC5" i="165"/>
  <c r="BB5" i="165"/>
  <c r="AX5" i="165"/>
  <c r="AW5" i="165"/>
  <c r="AV5" i="165"/>
  <c r="AJ37" i="164"/>
  <c r="AI37" i="164"/>
  <c r="AH37" i="164"/>
  <c r="AG37" i="164"/>
  <c r="AF37" i="164"/>
  <c r="AE37" i="164"/>
  <c r="AD37" i="164"/>
  <c r="AC37" i="164"/>
  <c r="AB37" i="164"/>
  <c r="BB5" i="164" s="1"/>
  <c r="AA37" i="164"/>
  <c r="BA5" i="164" s="1"/>
  <c r="Z37" i="164"/>
  <c r="AZ5" i="164" s="1"/>
  <c r="Y37" i="164"/>
  <c r="BM5" i="164" s="1"/>
  <c r="AJ35" i="164"/>
  <c r="AI35" i="164"/>
  <c r="AH35" i="164"/>
  <c r="AG35" i="164"/>
  <c r="BS5" i="164" s="1"/>
  <c r="AF35" i="164"/>
  <c r="BR5" i="164" s="1"/>
  <c r="AE35" i="164"/>
  <c r="AD35" i="164"/>
  <c r="AC35" i="164"/>
  <c r="AQ34" i="164"/>
  <c r="AQ33" i="164"/>
  <c r="AQ32" i="164"/>
  <c r="AQ31" i="164"/>
  <c r="AQ30" i="164"/>
  <c r="AQ29" i="164"/>
  <c r="AQ28" i="164"/>
  <c r="AQ27" i="164"/>
  <c r="AQ26" i="164"/>
  <c r="AQ25" i="164"/>
  <c r="AQ24" i="164"/>
  <c r="AQ23" i="164"/>
  <c r="AQ22" i="164"/>
  <c r="AQ21" i="164"/>
  <c r="AQ20" i="164"/>
  <c r="AQ19" i="164"/>
  <c r="AQ18" i="164"/>
  <c r="AQ17" i="164"/>
  <c r="AQ16" i="164"/>
  <c r="AQ15" i="164"/>
  <c r="AQ14" i="164"/>
  <c r="AQ13" i="164"/>
  <c r="AQ12" i="164"/>
  <c r="AS11" i="164"/>
  <c r="AQ11" i="164"/>
  <c r="BV5" i="164"/>
  <c r="BU5" i="164"/>
  <c r="BT5" i="164"/>
  <c r="BQ5" i="164"/>
  <c r="BP5" i="164"/>
  <c r="BO5" i="164"/>
  <c r="BJ5" i="164"/>
  <c r="BI5" i="164"/>
  <c r="BH5" i="164"/>
  <c r="BG5" i="164"/>
  <c r="BF5" i="164"/>
  <c r="BE5" i="164"/>
  <c r="BD5" i="164"/>
  <c r="BC5" i="164"/>
  <c r="AX5" i="164"/>
  <c r="AW5" i="164"/>
  <c r="AV5" i="164"/>
  <c r="AJ37" i="163"/>
  <c r="AI37" i="163"/>
  <c r="AH37" i="163"/>
  <c r="AG37" i="163"/>
  <c r="AF37" i="163"/>
  <c r="AE37" i="163"/>
  <c r="BE5" i="163" s="1"/>
  <c r="AD37" i="163"/>
  <c r="AC37" i="163"/>
  <c r="AB37" i="163"/>
  <c r="BB5" i="163" s="1"/>
  <c r="AA37" i="163"/>
  <c r="BA5" i="163" s="1"/>
  <c r="Z37" i="163"/>
  <c r="AZ5" i="163" s="1"/>
  <c r="Y37" i="163"/>
  <c r="BM5" i="163" s="1"/>
  <c r="AJ35" i="163"/>
  <c r="AI35" i="163"/>
  <c r="AH35" i="163"/>
  <c r="AG35" i="163"/>
  <c r="BS5" i="163" s="1"/>
  <c r="AF35" i="163"/>
  <c r="BR5" i="163" s="1"/>
  <c r="AE35" i="163"/>
  <c r="BQ5" i="163" s="1"/>
  <c r="AD35" i="163"/>
  <c r="AC35" i="163"/>
  <c r="AQ34" i="163"/>
  <c r="AQ33" i="163"/>
  <c r="AQ32" i="163"/>
  <c r="AQ31" i="163"/>
  <c r="AQ30" i="163"/>
  <c r="AQ29" i="163"/>
  <c r="AQ28" i="163"/>
  <c r="AQ27" i="163"/>
  <c r="AQ26" i="163"/>
  <c r="AQ25" i="163"/>
  <c r="AQ24" i="163"/>
  <c r="AQ23" i="163"/>
  <c r="AQ22" i="163"/>
  <c r="AQ21" i="163"/>
  <c r="AQ20" i="163"/>
  <c r="AQ19" i="163"/>
  <c r="AQ18" i="163"/>
  <c r="AQ17" i="163"/>
  <c r="AQ16" i="163"/>
  <c r="AQ15" i="163"/>
  <c r="AQ14" i="163"/>
  <c r="AQ13" i="163"/>
  <c r="AQ12" i="163"/>
  <c r="AS11" i="163"/>
  <c r="AQ11" i="163"/>
  <c r="BV5" i="163"/>
  <c r="BU5" i="163"/>
  <c r="BT5" i="163"/>
  <c r="BP5" i="163"/>
  <c r="BO5" i="163"/>
  <c r="BJ5" i="163"/>
  <c r="BI5" i="163"/>
  <c r="BH5" i="163"/>
  <c r="BG5" i="163"/>
  <c r="BF5" i="163"/>
  <c r="BD5" i="163"/>
  <c r="BC5" i="163"/>
  <c r="AX5" i="163"/>
  <c r="AW5" i="163"/>
  <c r="AV5" i="163"/>
  <c r="AJ37" i="162"/>
  <c r="AI37" i="162"/>
  <c r="AH37" i="162"/>
  <c r="AG37" i="162"/>
  <c r="BG5" i="162" s="1"/>
  <c r="AF37" i="162"/>
  <c r="AE37" i="162"/>
  <c r="BE5" i="162" s="1"/>
  <c r="AD37" i="162"/>
  <c r="AC37" i="162"/>
  <c r="AB37" i="162"/>
  <c r="AA37" i="162"/>
  <c r="BA5" i="162" s="1"/>
  <c r="Z37" i="162"/>
  <c r="AZ5" i="162" s="1"/>
  <c r="Y37" i="162"/>
  <c r="BM5" i="162" s="1"/>
  <c r="AJ35" i="162"/>
  <c r="AI35" i="162"/>
  <c r="AH35" i="162"/>
  <c r="AG35" i="162"/>
  <c r="BS5" i="162" s="1"/>
  <c r="AF35" i="162"/>
  <c r="BR5" i="162" s="1"/>
  <c r="AE35" i="162"/>
  <c r="BQ5" i="162" s="1"/>
  <c r="AD35" i="162"/>
  <c r="AC35" i="162"/>
  <c r="AQ34" i="162"/>
  <c r="AQ33" i="162"/>
  <c r="AQ32" i="162"/>
  <c r="AQ31" i="162"/>
  <c r="AQ30" i="162"/>
  <c r="AQ29" i="162"/>
  <c r="AQ28" i="162"/>
  <c r="AQ27" i="162"/>
  <c r="AQ26" i="162"/>
  <c r="AQ25" i="162"/>
  <c r="AQ24" i="162"/>
  <c r="AQ23" i="162"/>
  <c r="AQ22" i="162"/>
  <c r="AQ21" i="162"/>
  <c r="AQ20" i="162"/>
  <c r="AQ19" i="162"/>
  <c r="AQ18" i="162"/>
  <c r="AQ17" i="162"/>
  <c r="AQ16" i="162"/>
  <c r="AQ15" i="162"/>
  <c r="AQ14" i="162"/>
  <c r="AQ13" i="162"/>
  <c r="AQ12" i="162"/>
  <c r="AS11" i="162"/>
  <c r="AQ11" i="162"/>
  <c r="BV5" i="162"/>
  <c r="BU5" i="162"/>
  <c r="BT5" i="162"/>
  <c r="BP5" i="162"/>
  <c r="BO5" i="162"/>
  <c r="BN5" i="162"/>
  <c r="BJ5" i="162"/>
  <c r="BI5" i="162"/>
  <c r="BH5" i="162"/>
  <c r="BF5" i="162"/>
  <c r="BD5" i="162"/>
  <c r="BC5" i="162"/>
  <c r="BB5" i="162"/>
  <c r="AX5" i="162"/>
  <c r="AW5" i="162"/>
  <c r="AV5" i="162"/>
  <c r="AJ37" i="161"/>
  <c r="AI37" i="161"/>
  <c r="AH37" i="161"/>
  <c r="AG37" i="161"/>
  <c r="AF37" i="161"/>
  <c r="AE37" i="161"/>
  <c r="BE5" i="161" s="1"/>
  <c r="AD37" i="161"/>
  <c r="AC37" i="161"/>
  <c r="AB37" i="161"/>
  <c r="AA37" i="161"/>
  <c r="BA5" i="161" s="1"/>
  <c r="Z37" i="161"/>
  <c r="AZ5" i="161" s="1"/>
  <c r="Y37" i="161"/>
  <c r="BM5" i="161" s="1"/>
  <c r="AJ35" i="161"/>
  <c r="AI35" i="161"/>
  <c r="AH35" i="161"/>
  <c r="AG35" i="161"/>
  <c r="BS5" i="161" s="1"/>
  <c r="AF35" i="161"/>
  <c r="BR5" i="161" s="1"/>
  <c r="AE35" i="161"/>
  <c r="BQ5" i="161" s="1"/>
  <c r="AD35" i="161"/>
  <c r="AC35" i="161"/>
  <c r="AQ34" i="161"/>
  <c r="AQ33" i="161"/>
  <c r="AQ32" i="161"/>
  <c r="AQ31" i="161"/>
  <c r="AQ30" i="161"/>
  <c r="AQ29" i="161"/>
  <c r="AQ28" i="161"/>
  <c r="AQ27" i="161"/>
  <c r="AQ26" i="161"/>
  <c r="AQ25" i="161"/>
  <c r="AQ24" i="161"/>
  <c r="AQ23" i="161"/>
  <c r="AQ22" i="161"/>
  <c r="AQ21" i="161"/>
  <c r="AQ20" i="161"/>
  <c r="AQ19" i="161"/>
  <c r="AQ18" i="161"/>
  <c r="AQ17" i="161"/>
  <c r="AQ16" i="161"/>
  <c r="AQ15" i="161"/>
  <c r="AQ14" i="161"/>
  <c r="AQ13" i="161"/>
  <c r="AQ12" i="161"/>
  <c r="AS11" i="161"/>
  <c r="AQ11" i="161"/>
  <c r="BV5" i="161"/>
  <c r="BU5" i="161"/>
  <c r="BT5" i="161"/>
  <c r="BP5" i="161"/>
  <c r="BO5" i="161"/>
  <c r="BJ5" i="161"/>
  <c r="BI5" i="161"/>
  <c r="BH5" i="161"/>
  <c r="BG5" i="161"/>
  <c r="BF5" i="161"/>
  <c r="BD5" i="161"/>
  <c r="BC5" i="161"/>
  <c r="BB5" i="161"/>
  <c r="AX5" i="161"/>
  <c r="AW5" i="161"/>
  <c r="AV5" i="161"/>
  <c r="AJ37" i="160"/>
  <c r="AI37" i="160"/>
  <c r="AH37" i="160"/>
  <c r="AG37" i="160"/>
  <c r="BG5" i="160" s="1"/>
  <c r="AF37" i="160"/>
  <c r="AE37" i="160"/>
  <c r="BE5" i="160" s="1"/>
  <c r="AD37" i="160"/>
  <c r="AC37" i="160"/>
  <c r="AB37" i="160"/>
  <c r="AA37" i="160"/>
  <c r="BA5" i="160" s="1"/>
  <c r="Z37" i="160"/>
  <c r="AZ5" i="160" s="1"/>
  <c r="Y37" i="160"/>
  <c r="BM5" i="160" s="1"/>
  <c r="AJ35" i="160"/>
  <c r="AI35" i="160"/>
  <c r="AH35" i="160"/>
  <c r="AG35" i="160"/>
  <c r="BS5" i="160" s="1"/>
  <c r="AF35" i="160"/>
  <c r="BR5" i="160" s="1"/>
  <c r="AE35" i="160"/>
  <c r="BQ5" i="160" s="1"/>
  <c r="AD35" i="160"/>
  <c r="AC35" i="160"/>
  <c r="AQ34" i="160"/>
  <c r="AQ33" i="160"/>
  <c r="AQ32" i="160"/>
  <c r="AQ31" i="160"/>
  <c r="AQ30" i="160"/>
  <c r="AQ29" i="160"/>
  <c r="AQ28" i="160"/>
  <c r="AQ27" i="160"/>
  <c r="AQ26" i="160"/>
  <c r="AQ25" i="160"/>
  <c r="AQ24" i="160"/>
  <c r="AQ23" i="160"/>
  <c r="AQ22" i="160"/>
  <c r="AQ21" i="160"/>
  <c r="AQ20" i="160"/>
  <c r="AQ19" i="160"/>
  <c r="AQ18" i="160"/>
  <c r="AQ17" i="160"/>
  <c r="AQ16" i="160"/>
  <c r="AQ15" i="160"/>
  <c r="AQ14" i="160"/>
  <c r="AQ13" i="160"/>
  <c r="AQ12" i="160"/>
  <c r="AS11" i="160"/>
  <c r="AQ11" i="160"/>
  <c r="BV5" i="160"/>
  <c r="BU5" i="160"/>
  <c r="BT5" i="160"/>
  <c r="BP5" i="160"/>
  <c r="BO5" i="160"/>
  <c r="BJ5" i="160"/>
  <c r="BI5" i="160"/>
  <c r="BH5" i="160"/>
  <c r="BF5" i="160"/>
  <c r="BD5" i="160"/>
  <c r="BC5" i="160"/>
  <c r="BB5" i="160"/>
  <c r="AX5" i="160"/>
  <c r="AW5" i="160"/>
  <c r="AV5" i="160"/>
  <c r="AJ37" i="159"/>
  <c r="AI37" i="159"/>
  <c r="AH37" i="159"/>
  <c r="AG37" i="159"/>
  <c r="BG5" i="159" s="1"/>
  <c r="AF37" i="159"/>
  <c r="AE37" i="159"/>
  <c r="BE5" i="159" s="1"/>
  <c r="AD37" i="159"/>
  <c r="AC37" i="159"/>
  <c r="AB37" i="159"/>
  <c r="AA37" i="159"/>
  <c r="BA5" i="159" s="1"/>
  <c r="Z37" i="159"/>
  <c r="AZ5" i="159" s="1"/>
  <c r="Y37" i="159"/>
  <c r="BM5" i="159" s="1"/>
  <c r="AJ35" i="159"/>
  <c r="AI35" i="159"/>
  <c r="AH35" i="159"/>
  <c r="AG35" i="159"/>
  <c r="BS5" i="159" s="1"/>
  <c r="AF35" i="159"/>
  <c r="BR5" i="159" s="1"/>
  <c r="AE35" i="159"/>
  <c r="BQ5" i="159" s="1"/>
  <c r="AD35" i="159"/>
  <c r="AC35" i="159"/>
  <c r="AQ34" i="159"/>
  <c r="AQ33" i="159"/>
  <c r="AQ32" i="159"/>
  <c r="AQ31" i="159"/>
  <c r="AQ30" i="159"/>
  <c r="AQ29" i="159"/>
  <c r="AQ28" i="159"/>
  <c r="AQ27" i="159"/>
  <c r="AQ26" i="159"/>
  <c r="AQ25" i="159"/>
  <c r="AQ24" i="159"/>
  <c r="AQ23" i="159"/>
  <c r="AQ22" i="159"/>
  <c r="AQ21" i="159"/>
  <c r="AQ20" i="159"/>
  <c r="AQ19" i="159"/>
  <c r="AQ18" i="159"/>
  <c r="AQ17" i="159"/>
  <c r="AQ16" i="159"/>
  <c r="AQ15" i="159"/>
  <c r="AQ14" i="159"/>
  <c r="AQ13" i="159"/>
  <c r="AQ12" i="159"/>
  <c r="AS11" i="159"/>
  <c r="AQ11" i="159"/>
  <c r="BV5" i="159"/>
  <c r="BU5" i="159"/>
  <c r="BT5" i="159"/>
  <c r="BP5" i="159"/>
  <c r="BO5" i="159"/>
  <c r="BN5" i="159"/>
  <c r="BJ5" i="159"/>
  <c r="BI5" i="159"/>
  <c r="BH5" i="159"/>
  <c r="BF5" i="159"/>
  <c r="BD5" i="159"/>
  <c r="BC5" i="159"/>
  <c r="BB5" i="159"/>
  <c r="AX5" i="159"/>
  <c r="AW5" i="159"/>
  <c r="AV5" i="159"/>
  <c r="AJ37" i="158"/>
  <c r="AI37" i="158"/>
  <c r="AH37" i="158"/>
  <c r="AG37" i="158"/>
  <c r="AF37" i="158"/>
  <c r="AE37" i="158"/>
  <c r="BE5" i="158" s="1"/>
  <c r="AD37" i="158"/>
  <c r="AC37" i="158"/>
  <c r="AB37" i="158"/>
  <c r="AA37" i="158"/>
  <c r="BA5" i="158" s="1"/>
  <c r="Z37" i="158"/>
  <c r="AZ5" i="158" s="1"/>
  <c r="Y37" i="158"/>
  <c r="BM5" i="158" s="1"/>
  <c r="AJ35" i="158"/>
  <c r="AI35" i="158"/>
  <c r="AH35" i="158"/>
  <c r="AG35" i="158"/>
  <c r="BS5" i="158" s="1"/>
  <c r="AF35" i="158"/>
  <c r="BR5" i="158" s="1"/>
  <c r="AE35" i="158"/>
  <c r="BQ5" i="158" s="1"/>
  <c r="AD35" i="158"/>
  <c r="AC35" i="158"/>
  <c r="AQ34" i="158"/>
  <c r="AQ33" i="158"/>
  <c r="AQ32" i="158"/>
  <c r="AQ31" i="158"/>
  <c r="AQ30" i="158"/>
  <c r="AQ29" i="158"/>
  <c r="AQ28" i="158"/>
  <c r="AQ27" i="158"/>
  <c r="AQ26" i="158"/>
  <c r="AQ25" i="158"/>
  <c r="AQ24" i="158"/>
  <c r="AQ23" i="158"/>
  <c r="AQ22" i="158"/>
  <c r="AQ21" i="158"/>
  <c r="AQ20" i="158"/>
  <c r="AQ19" i="158"/>
  <c r="AQ18" i="158"/>
  <c r="AQ17" i="158"/>
  <c r="AQ16" i="158"/>
  <c r="AQ15" i="158"/>
  <c r="AQ14" i="158"/>
  <c r="AQ13" i="158"/>
  <c r="AQ12" i="158"/>
  <c r="AS11" i="158"/>
  <c r="AQ11" i="158"/>
  <c r="BV5" i="158"/>
  <c r="BU5" i="158"/>
  <c r="BT5" i="158"/>
  <c r="BP5" i="158"/>
  <c r="BO5" i="158"/>
  <c r="BJ5" i="158"/>
  <c r="BI5" i="158"/>
  <c r="BH5" i="158"/>
  <c r="BG5" i="158"/>
  <c r="BF5" i="158"/>
  <c r="BD5" i="158"/>
  <c r="BC5" i="158"/>
  <c r="BB5" i="158"/>
  <c r="AX5" i="158"/>
  <c r="AW5" i="158"/>
  <c r="AV5" i="158"/>
  <c r="AJ37" i="157"/>
  <c r="AI37" i="157"/>
  <c r="AH37" i="157"/>
  <c r="AG37" i="157"/>
  <c r="AF37" i="157"/>
  <c r="AE37" i="157"/>
  <c r="BE5" i="157" s="1"/>
  <c r="AD37" i="157"/>
  <c r="AC37" i="157"/>
  <c r="AB37" i="157"/>
  <c r="AA37" i="157"/>
  <c r="BA5" i="157" s="1"/>
  <c r="Z37" i="157"/>
  <c r="AZ5" i="157" s="1"/>
  <c r="Y37" i="157"/>
  <c r="BM5" i="157" s="1"/>
  <c r="AJ35" i="157"/>
  <c r="AI35" i="157"/>
  <c r="AH35" i="157"/>
  <c r="AG35" i="157"/>
  <c r="BS5" i="157" s="1"/>
  <c r="AF35" i="157"/>
  <c r="BR5" i="157" s="1"/>
  <c r="AE35" i="157"/>
  <c r="BQ5" i="157" s="1"/>
  <c r="AD35" i="157"/>
  <c r="AC35" i="157"/>
  <c r="AQ34" i="157"/>
  <c r="AQ33" i="157"/>
  <c r="AQ32" i="157"/>
  <c r="AQ31" i="157"/>
  <c r="AQ30" i="157"/>
  <c r="AQ29" i="157"/>
  <c r="AQ28" i="157"/>
  <c r="AQ27" i="157"/>
  <c r="AQ26" i="157"/>
  <c r="AQ25" i="157"/>
  <c r="AQ24" i="157"/>
  <c r="AQ23" i="157"/>
  <c r="AQ22" i="157"/>
  <c r="AQ21" i="157"/>
  <c r="AQ20" i="157"/>
  <c r="AQ19" i="157"/>
  <c r="AQ18" i="157"/>
  <c r="AQ17" i="157"/>
  <c r="AQ16" i="157"/>
  <c r="AQ15" i="157"/>
  <c r="AQ14" i="157"/>
  <c r="AQ13" i="157"/>
  <c r="AQ12" i="157"/>
  <c r="AS11" i="157"/>
  <c r="AQ11" i="157"/>
  <c r="BV5" i="157"/>
  <c r="BU5" i="157"/>
  <c r="BT5" i="157"/>
  <c r="BP5" i="157"/>
  <c r="BO5" i="157"/>
  <c r="BJ5" i="157"/>
  <c r="BI5" i="157"/>
  <c r="BH5" i="157"/>
  <c r="BG5" i="157"/>
  <c r="BF5" i="157"/>
  <c r="BD5" i="157"/>
  <c r="BC5" i="157"/>
  <c r="BB5" i="157"/>
  <c r="AX5" i="157"/>
  <c r="AW5" i="157"/>
  <c r="AV5" i="157"/>
  <c r="AJ37" i="156"/>
  <c r="AI37" i="156"/>
  <c r="AH37" i="156"/>
  <c r="AG37" i="156"/>
  <c r="BG5" i="156" s="1"/>
  <c r="AF37" i="156"/>
  <c r="AE37" i="156"/>
  <c r="AD37" i="156"/>
  <c r="AC37" i="156"/>
  <c r="AB37" i="156"/>
  <c r="BB5" i="156" s="1"/>
  <c r="AA37" i="156"/>
  <c r="BA5" i="156" s="1"/>
  <c r="Z37" i="156"/>
  <c r="AZ5" i="156" s="1"/>
  <c r="Y37" i="156"/>
  <c r="BM5" i="156" s="1"/>
  <c r="AJ35" i="156"/>
  <c r="AI35" i="156"/>
  <c r="AH35" i="156"/>
  <c r="AG35" i="156"/>
  <c r="BS5" i="156" s="1"/>
  <c r="AF35" i="156"/>
  <c r="BR5" i="156" s="1"/>
  <c r="AE35" i="156"/>
  <c r="BQ5" i="156" s="1"/>
  <c r="AD35" i="156"/>
  <c r="AC35" i="156"/>
  <c r="AQ34" i="156"/>
  <c r="AQ33" i="156"/>
  <c r="AQ32" i="156"/>
  <c r="AQ31" i="156"/>
  <c r="AQ30" i="156"/>
  <c r="AQ29" i="156"/>
  <c r="AQ28" i="156"/>
  <c r="AQ27" i="156"/>
  <c r="AQ26" i="156"/>
  <c r="AQ25" i="156"/>
  <c r="AQ24" i="156"/>
  <c r="AQ23" i="156"/>
  <c r="AQ22" i="156"/>
  <c r="AQ21" i="156"/>
  <c r="AQ20" i="156"/>
  <c r="AQ19" i="156"/>
  <c r="AQ18" i="156"/>
  <c r="AQ17" i="156"/>
  <c r="AQ16" i="156"/>
  <c r="AQ15" i="156"/>
  <c r="AQ14" i="156"/>
  <c r="AQ13" i="156"/>
  <c r="AQ12" i="156"/>
  <c r="AS11" i="156"/>
  <c r="AQ11" i="156"/>
  <c r="BV5" i="156"/>
  <c r="BU5" i="156"/>
  <c r="BT5" i="156"/>
  <c r="BP5" i="156"/>
  <c r="BO5" i="156"/>
  <c r="BJ5" i="156"/>
  <c r="BI5" i="156"/>
  <c r="BH5" i="156"/>
  <c r="BF5" i="156"/>
  <c r="BE5" i="156"/>
  <c r="BD5" i="156"/>
  <c r="BC5" i="156"/>
  <c r="AX5" i="156"/>
  <c r="AW5" i="156"/>
  <c r="AV5" i="156"/>
  <c r="AJ37" i="155"/>
  <c r="AI37" i="155"/>
  <c r="AH37" i="155"/>
  <c r="AG37" i="155"/>
  <c r="AF37" i="155"/>
  <c r="AE37" i="155"/>
  <c r="BE5" i="155" s="1"/>
  <c r="AD37" i="155"/>
  <c r="AC37" i="155"/>
  <c r="AB37" i="155"/>
  <c r="BB5" i="155" s="1"/>
  <c r="AA37" i="155"/>
  <c r="BA5" i="155" s="1"/>
  <c r="Z37" i="155"/>
  <c r="AZ5" i="155" s="1"/>
  <c r="Y37" i="155"/>
  <c r="BM5" i="155" s="1"/>
  <c r="AJ35" i="155"/>
  <c r="AI35" i="155"/>
  <c r="AH35" i="155"/>
  <c r="AG35" i="155"/>
  <c r="BS5" i="155" s="1"/>
  <c r="AF35" i="155"/>
  <c r="BR5" i="155" s="1"/>
  <c r="AE35" i="155"/>
  <c r="BQ5" i="155" s="1"/>
  <c r="AD35" i="155"/>
  <c r="AC35" i="155"/>
  <c r="AQ34" i="155"/>
  <c r="AQ33" i="155"/>
  <c r="AQ32" i="155"/>
  <c r="AQ31" i="155"/>
  <c r="AQ30" i="155"/>
  <c r="AQ29" i="155"/>
  <c r="AQ28" i="155"/>
  <c r="AQ27" i="155"/>
  <c r="AQ26" i="155"/>
  <c r="AQ25" i="155"/>
  <c r="AQ24" i="155"/>
  <c r="AQ23" i="155"/>
  <c r="AQ22" i="155"/>
  <c r="AQ21" i="155"/>
  <c r="AQ20" i="155"/>
  <c r="AQ19" i="155"/>
  <c r="AQ18" i="155"/>
  <c r="AQ17" i="155"/>
  <c r="AQ16" i="155"/>
  <c r="AQ15" i="155"/>
  <c r="AQ14" i="155"/>
  <c r="AQ13" i="155"/>
  <c r="AQ12" i="155"/>
  <c r="AS11" i="155"/>
  <c r="AQ11" i="155"/>
  <c r="BV5" i="155"/>
  <c r="BU5" i="155"/>
  <c r="BT5" i="155"/>
  <c r="BP5" i="155"/>
  <c r="BO5" i="155"/>
  <c r="BJ5" i="155"/>
  <c r="BI5" i="155"/>
  <c r="BH5" i="155"/>
  <c r="BG5" i="155"/>
  <c r="BF5" i="155"/>
  <c r="BD5" i="155"/>
  <c r="BC5" i="155"/>
  <c r="AX5" i="155"/>
  <c r="AW5" i="155"/>
  <c r="AV5" i="155"/>
  <c r="AJ37" i="154"/>
  <c r="AI37" i="154"/>
  <c r="AH37" i="154"/>
  <c r="AG37" i="154"/>
  <c r="BG5" i="154" s="1"/>
  <c r="AF37" i="154"/>
  <c r="AE37" i="154"/>
  <c r="BE5" i="154" s="1"/>
  <c r="AD37" i="154"/>
  <c r="AC37" i="154"/>
  <c r="AB37" i="154"/>
  <c r="AA37" i="154"/>
  <c r="BA5" i="154" s="1"/>
  <c r="Z37" i="154"/>
  <c r="AZ5" i="154" s="1"/>
  <c r="Y37" i="154"/>
  <c r="BM5" i="154" s="1"/>
  <c r="AJ35" i="154"/>
  <c r="AI35" i="154"/>
  <c r="AH35" i="154"/>
  <c r="AG35" i="154"/>
  <c r="BS5" i="154" s="1"/>
  <c r="AF35" i="154"/>
  <c r="BR5" i="154" s="1"/>
  <c r="AE35" i="154"/>
  <c r="BQ5" i="154" s="1"/>
  <c r="AD35" i="154"/>
  <c r="AC35" i="154"/>
  <c r="AQ34" i="154"/>
  <c r="AQ33" i="154"/>
  <c r="AQ32" i="154"/>
  <c r="AQ31" i="154"/>
  <c r="AQ30" i="154"/>
  <c r="AQ29" i="154"/>
  <c r="AQ28" i="154"/>
  <c r="AQ27" i="154"/>
  <c r="AQ26" i="154"/>
  <c r="AQ25" i="154"/>
  <c r="AQ24" i="154"/>
  <c r="AQ23" i="154"/>
  <c r="AQ22" i="154"/>
  <c r="AQ21" i="154"/>
  <c r="AQ20" i="154"/>
  <c r="AQ19" i="154"/>
  <c r="AQ18" i="154"/>
  <c r="AQ17" i="154"/>
  <c r="AQ16" i="154"/>
  <c r="AQ15" i="154"/>
  <c r="AQ14" i="154"/>
  <c r="AQ13" i="154"/>
  <c r="AQ12" i="154"/>
  <c r="AS11" i="154"/>
  <c r="AQ11" i="154"/>
  <c r="BV5" i="154"/>
  <c r="BU5" i="154"/>
  <c r="BT5" i="154"/>
  <c r="BP5" i="154"/>
  <c r="BO5" i="154"/>
  <c r="BJ5" i="154"/>
  <c r="BI5" i="154"/>
  <c r="BH5" i="154"/>
  <c r="BF5" i="154"/>
  <c r="BD5" i="154"/>
  <c r="BC5" i="154"/>
  <c r="BB5" i="154"/>
  <c r="AX5" i="154"/>
  <c r="AW5" i="154"/>
  <c r="AV5" i="154"/>
  <c r="AJ37" i="153"/>
  <c r="BJ5" i="153" s="1"/>
  <c r="AI37" i="153"/>
  <c r="AH37" i="153"/>
  <c r="AG37" i="153"/>
  <c r="AF37" i="153"/>
  <c r="AE37" i="153"/>
  <c r="BE5" i="153" s="1"/>
  <c r="AD37" i="153"/>
  <c r="BD5" i="153" s="1"/>
  <c r="AC37" i="153"/>
  <c r="AB37" i="153"/>
  <c r="AA37" i="153"/>
  <c r="Z37" i="153"/>
  <c r="AZ5" i="153" s="1"/>
  <c r="Y37" i="153"/>
  <c r="BL5" i="153" s="1"/>
  <c r="AJ35" i="153"/>
  <c r="BV5" i="153" s="1"/>
  <c r="AI35" i="153"/>
  <c r="AH35" i="153"/>
  <c r="AG35" i="153"/>
  <c r="AF35" i="153"/>
  <c r="BR5" i="153" s="1"/>
  <c r="AE35" i="153"/>
  <c r="BQ5" i="153" s="1"/>
  <c r="AD35" i="153"/>
  <c r="BP5" i="153" s="1"/>
  <c r="AC35" i="153"/>
  <c r="AQ34" i="153"/>
  <c r="AQ33" i="153"/>
  <c r="AQ32" i="153"/>
  <c r="AQ31" i="153"/>
  <c r="AQ30" i="153"/>
  <c r="AQ29" i="153"/>
  <c r="AQ28" i="153"/>
  <c r="AQ27" i="153"/>
  <c r="AQ26" i="153"/>
  <c r="AQ25" i="153"/>
  <c r="AQ24" i="153"/>
  <c r="AQ23" i="153"/>
  <c r="AQ22" i="153"/>
  <c r="AQ21" i="153"/>
  <c r="AQ20" i="153"/>
  <c r="AQ19" i="153"/>
  <c r="AQ18" i="153"/>
  <c r="AQ17" i="153"/>
  <c r="AQ16" i="153"/>
  <c r="AQ15" i="153"/>
  <c r="AQ14" i="153"/>
  <c r="AQ13" i="153"/>
  <c r="AQ12" i="153"/>
  <c r="AS11" i="153"/>
  <c r="AQ11" i="153"/>
  <c r="BU5" i="153"/>
  <c r="BT5" i="153"/>
  <c r="BS5" i="153"/>
  <c r="BO5" i="153"/>
  <c r="BM5" i="153"/>
  <c r="BI5" i="153"/>
  <c r="BH5" i="153"/>
  <c r="BG5" i="153"/>
  <c r="BF5" i="153"/>
  <c r="BC5" i="153"/>
  <c r="BB5" i="153"/>
  <c r="BA5" i="153"/>
  <c r="AX5" i="153"/>
  <c r="AW5" i="153"/>
  <c r="AV5" i="153"/>
  <c r="AJ37" i="152"/>
  <c r="AI37" i="152"/>
  <c r="AH37" i="152"/>
  <c r="AG37" i="152"/>
  <c r="AF37" i="152"/>
  <c r="AE37" i="152"/>
  <c r="BE5" i="152" s="1"/>
  <c r="AD37" i="152"/>
  <c r="AC37" i="152"/>
  <c r="AB37" i="152"/>
  <c r="AA37" i="152"/>
  <c r="BA5" i="152" s="1"/>
  <c r="Z37" i="152"/>
  <c r="AZ5" i="152" s="1"/>
  <c r="Y37" i="152"/>
  <c r="BM5" i="152" s="1"/>
  <c r="AJ35" i="152"/>
  <c r="AI35" i="152"/>
  <c r="AH35" i="152"/>
  <c r="AG35" i="152"/>
  <c r="BS5" i="152" s="1"/>
  <c r="AF35" i="152"/>
  <c r="BR5" i="152" s="1"/>
  <c r="AE35" i="152"/>
  <c r="BQ5" i="152" s="1"/>
  <c r="AD35" i="152"/>
  <c r="AC35" i="152"/>
  <c r="AQ34" i="152"/>
  <c r="AQ33" i="152"/>
  <c r="AQ32" i="152"/>
  <c r="AQ31" i="152"/>
  <c r="AQ30" i="152"/>
  <c r="AQ29" i="152"/>
  <c r="AQ28" i="152"/>
  <c r="AQ27" i="152"/>
  <c r="AQ26" i="152"/>
  <c r="AQ25" i="152"/>
  <c r="AQ24" i="152"/>
  <c r="AQ23" i="152"/>
  <c r="AQ22" i="152"/>
  <c r="AQ21" i="152"/>
  <c r="AQ20" i="152"/>
  <c r="AQ19" i="152"/>
  <c r="AQ18" i="152"/>
  <c r="AQ17" i="152"/>
  <c r="AQ16" i="152"/>
  <c r="AQ15" i="152"/>
  <c r="AQ14" i="152"/>
  <c r="AQ13" i="152"/>
  <c r="AQ12" i="152"/>
  <c r="AS11" i="152"/>
  <c r="AQ11" i="152"/>
  <c r="BV5" i="152"/>
  <c r="BU5" i="152"/>
  <c r="BT5" i="152"/>
  <c r="BP5" i="152"/>
  <c r="BO5" i="152"/>
  <c r="BJ5" i="152"/>
  <c r="BI5" i="152"/>
  <c r="BH5" i="152"/>
  <c r="BG5" i="152"/>
  <c r="BF5" i="152"/>
  <c r="BD5" i="152"/>
  <c r="BC5" i="152"/>
  <c r="BB5" i="152"/>
  <c r="AX5" i="152"/>
  <c r="AW5" i="152"/>
  <c r="AV5" i="152"/>
  <c r="AJ37" i="151"/>
  <c r="AI37" i="151"/>
  <c r="AH37" i="151"/>
  <c r="AG37" i="151"/>
  <c r="AF37" i="151"/>
  <c r="AE37" i="151"/>
  <c r="BE5" i="151" s="1"/>
  <c r="AD37" i="151"/>
  <c r="AC37" i="151"/>
  <c r="AB37" i="151"/>
  <c r="AA37" i="151"/>
  <c r="BA5" i="151" s="1"/>
  <c r="Z37" i="151"/>
  <c r="AZ5" i="151" s="1"/>
  <c r="Y37" i="151"/>
  <c r="BM5" i="151" s="1"/>
  <c r="AJ35" i="151"/>
  <c r="AI35" i="151"/>
  <c r="AH35" i="151"/>
  <c r="AG35" i="151"/>
  <c r="BS5" i="151" s="1"/>
  <c r="AF35" i="151"/>
  <c r="BR5" i="151" s="1"/>
  <c r="AE35" i="151"/>
  <c r="BQ5" i="151" s="1"/>
  <c r="AD35" i="151"/>
  <c r="AC35" i="151"/>
  <c r="AQ34" i="151"/>
  <c r="AQ33" i="151"/>
  <c r="AQ32" i="151"/>
  <c r="AQ31" i="151"/>
  <c r="AQ30" i="151"/>
  <c r="AQ29" i="151"/>
  <c r="AQ28" i="151"/>
  <c r="AQ27" i="151"/>
  <c r="AQ26" i="151"/>
  <c r="AQ25" i="151"/>
  <c r="AQ24" i="151"/>
  <c r="AQ23" i="151"/>
  <c r="AQ22" i="151"/>
  <c r="AQ21" i="151"/>
  <c r="AQ20" i="151"/>
  <c r="AQ19" i="151"/>
  <c r="AQ18" i="151"/>
  <c r="AQ17" i="151"/>
  <c r="AQ16" i="151"/>
  <c r="AQ15" i="151"/>
  <c r="AQ14" i="151"/>
  <c r="AQ13" i="151"/>
  <c r="AQ12" i="151"/>
  <c r="AS11" i="151"/>
  <c r="AQ11" i="151"/>
  <c r="BV5" i="151"/>
  <c r="BU5" i="151"/>
  <c r="BT5" i="151"/>
  <c r="BP5" i="151"/>
  <c r="BO5" i="151"/>
  <c r="BJ5" i="151"/>
  <c r="BI5" i="151"/>
  <c r="BH5" i="151"/>
  <c r="BG5" i="151"/>
  <c r="BF5" i="151"/>
  <c r="BD5" i="151"/>
  <c r="BC5" i="151"/>
  <c r="BB5" i="151"/>
  <c r="AX5" i="151"/>
  <c r="AW5" i="151"/>
  <c r="AV5" i="151"/>
  <c r="AJ37" i="150"/>
  <c r="BJ5" i="150" s="1"/>
  <c r="AI37" i="150"/>
  <c r="AH37" i="150"/>
  <c r="AG37" i="150"/>
  <c r="AF37" i="150"/>
  <c r="BF5" i="150" s="1"/>
  <c r="AE37" i="150"/>
  <c r="BE5" i="150" s="1"/>
  <c r="AD37" i="150"/>
  <c r="BD5" i="150" s="1"/>
  <c r="AC37" i="150"/>
  <c r="AB37" i="150"/>
  <c r="AA37" i="150"/>
  <c r="Z37" i="150"/>
  <c r="AZ5" i="150" s="1"/>
  <c r="Y37" i="150"/>
  <c r="BM5" i="150" s="1"/>
  <c r="AJ35" i="150"/>
  <c r="BV5" i="150" s="1"/>
  <c r="AI35" i="150"/>
  <c r="AH35" i="150"/>
  <c r="AG35" i="150"/>
  <c r="AF35" i="150"/>
  <c r="BR5" i="150" s="1"/>
  <c r="AE35" i="150"/>
  <c r="BQ5" i="150" s="1"/>
  <c r="AD35" i="150"/>
  <c r="BP5" i="150" s="1"/>
  <c r="AC35" i="150"/>
  <c r="AQ34" i="150"/>
  <c r="AQ33" i="150"/>
  <c r="AQ32" i="150"/>
  <c r="AQ31" i="150"/>
  <c r="AQ30" i="150"/>
  <c r="AQ29" i="150"/>
  <c r="AQ28" i="150"/>
  <c r="AQ27" i="150"/>
  <c r="AQ26" i="150"/>
  <c r="AQ25" i="150"/>
  <c r="AQ24" i="150"/>
  <c r="AQ23" i="150"/>
  <c r="AQ22" i="150"/>
  <c r="AQ21" i="150"/>
  <c r="AQ20" i="150"/>
  <c r="AQ19" i="150"/>
  <c r="AQ18" i="150"/>
  <c r="AQ17" i="150"/>
  <c r="AQ16" i="150"/>
  <c r="AQ15" i="150"/>
  <c r="AQ14" i="150"/>
  <c r="AQ13" i="150"/>
  <c r="AQ12" i="150"/>
  <c r="AS11" i="150"/>
  <c r="AQ11" i="150"/>
  <c r="BU5" i="150"/>
  <c r="BT5" i="150"/>
  <c r="BS5" i="150"/>
  <c r="BO5" i="150"/>
  <c r="BI5" i="150"/>
  <c r="BH5" i="150"/>
  <c r="BG5" i="150"/>
  <c r="BC5" i="150"/>
  <c r="BB5" i="150"/>
  <c r="BA5" i="150"/>
  <c r="AX5" i="150"/>
  <c r="AW5" i="150"/>
  <c r="AV5" i="150"/>
  <c r="AJ37" i="149"/>
  <c r="AI37" i="149"/>
  <c r="AH37" i="149"/>
  <c r="AG37" i="149"/>
  <c r="AF37" i="149"/>
  <c r="AE37" i="149"/>
  <c r="BE5" i="149" s="1"/>
  <c r="AD37" i="149"/>
  <c r="AC37" i="149"/>
  <c r="AB37" i="149"/>
  <c r="AA37" i="149"/>
  <c r="BA5" i="149" s="1"/>
  <c r="Z37" i="149"/>
  <c r="AZ5" i="149" s="1"/>
  <c r="Y37" i="149"/>
  <c r="BM5" i="149" s="1"/>
  <c r="AJ35" i="149"/>
  <c r="AI35" i="149"/>
  <c r="AH35" i="149"/>
  <c r="AG35" i="149"/>
  <c r="BS5" i="149" s="1"/>
  <c r="AF35" i="149"/>
  <c r="BR5" i="149" s="1"/>
  <c r="AE35" i="149"/>
  <c r="BQ5" i="149" s="1"/>
  <c r="AD35" i="149"/>
  <c r="AC35" i="149"/>
  <c r="AQ34" i="149"/>
  <c r="AQ33" i="149"/>
  <c r="AQ32" i="149"/>
  <c r="AQ31" i="149"/>
  <c r="AQ30" i="149"/>
  <c r="AQ29" i="149"/>
  <c r="AQ28" i="149"/>
  <c r="AQ27" i="149"/>
  <c r="AQ26" i="149"/>
  <c r="AQ25" i="149"/>
  <c r="AQ24" i="149"/>
  <c r="AQ23" i="149"/>
  <c r="AQ22" i="149"/>
  <c r="AQ21" i="149"/>
  <c r="AQ20" i="149"/>
  <c r="AQ19" i="149"/>
  <c r="AQ18" i="149"/>
  <c r="AQ17" i="149"/>
  <c r="AQ16" i="149"/>
  <c r="AQ15" i="149"/>
  <c r="AQ14" i="149"/>
  <c r="AQ13" i="149"/>
  <c r="AQ12" i="149"/>
  <c r="AS11" i="149"/>
  <c r="AQ11" i="149"/>
  <c r="BV5" i="149"/>
  <c r="BU5" i="149"/>
  <c r="BT5" i="149"/>
  <c r="BP5" i="149"/>
  <c r="BO5" i="149"/>
  <c r="BJ5" i="149"/>
  <c r="BI5" i="149"/>
  <c r="BH5" i="149"/>
  <c r="BG5" i="149"/>
  <c r="BF5" i="149"/>
  <c r="BD5" i="149"/>
  <c r="BC5" i="149"/>
  <c r="BB5" i="149"/>
  <c r="AX5" i="149"/>
  <c r="AW5" i="149"/>
  <c r="AV5" i="149"/>
  <c r="AJ37" i="148"/>
  <c r="AI37" i="148"/>
  <c r="AH37" i="148"/>
  <c r="AG37" i="148"/>
  <c r="BG5" i="148" s="1"/>
  <c r="AF37" i="148"/>
  <c r="BF5" i="148" s="1"/>
  <c r="AE37" i="148"/>
  <c r="BE5" i="148" s="1"/>
  <c r="AD37" i="148"/>
  <c r="AC37" i="148"/>
  <c r="AB37" i="148"/>
  <c r="AA37" i="148"/>
  <c r="BA5" i="148" s="1"/>
  <c r="Z37" i="148"/>
  <c r="AZ5" i="148" s="1"/>
  <c r="Y37" i="148"/>
  <c r="BM5" i="148" s="1"/>
  <c r="AJ35" i="148"/>
  <c r="AI35" i="148"/>
  <c r="AH35" i="148"/>
  <c r="AG35" i="148"/>
  <c r="BS5" i="148" s="1"/>
  <c r="AF35" i="148"/>
  <c r="BR5" i="148" s="1"/>
  <c r="AE35" i="148"/>
  <c r="BQ5" i="148" s="1"/>
  <c r="AD35" i="148"/>
  <c r="AC35" i="148"/>
  <c r="AQ34" i="148"/>
  <c r="AQ33" i="148"/>
  <c r="AQ32" i="148"/>
  <c r="AQ31" i="148"/>
  <c r="AQ30" i="148"/>
  <c r="AQ29" i="148"/>
  <c r="AQ28" i="148"/>
  <c r="AQ27" i="148"/>
  <c r="AQ26" i="148"/>
  <c r="AQ25" i="148"/>
  <c r="AQ24" i="148"/>
  <c r="AQ23" i="148"/>
  <c r="AQ22" i="148"/>
  <c r="AQ21" i="148"/>
  <c r="AQ20" i="148"/>
  <c r="AQ19" i="148"/>
  <c r="AQ18" i="148"/>
  <c r="AQ17" i="148"/>
  <c r="AQ16" i="148"/>
  <c r="AQ15" i="148"/>
  <c r="AQ14" i="148"/>
  <c r="AQ13" i="148"/>
  <c r="AQ12" i="148"/>
  <c r="AS11" i="148"/>
  <c r="AQ11" i="148"/>
  <c r="BV5" i="148"/>
  <c r="BU5" i="148"/>
  <c r="BT5" i="148"/>
  <c r="BP5" i="148"/>
  <c r="BO5" i="148"/>
  <c r="BJ5" i="148"/>
  <c r="BI5" i="148"/>
  <c r="BH5" i="148"/>
  <c r="BD5" i="148"/>
  <c r="BC5" i="148"/>
  <c r="BB5" i="148"/>
  <c r="AX5" i="148"/>
  <c r="AW5" i="148"/>
  <c r="AV5" i="148"/>
  <c r="AJ37" i="147"/>
  <c r="AI37" i="147"/>
  <c r="AH37" i="147"/>
  <c r="AG37" i="147"/>
  <c r="BG5" i="147" s="1"/>
  <c r="AF37" i="147"/>
  <c r="BF5" i="147" s="1"/>
  <c r="AE37" i="147"/>
  <c r="BE5" i="147" s="1"/>
  <c r="AD37" i="147"/>
  <c r="AC37" i="147"/>
  <c r="AB37" i="147"/>
  <c r="AA37" i="147"/>
  <c r="BA5" i="147" s="1"/>
  <c r="Z37" i="147"/>
  <c r="AZ5" i="147" s="1"/>
  <c r="Y37" i="147"/>
  <c r="BM5" i="147" s="1"/>
  <c r="AJ35" i="147"/>
  <c r="AI35" i="147"/>
  <c r="AH35" i="147"/>
  <c r="AG35" i="147"/>
  <c r="BS5" i="147" s="1"/>
  <c r="AF35" i="147"/>
  <c r="BR5" i="147" s="1"/>
  <c r="AE35" i="147"/>
  <c r="BQ5" i="147" s="1"/>
  <c r="AD35" i="147"/>
  <c r="AC35" i="147"/>
  <c r="AQ34" i="147"/>
  <c r="AQ33" i="147"/>
  <c r="AQ32" i="147"/>
  <c r="AQ31" i="147"/>
  <c r="AQ30" i="147"/>
  <c r="AQ29" i="147"/>
  <c r="AQ28" i="147"/>
  <c r="AQ27" i="147"/>
  <c r="AQ26" i="147"/>
  <c r="AQ25" i="147"/>
  <c r="AQ24" i="147"/>
  <c r="AQ23" i="147"/>
  <c r="AQ22" i="147"/>
  <c r="AQ21" i="147"/>
  <c r="AQ20" i="147"/>
  <c r="AQ19" i="147"/>
  <c r="AQ18" i="147"/>
  <c r="AQ17" i="147"/>
  <c r="AQ16" i="147"/>
  <c r="AQ15" i="147"/>
  <c r="AQ14" i="147"/>
  <c r="AQ13" i="147"/>
  <c r="AQ12" i="147"/>
  <c r="AS11" i="147"/>
  <c r="AQ11" i="147"/>
  <c r="BV5" i="147"/>
  <c r="BU5" i="147"/>
  <c r="BT5" i="147"/>
  <c r="BP5" i="147"/>
  <c r="BO5" i="147"/>
  <c r="BJ5" i="147"/>
  <c r="BI5" i="147"/>
  <c r="BH5" i="147"/>
  <c r="BD5" i="147"/>
  <c r="BC5" i="147"/>
  <c r="BB5" i="147"/>
  <c r="AX5" i="147"/>
  <c r="AW5" i="147"/>
  <c r="AV5" i="147"/>
  <c r="AJ37" i="146"/>
  <c r="AI37" i="146"/>
  <c r="AH37" i="146"/>
  <c r="AG37" i="146"/>
  <c r="AF37" i="146"/>
  <c r="AE37" i="146"/>
  <c r="BE5" i="146" s="1"/>
  <c r="AD37" i="146"/>
  <c r="AC37" i="146"/>
  <c r="AB37" i="146"/>
  <c r="AA37" i="146"/>
  <c r="BA5" i="146" s="1"/>
  <c r="Z37" i="146"/>
  <c r="AZ5" i="146" s="1"/>
  <c r="Y37" i="146"/>
  <c r="BM5" i="146" s="1"/>
  <c r="AJ35" i="146"/>
  <c r="AI35" i="146"/>
  <c r="AH35" i="146"/>
  <c r="AG35" i="146"/>
  <c r="BS5" i="146" s="1"/>
  <c r="AF35" i="146"/>
  <c r="BR5" i="146" s="1"/>
  <c r="AE35" i="146"/>
  <c r="BQ5" i="146" s="1"/>
  <c r="AD35" i="146"/>
  <c r="AC35" i="146"/>
  <c r="AQ34" i="146"/>
  <c r="AQ33" i="146"/>
  <c r="AQ32" i="146"/>
  <c r="AQ31" i="146"/>
  <c r="AQ30" i="146"/>
  <c r="AQ29" i="146"/>
  <c r="AQ28" i="146"/>
  <c r="AQ27" i="146"/>
  <c r="AQ26" i="146"/>
  <c r="AQ25" i="146"/>
  <c r="AQ24" i="146"/>
  <c r="AQ23" i="146"/>
  <c r="AQ22" i="146"/>
  <c r="AQ21" i="146"/>
  <c r="AQ20" i="146"/>
  <c r="AQ19" i="146"/>
  <c r="AQ18" i="146"/>
  <c r="AQ17" i="146"/>
  <c r="AQ16" i="146"/>
  <c r="AQ15" i="146"/>
  <c r="AQ14" i="146"/>
  <c r="AQ13" i="146"/>
  <c r="AQ12" i="146"/>
  <c r="AS11" i="146"/>
  <c r="AQ11" i="146"/>
  <c r="BV5" i="146"/>
  <c r="BU5" i="146"/>
  <c r="BT5" i="146"/>
  <c r="BP5" i="146"/>
  <c r="BO5" i="146"/>
  <c r="BJ5" i="146"/>
  <c r="BI5" i="146"/>
  <c r="BH5" i="146"/>
  <c r="BG5" i="146"/>
  <c r="BF5" i="146"/>
  <c r="BD5" i="146"/>
  <c r="BC5" i="146"/>
  <c r="BB5" i="146"/>
  <c r="AX5" i="146"/>
  <c r="AW5" i="146"/>
  <c r="AV5" i="146"/>
  <c r="AJ37" i="145"/>
  <c r="BJ5" i="145" s="1"/>
  <c r="AI37" i="145"/>
  <c r="AH37" i="145"/>
  <c r="AG37" i="145"/>
  <c r="AF37" i="145"/>
  <c r="AE37" i="145"/>
  <c r="BE5" i="145" s="1"/>
  <c r="AD37" i="145"/>
  <c r="BD5" i="145" s="1"/>
  <c r="AC37" i="145"/>
  <c r="AB37" i="145"/>
  <c r="AA37" i="145"/>
  <c r="Z37" i="145"/>
  <c r="AZ5" i="145" s="1"/>
  <c r="Y37" i="145"/>
  <c r="BL5" i="145" s="1"/>
  <c r="AJ35" i="145"/>
  <c r="BV5" i="145" s="1"/>
  <c r="AI35" i="145"/>
  <c r="AH35" i="145"/>
  <c r="AG35" i="145"/>
  <c r="AF35" i="145"/>
  <c r="BR5" i="145" s="1"/>
  <c r="AE35" i="145"/>
  <c r="BQ5" i="145" s="1"/>
  <c r="AD35" i="145"/>
  <c r="BP5" i="145" s="1"/>
  <c r="AC35" i="145"/>
  <c r="AQ34" i="145"/>
  <c r="AQ33" i="145"/>
  <c r="AQ32" i="145"/>
  <c r="AQ31" i="145"/>
  <c r="AQ30" i="145"/>
  <c r="AQ29" i="145"/>
  <c r="AQ28" i="145"/>
  <c r="AQ27" i="145"/>
  <c r="AQ26" i="145"/>
  <c r="AQ25" i="145"/>
  <c r="AQ24" i="145"/>
  <c r="AQ23" i="145"/>
  <c r="AQ22" i="145"/>
  <c r="AQ21" i="145"/>
  <c r="AQ20" i="145"/>
  <c r="AQ19" i="145"/>
  <c r="AQ18" i="145"/>
  <c r="AQ17" i="145"/>
  <c r="AQ16" i="145"/>
  <c r="AQ15" i="145"/>
  <c r="AQ14" i="145"/>
  <c r="AQ13" i="145"/>
  <c r="AQ12" i="145"/>
  <c r="AS11" i="145"/>
  <c r="AQ11" i="145"/>
  <c r="BU5" i="145"/>
  <c r="BT5" i="145"/>
  <c r="BS5" i="145"/>
  <c r="BO5" i="145"/>
  <c r="BM5" i="145"/>
  <c r="BI5" i="145"/>
  <c r="BH5" i="145"/>
  <c r="BG5" i="145"/>
  <c r="BF5" i="145"/>
  <c r="BC5" i="145"/>
  <c r="BB5" i="145"/>
  <c r="BA5" i="145"/>
  <c r="AX5" i="145"/>
  <c r="AW5" i="145"/>
  <c r="AV5" i="145"/>
  <c r="AJ37" i="144"/>
  <c r="AI37" i="144"/>
  <c r="AH37" i="144"/>
  <c r="AG37" i="144"/>
  <c r="BG5" i="144" s="1"/>
  <c r="AF37" i="144"/>
  <c r="AE37" i="144"/>
  <c r="BE5" i="144" s="1"/>
  <c r="AD37" i="144"/>
  <c r="AC37" i="144"/>
  <c r="AB37" i="144"/>
  <c r="AA37" i="144"/>
  <c r="BA5" i="144" s="1"/>
  <c r="Z37" i="144"/>
  <c r="AZ5" i="144" s="1"/>
  <c r="Y37" i="144"/>
  <c r="BM5" i="144" s="1"/>
  <c r="AJ35" i="144"/>
  <c r="AI35" i="144"/>
  <c r="AH35" i="144"/>
  <c r="AG35" i="144"/>
  <c r="BS5" i="144" s="1"/>
  <c r="AF35" i="144"/>
  <c r="BR5" i="144" s="1"/>
  <c r="AE35" i="144"/>
  <c r="BQ5" i="144" s="1"/>
  <c r="AD35" i="144"/>
  <c r="AC35" i="144"/>
  <c r="AQ34" i="144"/>
  <c r="AQ33" i="144"/>
  <c r="AQ32" i="144"/>
  <c r="AQ31" i="144"/>
  <c r="AQ30" i="144"/>
  <c r="AQ29" i="144"/>
  <c r="AQ28" i="144"/>
  <c r="AQ27" i="144"/>
  <c r="AQ26" i="144"/>
  <c r="AQ25" i="144"/>
  <c r="AQ24" i="144"/>
  <c r="AQ23" i="144"/>
  <c r="AQ22" i="144"/>
  <c r="AQ21" i="144"/>
  <c r="AQ20" i="144"/>
  <c r="AQ19" i="144"/>
  <c r="AQ18" i="144"/>
  <c r="AQ17" i="144"/>
  <c r="AQ16" i="144"/>
  <c r="AQ15" i="144"/>
  <c r="AQ14" i="144"/>
  <c r="AQ13" i="144"/>
  <c r="AQ12" i="144"/>
  <c r="AS11" i="144"/>
  <c r="AQ11" i="144"/>
  <c r="BV5" i="144"/>
  <c r="BU5" i="144"/>
  <c r="BT5" i="144"/>
  <c r="BP5" i="144"/>
  <c r="BO5" i="144"/>
  <c r="BJ5" i="144"/>
  <c r="BI5" i="144"/>
  <c r="BH5" i="144"/>
  <c r="BF5" i="144"/>
  <c r="BD5" i="144"/>
  <c r="BC5" i="144"/>
  <c r="BB5" i="144"/>
  <c r="AX5" i="144"/>
  <c r="AW5" i="144"/>
  <c r="AV5" i="144"/>
  <c r="AJ37" i="143"/>
  <c r="AI37" i="143"/>
  <c r="AH37" i="143"/>
  <c r="AG37" i="143"/>
  <c r="BG5" i="143" s="1"/>
  <c r="AF37" i="143"/>
  <c r="BF5" i="143" s="1"/>
  <c r="AE37" i="143"/>
  <c r="BE5" i="143" s="1"/>
  <c r="AD37" i="143"/>
  <c r="AC37" i="143"/>
  <c r="AB37" i="143"/>
  <c r="AA37" i="143"/>
  <c r="BA5" i="143" s="1"/>
  <c r="Z37" i="143"/>
  <c r="AZ5" i="143" s="1"/>
  <c r="Y37" i="143"/>
  <c r="BM5" i="143" s="1"/>
  <c r="AJ35" i="143"/>
  <c r="AI35" i="143"/>
  <c r="AH35" i="143"/>
  <c r="AG35" i="143"/>
  <c r="BS5" i="143" s="1"/>
  <c r="AF35" i="143"/>
  <c r="BR5" i="143" s="1"/>
  <c r="AE35" i="143"/>
  <c r="BQ5" i="143" s="1"/>
  <c r="AD35" i="143"/>
  <c r="AC35" i="143"/>
  <c r="AQ34" i="143"/>
  <c r="AQ33" i="143"/>
  <c r="AQ32" i="143"/>
  <c r="AQ31" i="143"/>
  <c r="AQ30" i="143"/>
  <c r="AQ29" i="143"/>
  <c r="AQ28" i="143"/>
  <c r="AQ27" i="143"/>
  <c r="AQ26" i="143"/>
  <c r="AQ25" i="143"/>
  <c r="AQ24" i="143"/>
  <c r="AQ23" i="143"/>
  <c r="AQ22" i="143"/>
  <c r="AQ21" i="143"/>
  <c r="AQ20" i="143"/>
  <c r="AQ19" i="143"/>
  <c r="AQ18" i="143"/>
  <c r="AQ17" i="143"/>
  <c r="AQ16" i="143"/>
  <c r="AQ15" i="143"/>
  <c r="AQ14" i="143"/>
  <c r="AQ13" i="143"/>
  <c r="AQ12" i="143"/>
  <c r="AS11" i="143"/>
  <c r="AQ11" i="143"/>
  <c r="BV5" i="143"/>
  <c r="BU5" i="143"/>
  <c r="BT5" i="143"/>
  <c r="BP5" i="143"/>
  <c r="BO5" i="143"/>
  <c r="BJ5" i="143"/>
  <c r="BI5" i="143"/>
  <c r="BH5" i="143"/>
  <c r="BD5" i="143"/>
  <c r="BC5" i="143"/>
  <c r="BB5" i="143"/>
  <c r="AX5" i="143"/>
  <c r="AW5" i="143"/>
  <c r="AV5" i="143"/>
  <c r="AJ37" i="142"/>
  <c r="BJ5" i="142" s="1"/>
  <c r="AI37" i="142"/>
  <c r="AH37" i="142"/>
  <c r="AG37" i="142"/>
  <c r="AF37" i="142"/>
  <c r="AE37" i="142"/>
  <c r="BE5" i="142" s="1"/>
  <c r="AD37" i="142"/>
  <c r="BD5" i="142" s="1"/>
  <c r="AC37" i="142"/>
  <c r="AB37" i="142"/>
  <c r="AA37" i="142"/>
  <c r="BA5" i="142" s="1"/>
  <c r="Z37" i="142"/>
  <c r="AZ5" i="142" s="1"/>
  <c r="Y37" i="142"/>
  <c r="BL5" i="142" s="1"/>
  <c r="AJ35" i="142"/>
  <c r="BV5" i="142" s="1"/>
  <c r="AI35" i="142"/>
  <c r="AH35" i="142"/>
  <c r="AG35" i="142"/>
  <c r="AF35" i="142"/>
  <c r="BR5" i="142" s="1"/>
  <c r="AE35" i="142"/>
  <c r="BQ5" i="142" s="1"/>
  <c r="AD35" i="142"/>
  <c r="BP5" i="142" s="1"/>
  <c r="AC35" i="142"/>
  <c r="AQ34" i="142"/>
  <c r="AQ33" i="142"/>
  <c r="AQ32" i="142"/>
  <c r="AQ31" i="142"/>
  <c r="AQ30" i="142"/>
  <c r="AQ29" i="142"/>
  <c r="AQ28" i="142"/>
  <c r="AQ27" i="142"/>
  <c r="AQ26" i="142"/>
  <c r="AQ25" i="142"/>
  <c r="AQ24" i="142"/>
  <c r="AQ23" i="142"/>
  <c r="AQ22" i="142"/>
  <c r="AQ21" i="142"/>
  <c r="AQ20" i="142"/>
  <c r="AQ19" i="142"/>
  <c r="AQ18" i="142"/>
  <c r="AQ17" i="142"/>
  <c r="AQ16" i="142"/>
  <c r="AQ15" i="142"/>
  <c r="AQ14" i="142"/>
  <c r="AQ13" i="142"/>
  <c r="AQ12" i="142"/>
  <c r="AS11" i="142"/>
  <c r="AQ11" i="142"/>
  <c r="BU5" i="142"/>
  <c r="BT5" i="142"/>
  <c r="BS5" i="142"/>
  <c r="BO5" i="142"/>
  <c r="BM5" i="142"/>
  <c r="BI5" i="142"/>
  <c r="BH5" i="142"/>
  <c r="BG5" i="142"/>
  <c r="BF5" i="142"/>
  <c r="BC5" i="142"/>
  <c r="BB5" i="142"/>
  <c r="AX5" i="142"/>
  <c r="AW5" i="142"/>
  <c r="AV5" i="142"/>
  <c r="AJ37" i="141"/>
  <c r="AI37" i="141"/>
  <c r="AH37" i="141"/>
  <c r="AG37" i="141"/>
  <c r="AF37" i="141"/>
  <c r="AE37" i="141"/>
  <c r="BE5" i="141" s="1"/>
  <c r="AD37" i="141"/>
  <c r="AC37" i="141"/>
  <c r="AB37" i="141"/>
  <c r="AA37" i="141"/>
  <c r="BA5" i="141" s="1"/>
  <c r="Z37" i="141"/>
  <c r="AZ5" i="141" s="1"/>
  <c r="Y37" i="141"/>
  <c r="BM5" i="141" s="1"/>
  <c r="AJ35" i="141"/>
  <c r="AI35" i="141"/>
  <c r="AH35" i="141"/>
  <c r="AG35" i="141"/>
  <c r="BS5" i="141" s="1"/>
  <c r="AF35" i="141"/>
  <c r="BR5" i="141" s="1"/>
  <c r="AE35" i="141"/>
  <c r="BQ5" i="141" s="1"/>
  <c r="AD35" i="141"/>
  <c r="AC35" i="141"/>
  <c r="AQ34" i="141"/>
  <c r="AQ33" i="141"/>
  <c r="AQ32" i="141"/>
  <c r="AQ31" i="141"/>
  <c r="AQ30" i="141"/>
  <c r="AQ29" i="141"/>
  <c r="AQ28" i="141"/>
  <c r="AQ27" i="141"/>
  <c r="AQ26" i="141"/>
  <c r="AQ25" i="141"/>
  <c r="AQ24" i="141"/>
  <c r="AQ23" i="141"/>
  <c r="AQ22" i="141"/>
  <c r="AQ21" i="141"/>
  <c r="AQ20" i="141"/>
  <c r="AQ19" i="141"/>
  <c r="AQ18" i="141"/>
  <c r="AQ17" i="141"/>
  <c r="AQ16" i="141"/>
  <c r="AQ15" i="141"/>
  <c r="AQ14" i="141"/>
  <c r="AQ13" i="141"/>
  <c r="AQ12" i="141"/>
  <c r="AS11" i="141"/>
  <c r="AQ11" i="141"/>
  <c r="BV5" i="141"/>
  <c r="BU5" i="141"/>
  <c r="BT5" i="141"/>
  <c r="BP5" i="141"/>
  <c r="BO5" i="141"/>
  <c r="BJ5" i="141"/>
  <c r="BI5" i="141"/>
  <c r="BH5" i="141"/>
  <c r="BG5" i="141"/>
  <c r="BF5" i="141"/>
  <c r="BD5" i="141"/>
  <c r="BC5" i="141"/>
  <c r="BB5" i="141"/>
  <c r="AX5" i="141"/>
  <c r="AW5" i="141"/>
  <c r="AV5" i="141"/>
  <c r="BN5" i="195" l="1"/>
  <c r="AY5" i="195"/>
  <c r="BK5" i="195"/>
  <c r="BL5" i="195"/>
  <c r="BN5" i="194"/>
  <c r="BK5" i="194"/>
  <c r="AY5" i="194"/>
  <c r="BL5" i="194"/>
  <c r="BN5" i="193"/>
  <c r="AY5" i="193"/>
  <c r="BK5" i="193"/>
  <c r="BL5" i="193"/>
  <c r="AY5" i="192"/>
  <c r="BK5" i="192"/>
  <c r="BN5" i="192"/>
  <c r="BL5" i="192"/>
  <c r="BN5" i="191"/>
  <c r="AY5" i="191"/>
  <c r="BK5" i="191"/>
  <c r="BL5" i="191"/>
  <c r="AY5" i="190"/>
  <c r="BK5" i="190"/>
  <c r="BN5" i="190"/>
  <c r="BN5" i="189"/>
  <c r="AY5" i="189"/>
  <c r="BK5" i="189"/>
  <c r="BL5" i="189"/>
  <c r="AY5" i="188"/>
  <c r="BK5" i="188"/>
  <c r="BL5" i="188"/>
  <c r="BN5" i="188"/>
  <c r="AY5" i="187"/>
  <c r="BK5" i="187"/>
  <c r="BL5" i="187"/>
  <c r="BN5" i="187"/>
  <c r="BN5" i="186"/>
  <c r="AY5" i="186"/>
  <c r="BK5" i="186"/>
  <c r="BL5" i="186"/>
  <c r="AY5" i="185"/>
  <c r="BK5" i="185"/>
  <c r="BN5" i="185"/>
  <c r="BL5" i="185"/>
  <c r="BN5" i="184"/>
  <c r="AY5" i="184"/>
  <c r="BK5" i="184"/>
  <c r="BL5" i="184"/>
  <c r="BN5" i="183"/>
  <c r="AY5" i="183"/>
  <c r="BK5" i="183"/>
  <c r="BL5" i="183"/>
  <c r="BN5" i="182"/>
  <c r="AY5" i="182"/>
  <c r="BK5" i="182"/>
  <c r="BL5" i="182"/>
  <c r="BN5" i="181"/>
  <c r="AY5" i="181"/>
  <c r="BK5" i="181"/>
  <c r="BL5" i="181"/>
  <c r="BN5" i="180"/>
  <c r="AY5" i="180"/>
  <c r="BK5" i="180"/>
  <c r="BL5" i="180"/>
  <c r="BN5" i="179"/>
  <c r="AY5" i="179"/>
  <c r="BK5" i="179"/>
  <c r="BL5" i="179"/>
  <c r="BN5" i="178"/>
  <c r="AY5" i="178"/>
  <c r="BK5" i="178"/>
  <c r="BL5" i="178"/>
  <c r="BN5" i="177"/>
  <c r="AY5" i="177"/>
  <c r="BK5" i="177"/>
  <c r="BL5" i="177"/>
  <c r="AY5" i="176"/>
  <c r="BK5" i="176"/>
  <c r="BL5" i="176"/>
  <c r="BN5" i="176"/>
  <c r="AY5" i="175"/>
  <c r="BK5" i="175"/>
  <c r="BN5" i="175"/>
  <c r="BL5" i="175"/>
  <c r="BL5" i="174"/>
  <c r="BN5" i="173"/>
  <c r="BL5" i="173"/>
  <c r="AY5" i="173"/>
  <c r="BK5" i="173"/>
  <c r="BN5" i="172"/>
  <c r="AY5" i="172"/>
  <c r="BK5" i="172"/>
  <c r="BL5" i="172"/>
  <c r="BN5" i="171"/>
  <c r="AY5" i="171"/>
  <c r="BK5" i="171"/>
  <c r="BL5" i="171"/>
  <c r="BN5" i="170"/>
  <c r="AY5" i="170"/>
  <c r="BK5" i="170"/>
  <c r="BL5" i="170"/>
  <c r="BN5" i="169"/>
  <c r="AY5" i="169"/>
  <c r="BK5" i="169"/>
  <c r="BL5" i="169"/>
  <c r="BN5" i="168"/>
  <c r="AY5" i="168"/>
  <c r="BK5" i="168"/>
  <c r="BL5" i="168"/>
  <c r="BN5" i="167"/>
  <c r="AY5" i="167"/>
  <c r="BK5" i="167"/>
  <c r="BL5" i="167"/>
  <c r="BN5" i="166"/>
  <c r="AY5" i="166"/>
  <c r="BK5" i="166"/>
  <c r="BL5" i="166"/>
  <c r="BN5" i="165"/>
  <c r="AY5" i="165"/>
  <c r="BK5" i="165"/>
  <c r="BL5" i="165"/>
  <c r="BN5" i="164"/>
  <c r="BL5" i="164"/>
  <c r="AY5" i="164"/>
  <c r="BK5" i="164"/>
  <c r="BN5" i="163"/>
  <c r="AY5" i="163"/>
  <c r="BK5" i="163"/>
  <c r="BL5" i="163"/>
  <c r="AY5" i="162"/>
  <c r="BK5" i="162"/>
  <c r="BL5" i="162"/>
  <c r="AY5" i="161"/>
  <c r="BK5" i="161"/>
  <c r="BL5" i="161"/>
  <c r="BN5" i="161"/>
  <c r="BN5" i="160"/>
  <c r="AY5" i="160"/>
  <c r="BL5" i="160"/>
  <c r="BK5" i="160"/>
  <c r="AY5" i="159"/>
  <c r="BK5" i="159"/>
  <c r="BL5" i="159"/>
  <c r="BN5" i="158"/>
  <c r="BL5" i="158"/>
  <c r="AY5" i="158"/>
  <c r="BK5" i="158"/>
  <c r="BN5" i="157"/>
  <c r="BL5" i="157"/>
  <c r="AY5" i="157"/>
  <c r="BK5" i="157"/>
  <c r="BN5" i="156"/>
  <c r="AY5" i="156"/>
  <c r="BK5" i="156"/>
  <c r="BL5" i="156"/>
  <c r="BN5" i="155"/>
  <c r="BK5" i="155"/>
  <c r="BL5" i="155"/>
  <c r="AY5" i="155"/>
  <c r="BN5" i="154"/>
  <c r="AY5" i="154"/>
  <c r="BL5" i="154"/>
  <c r="BK5" i="154"/>
  <c r="BN5" i="153"/>
  <c r="AY5" i="153"/>
  <c r="BK5" i="153"/>
  <c r="BN5" i="152"/>
  <c r="AY5" i="152"/>
  <c r="BK5" i="152"/>
  <c r="BL5" i="152"/>
  <c r="BN5" i="151"/>
  <c r="AY5" i="151"/>
  <c r="BK5" i="151"/>
  <c r="BL5" i="151"/>
  <c r="BN5" i="150"/>
  <c r="AY5" i="150"/>
  <c r="BK5" i="150"/>
  <c r="BL5" i="150"/>
  <c r="BN5" i="149"/>
  <c r="AY5" i="149"/>
  <c r="BK5" i="149"/>
  <c r="BL5" i="149"/>
  <c r="BN5" i="148"/>
  <c r="AY5" i="148"/>
  <c r="BK5" i="148"/>
  <c r="BL5" i="148"/>
  <c r="AY5" i="147"/>
  <c r="BK5" i="147"/>
  <c r="BN5" i="147"/>
  <c r="BL5" i="147"/>
  <c r="BN5" i="146"/>
  <c r="AY5" i="146"/>
  <c r="BK5" i="146"/>
  <c r="BL5" i="146"/>
  <c r="BN5" i="145"/>
  <c r="AY5" i="145"/>
  <c r="BK5" i="145"/>
  <c r="BN5" i="144"/>
  <c r="AY5" i="144"/>
  <c r="BK5" i="144"/>
  <c r="BL5" i="144"/>
  <c r="BN5" i="143"/>
  <c r="BL5" i="143"/>
  <c r="AY5" i="143"/>
  <c r="BK5" i="143"/>
  <c r="BN5" i="142"/>
  <c r="AY5" i="142"/>
  <c r="BK5" i="142"/>
  <c r="BN5" i="141"/>
  <c r="AY5" i="141"/>
  <c r="BK5" i="141"/>
  <c r="BL5" i="141"/>
  <c r="AJ37" i="140"/>
  <c r="AI37" i="140"/>
  <c r="AH37" i="140"/>
  <c r="AG37" i="140"/>
  <c r="AF37" i="140"/>
  <c r="AE37" i="140"/>
  <c r="AD37" i="140"/>
  <c r="AC37" i="140"/>
  <c r="AB37" i="140"/>
  <c r="BB5" i="140" s="1"/>
  <c r="AA37" i="140"/>
  <c r="BA5" i="140" s="1"/>
  <c r="Z37" i="140"/>
  <c r="AZ5" i="140" s="1"/>
  <c r="Y37" i="140"/>
  <c r="BM5" i="140" s="1"/>
  <c r="AJ35" i="140"/>
  <c r="AI35" i="140"/>
  <c r="AH35" i="140"/>
  <c r="AG35" i="140"/>
  <c r="BS5" i="140" s="1"/>
  <c r="AF35" i="140"/>
  <c r="BR5" i="140" s="1"/>
  <c r="AE35" i="140"/>
  <c r="BQ5" i="140" s="1"/>
  <c r="AD35" i="140"/>
  <c r="AC35" i="140"/>
  <c r="AQ34" i="140"/>
  <c r="AQ33" i="140"/>
  <c r="AQ32" i="140"/>
  <c r="AQ31" i="140"/>
  <c r="AQ30" i="140"/>
  <c r="AQ29" i="140"/>
  <c r="AQ28" i="140"/>
  <c r="AQ27" i="140"/>
  <c r="AQ26" i="140"/>
  <c r="AQ25" i="140"/>
  <c r="AQ24" i="140"/>
  <c r="AQ23" i="140"/>
  <c r="AQ22" i="140"/>
  <c r="AQ21" i="140"/>
  <c r="AQ20" i="140"/>
  <c r="AQ19" i="140"/>
  <c r="AQ18" i="140"/>
  <c r="AQ17" i="140"/>
  <c r="AQ16" i="140"/>
  <c r="AQ15" i="140"/>
  <c r="AQ14" i="140"/>
  <c r="AQ13" i="140"/>
  <c r="AQ12" i="140"/>
  <c r="AS11" i="140"/>
  <c r="AQ11" i="140"/>
  <c r="BV5" i="140"/>
  <c r="BU5" i="140"/>
  <c r="BT5" i="140"/>
  <c r="BP5" i="140"/>
  <c r="BO5" i="140"/>
  <c r="BJ5" i="140"/>
  <c r="BI5" i="140"/>
  <c r="BH5" i="140"/>
  <c r="BG5" i="140"/>
  <c r="BF5" i="140"/>
  <c r="BE5" i="140"/>
  <c r="BD5" i="140"/>
  <c r="BC5" i="140"/>
  <c r="AX5" i="140"/>
  <c r="AW5" i="140"/>
  <c r="AV5" i="140"/>
  <c r="BN5" i="140" l="1"/>
  <c r="BL5" i="140"/>
  <c r="AY5" i="140"/>
  <c r="BK5" i="140"/>
  <c r="AC35" i="83" l="1"/>
  <c r="Y37" i="83"/>
  <c r="Z37" i="83"/>
  <c r="AA37" i="83"/>
  <c r="AB37" i="83"/>
  <c r="AC37" i="83"/>
  <c r="AD37" i="83"/>
  <c r="AE37" i="83"/>
  <c r="AF37" i="83"/>
  <c r="AG37" i="83"/>
  <c r="AH37" i="83"/>
  <c r="AI37" i="83"/>
  <c r="AJ37" i="83"/>
  <c r="AS11" i="83" l="1"/>
  <c r="AI4" i="58" l="1"/>
  <c r="AF4" i="59"/>
  <c r="AE7" i="57" l="1"/>
  <c r="AQ30" i="83"/>
  <c r="AQ31" i="83"/>
  <c r="AQ32" i="83"/>
  <c r="AQ33" i="83"/>
  <c r="AQ34" i="83"/>
  <c r="AQ21" i="83"/>
  <c r="AQ26" i="83"/>
  <c r="AQ11" i="83"/>
  <c r="AQ12" i="83"/>
  <c r="AQ13" i="83"/>
  <c r="AQ14" i="83"/>
  <c r="AQ15" i="83"/>
  <c r="AQ16" i="83"/>
  <c r="AQ17" i="83"/>
  <c r="AQ18" i="83"/>
  <c r="AQ19" i="83"/>
  <c r="AQ20" i="83"/>
  <c r="AQ22" i="83"/>
  <c r="AQ23" i="83"/>
  <c r="AQ24" i="83"/>
  <c r="AQ25" i="83"/>
  <c r="AQ27" i="83"/>
  <c r="AQ28" i="83"/>
  <c r="AQ29" i="83"/>
  <c r="AX5" i="83"/>
  <c r="AW5" i="83"/>
  <c r="AV5" i="83"/>
  <c r="BJ5" i="83"/>
  <c r="AE35" i="83"/>
  <c r="BQ5" i="83" s="1"/>
  <c r="AF7" i="57" l="1"/>
  <c r="AY5" i="83"/>
  <c r="BK5" i="83"/>
  <c r="E4" i="58"/>
  <c r="E5" i="58"/>
  <c r="AG7" i="57" l="1"/>
  <c r="AH7" i="57" s="1"/>
  <c r="AI7" i="57" s="1"/>
  <c r="BD5" i="83"/>
  <c r="BE5" i="83"/>
  <c r="BF5" i="83"/>
  <c r="BG5" i="83"/>
  <c r="BH5" i="83"/>
  <c r="BI5" i="83"/>
  <c r="BC5" i="83"/>
  <c r="BA5" i="83" l="1"/>
  <c r="AJ35" i="83"/>
  <c r="BV5" i="83" s="1"/>
  <c r="AI35" i="83"/>
  <c r="BU5" i="83" s="1"/>
  <c r="AH35" i="83"/>
  <c r="BT5" i="83" s="1"/>
  <c r="AG35" i="83"/>
  <c r="BS5" i="83" s="1"/>
  <c r="AF35" i="83"/>
  <c r="BR5" i="83" s="1"/>
  <c r="AD35" i="83"/>
  <c r="BP5" i="83" s="1"/>
  <c r="BO5" i="83"/>
  <c r="AZ5" i="83" l="1"/>
  <c r="BL5" i="83"/>
  <c r="BM5" i="83"/>
  <c r="BN5" i="83"/>
  <c r="BB5" i="83"/>
  <c r="E5" i="59"/>
  <c r="AE8" i="57" l="1"/>
  <c r="AF8" i="57" s="1"/>
  <c r="AG8" i="57" l="1"/>
  <c r="AH8" i="57" s="1"/>
  <c r="AI8" i="57" s="1"/>
  <c r="M5" i="59" l="1"/>
  <c r="W4" i="59"/>
  <c r="M4" i="59"/>
  <c r="E4" i="59"/>
  <c r="M5" i="58"/>
  <c r="Y4" i="58"/>
  <c r="M4" i="58"/>
</calcChain>
</file>

<file path=xl/sharedStrings.xml><?xml version="1.0" encoding="utf-8"?>
<sst xmlns="http://schemas.openxmlformats.org/spreadsheetml/2006/main" count="8757" uniqueCount="665">
  <si>
    <t>名  称</t>
    <rPh sb="0" eb="4">
      <t>メイショウ</t>
    </rPh>
    <phoneticPr fontId="6"/>
  </si>
  <si>
    <t>管理者名</t>
    <rPh sb="0" eb="4">
      <t>カンリシャメイ</t>
    </rPh>
    <phoneticPr fontId="6"/>
  </si>
  <si>
    <t>変状種類</t>
    <rPh sb="0" eb="2">
      <t>ヘンジョウ</t>
    </rPh>
    <rPh sb="2" eb="4">
      <t>シュルイ</t>
    </rPh>
    <phoneticPr fontId="10"/>
  </si>
  <si>
    <t>変状の発生範囲の規模</t>
    <rPh sb="0" eb="2">
      <t>ヘンジョウ</t>
    </rPh>
    <rPh sb="3" eb="5">
      <t>ハッセイ</t>
    </rPh>
    <rPh sb="5" eb="7">
      <t>ハンイ</t>
    </rPh>
    <rPh sb="8" eb="10">
      <t>キボ</t>
    </rPh>
    <phoneticPr fontId="6"/>
  </si>
  <si>
    <t>実施状況（実施日）</t>
    <rPh sb="0" eb="2">
      <t>ジッシ</t>
    </rPh>
    <rPh sb="2" eb="4">
      <t>ジョウキョウ</t>
    </rPh>
    <rPh sb="5" eb="8">
      <t>ジッシビ</t>
    </rPh>
    <phoneticPr fontId="6"/>
  </si>
  <si>
    <t>トンネル変状・異常箇所写真位置図</t>
    <rPh sb="4" eb="6">
      <t>ヘンジョウ</t>
    </rPh>
    <rPh sb="7" eb="9">
      <t>イジョウ</t>
    </rPh>
    <rPh sb="9" eb="11">
      <t>カショ</t>
    </rPh>
    <rPh sb="11" eb="13">
      <t>シャシン</t>
    </rPh>
    <rPh sb="13" eb="16">
      <t>イチズ</t>
    </rPh>
    <phoneticPr fontId="10"/>
  </si>
  <si>
    <t>管理者名</t>
    <rPh sb="0" eb="4">
      <t>カンリシャメイ</t>
    </rPh>
    <phoneticPr fontId="10"/>
  </si>
  <si>
    <t>名　称</t>
    <rPh sb="0" eb="1">
      <t>メイ</t>
    </rPh>
    <rPh sb="2" eb="3">
      <t>ショウ</t>
    </rPh>
    <phoneticPr fontId="10"/>
  </si>
  <si>
    <t>所在地</t>
    <rPh sb="0" eb="3">
      <t>ショザイチ</t>
    </rPh>
    <phoneticPr fontId="10"/>
  </si>
  <si>
    <t>自</t>
    <rPh sb="0" eb="1">
      <t>ジ</t>
    </rPh>
    <phoneticPr fontId="10"/>
  </si>
  <si>
    <t>至</t>
    <rPh sb="0" eb="1">
      <t>イタ</t>
    </rPh>
    <phoneticPr fontId="10"/>
  </si>
  <si>
    <t>ﾄﾝﾈﾙの分類</t>
    <rPh sb="5" eb="7">
      <t>ブンルイ</t>
    </rPh>
    <phoneticPr fontId="10"/>
  </si>
  <si>
    <t>緊急輸送道路</t>
    <rPh sb="0" eb="2">
      <t>キンキュウ</t>
    </rPh>
    <rPh sb="2" eb="4">
      <t>ユソウ</t>
    </rPh>
    <rPh sb="4" eb="6">
      <t>ドウロ</t>
    </rPh>
    <phoneticPr fontId="6"/>
  </si>
  <si>
    <t>代替路の有無</t>
    <rPh sb="0" eb="2">
      <t>ダイガエ</t>
    </rPh>
    <rPh sb="2" eb="3">
      <t>ロ</t>
    </rPh>
    <rPh sb="4" eb="6">
      <t>ウム</t>
    </rPh>
    <phoneticPr fontId="6"/>
  </si>
  <si>
    <t>材質劣化</t>
    <rPh sb="0" eb="2">
      <t>ザイシツ</t>
    </rPh>
    <rPh sb="2" eb="4">
      <t>レッカ</t>
    </rPh>
    <phoneticPr fontId="10"/>
  </si>
  <si>
    <t>漏水</t>
    <rPh sb="0" eb="2">
      <t>ロウスイ</t>
    </rPh>
    <phoneticPr fontId="10"/>
  </si>
  <si>
    <t>外力</t>
    <rPh sb="0" eb="2">
      <t>ガイリョク</t>
    </rPh>
    <phoneticPr fontId="10"/>
  </si>
  <si>
    <t>フリガナ</t>
    <phoneticPr fontId="6"/>
  </si>
  <si>
    <t>路線名</t>
    <phoneticPr fontId="10"/>
  </si>
  <si>
    <t>トンネル全体変状展開図</t>
    <rPh sb="4" eb="6">
      <t>ゼンタイ</t>
    </rPh>
    <rPh sb="6" eb="7">
      <t>ヘン</t>
    </rPh>
    <rPh sb="7" eb="8">
      <t>ジョウ</t>
    </rPh>
    <rPh sb="8" eb="11">
      <t>テンカイズ</t>
    </rPh>
    <phoneticPr fontId="10"/>
  </si>
  <si>
    <t>トンネル変状展開図</t>
    <rPh sb="4" eb="5">
      <t>ヘン</t>
    </rPh>
    <rPh sb="5" eb="6">
      <t>ジョウ</t>
    </rPh>
    <rPh sb="6" eb="9">
      <t>テンカイズ</t>
    </rPh>
    <phoneticPr fontId="10"/>
  </si>
  <si>
    <t>Ⅳ</t>
    <phoneticPr fontId="10"/>
  </si>
  <si>
    <t>Ⅲ</t>
    <phoneticPr fontId="10"/>
  </si>
  <si>
    <t>Ⅱ</t>
    <phoneticPr fontId="10"/>
  </si>
  <si>
    <t>ｍ</t>
    <phoneticPr fontId="10"/>
  </si>
  <si>
    <t>L=</t>
    <phoneticPr fontId="10"/>
  </si>
  <si>
    <t>トンネル延長</t>
    <phoneticPr fontId="10"/>
  </si>
  <si>
    <t>路 線 名</t>
    <rPh sb="0" eb="1">
      <t>ミチ</t>
    </rPh>
    <rPh sb="2" eb="3">
      <t>セン</t>
    </rPh>
    <rPh sb="4" eb="5">
      <t>メイ</t>
    </rPh>
    <phoneticPr fontId="20"/>
  </si>
  <si>
    <t>名　称</t>
    <rPh sb="0" eb="1">
      <t>ナ</t>
    </rPh>
    <rPh sb="2" eb="3">
      <t>ショウ</t>
    </rPh>
    <phoneticPr fontId="10"/>
  </si>
  <si>
    <t>覆工
スパン
番号</t>
    <rPh sb="0" eb="2">
      <t>フッコウ</t>
    </rPh>
    <rPh sb="7" eb="9">
      <t>バンゴウ</t>
    </rPh>
    <phoneticPr fontId="6"/>
  </si>
  <si>
    <t>変状
部位</t>
    <rPh sb="0" eb="2">
      <t>ヘンジョウ</t>
    </rPh>
    <rPh sb="3" eb="5">
      <t>ブイ</t>
    </rPh>
    <phoneticPr fontId="6"/>
  </si>
  <si>
    <t>変状種類</t>
    <rPh sb="0" eb="2">
      <t>ヘンジョウ</t>
    </rPh>
    <rPh sb="2" eb="4">
      <t>シュルイ</t>
    </rPh>
    <phoneticPr fontId="6"/>
  </si>
  <si>
    <t>写真
番号</t>
    <phoneticPr fontId="6"/>
  </si>
  <si>
    <t>管理者名</t>
    <phoneticPr fontId="20"/>
  </si>
  <si>
    <t>フリガナ</t>
    <phoneticPr fontId="20"/>
  </si>
  <si>
    <t>計</t>
    <rPh sb="0" eb="1">
      <t>ケイ</t>
    </rPh>
    <phoneticPr fontId="21"/>
  </si>
  <si>
    <t>Ⅲ</t>
    <phoneticPr fontId="21"/>
  </si>
  <si>
    <t>Ⅳ</t>
    <phoneticPr fontId="21"/>
  </si>
  <si>
    <t>Ⅱb</t>
    <phoneticPr fontId="21"/>
  </si>
  <si>
    <t>Ⅱa</t>
    <phoneticPr fontId="21"/>
  </si>
  <si>
    <t>漏水</t>
    <rPh sb="0" eb="2">
      <t>ロウスイ</t>
    </rPh>
    <phoneticPr fontId="21"/>
  </si>
  <si>
    <t>材質劣化</t>
    <rPh sb="0" eb="2">
      <t>ザイシツ</t>
    </rPh>
    <rPh sb="2" eb="4">
      <t>レッカ</t>
    </rPh>
    <phoneticPr fontId="21"/>
  </si>
  <si>
    <t xml:space="preserve">外力 </t>
    <rPh sb="0" eb="2">
      <t>ガイリョク</t>
    </rPh>
    <phoneticPr fontId="21"/>
  </si>
  <si>
    <t>変状の発生範囲の規模（㎡）</t>
    <rPh sb="0" eb="2">
      <t>ヘンジョウ</t>
    </rPh>
    <rPh sb="3" eb="5">
      <t>ハッセイ</t>
    </rPh>
    <rPh sb="5" eb="7">
      <t>ハンイ</t>
    </rPh>
    <rPh sb="8" eb="10">
      <t>キボ</t>
    </rPh>
    <phoneticPr fontId="21"/>
  </si>
  <si>
    <t>覆工スパン長（ｍ）</t>
    <rPh sb="0" eb="2">
      <t>フッコウ</t>
    </rPh>
    <rPh sb="5" eb="6">
      <t>ナガ</t>
    </rPh>
    <phoneticPr fontId="21"/>
  </si>
  <si>
    <t>変    状    規    模</t>
    <rPh sb="0" eb="1">
      <t>ヘン</t>
    </rPh>
    <rPh sb="5" eb="6">
      <t>ジョウ</t>
    </rPh>
    <rPh sb="10" eb="11">
      <t>キ</t>
    </rPh>
    <rPh sb="15" eb="16">
      <t>ボ</t>
    </rPh>
    <phoneticPr fontId="21"/>
  </si>
  <si>
    <t>変    状    数</t>
    <rPh sb="0" eb="1">
      <t>ヘン</t>
    </rPh>
    <rPh sb="5" eb="6">
      <t>ジョウ</t>
    </rPh>
    <rPh sb="10" eb="11">
      <t>スウ</t>
    </rPh>
    <phoneticPr fontId="21"/>
  </si>
  <si>
    <t>管理者名</t>
    <rPh sb="0" eb="3">
      <t>カンリシャ</t>
    </rPh>
    <rPh sb="3" eb="4">
      <t>メイ</t>
    </rPh>
    <phoneticPr fontId="21"/>
  </si>
  <si>
    <t>名  称</t>
    <rPh sb="0" eb="1">
      <t>ナ</t>
    </rPh>
    <rPh sb="3" eb="4">
      <t>ショウ</t>
    </rPh>
    <phoneticPr fontId="21"/>
  </si>
  <si>
    <t xml:space="preserve"> </t>
    <phoneticPr fontId="21"/>
  </si>
  <si>
    <t>路線名</t>
    <rPh sb="0" eb="2">
      <t>ロセン</t>
    </rPh>
    <rPh sb="2" eb="3">
      <t>メイ</t>
    </rPh>
    <phoneticPr fontId="21"/>
  </si>
  <si>
    <t>フリガナ</t>
    <phoneticPr fontId="21"/>
  </si>
  <si>
    <t>方向転換所</t>
    <rPh sb="0" eb="2">
      <t>ホウコウ</t>
    </rPh>
    <rPh sb="2" eb="4">
      <t>テンカン</t>
    </rPh>
    <rPh sb="4" eb="5">
      <t>ショ</t>
    </rPh>
    <phoneticPr fontId="6"/>
  </si>
  <si>
    <t>トンネル工法</t>
    <rPh sb="4" eb="6">
      <t>コウホウ</t>
    </rPh>
    <phoneticPr fontId="6"/>
  </si>
  <si>
    <t>非常駐車帯</t>
    <rPh sb="0" eb="2">
      <t>ヒジョウ</t>
    </rPh>
    <rPh sb="2" eb="4">
      <t>チュウシャ</t>
    </rPh>
    <rPh sb="4" eb="5">
      <t>タイ</t>
    </rPh>
    <phoneticPr fontId="6"/>
  </si>
  <si>
    <t>その他</t>
    <rPh sb="2" eb="3">
      <t>タ</t>
    </rPh>
    <phoneticPr fontId="10"/>
  </si>
  <si>
    <t>終点側ｸﾛｿｲﾄﾞ</t>
    <rPh sb="0" eb="2">
      <t>シュウテン</t>
    </rPh>
    <rPh sb="2" eb="3">
      <t>ガワ</t>
    </rPh>
    <phoneticPr fontId="6"/>
  </si>
  <si>
    <t>曲線半径</t>
    <rPh sb="0" eb="2">
      <t>キョクセン</t>
    </rPh>
    <rPh sb="2" eb="4">
      <t>ハンケイ</t>
    </rPh>
    <phoneticPr fontId="6"/>
  </si>
  <si>
    <t>起点側ｸﾛｿｲﾄﾞ</t>
    <rPh sb="0" eb="2">
      <t>キテン</t>
    </rPh>
    <rPh sb="2" eb="3">
      <t>ガワ</t>
    </rPh>
    <phoneticPr fontId="6"/>
  </si>
  <si>
    <t>区間長</t>
    <rPh sb="0" eb="3">
      <t>クカンチョウ</t>
    </rPh>
    <phoneticPr fontId="6"/>
  </si>
  <si>
    <t>曲線区間</t>
    <rPh sb="0" eb="2">
      <t>キョクセン</t>
    </rPh>
    <rPh sb="2" eb="4">
      <t>クカン</t>
    </rPh>
    <phoneticPr fontId="6"/>
  </si>
  <si>
    <t>更新年次</t>
    <rPh sb="0" eb="2">
      <t>コウシン</t>
    </rPh>
    <rPh sb="2" eb="4">
      <t>ネンジ</t>
    </rPh>
    <phoneticPr fontId="6"/>
  </si>
  <si>
    <t>管理者名</t>
    <rPh sb="0" eb="2">
      <t>カンリ</t>
    </rPh>
    <rPh sb="2" eb="3">
      <t>シャ</t>
    </rPh>
    <rPh sb="3" eb="4">
      <t>メイ</t>
    </rPh>
    <phoneticPr fontId="6"/>
  </si>
  <si>
    <t>寸　法</t>
    <rPh sb="0" eb="1">
      <t>スン</t>
    </rPh>
    <rPh sb="2" eb="3">
      <t>ホウ</t>
    </rPh>
    <phoneticPr fontId="6"/>
  </si>
  <si>
    <t>種　類</t>
    <rPh sb="0" eb="1">
      <t>タネ</t>
    </rPh>
    <rPh sb="2" eb="3">
      <t>タグイ</t>
    </rPh>
    <phoneticPr fontId="6"/>
  </si>
  <si>
    <t>占用物件</t>
    <rPh sb="0" eb="2">
      <t>センヨウ</t>
    </rPh>
    <rPh sb="2" eb="4">
      <t>ブッケン</t>
    </rPh>
    <phoneticPr fontId="6"/>
  </si>
  <si>
    <t>直線区間長</t>
    <rPh sb="0" eb="2">
      <t>チョクセン</t>
    </rPh>
    <rPh sb="2" eb="4">
      <t>クカン</t>
    </rPh>
    <rPh sb="4" eb="5">
      <t>チョウ</t>
    </rPh>
    <phoneticPr fontId="6"/>
  </si>
  <si>
    <t>線　形</t>
    <rPh sb="0" eb="1">
      <t>セン</t>
    </rPh>
    <rPh sb="2" eb="3">
      <t>カタチ</t>
    </rPh>
    <phoneticPr fontId="6"/>
  </si>
  <si>
    <t>水噴霧設備</t>
    <rPh sb="0" eb="1">
      <t>ミズ</t>
    </rPh>
    <rPh sb="1" eb="3">
      <t>フンム</t>
    </rPh>
    <rPh sb="3" eb="5">
      <t>セツビ</t>
    </rPh>
    <phoneticPr fontId="6"/>
  </si>
  <si>
    <t>cm</t>
    <phoneticPr fontId="6" type="Hiragana"/>
  </si>
  <si>
    <t>インバート</t>
    <phoneticPr fontId="6"/>
  </si>
  <si>
    <t>縦断勾配</t>
    <rPh sb="0" eb="2">
      <t>ジュウダン</t>
    </rPh>
    <rPh sb="2" eb="4">
      <t>コウバイ</t>
    </rPh>
    <phoneticPr fontId="6"/>
  </si>
  <si>
    <t>無線通信補助設備</t>
    <rPh sb="0" eb="2">
      <t>ムセン</t>
    </rPh>
    <rPh sb="2" eb="4">
      <t>ツウシン</t>
    </rPh>
    <rPh sb="4" eb="6">
      <t>ホジョ</t>
    </rPh>
    <rPh sb="6" eb="8">
      <t>セツビ</t>
    </rPh>
    <phoneticPr fontId="6"/>
  </si>
  <si>
    <t>側　壁</t>
    <rPh sb="0" eb="1">
      <t>ガワ</t>
    </rPh>
    <rPh sb="2" eb="3">
      <t>カベ</t>
    </rPh>
    <phoneticPr fontId="6"/>
  </si>
  <si>
    <t>m</t>
  </si>
  <si>
    <t>有効高</t>
    <rPh sb="0" eb="1">
      <t>ユウ</t>
    </rPh>
    <rPh sb="1" eb="2">
      <t>コウ</t>
    </rPh>
    <rPh sb="2" eb="3">
      <t>タカ</t>
    </rPh>
    <phoneticPr fontId="6"/>
  </si>
  <si>
    <t>その他の設備</t>
    <rPh sb="2" eb="3">
      <t>タ</t>
    </rPh>
    <rPh sb="4" eb="5">
      <t>セツ</t>
    </rPh>
    <rPh sb="5" eb="6">
      <t>ビ</t>
    </rPh>
    <phoneticPr fontId="6"/>
  </si>
  <si>
    <t>アーチ</t>
    <phoneticPr fontId="6"/>
  </si>
  <si>
    <t>半径</t>
    <rPh sb="0" eb="2">
      <t>ハンケイ</t>
    </rPh>
    <phoneticPr fontId="6"/>
  </si>
  <si>
    <t>中央高</t>
    <rPh sb="0" eb="1">
      <t>ナカ</t>
    </rPh>
    <rPh sb="1" eb="2">
      <t>ヒサシ</t>
    </rPh>
    <rPh sb="2" eb="3">
      <t>ダカ</t>
    </rPh>
    <phoneticPr fontId="6"/>
  </si>
  <si>
    <t>排煙設備</t>
    <rPh sb="0" eb="2">
      <t>ハイエン</t>
    </rPh>
    <rPh sb="2" eb="4">
      <t>セツビ</t>
    </rPh>
    <phoneticPr fontId="11"/>
  </si>
  <si>
    <t>建築限界高</t>
    <rPh sb="0" eb="2">
      <t>ケンチク</t>
    </rPh>
    <rPh sb="2" eb="4">
      <t>ゲンカイ</t>
    </rPh>
    <rPh sb="4" eb="5">
      <t>タカ</t>
    </rPh>
    <phoneticPr fontId="6"/>
  </si>
  <si>
    <t>高さ</t>
    <rPh sb="0" eb="1">
      <t>タカ</t>
    </rPh>
    <phoneticPr fontId="6"/>
  </si>
  <si>
    <t>避難通路</t>
    <rPh sb="0" eb="2">
      <t>ヒナン</t>
    </rPh>
    <rPh sb="2" eb="4">
      <t>ツウロ</t>
    </rPh>
    <phoneticPr fontId="6"/>
  </si>
  <si>
    <t>吸音板</t>
    <rPh sb="0" eb="3">
      <t>キュウオンバン</t>
    </rPh>
    <phoneticPr fontId="6"/>
  </si>
  <si>
    <t>歩道等幅</t>
    <rPh sb="0" eb="1">
      <t>ホ</t>
    </rPh>
    <rPh sb="1" eb="2">
      <t>ミチ</t>
    </rPh>
    <rPh sb="2" eb="3">
      <t>トウ</t>
    </rPh>
    <rPh sb="3" eb="4">
      <t>ハバ</t>
    </rPh>
    <phoneticPr fontId="6"/>
  </si>
  <si>
    <t>避難情報提供設備</t>
    <rPh sb="0" eb="4">
      <t>ヒナンジョウホウ</t>
    </rPh>
    <rPh sb="4" eb="6">
      <t>テイキョウ</t>
    </rPh>
    <rPh sb="6" eb="8">
      <t>セツビ</t>
    </rPh>
    <phoneticPr fontId="6"/>
  </si>
  <si>
    <t>警報表示板</t>
    <rPh sb="0" eb="2">
      <t>ケイホウ</t>
    </rPh>
    <rPh sb="2" eb="5">
      <t>ヒョウジバン</t>
    </rPh>
    <phoneticPr fontId="6"/>
  </si>
  <si>
    <t>避難誘導設備</t>
    <rPh sb="0" eb="2">
      <t>ヒナン</t>
    </rPh>
    <rPh sb="2" eb="4">
      <t>ユウドウ</t>
    </rPh>
    <rPh sb="4" eb="5">
      <t>セツ</t>
    </rPh>
    <rPh sb="5" eb="6">
      <t>ビ</t>
    </rPh>
    <phoneticPr fontId="6"/>
  </si>
  <si>
    <t>標識</t>
    <rPh sb="0" eb="2">
      <t>ヒョウシキ</t>
    </rPh>
    <phoneticPr fontId="6"/>
  </si>
  <si>
    <t>竣工巻厚</t>
    <rPh sb="0" eb="2">
      <t>シュンコウ</t>
    </rPh>
    <rPh sb="2" eb="3">
      <t>マ</t>
    </rPh>
    <rPh sb="3" eb="4">
      <t>アツ</t>
    </rPh>
    <phoneticPr fontId="6"/>
  </si>
  <si>
    <t>車 道 幅</t>
    <rPh sb="0" eb="1">
      <t>クルマ</t>
    </rPh>
    <rPh sb="2" eb="3">
      <t>ミチ</t>
    </rPh>
    <rPh sb="4" eb="5">
      <t>ハバ</t>
    </rPh>
    <phoneticPr fontId="6"/>
  </si>
  <si>
    <t>幅　員</t>
    <rPh sb="0" eb="1">
      <t>ハバ</t>
    </rPh>
    <rPh sb="2" eb="3">
      <t>イン</t>
    </rPh>
    <phoneticPr fontId="6"/>
  </si>
  <si>
    <t>換気</t>
    <rPh sb="0" eb="2">
      <t>カンキ</t>
    </rPh>
    <phoneticPr fontId="6"/>
  </si>
  <si>
    <t>m</t>
    <phoneticPr fontId="6" type="Hiragana"/>
  </si>
  <si>
    <t>延長</t>
    <rPh sb="0" eb="2">
      <t>エンチョウ</t>
    </rPh>
    <phoneticPr fontId="6"/>
  </si>
  <si>
    <t>道 路 幅</t>
    <rPh sb="0" eb="1">
      <t>ミチ</t>
    </rPh>
    <rPh sb="2" eb="3">
      <t>ミチ</t>
    </rPh>
    <rPh sb="4" eb="5">
      <t>ハバ</t>
    </rPh>
    <phoneticPr fontId="6"/>
  </si>
  <si>
    <t>消 火 器</t>
    <rPh sb="0" eb="1">
      <t>ケ</t>
    </rPh>
    <rPh sb="2" eb="3">
      <t>ヒ</t>
    </rPh>
    <rPh sb="4" eb="5">
      <t>ウツワ</t>
    </rPh>
    <phoneticPr fontId="6"/>
  </si>
  <si>
    <t>消火設備</t>
    <rPh sb="0" eb="2">
      <t>ショウカ</t>
    </rPh>
    <rPh sb="2" eb="4">
      <t>セツビ</t>
    </rPh>
    <phoneticPr fontId="6"/>
  </si>
  <si>
    <t>照明</t>
    <rPh sb="0" eb="2">
      <t>ショウメイ</t>
    </rPh>
    <phoneticPr fontId="6"/>
  </si>
  <si>
    <t>道路附属物等</t>
    <rPh sb="0" eb="2">
      <t>ドウロ</t>
    </rPh>
    <rPh sb="2" eb="4">
      <t>フゾク</t>
    </rPh>
    <rPh sb="4" eb="5">
      <t>ブツ</t>
    </rPh>
    <rPh sb="5" eb="6">
      <t>トウ</t>
    </rPh>
    <phoneticPr fontId="6"/>
  </si>
  <si>
    <t>形式</t>
    <rPh sb="0" eb="2">
      <t>ケイシキ</t>
    </rPh>
    <phoneticPr fontId="6"/>
  </si>
  <si>
    <t>終点</t>
    <rPh sb="0" eb="2">
      <t>シュウテン</t>
    </rPh>
    <phoneticPr fontId="6"/>
  </si>
  <si>
    <t>台/日</t>
  </si>
  <si>
    <t>交 通 量</t>
    <rPh sb="0" eb="1">
      <t>コウ</t>
    </rPh>
    <rPh sb="2" eb="3">
      <t>ツウ</t>
    </rPh>
    <rPh sb="4" eb="5">
      <t>リョウ</t>
    </rPh>
    <phoneticPr fontId="6"/>
  </si>
  <si>
    <t>個数</t>
    <rPh sb="0" eb="2">
      <t>コスウ</t>
    </rPh>
    <phoneticPr fontId="6"/>
  </si>
  <si>
    <t>種別・方式</t>
    <rPh sb="0" eb="2">
      <t>シュベツ</t>
    </rPh>
    <rPh sb="3" eb="5">
      <t>ホウシキ</t>
    </rPh>
    <phoneticPr fontId="6"/>
  </si>
  <si>
    <t>施設</t>
    <rPh sb="0" eb="2">
      <t>シセツ</t>
    </rPh>
    <phoneticPr fontId="6"/>
  </si>
  <si>
    <t>内空断面積</t>
    <rPh sb="0" eb="1">
      <t>ナイ</t>
    </rPh>
    <rPh sb="1" eb="2">
      <t>クウ</t>
    </rPh>
    <rPh sb="2" eb="5">
      <t>ダンメンセキ</t>
    </rPh>
    <phoneticPr fontId="6"/>
  </si>
  <si>
    <t>起点</t>
    <rPh sb="0" eb="2">
      <t>キテン</t>
    </rPh>
    <phoneticPr fontId="6"/>
  </si>
  <si>
    <t>坑門</t>
    <rPh sb="0" eb="2">
      <t>コウモン</t>
    </rPh>
    <phoneticPr fontId="6"/>
  </si>
  <si>
    <t>土かぶり</t>
    <rPh sb="0" eb="1">
      <t>ツチ</t>
    </rPh>
    <phoneticPr fontId="6"/>
  </si>
  <si>
    <t>非常警報設備</t>
    <rPh sb="0" eb="2">
      <t>ヒジョウ</t>
    </rPh>
    <rPh sb="2" eb="4">
      <t>ケイホウ</t>
    </rPh>
    <rPh sb="4" eb="6">
      <t>セツビ</t>
    </rPh>
    <phoneticPr fontId="6"/>
  </si>
  <si>
    <t>警報設備</t>
    <rPh sb="0" eb="2">
      <t>ケイホウ</t>
    </rPh>
    <rPh sb="2" eb="4">
      <t>セツビ</t>
    </rPh>
    <phoneticPr fontId="6"/>
  </si>
  <si>
    <t>種　別</t>
    <rPh sb="0" eb="1">
      <t>タネ</t>
    </rPh>
    <rPh sb="2" eb="3">
      <t>ベツ</t>
    </rPh>
    <phoneticPr fontId="6"/>
  </si>
  <si>
    <t>排水</t>
    <rPh sb="0" eb="2">
      <t>ハイスイ</t>
    </rPh>
    <phoneticPr fontId="6"/>
  </si>
  <si>
    <t>天井板種類</t>
    <rPh sb="0" eb="2">
      <t>テンジョウ</t>
    </rPh>
    <rPh sb="2" eb="3">
      <t>バン</t>
    </rPh>
    <rPh sb="3" eb="5">
      <t>シュルイ</t>
    </rPh>
    <phoneticPr fontId="6"/>
  </si>
  <si>
    <t>一般有料区分</t>
    <rPh sb="0" eb="2">
      <t>イッパン</t>
    </rPh>
    <rPh sb="2" eb="4">
      <t>ユウリョウ</t>
    </rPh>
    <rPh sb="4" eb="6">
      <t>クブン</t>
    </rPh>
    <phoneticPr fontId="6"/>
  </si>
  <si>
    <t>自動通報設備</t>
    <rPh sb="0" eb="2">
      <t>ジドウ</t>
    </rPh>
    <rPh sb="2" eb="4">
      <t>ツウホウ</t>
    </rPh>
    <rPh sb="4" eb="6">
      <t>セツビ</t>
    </rPh>
    <phoneticPr fontId="6"/>
  </si>
  <si>
    <t>内装種類</t>
    <rPh sb="0" eb="2">
      <t>ナイソウ</t>
    </rPh>
    <rPh sb="2" eb="4">
      <t>シュルイ</t>
    </rPh>
    <phoneticPr fontId="6"/>
  </si>
  <si>
    <t>経度</t>
    <rPh sb="0" eb="2">
      <t>けいど</t>
    </rPh>
    <phoneticPr fontId="6" type="Hiragana"/>
  </si>
  <si>
    <t>操作型通報設備</t>
    <rPh sb="0" eb="2">
      <t>ソウサ</t>
    </rPh>
    <rPh sb="2" eb="3">
      <t>ガタ</t>
    </rPh>
    <rPh sb="3" eb="5">
      <t>ツウホウ</t>
    </rPh>
    <rPh sb="5" eb="7">
      <t>セツビ</t>
    </rPh>
    <phoneticPr fontId="6"/>
  </si>
  <si>
    <t>面　積</t>
    <rPh sb="0" eb="1">
      <t>メン</t>
    </rPh>
    <rPh sb="2" eb="3">
      <t>セキ</t>
    </rPh>
    <phoneticPr fontId="6"/>
  </si>
  <si>
    <t>緯度</t>
    <rPh sb="0" eb="2">
      <t>いど</t>
    </rPh>
    <phoneticPr fontId="6" type="Hiragana"/>
  </si>
  <si>
    <t>通報設備</t>
    <rPh sb="0" eb="2">
      <t>ツウホウ</t>
    </rPh>
    <rPh sb="2" eb="4">
      <t>セツビ</t>
    </rPh>
    <phoneticPr fontId="6"/>
  </si>
  <si>
    <t>厚　さ</t>
    <rPh sb="0" eb="1">
      <t>アツ</t>
    </rPh>
    <phoneticPr fontId="6"/>
  </si>
  <si>
    <t>供用年月日</t>
    <rPh sb="0" eb="2">
      <t>キョウヨウ</t>
    </rPh>
    <rPh sb="2" eb="5">
      <t>ネンガッピ</t>
    </rPh>
    <phoneticPr fontId="10"/>
  </si>
  <si>
    <t>更新年度</t>
    <rPh sb="0" eb="2">
      <t>こうしん</t>
    </rPh>
    <rPh sb="2" eb="4">
      <t>ねんど</t>
    </rPh>
    <phoneticPr fontId="6" type="Hiragana"/>
  </si>
  <si>
    <t>型式</t>
    <rPh sb="0" eb="2">
      <t>ケイシキ</t>
    </rPh>
    <phoneticPr fontId="6"/>
  </si>
  <si>
    <t>施設の内訳</t>
    <rPh sb="0" eb="2">
      <t>シセツ</t>
    </rPh>
    <rPh sb="3" eb="5">
      <t>ウチワケ</t>
    </rPh>
    <phoneticPr fontId="6"/>
  </si>
  <si>
    <t>トンネル非常用施設</t>
    <rPh sb="4" eb="7">
      <t>ヒジョウヨウ</t>
    </rPh>
    <rPh sb="7" eb="9">
      <t>シセツ</t>
    </rPh>
    <phoneticPr fontId="6"/>
  </si>
  <si>
    <t>舗装</t>
    <rPh sb="0" eb="2">
      <t>ホソウ</t>
    </rPh>
    <phoneticPr fontId="6"/>
  </si>
  <si>
    <t>完成年月日</t>
    <rPh sb="0" eb="2">
      <t>カンセイ</t>
    </rPh>
    <rPh sb="2" eb="5">
      <t>ネンガッピ</t>
    </rPh>
    <phoneticPr fontId="10"/>
  </si>
  <si>
    <t>作成年月日</t>
    <rPh sb="0" eb="2">
      <t>サクセイ</t>
    </rPh>
    <rPh sb="2" eb="5">
      <t>ネンガッピ</t>
    </rPh>
    <phoneticPr fontId="10"/>
  </si>
  <si>
    <t>作成者</t>
    <rPh sb="0" eb="3">
      <t>サクセイシャ</t>
    </rPh>
    <phoneticPr fontId="10"/>
  </si>
  <si>
    <t>代替路の有無</t>
  </si>
  <si>
    <t>緊急輸送道路</t>
  </si>
  <si>
    <t>(m)</t>
    <phoneticPr fontId="6"/>
  </si>
  <si>
    <t>(m)</t>
    <phoneticPr fontId="6"/>
  </si>
  <si>
    <t>(m)</t>
    <phoneticPr fontId="6"/>
  </si>
  <si>
    <t>特記事項</t>
    <rPh sb="0" eb="2">
      <t>トッキ</t>
    </rPh>
    <rPh sb="2" eb="4">
      <t>ジコウ</t>
    </rPh>
    <phoneticPr fontId="10"/>
  </si>
  <si>
    <t>風向
風速計</t>
    <rPh sb="0" eb="2">
      <t>フウコウ</t>
    </rPh>
    <rPh sb="3" eb="5">
      <t>フウソク</t>
    </rPh>
    <rPh sb="5" eb="6">
      <t>ケイ</t>
    </rPh>
    <phoneticPr fontId="10"/>
  </si>
  <si>
    <t>CO計</t>
    <rPh sb="2" eb="3">
      <t>ケイ</t>
    </rPh>
    <phoneticPr fontId="10"/>
  </si>
  <si>
    <t>VI計</t>
    <rPh sb="2" eb="3">
      <t>ケイ</t>
    </rPh>
    <phoneticPr fontId="10"/>
  </si>
  <si>
    <t>JF</t>
    <phoneticPr fontId="10"/>
  </si>
  <si>
    <t>入口出口照明</t>
    <rPh sb="0" eb="1">
      <t>イ</t>
    </rPh>
    <rPh sb="1" eb="2">
      <t>グチ</t>
    </rPh>
    <rPh sb="2" eb="3">
      <t>デ</t>
    </rPh>
    <rPh sb="3" eb="4">
      <t>グチ</t>
    </rPh>
    <rPh sb="4" eb="6">
      <t>ショウメイ</t>
    </rPh>
    <phoneticPr fontId="10"/>
  </si>
  <si>
    <t>基本照明</t>
    <rPh sb="0" eb="2">
      <t>キホン</t>
    </rPh>
    <rPh sb="2" eb="4">
      <t>ショウメイ</t>
    </rPh>
    <phoneticPr fontId="10"/>
  </si>
  <si>
    <t>天井板</t>
    <rPh sb="0" eb="2">
      <t>テンジョウ</t>
    </rPh>
    <rPh sb="2" eb="3">
      <t>イタ</t>
    </rPh>
    <phoneticPr fontId="10"/>
  </si>
  <si>
    <t>内装板</t>
    <rPh sb="0" eb="3">
      <t>ナイソウバン</t>
    </rPh>
    <phoneticPr fontId="10"/>
  </si>
  <si>
    <t>特記事項</t>
    <rPh sb="0" eb="2">
      <t>トッキ</t>
    </rPh>
    <rPh sb="2" eb="4">
      <t>ジコウ</t>
    </rPh>
    <phoneticPr fontId="6"/>
  </si>
  <si>
    <t>終点側</t>
    <rPh sb="0" eb="2">
      <t>シュウテン</t>
    </rPh>
    <rPh sb="2" eb="3">
      <t>ガワ</t>
    </rPh>
    <phoneticPr fontId="6"/>
  </si>
  <si>
    <t>起点側</t>
    <rPh sb="0" eb="2">
      <t>キテン</t>
    </rPh>
    <rPh sb="2" eb="3">
      <t>ガワ</t>
    </rPh>
    <phoneticPr fontId="6"/>
  </si>
  <si>
    <t>その他附属物等</t>
    <rPh sb="2" eb="3">
      <t>タ</t>
    </rPh>
    <rPh sb="3" eb="6">
      <t>フゾクブツ</t>
    </rPh>
    <rPh sb="6" eb="7">
      <t>トウ</t>
    </rPh>
    <phoneticPr fontId="10"/>
  </si>
  <si>
    <t>換気施設</t>
    <rPh sb="0" eb="2">
      <t>カンキ</t>
    </rPh>
    <rPh sb="2" eb="4">
      <t>シセツ</t>
    </rPh>
    <phoneticPr fontId="6"/>
  </si>
  <si>
    <t>非常用施設</t>
    <rPh sb="0" eb="3">
      <t>ヒジョウヨウ</t>
    </rPh>
    <rPh sb="3" eb="5">
      <t>シセツ</t>
    </rPh>
    <phoneticPr fontId="6"/>
  </si>
  <si>
    <t>照明施設</t>
    <rPh sb="0" eb="2">
      <t>ショウメイ</t>
    </rPh>
    <rPh sb="2" eb="4">
      <t>シセツ</t>
    </rPh>
    <phoneticPr fontId="6"/>
  </si>
  <si>
    <t>トンネル本体工</t>
    <rPh sb="4" eb="7">
      <t>ホンタイコウ</t>
    </rPh>
    <phoneticPr fontId="6"/>
  </si>
  <si>
    <t>追加距離</t>
    <rPh sb="0" eb="1">
      <t>ツイカ</t>
    </rPh>
    <rPh sb="1" eb="3">
      <t>キョリ</t>
    </rPh>
    <phoneticPr fontId="6"/>
  </si>
  <si>
    <t>ｽﾊﾟﾝ長</t>
    <rPh sb="4" eb="5">
      <t>チョウ</t>
    </rPh>
    <phoneticPr fontId="6"/>
  </si>
  <si>
    <t>覆工
ｽﾊﾟﾝ
番号</t>
    <rPh sb="0" eb="2">
      <t>フッコウ</t>
    </rPh>
    <rPh sb="8" eb="10">
      <t>バンゴウ</t>
    </rPh>
    <phoneticPr fontId="6"/>
  </si>
  <si>
    <t>路線名</t>
    <phoneticPr fontId="10"/>
  </si>
  <si>
    <t>フリガナ</t>
    <phoneticPr fontId="6"/>
  </si>
  <si>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0"/>
  </si>
  <si>
    <t>作成年月日</t>
    <rPh sb="0" eb="2">
      <t>サクセイ</t>
    </rPh>
    <rPh sb="2" eb="5">
      <t>ネンガッピ</t>
    </rPh>
    <phoneticPr fontId="6"/>
  </si>
  <si>
    <t>実施</t>
    <rPh sb="0" eb="2">
      <t>ジッシ</t>
    </rPh>
    <phoneticPr fontId="6"/>
  </si>
  <si>
    <t>変状区分</t>
    <rPh sb="0" eb="2">
      <t>ヘンジョウ</t>
    </rPh>
    <rPh sb="2" eb="4">
      <t>クブン</t>
    </rPh>
    <phoneticPr fontId="6"/>
  </si>
  <si>
    <t>部位区分</t>
    <rPh sb="0" eb="2">
      <t>ブイ</t>
    </rPh>
    <rPh sb="2" eb="4">
      <t>クブン</t>
    </rPh>
    <phoneticPr fontId="10"/>
  </si>
  <si>
    <t>対象箇所</t>
    <rPh sb="0" eb="2">
      <t>タイショウ</t>
    </rPh>
    <rPh sb="2" eb="4">
      <t>カショ</t>
    </rPh>
    <phoneticPr fontId="10"/>
  </si>
  <si>
    <t>対応方針
・
特記事項</t>
    <rPh sb="0" eb="2">
      <t>タイオウ</t>
    </rPh>
    <rPh sb="2" eb="4">
      <t>ホウシン</t>
    </rPh>
    <rPh sb="7" eb="9">
      <t>トッキ</t>
    </rPh>
    <rPh sb="9" eb="11">
      <t>ジコウ</t>
    </rPh>
    <phoneticPr fontId="6"/>
  </si>
  <si>
    <t>措置履歴</t>
    <rPh sb="0" eb="2">
      <t>ソチ</t>
    </rPh>
    <rPh sb="2" eb="4">
      <t>リレキ</t>
    </rPh>
    <phoneticPr fontId="6"/>
  </si>
  <si>
    <t>変  状  の  内  容</t>
    <rPh sb="0" eb="1">
      <t>ヘン</t>
    </rPh>
    <rPh sb="3" eb="4">
      <t>ジョウ</t>
    </rPh>
    <rPh sb="9" eb="10">
      <t>ウチ</t>
    </rPh>
    <rPh sb="12" eb="13">
      <t>カタチ</t>
    </rPh>
    <phoneticPr fontId="6"/>
  </si>
  <si>
    <t>変状部位</t>
    <rPh sb="0" eb="2">
      <t>ヘンジョウ</t>
    </rPh>
    <rPh sb="2" eb="4">
      <t>ブイ</t>
    </rPh>
    <phoneticPr fontId="6"/>
  </si>
  <si>
    <t>距離
（m）</t>
    <rPh sb="0" eb="2">
      <t>キョリ</t>
    </rPh>
    <phoneticPr fontId="6"/>
  </si>
  <si>
    <t>変状
番号</t>
    <rPh sb="0" eb="2">
      <t>ヘンジョウ</t>
    </rPh>
    <rPh sb="3" eb="5">
      <t>バンゴウ</t>
    </rPh>
    <phoneticPr fontId="6"/>
  </si>
  <si>
    <t>異常の発生範囲の規模</t>
    <rPh sb="0" eb="2">
      <t>イジョウ</t>
    </rPh>
    <rPh sb="3" eb="5">
      <t>ハッセイ</t>
    </rPh>
    <rPh sb="5" eb="7">
      <t>ハンイ</t>
    </rPh>
    <rPh sb="8" eb="10">
      <t>キボ</t>
    </rPh>
    <phoneticPr fontId="6"/>
  </si>
  <si>
    <t>異常種類</t>
    <rPh sb="0" eb="2">
      <t>イジョウ</t>
    </rPh>
    <rPh sb="2" eb="4">
      <t>シュルイ</t>
    </rPh>
    <phoneticPr fontId="6"/>
  </si>
  <si>
    <t>異　常  の  内　容</t>
    <rPh sb="0" eb="1">
      <t>イ</t>
    </rPh>
    <rPh sb="2" eb="3">
      <t>ツネ</t>
    </rPh>
    <rPh sb="8" eb="9">
      <t>ナイ</t>
    </rPh>
    <rPh sb="10" eb="11">
      <t>カタチ</t>
    </rPh>
    <phoneticPr fontId="6"/>
  </si>
  <si>
    <t>異常部位</t>
    <rPh sb="0" eb="2">
      <t>イジョウ</t>
    </rPh>
    <rPh sb="2" eb="4">
      <t>ブイ</t>
    </rPh>
    <phoneticPr fontId="6"/>
  </si>
  <si>
    <t>異常
番号</t>
    <rPh sb="0" eb="2">
      <t>イジョウ</t>
    </rPh>
    <rPh sb="3" eb="5">
      <t>バンゴウ</t>
    </rPh>
    <phoneticPr fontId="6"/>
  </si>
  <si>
    <t>路線名</t>
    <phoneticPr fontId="10"/>
  </si>
  <si>
    <t>フリガナ</t>
    <phoneticPr fontId="6"/>
  </si>
  <si>
    <t>変状の発生規模合計(㎡)</t>
    <rPh sb="0" eb="2">
      <t>ヘンジョウ</t>
    </rPh>
    <rPh sb="3" eb="5">
      <t>ハッセイ</t>
    </rPh>
    <rPh sb="5" eb="7">
      <t>キボ</t>
    </rPh>
    <rPh sb="7" eb="9">
      <t>ゴウケイ</t>
    </rPh>
    <phoneticPr fontId="10"/>
  </si>
  <si>
    <t>対策区分毎の
変状の有無</t>
    <rPh sb="0" eb="2">
      <t>タイサク</t>
    </rPh>
    <rPh sb="2" eb="4">
      <t>クブン</t>
    </rPh>
    <rPh sb="4" eb="5">
      <t>ゴト</t>
    </rPh>
    <rPh sb="7" eb="9">
      <t>ヘンジョウ</t>
    </rPh>
    <rPh sb="10" eb="12">
      <t>ウム</t>
    </rPh>
    <phoneticPr fontId="10"/>
  </si>
  <si>
    <t>スパン番号</t>
    <rPh sb="3" eb="5">
      <t>バンゴウ</t>
    </rPh>
    <phoneticPr fontId="10"/>
  </si>
  <si>
    <t>スパン別変状展開図</t>
    <rPh sb="3" eb="4">
      <t>ベツ</t>
    </rPh>
    <rPh sb="4" eb="5">
      <t>ヘン</t>
    </rPh>
    <rPh sb="5" eb="6">
      <t>ジョウ</t>
    </rPh>
    <rPh sb="6" eb="9">
      <t>テンカイズ</t>
    </rPh>
    <phoneticPr fontId="10"/>
  </si>
  <si>
    <t>定期点検年月日</t>
    <rPh sb="4" eb="7">
      <t>ネンガッピ</t>
    </rPh>
    <phoneticPr fontId="6"/>
  </si>
  <si>
    <t>対策区分の
判定</t>
    <rPh sb="0" eb="2">
      <t>タイサク</t>
    </rPh>
    <rPh sb="2" eb="4">
      <t>クブン</t>
    </rPh>
    <rPh sb="6" eb="8">
      <t>ハンテイ</t>
    </rPh>
    <phoneticPr fontId="10"/>
  </si>
  <si>
    <t>覆工スパン
番号</t>
    <rPh sb="0" eb="2">
      <t>フッコウ</t>
    </rPh>
    <rPh sb="6" eb="8">
      <t>バンゴウ</t>
    </rPh>
    <phoneticPr fontId="10"/>
  </si>
  <si>
    <t>対応策</t>
    <rPh sb="0" eb="3">
      <t>タイオウサク</t>
    </rPh>
    <phoneticPr fontId="6"/>
  </si>
  <si>
    <t>対象箇所</t>
    <rPh sb="0" eb="2">
      <t>タイショウ</t>
    </rPh>
    <rPh sb="2" eb="4">
      <t>カショ</t>
    </rPh>
    <phoneticPr fontId="6"/>
  </si>
  <si>
    <t>覆工スパン
番号</t>
    <rPh sb="0" eb="2">
      <t>フッコウ</t>
    </rPh>
    <rPh sb="6" eb="8">
      <t>バンゴウ</t>
    </rPh>
    <phoneticPr fontId="6"/>
  </si>
  <si>
    <t>名　称</t>
    <rPh sb="0" eb="1">
      <t>ナ</t>
    </rPh>
    <rPh sb="2" eb="3">
      <t>ショウ</t>
    </rPh>
    <phoneticPr fontId="6"/>
  </si>
  <si>
    <t>路 線 名</t>
    <rPh sb="0" eb="1">
      <t>ミチ</t>
    </rPh>
    <rPh sb="2" eb="3">
      <t>セン</t>
    </rPh>
    <rPh sb="4" eb="5">
      <t>メイ</t>
    </rPh>
    <phoneticPr fontId="6"/>
  </si>
  <si>
    <t>メモ</t>
    <phoneticPr fontId="21"/>
  </si>
  <si>
    <t>異常の種類</t>
    <rPh sb="0" eb="2">
      <t>イジョウ</t>
    </rPh>
    <rPh sb="3" eb="5">
      <t>シュルイ</t>
    </rPh>
    <phoneticPr fontId="21"/>
  </si>
  <si>
    <t>部位区分</t>
    <rPh sb="0" eb="2">
      <t>ブイ</t>
    </rPh>
    <rPh sb="2" eb="4">
      <t>クブン</t>
    </rPh>
    <phoneticPr fontId="21"/>
  </si>
  <si>
    <t>対象箇所</t>
    <rPh sb="0" eb="2">
      <t>タイショウ</t>
    </rPh>
    <rPh sb="2" eb="4">
      <t>カショ</t>
    </rPh>
    <phoneticPr fontId="21"/>
  </si>
  <si>
    <t>異常番号</t>
    <rPh sb="0" eb="2">
      <t>イジョウ</t>
    </rPh>
    <rPh sb="2" eb="4">
      <t>バンゴウ</t>
    </rPh>
    <phoneticPr fontId="21"/>
  </si>
  <si>
    <t>覆工スパン番号</t>
    <rPh sb="0" eb="2">
      <t>フッコウ</t>
    </rPh>
    <rPh sb="5" eb="7">
      <t>バンゴウ</t>
    </rPh>
    <phoneticPr fontId="21"/>
  </si>
  <si>
    <t>通話型通報設備</t>
    <rPh sb="0" eb="2">
      <t>ツウワ</t>
    </rPh>
    <rPh sb="2" eb="3">
      <t>ガタ</t>
    </rPh>
    <rPh sb="3" eb="5">
      <t>ツウホウ</t>
    </rPh>
    <rPh sb="5" eb="7">
      <t>セツビ</t>
    </rPh>
    <phoneticPr fontId="6"/>
  </si>
  <si>
    <t>消火栓設備</t>
    <rPh sb="0" eb="1">
      <t>ケ</t>
    </rPh>
    <rPh sb="1" eb="2">
      <t>ヒ</t>
    </rPh>
    <rPh sb="2" eb="3">
      <t>セン</t>
    </rPh>
    <rPh sb="3" eb="5">
      <t>セツビ</t>
    </rPh>
    <phoneticPr fontId="6"/>
  </si>
  <si>
    <t>誘導表示設備</t>
    <rPh sb="0" eb="2">
      <t>ユウドウ</t>
    </rPh>
    <rPh sb="2" eb="4">
      <t>ヒョウジ</t>
    </rPh>
    <rPh sb="4" eb="6">
      <t>セツビ</t>
    </rPh>
    <phoneticPr fontId="6"/>
  </si>
  <si>
    <t>給水栓設備</t>
    <rPh sb="0" eb="1">
      <t>キュウ</t>
    </rPh>
    <rPh sb="1" eb="2">
      <t>ミズ</t>
    </rPh>
    <rPh sb="2" eb="3">
      <t>セン</t>
    </rPh>
    <rPh sb="3" eb="5">
      <t>セツビ</t>
    </rPh>
    <phoneticPr fontId="6"/>
  </si>
  <si>
    <t>監視設備</t>
    <rPh sb="0" eb="2">
      <t>カンシ</t>
    </rPh>
    <rPh sb="2" eb="4">
      <t>セツビ</t>
    </rPh>
    <phoneticPr fontId="6"/>
  </si>
  <si>
    <t>定期点検結果</t>
    <rPh sb="4" eb="6">
      <t>ケッカ</t>
    </rPh>
    <phoneticPr fontId="6"/>
  </si>
  <si>
    <t>異常判定区分</t>
    <rPh sb="0" eb="2">
      <t>イジョウ</t>
    </rPh>
    <rPh sb="2" eb="4">
      <t>ハンテイ</t>
    </rPh>
    <rPh sb="4" eb="6">
      <t>クブン</t>
    </rPh>
    <phoneticPr fontId="21"/>
  </si>
  <si>
    <t>予備発電設備</t>
    <rPh sb="0" eb="2">
      <t>ヨビ</t>
    </rPh>
    <rPh sb="2" eb="4">
      <t>ハツデン</t>
    </rPh>
    <rPh sb="4" eb="6">
      <t>セツビ</t>
    </rPh>
    <phoneticPr fontId="11"/>
  </si>
  <si>
    <t>非常用施設
関連設備</t>
    <rPh sb="0" eb="3">
      <t>ヒジョウヨウ</t>
    </rPh>
    <rPh sb="3" eb="5">
      <t>シセツ</t>
    </rPh>
    <rPh sb="6" eb="8">
      <t>カンレン</t>
    </rPh>
    <rPh sb="8" eb="10">
      <t>セツビ</t>
    </rPh>
    <phoneticPr fontId="10"/>
  </si>
  <si>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</si>
  <si>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</si>
  <si>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</si>
  <si>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</si>
  <si>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　応急措置を実施した場合は、その実施状況が分かる写真を添付すること。</t>
    <rPh sb="4" eb="6">
      <t>ソチ</t>
    </rPh>
    <phoneticPr fontId="11"/>
  </si>
  <si>
    <t>定期点検年月日</t>
    <rPh sb="4" eb="7">
      <t>ネンガッピ</t>
    </rPh>
    <phoneticPr fontId="20"/>
  </si>
  <si>
    <t>応急措置の内容</t>
    <rPh sb="0" eb="2">
      <t>オウキュウ</t>
    </rPh>
    <rPh sb="2" eb="4">
      <t>ソチ</t>
    </rPh>
    <rPh sb="5" eb="7">
      <t>ナイヨウ</t>
    </rPh>
    <phoneticPr fontId="6"/>
  </si>
  <si>
    <t>応急措置の
実施状況</t>
    <rPh sb="0" eb="2">
      <t>オウキュウ</t>
    </rPh>
    <rPh sb="2" eb="4">
      <t>ソチ</t>
    </rPh>
    <rPh sb="6" eb="8">
      <t>ジッシ</t>
    </rPh>
    <rPh sb="8" eb="10">
      <t>ジョウキョウ</t>
    </rPh>
    <phoneticPr fontId="6"/>
  </si>
  <si>
    <t>今回定期点検結果</t>
    <rPh sb="0" eb="2">
      <t>コンカイ</t>
    </rPh>
    <rPh sb="6" eb="8">
      <t>ケッカ</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</si>
  <si>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</si>
  <si>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</si>
  <si>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対策
区分</t>
    <rPh sb="0" eb="2">
      <t>タイサク</t>
    </rPh>
    <rPh sb="3" eb="5">
      <t>クブン</t>
    </rPh>
    <phoneticPr fontId="6"/>
  </si>
  <si>
    <t>応急措置後</t>
    <rPh sb="0" eb="2">
      <t>オウキュウ</t>
    </rPh>
    <rPh sb="2" eb="4">
      <t>ソチ</t>
    </rPh>
    <rPh sb="4" eb="5">
      <t>ゴ</t>
    </rPh>
    <phoneticPr fontId="6"/>
  </si>
  <si>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0"/>
  </si>
  <si>
    <t>調査の
要否</t>
    <rPh sb="0" eb="2">
      <t>チョウサ</t>
    </rPh>
    <rPh sb="4" eb="6">
      <t>ヨウヒ</t>
    </rPh>
    <phoneticPr fontId="6"/>
  </si>
  <si>
    <t>措置の
要否</t>
    <rPh sb="0" eb="2">
      <t>ソチ</t>
    </rPh>
    <rPh sb="4" eb="6">
      <t>ヨウヒ</t>
    </rPh>
    <phoneticPr fontId="6"/>
  </si>
  <si>
    <t>対策区分</t>
    <phoneticPr fontId="11"/>
  </si>
  <si>
    <t>※　応急措置を実施しないで判定した変状の対策区分は、対策区分の応急措置後の欄に記入すること。</t>
    <rPh sb="37" eb="38">
      <t>ラン</t>
    </rPh>
    <rPh sb="39" eb="41">
      <t>キニュウ</t>
    </rPh>
    <phoneticPr fontId="11"/>
  </si>
  <si>
    <t>異常判定区分</t>
    <rPh sb="0" eb="2">
      <t>イジョウ</t>
    </rPh>
    <rPh sb="2" eb="4">
      <t>ハンテイ</t>
    </rPh>
    <rPh sb="4" eb="6">
      <t>クブン</t>
    </rPh>
    <phoneticPr fontId="6"/>
  </si>
  <si>
    <t>結果</t>
    <rPh sb="0" eb="2">
      <t>ケッカ</t>
    </rPh>
    <phoneticPr fontId="10"/>
  </si>
  <si>
    <t>内容</t>
    <rPh sb="0" eb="2">
      <t>ナイヨウ</t>
    </rPh>
    <phoneticPr fontId="10"/>
  </si>
  <si>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1"/>
  </si>
  <si>
    <t>状態の把握の内容</t>
    <rPh sb="0" eb="2">
      <t>ジョウタイ</t>
    </rPh>
    <rPh sb="3" eb="5">
      <t>ハアク</t>
    </rPh>
    <rPh sb="6" eb="8">
      <t>ナイヨウ</t>
    </rPh>
    <phoneticPr fontId="10"/>
  </si>
  <si>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0"/>
  </si>
  <si>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1"/>
  </si>
  <si>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1"/>
  </si>
  <si>
    <t>対策履歴</t>
    <rPh sb="0" eb="2">
      <t>タイサク</t>
    </rPh>
    <rPh sb="2" eb="4">
      <t>リレキ</t>
    </rPh>
    <phoneticPr fontId="6"/>
  </si>
  <si>
    <r>
      <t xml:space="preserve">外力 </t>
    </r>
    <r>
      <rPr>
        <vertAlign val="superscript"/>
        <sz val="9"/>
        <rFont val="HGSｺﾞｼｯｸM"/>
        <family val="3"/>
        <charset val="128"/>
      </rPr>
      <t>注2</t>
    </r>
    <rPh sb="0" eb="2">
      <t>ガイリョク</t>
    </rPh>
    <rPh sb="3" eb="4">
      <t>チュウ</t>
    </rPh>
    <phoneticPr fontId="21"/>
  </si>
  <si>
    <t>年月日</t>
    <rPh sb="0" eb="2">
      <t>ネンゲツ</t>
    </rPh>
    <rPh sb="2" eb="3">
      <t>ニチ</t>
    </rPh>
    <phoneticPr fontId="10"/>
  </si>
  <si>
    <t>管理者名</t>
    <rPh sb="0" eb="3">
      <t>カンリシャ</t>
    </rPh>
    <rPh sb="3" eb="4">
      <t>メイ</t>
    </rPh>
    <phoneticPr fontId="6"/>
  </si>
  <si>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</si>
  <si>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■トンネル台帳  トンネル諸元、非常用施設諸元　【様式A-1】</t>
    <rPh sb="5" eb="7">
      <t>ダイチョウ</t>
    </rPh>
    <rPh sb="25" eb="27">
      <t>ヨウシキ</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</si>
  <si>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</si>
  <si>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</si>
  <si>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</si>
  <si>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</si>
  <si>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</si>
  <si>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</si>
  <si>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</si>
  <si>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対象箇所</t>
    <rPh sb="0" eb="2">
      <t>タイショウ</t>
    </rPh>
    <rPh sb="2" eb="4">
      <t>カショ</t>
    </rPh>
    <phoneticPr fontId="11"/>
  </si>
  <si>
    <t>内装板</t>
    <rPh sb="0" eb="2">
      <t>ナイソウ</t>
    </rPh>
    <rPh sb="2" eb="3">
      <t>イタ</t>
    </rPh>
    <phoneticPr fontId="11"/>
  </si>
  <si>
    <t>天井板</t>
    <rPh sb="0" eb="2">
      <t>テンジョウ</t>
    </rPh>
    <rPh sb="2" eb="3">
      <t>バン</t>
    </rPh>
    <phoneticPr fontId="11"/>
  </si>
  <si>
    <t>路面</t>
    <rPh sb="0" eb="2">
      <t>ロメン</t>
    </rPh>
    <phoneticPr fontId="11"/>
  </si>
  <si>
    <t>材質劣化</t>
    <rPh sb="0" eb="4">
      <t>ザイシツレッカ</t>
    </rPh>
    <phoneticPr fontId="11"/>
  </si>
  <si>
    <t>漏水</t>
    <rPh sb="0" eb="2">
      <t>ロウスイ</t>
    </rPh>
    <phoneticPr fontId="11"/>
  </si>
  <si>
    <t>有</t>
    <rPh sb="0" eb="1">
      <t>アリ</t>
    </rPh>
    <phoneticPr fontId="11"/>
  </si>
  <si>
    <t>その他</t>
    <rPh sb="2" eb="3">
      <t>タ</t>
    </rPh>
    <phoneticPr fontId="11"/>
  </si>
  <si>
    <t>外力</t>
    <rPh sb="0" eb="2">
      <t>ガイリョク</t>
    </rPh>
    <phoneticPr fontId="11"/>
  </si>
  <si>
    <t>Ⅰ</t>
    <phoneticPr fontId="11"/>
  </si>
  <si>
    <t>Ⅱa</t>
    <phoneticPr fontId="11"/>
  </si>
  <si>
    <t>Ⅱb</t>
    <phoneticPr fontId="11"/>
  </si>
  <si>
    <t>Ⅲ</t>
    <phoneticPr fontId="11"/>
  </si>
  <si>
    <t>Ⅳ</t>
    <phoneticPr fontId="11"/>
  </si>
  <si>
    <t>Ⅱ</t>
    <phoneticPr fontId="11"/>
  </si>
  <si>
    <t>側壁</t>
    <rPh sb="0" eb="2">
      <t>ソクヘキ</t>
    </rPh>
    <phoneticPr fontId="11"/>
  </si>
  <si>
    <t>車道側</t>
    <rPh sb="0" eb="2">
      <t>シャドウ</t>
    </rPh>
    <rPh sb="2" eb="3">
      <t>ガワ</t>
    </rPh>
    <phoneticPr fontId="11"/>
  </si>
  <si>
    <t>ダクト側</t>
    <rPh sb="3" eb="4">
      <t>ガワ</t>
    </rPh>
    <phoneticPr fontId="11"/>
  </si>
  <si>
    <t>車道</t>
    <rPh sb="0" eb="2">
      <t>シャドウ</t>
    </rPh>
    <phoneticPr fontId="11"/>
  </si>
  <si>
    <t>歩道</t>
    <rPh sb="0" eb="2">
      <t>ホドウ</t>
    </rPh>
    <phoneticPr fontId="11"/>
  </si>
  <si>
    <t>監査歩路</t>
    <rPh sb="0" eb="2">
      <t>カンサ</t>
    </rPh>
    <rPh sb="2" eb="3">
      <t>ホ</t>
    </rPh>
    <rPh sb="3" eb="4">
      <t>ロ</t>
    </rPh>
    <phoneticPr fontId="11"/>
  </si>
  <si>
    <t>側溝</t>
    <rPh sb="0" eb="2">
      <t>ソッコウ</t>
    </rPh>
    <phoneticPr fontId="11"/>
  </si>
  <si>
    <t>要</t>
    <rPh sb="0" eb="1">
      <t>ヨウ</t>
    </rPh>
    <phoneticPr fontId="11"/>
  </si>
  <si>
    <t>否</t>
    <rPh sb="0" eb="1">
      <t>ヒ</t>
    </rPh>
    <phoneticPr fontId="11"/>
  </si>
  <si>
    <t>済</t>
    <rPh sb="0" eb="1">
      <t>スミ</t>
    </rPh>
    <phoneticPr fontId="11"/>
  </si>
  <si>
    <t>未</t>
    <rPh sb="0" eb="1">
      <t>ミ</t>
    </rPh>
    <phoneticPr fontId="11"/>
  </si>
  <si>
    <t>継続</t>
    <rPh sb="0" eb="2">
      <t>ケイゾク</t>
    </rPh>
    <phoneticPr fontId="11"/>
  </si>
  <si>
    <t>要監視</t>
    <rPh sb="0" eb="1">
      <t>ヨウ</t>
    </rPh>
    <rPh sb="1" eb="3">
      <t>カンシ</t>
    </rPh>
    <phoneticPr fontId="11"/>
  </si>
  <si>
    <t>要対策</t>
    <rPh sb="0" eb="1">
      <t>ヨウ</t>
    </rPh>
    <rPh sb="1" eb="3">
      <t>タイサク</t>
    </rPh>
    <phoneticPr fontId="11"/>
  </si>
  <si>
    <t>施設の内訳</t>
    <rPh sb="0" eb="2">
      <t>シセツ</t>
    </rPh>
    <rPh sb="3" eb="5">
      <t>ウチワケ</t>
    </rPh>
    <phoneticPr fontId="11"/>
  </si>
  <si>
    <t>部位区分</t>
    <rPh sb="0" eb="2">
      <t>ブイ</t>
    </rPh>
    <rPh sb="2" eb="4">
      <t>クブン</t>
    </rPh>
    <phoneticPr fontId="11"/>
  </si>
  <si>
    <t>異常の種類</t>
    <rPh sb="0" eb="2">
      <t>イジョウ</t>
    </rPh>
    <rPh sb="3" eb="5">
      <t>シュルイ</t>
    </rPh>
    <phoneticPr fontId="11"/>
  </si>
  <si>
    <t>照明施設</t>
    <rPh sb="0" eb="2">
      <t>ショウメイ</t>
    </rPh>
    <rPh sb="2" eb="4">
      <t>シセツ</t>
    </rPh>
    <phoneticPr fontId="11"/>
  </si>
  <si>
    <t>換気施設</t>
    <rPh sb="0" eb="2">
      <t>カンキ</t>
    </rPh>
    <rPh sb="2" eb="4">
      <t>シセツ</t>
    </rPh>
    <phoneticPr fontId="11"/>
  </si>
  <si>
    <t>灯具</t>
    <rPh sb="0" eb="2">
      <t>トウグ</t>
    </rPh>
    <phoneticPr fontId="11"/>
  </si>
  <si>
    <t>ジェットファン</t>
    <phoneticPr fontId="11"/>
  </si>
  <si>
    <t>VI計</t>
    <rPh sb="2" eb="3">
      <t>ケイ</t>
    </rPh>
    <phoneticPr fontId="11"/>
  </si>
  <si>
    <t>CO計</t>
    <rPh sb="2" eb="3">
      <t>ケイ</t>
    </rPh>
    <phoneticPr fontId="11"/>
  </si>
  <si>
    <t>風向風速計</t>
    <rPh sb="0" eb="2">
      <t>フウコウ</t>
    </rPh>
    <rPh sb="2" eb="5">
      <t>フウソクケイ</t>
    </rPh>
    <phoneticPr fontId="11"/>
  </si>
  <si>
    <t>附属物本体</t>
    <rPh sb="0" eb="2">
      <t>フゾク</t>
    </rPh>
    <rPh sb="2" eb="3">
      <t>ブツ</t>
    </rPh>
    <rPh sb="3" eb="5">
      <t>ホンタイ</t>
    </rPh>
    <phoneticPr fontId="11"/>
  </si>
  <si>
    <t xml:space="preserve">異常判定区分 </t>
    <rPh sb="0" eb="2">
      <t>イジョウ</t>
    </rPh>
    <rPh sb="2" eb="4">
      <t>ハンテイ</t>
    </rPh>
    <rPh sb="4" eb="6">
      <t>クブン</t>
    </rPh>
    <phoneticPr fontId="11"/>
  </si>
  <si>
    <t>○</t>
    <phoneticPr fontId="11"/>
  </si>
  <si>
    <t>×</t>
    <phoneticPr fontId="11"/>
  </si>
  <si>
    <t>実施有無</t>
    <rPh sb="0" eb="2">
      <t>ジッシ</t>
    </rPh>
    <rPh sb="2" eb="4">
      <t>ウム</t>
    </rPh>
    <phoneticPr fontId="11"/>
  </si>
  <si>
    <t>未</t>
    <rPh sb="0" eb="1">
      <t>ミ</t>
    </rPh>
    <phoneticPr fontId="11"/>
  </si>
  <si>
    <t>済</t>
    <rPh sb="0" eb="1">
      <t>スミ</t>
    </rPh>
    <phoneticPr fontId="11"/>
  </si>
  <si>
    <t>継続</t>
    <rPh sb="0" eb="2">
      <t>ケイゾク</t>
    </rPh>
    <phoneticPr fontId="11"/>
  </si>
  <si>
    <t>点検様式作成フロ-</t>
    <rPh sb="0" eb="2">
      <t>テンケン</t>
    </rPh>
    <rPh sb="2" eb="4">
      <t>ヨウシキ</t>
    </rPh>
    <rPh sb="4" eb="6">
      <t>サクセイ</t>
    </rPh>
    <phoneticPr fontId="11"/>
  </si>
  <si>
    <t>変状面積算出方法</t>
    <rPh sb="0" eb="2">
      <t>ヘンジョウ</t>
    </rPh>
    <rPh sb="2" eb="4">
      <t>メンセキ</t>
    </rPh>
    <rPh sb="4" eb="6">
      <t>サンシュツ</t>
    </rPh>
    <rPh sb="6" eb="8">
      <t>ホウホウ</t>
    </rPh>
    <phoneticPr fontId="11"/>
  </si>
  <si>
    <t>作成フロー図</t>
    <rPh sb="0" eb="2">
      <t>サクセイ</t>
    </rPh>
    <rPh sb="5" eb="6">
      <t>ズ</t>
    </rPh>
    <phoneticPr fontId="11"/>
  </si>
  <si>
    <t>点検調書作成手順</t>
    <rPh sb="0" eb="2">
      <t>テンケン</t>
    </rPh>
    <rPh sb="2" eb="4">
      <t>チョウショ</t>
    </rPh>
    <rPh sb="4" eb="6">
      <t>サクセイ</t>
    </rPh>
    <rPh sb="6" eb="8">
      <t>テジュン</t>
    </rPh>
    <phoneticPr fontId="11"/>
  </si>
  <si>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</si>
  <si>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11"/>
  </si>
  <si>
    <t>③様式D-1-1、様式D-1-2</t>
    <rPh sb="1" eb="3">
      <t>ヨウシキ</t>
    </rPh>
    <rPh sb="9" eb="11">
      <t>ヨウシキ</t>
    </rPh>
    <phoneticPr fontId="11"/>
  </si>
  <si>
    <t>④様式B</t>
    <rPh sb="1" eb="3">
      <t>ヨウシキ</t>
    </rPh>
    <phoneticPr fontId="11"/>
  </si>
  <si>
    <t>⑤様式D-3</t>
    <rPh sb="1" eb="3">
      <t>ヨウシキ</t>
    </rPh>
    <phoneticPr fontId="11"/>
  </si>
  <si>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1"/>
  </si>
  <si>
    <t>注2）材料劣化による：打音異常</t>
    <rPh sb="0" eb="1">
      <t>チュウ</t>
    </rPh>
    <rPh sb="3" eb="7">
      <t>ザイリョウレッカ</t>
    </rPh>
    <rPh sb="11" eb="13">
      <t>ダオン</t>
    </rPh>
    <rPh sb="13" eb="15">
      <t>イジョウ</t>
    </rPh>
    <phoneticPr fontId="11"/>
  </si>
  <si>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1"/>
  </si>
  <si>
    <t>　　　例）ひび割れ：長さ（L）×最大ひび割れ幅（t）を記録する。　　
　　　　　変形，移動，沈下：数値的な記載が可能な場合のみ記載する。</t>
    <rPh sb="3" eb="4">
      <t>レイ</t>
    </rPh>
    <phoneticPr fontId="11"/>
  </si>
  <si>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</si>
  <si>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</si>
  <si>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</si>
  <si>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</si>
  <si>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</si>
  <si>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</si>
  <si>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</si>
  <si>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</si>
  <si>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</si>
  <si>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</si>
  <si>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【健全性判定集計表】</t>
    <phoneticPr fontId="10"/>
  </si>
  <si>
    <t>スパン長</t>
    <rPh sb="3" eb="4">
      <t>ナガ</t>
    </rPh>
    <phoneticPr fontId="10"/>
  </si>
  <si>
    <t>応急措置前の判定</t>
    <rPh sb="0" eb="2">
      <t>オウキュウ</t>
    </rPh>
    <rPh sb="2" eb="4">
      <t>ソチ</t>
    </rPh>
    <rPh sb="4" eb="5">
      <t>マエ</t>
    </rPh>
    <rPh sb="6" eb="8">
      <t>ハンテイ</t>
    </rPh>
    <phoneticPr fontId="10"/>
  </si>
  <si>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0"/>
  </si>
  <si>
    <r>
      <t>備考</t>
    </r>
    <r>
      <rPr>
        <vertAlign val="superscript"/>
        <sz val="9"/>
        <rFont val="HGSｺﾞｼｯｸM"/>
        <family val="3"/>
        <charset val="128"/>
      </rPr>
      <t>注2</t>
    </r>
    <rPh sb="0" eb="2">
      <t>ビコウ</t>
    </rPh>
    <rPh sb="2" eb="3">
      <t>チュウ</t>
    </rPh>
    <phoneticPr fontId="10"/>
  </si>
  <si>
    <t>変状番号</t>
    <rPh sb="0" eb="2">
      <t>ヘンジョウ</t>
    </rPh>
    <rPh sb="2" eb="4">
      <t>バンゴウ</t>
    </rPh>
    <phoneticPr fontId="10"/>
  </si>
  <si>
    <t>変状区分</t>
    <rPh sb="0" eb="2">
      <t>ヘンジョウ</t>
    </rPh>
    <rPh sb="2" eb="4">
      <t>クブン</t>
    </rPh>
    <phoneticPr fontId="10"/>
  </si>
  <si>
    <r>
      <t>外力</t>
    </r>
    <r>
      <rPr>
        <vertAlign val="superscript"/>
        <sz val="9"/>
        <rFont val="HGSｺﾞｼｯｸM"/>
        <family val="3"/>
        <charset val="128"/>
      </rPr>
      <t>注1</t>
    </r>
    <rPh sb="0" eb="2">
      <t>ガイリョク</t>
    </rPh>
    <rPh sb="2" eb="3">
      <t>チュウ</t>
    </rPh>
    <phoneticPr fontId="10"/>
  </si>
  <si>
    <r>
      <t>材質劣化</t>
    </r>
    <r>
      <rPr>
        <vertAlign val="superscript"/>
        <sz val="9"/>
        <rFont val="HGSｺﾞｼｯｸM"/>
        <family val="3"/>
        <charset val="128"/>
      </rPr>
      <t>注1</t>
    </r>
    <rPh sb="0" eb="2">
      <t>ザイシツ</t>
    </rPh>
    <rPh sb="2" eb="4">
      <t>レッカ</t>
    </rPh>
    <rPh sb="4" eb="5">
      <t>チュウ</t>
    </rPh>
    <phoneticPr fontId="10"/>
  </si>
  <si>
    <r>
      <t>漏水</t>
    </r>
    <r>
      <rPr>
        <vertAlign val="superscript"/>
        <sz val="9"/>
        <rFont val="HGSｺﾞｼｯｸM"/>
        <family val="3"/>
        <charset val="128"/>
      </rPr>
      <t>注1</t>
    </r>
    <rPh sb="0" eb="2">
      <t>ロウスイ</t>
    </rPh>
    <rPh sb="2" eb="3">
      <t>チュウ</t>
    </rPh>
    <phoneticPr fontId="10"/>
  </si>
  <si>
    <t>Ⅱa</t>
    <phoneticPr fontId="10"/>
  </si>
  <si>
    <t>Ⅱb</t>
    <phoneticPr fontId="10"/>
  </si>
  <si>
    <t>－</t>
    <phoneticPr fontId="10"/>
  </si>
  <si>
    <t>対策区分の
判定結果</t>
    <rPh sb="0" eb="2">
      <t>タイサク</t>
    </rPh>
    <rPh sb="2" eb="4">
      <t>クブン</t>
    </rPh>
    <rPh sb="6" eb="8">
      <t>ハンテイ</t>
    </rPh>
    <rPh sb="8" eb="10">
      <t>ケッカ</t>
    </rPh>
    <phoneticPr fontId="10"/>
  </si>
  <si>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0"/>
  </si>
  <si>
    <t>※4：本様式は覆工スパン毎に作成すること。</t>
    <rPh sb="3" eb="4">
      <t>ホン</t>
    </rPh>
    <rPh sb="4" eb="6">
      <t>ヨウシキ</t>
    </rPh>
    <rPh sb="7" eb="9">
      <t>フッコウ</t>
    </rPh>
    <rPh sb="12" eb="13">
      <t>ゴト</t>
    </rPh>
    <rPh sb="14" eb="16">
      <t>サクセイ</t>
    </rPh>
    <phoneticPr fontId="10"/>
  </si>
  <si>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0"/>
  </si>
  <si>
    <t>非常用施設</t>
    <rPh sb="0" eb="3">
      <t>ヒジョウヨウ</t>
    </rPh>
    <rPh sb="3" eb="5">
      <t>シセツ</t>
    </rPh>
    <phoneticPr fontId="11"/>
  </si>
  <si>
    <t>取付部材</t>
    <rPh sb="0" eb="1">
      <t>ト</t>
    </rPh>
    <rPh sb="1" eb="2">
      <t>ツ</t>
    </rPh>
    <rPh sb="2" eb="4">
      <t>ブザイ</t>
    </rPh>
    <phoneticPr fontId="11"/>
  </si>
  <si>
    <t>側壁（右側）</t>
    <rPh sb="0" eb="2">
      <t>ソクヘキ</t>
    </rPh>
    <rPh sb="3" eb="5">
      <t>ミギガワ</t>
    </rPh>
    <phoneticPr fontId="11"/>
  </si>
  <si>
    <t>側壁（左側）</t>
    <rPh sb="0" eb="2">
      <t>ソクヘキ</t>
    </rPh>
    <rPh sb="3" eb="5">
      <t>ヒダリガワ</t>
    </rPh>
    <phoneticPr fontId="11"/>
  </si>
  <si>
    <t>アーチ（右側）</t>
    <rPh sb="4" eb="6">
      <t>ミギガワ</t>
    </rPh>
    <phoneticPr fontId="11"/>
  </si>
  <si>
    <t>アーチ（左側）</t>
    <rPh sb="4" eb="5">
      <t>ヒダリ</t>
    </rPh>
    <rPh sb="5" eb="6">
      <t>ガワ</t>
    </rPh>
    <phoneticPr fontId="11"/>
  </si>
  <si>
    <t>アーチ（天端）</t>
    <rPh sb="4" eb="5">
      <t>テン</t>
    </rPh>
    <rPh sb="5" eb="6">
      <t>タン</t>
    </rPh>
    <phoneticPr fontId="11"/>
  </si>
  <si>
    <t>アーチ（全周）</t>
    <rPh sb="4" eb="6">
      <t>ゼンシュウ</t>
    </rPh>
    <phoneticPr fontId="11"/>
  </si>
  <si>
    <t>横断目地（右側）</t>
    <rPh sb="0" eb="2">
      <t>オウダン</t>
    </rPh>
    <rPh sb="2" eb="4">
      <t>メジ</t>
    </rPh>
    <rPh sb="5" eb="7">
      <t>ミギガワ</t>
    </rPh>
    <phoneticPr fontId="11"/>
  </si>
  <si>
    <t>横断目地（左側）</t>
    <rPh sb="0" eb="2">
      <t>オウダン</t>
    </rPh>
    <rPh sb="2" eb="4">
      <t>メジ</t>
    </rPh>
    <rPh sb="5" eb="7">
      <t>ヒダリガワ</t>
    </rPh>
    <phoneticPr fontId="11"/>
  </si>
  <si>
    <t>横断目地（天端）</t>
    <rPh sb="0" eb="2">
      <t>オウダン</t>
    </rPh>
    <rPh sb="2" eb="4">
      <t>メジ</t>
    </rPh>
    <rPh sb="5" eb="6">
      <t>テン</t>
    </rPh>
    <rPh sb="6" eb="7">
      <t>タン</t>
    </rPh>
    <phoneticPr fontId="11"/>
  </si>
  <si>
    <t>横断目地（全周）</t>
    <rPh sb="0" eb="2">
      <t>オウダン</t>
    </rPh>
    <rPh sb="2" eb="4">
      <t>メジ</t>
    </rPh>
    <rPh sb="5" eb="7">
      <t>ゼンシュウ</t>
    </rPh>
    <phoneticPr fontId="11"/>
  </si>
  <si>
    <t>水平打ち継ぎ目（右側）</t>
    <rPh sb="0" eb="2">
      <t>スイヘイ</t>
    </rPh>
    <rPh sb="2" eb="3">
      <t>ウ</t>
    </rPh>
    <rPh sb="4" eb="5">
      <t>ツ</t>
    </rPh>
    <rPh sb="6" eb="7">
      <t>メ</t>
    </rPh>
    <rPh sb="8" eb="10">
      <t>ミギガワ</t>
    </rPh>
    <phoneticPr fontId="11"/>
  </si>
  <si>
    <t>水平打ち継ぎ目（左側）</t>
    <rPh sb="0" eb="2">
      <t>スイヘイ</t>
    </rPh>
    <rPh sb="2" eb="3">
      <t>ウ</t>
    </rPh>
    <rPh sb="4" eb="5">
      <t>ツ</t>
    </rPh>
    <rPh sb="6" eb="7">
      <t>メ</t>
    </rPh>
    <rPh sb="8" eb="10">
      <t>ヒダリガワ</t>
    </rPh>
    <phoneticPr fontId="11"/>
  </si>
  <si>
    <t>面壁・妻壁等</t>
    <rPh sb="0" eb="2">
      <t>メンペキ</t>
    </rPh>
    <rPh sb="3" eb="4">
      <t>ツマ</t>
    </rPh>
    <rPh sb="4" eb="5">
      <t>カベ</t>
    </rPh>
    <rPh sb="5" eb="6">
      <t>トウ</t>
    </rPh>
    <phoneticPr fontId="11"/>
  </si>
  <si>
    <t>トンネルの分類</t>
    <rPh sb="5" eb="7">
      <t>ブンルイ</t>
    </rPh>
    <phoneticPr fontId="11"/>
  </si>
  <si>
    <t>陸上トンネル（掘進工法）</t>
    <rPh sb="0" eb="2">
      <t>リクジョウ</t>
    </rPh>
    <rPh sb="7" eb="9">
      <t>クッシン</t>
    </rPh>
    <rPh sb="9" eb="11">
      <t>コウホウ</t>
    </rPh>
    <phoneticPr fontId="11"/>
  </si>
  <si>
    <t>陸上トンネル（開削工法）</t>
    <rPh sb="0" eb="2">
      <t>リクジョウ</t>
    </rPh>
    <rPh sb="7" eb="9">
      <t>カイサク</t>
    </rPh>
    <rPh sb="9" eb="11">
      <t>コウホウ</t>
    </rPh>
    <phoneticPr fontId="11"/>
  </si>
  <si>
    <t>陸上トンネル（その他）</t>
    <rPh sb="0" eb="2">
      <t>リクジョウ</t>
    </rPh>
    <rPh sb="9" eb="10">
      <t>タ</t>
    </rPh>
    <phoneticPr fontId="11"/>
  </si>
  <si>
    <t>水底トンネル（掘進工法）</t>
    <rPh sb="0" eb="2">
      <t>スイテイ</t>
    </rPh>
    <rPh sb="7" eb="9">
      <t>クッシン</t>
    </rPh>
    <rPh sb="9" eb="11">
      <t>コウホウ</t>
    </rPh>
    <phoneticPr fontId="11"/>
  </si>
  <si>
    <t>水底トンネル（開削工法）</t>
    <rPh sb="0" eb="2">
      <t>スイテイ</t>
    </rPh>
    <rPh sb="7" eb="9">
      <t>カイサク</t>
    </rPh>
    <rPh sb="9" eb="11">
      <t>コウホウ</t>
    </rPh>
    <phoneticPr fontId="11"/>
  </si>
  <si>
    <t>水底トンネル（沈埋工法）</t>
    <rPh sb="0" eb="2">
      <t>スイテイ</t>
    </rPh>
    <rPh sb="7" eb="9">
      <t>チンマイ</t>
    </rPh>
    <rPh sb="9" eb="11">
      <t>コウホウ</t>
    </rPh>
    <phoneticPr fontId="11"/>
  </si>
  <si>
    <t>水底トンネル（その他）</t>
    <rPh sb="0" eb="2">
      <t>スイテイ</t>
    </rPh>
    <rPh sb="9" eb="10">
      <t>タ</t>
    </rPh>
    <phoneticPr fontId="11"/>
  </si>
  <si>
    <t>山岳トンネル工法（NATM）</t>
    <rPh sb="0" eb="2">
      <t>サンガク</t>
    </rPh>
    <rPh sb="6" eb="8">
      <t>コウホウ</t>
    </rPh>
    <phoneticPr fontId="11"/>
  </si>
  <si>
    <t>矢板工法</t>
    <rPh sb="0" eb="2">
      <t>ヤイタ</t>
    </rPh>
    <rPh sb="2" eb="4">
      <t>コウホウ</t>
    </rPh>
    <phoneticPr fontId="11"/>
  </si>
  <si>
    <t>開削工法</t>
    <rPh sb="0" eb="2">
      <t>カイサク</t>
    </rPh>
    <rPh sb="2" eb="4">
      <t>コウホウ</t>
    </rPh>
    <phoneticPr fontId="11"/>
  </si>
  <si>
    <t>シールド工法</t>
    <rPh sb="4" eb="6">
      <t>コウホウ</t>
    </rPh>
    <phoneticPr fontId="11"/>
  </si>
  <si>
    <t>無</t>
    <rPh sb="0" eb="1">
      <t>ナシ</t>
    </rPh>
    <phoneticPr fontId="11"/>
  </si>
  <si>
    <t>様式A～B</t>
    <rPh sb="0" eb="2">
      <t>ヨウシキ</t>
    </rPh>
    <phoneticPr fontId="11"/>
  </si>
  <si>
    <t>－</t>
    <phoneticPr fontId="11"/>
  </si>
  <si>
    <t>その他施設</t>
    <rPh sb="2" eb="3">
      <t>タ</t>
    </rPh>
    <rPh sb="3" eb="5">
      <t>シセツ</t>
    </rPh>
    <phoneticPr fontId="11"/>
  </si>
  <si>
    <t>様式C-1-1(本体工)、C-2、D-1-1、D-3</t>
    <rPh sb="0" eb="2">
      <t>ヨウシキ</t>
    </rPh>
    <rPh sb="8" eb="11">
      <t>ホンタイコウ</t>
    </rPh>
    <phoneticPr fontId="11"/>
  </si>
  <si>
    <t>ファイル作成にあたって</t>
    <rPh sb="4" eb="6">
      <t>サクセイ</t>
    </rPh>
    <phoneticPr fontId="11"/>
  </si>
  <si>
    <t>様式C-1-2（附属物）、D-1-2</t>
    <rPh sb="0" eb="2">
      <t>ヨウシキ</t>
    </rPh>
    <rPh sb="8" eb="10">
      <t>フゾク</t>
    </rPh>
    <rPh sb="10" eb="11">
      <t>ブツ</t>
    </rPh>
    <phoneticPr fontId="11"/>
  </si>
  <si>
    <t>前回定期点検時の状態</t>
    <rPh sb="0" eb="2">
      <t>ゼンカイ</t>
    </rPh>
    <rPh sb="6" eb="7">
      <t>ジ</t>
    </rPh>
    <rPh sb="8" eb="10">
      <t>ジョウタイ</t>
    </rPh>
    <phoneticPr fontId="6"/>
  </si>
  <si>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1"/>
  </si>
  <si>
    <t>※　数が多い場合は、適時、表の行を増やすこと。</t>
    <phoneticPr fontId="11"/>
  </si>
  <si>
    <t>※　行が不足する場合は、適時、表の行を増やすこと。</t>
    <rPh sb="2" eb="3">
      <t>ギョウ</t>
    </rPh>
    <rPh sb="4" eb="6">
      <t>フソク</t>
    </rPh>
    <rPh sb="8" eb="10">
      <t>バアイ</t>
    </rPh>
    <phoneticPr fontId="11"/>
  </si>
  <si>
    <r>
      <t>②様式</t>
    </r>
    <r>
      <rPr>
        <sz val="11"/>
        <color theme="1"/>
        <rFont val="ＭＳ Ｐゴシック"/>
        <family val="3"/>
        <charset val="128"/>
        <scheme val="minor"/>
      </rPr>
      <t>D-2-1、様式D-2-1´</t>
    </r>
    <rPh sb="1" eb="3">
      <t>ヨウシキ</t>
    </rPh>
    <rPh sb="9" eb="11">
      <t>ヨウシキ</t>
    </rPh>
    <phoneticPr fontId="11"/>
  </si>
  <si>
    <t>①ファイルの分割について</t>
    <rPh sb="6" eb="8">
      <t>ブンカツ</t>
    </rPh>
    <phoneticPr fontId="11"/>
  </si>
  <si>
    <t>幅員</t>
    <rPh sb="0" eb="2">
      <t>フクイン</t>
    </rPh>
    <phoneticPr fontId="10"/>
  </si>
  <si>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1"/>
  </si>
  <si>
    <t>集計
判定
診断</t>
    <rPh sb="0" eb="2">
      <t>シュウケイ</t>
    </rPh>
    <rPh sb="3" eb="5">
      <t>ハンテイ</t>
    </rPh>
    <rPh sb="6" eb="8">
      <t>シンダン</t>
    </rPh>
    <phoneticPr fontId="10"/>
  </si>
  <si>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</si>
  <si>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</si>
  <si>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</si>
  <si>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</si>
  <si>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</si>
  <si>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</si>
  <si>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</si>
  <si>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</si>
  <si>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</si>
  <si>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</si>
  <si>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</si>
  <si>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</si>
  <si>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</si>
  <si>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</si>
  <si>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</si>
  <si>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</si>
  <si>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</si>
  <si>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</si>
  <si>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</si>
  <si>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</si>
  <si>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11"/>
  </si>
  <si>
    <t>変状の発生範囲及び規模</t>
    <rPh sb="0" eb="2">
      <t>ヘンジョウ</t>
    </rPh>
    <rPh sb="3" eb="5">
      <t>ハッセイ</t>
    </rPh>
    <rPh sb="5" eb="7">
      <t>ハンイ</t>
    </rPh>
    <rPh sb="7" eb="8">
      <t>オヨ</t>
    </rPh>
    <rPh sb="9" eb="11">
      <t>キボ</t>
    </rPh>
    <phoneticPr fontId="11"/>
  </si>
  <si>
    <t>メモ</t>
    <phoneticPr fontId="11"/>
  </si>
  <si>
    <t>延長
（ｍ）</t>
    <rPh sb="0" eb="2">
      <t>エンチョウ</t>
    </rPh>
    <phoneticPr fontId="11"/>
  </si>
  <si>
    <t>番号</t>
    <rPh sb="0" eb="2">
      <t>バンゴウ</t>
    </rPh>
    <phoneticPr fontId="11"/>
  </si>
  <si>
    <t>覆工スパン</t>
    <rPh sb="0" eb="2">
      <t>フッコウ</t>
    </rPh>
    <phoneticPr fontId="21"/>
  </si>
  <si>
    <t>定期点検
年月日</t>
    <phoneticPr fontId="11"/>
  </si>
  <si>
    <t>（以下、印刷不要）</t>
    <rPh sb="1" eb="3">
      <t>イカ</t>
    </rPh>
    <rPh sb="4" eb="6">
      <t>インサツ</t>
    </rPh>
    <rPh sb="6" eb="8">
      <t>フヨウ</t>
    </rPh>
    <phoneticPr fontId="10"/>
  </si>
  <si>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0"/>
  </si>
  <si>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1"/>
  </si>
  <si>
    <t>※　変状数に準じてシートを追加すること。</t>
    <rPh sb="2" eb="4">
      <t>ヘンジョウ</t>
    </rPh>
    <rPh sb="4" eb="5">
      <t>スウ</t>
    </rPh>
    <rPh sb="6" eb="7">
      <t>ジュン</t>
    </rPh>
    <rPh sb="13" eb="15">
      <t>ツイカ</t>
    </rPh>
    <phoneticPr fontId="10"/>
  </si>
  <si>
    <t>対策区分</t>
    <rPh sb="0" eb="2">
      <t>タイサク</t>
    </rPh>
    <rPh sb="2" eb="4">
      <t>クブン</t>
    </rPh>
    <phoneticPr fontId="6"/>
  </si>
  <si>
    <t>【覆工スパン毎の変状数,  変状規模】</t>
    <phoneticPr fontId="21"/>
  </si>
  <si>
    <t>✕</t>
    <phoneticPr fontId="21"/>
  </si>
  <si>
    <t>定期点検年月日</t>
    <phoneticPr fontId="21"/>
  </si>
  <si>
    <t>施設ID</t>
    <rPh sb="0" eb="2">
      <t>シセツ</t>
    </rPh>
    <phoneticPr fontId="6"/>
  </si>
  <si>
    <t>路線名</t>
    <phoneticPr fontId="21"/>
  </si>
  <si>
    <t>管理者名</t>
    <phoneticPr fontId="21"/>
  </si>
  <si>
    <t>定期点検実施者</t>
    <phoneticPr fontId="21"/>
  </si>
  <si>
    <t>起点</t>
    <rPh sb="0" eb="2">
      <t>キテン</t>
    </rPh>
    <phoneticPr fontId="21"/>
  </si>
  <si>
    <t>緯度</t>
    <rPh sb="0" eb="2">
      <t>イド</t>
    </rPh>
    <phoneticPr fontId="21"/>
  </si>
  <si>
    <t>経度</t>
    <rPh sb="0" eb="2">
      <t>ケイド</t>
    </rPh>
    <phoneticPr fontId="21"/>
  </si>
  <si>
    <t>終点</t>
    <rPh sb="0" eb="2">
      <t>シュウテン</t>
    </rPh>
    <phoneticPr fontId="21"/>
  </si>
  <si>
    <t>建設年度</t>
    <rPh sb="0" eb="2">
      <t>ケンセツ</t>
    </rPh>
    <rPh sb="2" eb="4">
      <t>ネンド</t>
    </rPh>
    <phoneticPr fontId="10"/>
  </si>
  <si>
    <t>変状・異常
箇所数合計</t>
    <phoneticPr fontId="21"/>
  </si>
  <si>
    <t>トンネル本体工</t>
    <phoneticPr fontId="21"/>
  </si>
  <si>
    <t>◯
（応急措置後)</t>
    <phoneticPr fontId="21"/>
  </si>
  <si>
    <t>注１：本位置図は、見下げた状態で記載すること。
注２：覆工スパン番号は横断目地毎(矢板工法の場合は上半アーチの
　　　横断目地毎)に設定すること。</t>
    <phoneticPr fontId="21"/>
  </si>
  <si>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1"/>
  </si>
  <si>
    <t>※1　トンネル本体工の変状数は、材質劣化、漏水に起因するものは変状単位で、外力に起因するものはスパン単位で計上すること。</t>
    <rPh sb="7" eb="10">
      <t>ホンタイコウ</t>
    </rPh>
    <phoneticPr fontId="10"/>
  </si>
  <si>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0"/>
  </si>
  <si>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0"/>
  </si>
  <si>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</si>
  <si>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</si>
  <si>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0"/>
  </si>
  <si>
    <t>施設ID</t>
    <rPh sb="0" eb="2">
      <t>シセツ</t>
    </rPh>
    <phoneticPr fontId="11"/>
  </si>
  <si>
    <t>自専道
or
一般道</t>
    <rPh sb="0" eb="1">
      <t>ジ</t>
    </rPh>
    <rPh sb="1" eb="2">
      <t>セン</t>
    </rPh>
    <rPh sb="2" eb="3">
      <t>ドウ</t>
    </rPh>
    <rPh sb="7" eb="10">
      <t>イッパンドウ</t>
    </rPh>
    <phoneticPr fontId="6"/>
  </si>
  <si>
    <t>前回変状の発生範囲及び規模</t>
    <rPh sb="0" eb="2">
      <t>ゼンカイ</t>
    </rPh>
    <rPh sb="2" eb="4">
      <t>ヘンジョウ</t>
    </rPh>
    <rPh sb="5" eb="9">
      <t>ハッセイハンイ</t>
    </rPh>
    <rPh sb="9" eb="10">
      <t>オヨ</t>
    </rPh>
    <rPh sb="11" eb="13">
      <t>キボ</t>
    </rPh>
    <phoneticPr fontId="11"/>
  </si>
  <si>
    <t>道路トンネルの健全性の診断の区分の所見</t>
    <rPh sb="0" eb="2">
      <t>ドウロ</t>
    </rPh>
    <rPh sb="7" eb="10">
      <t>ケンゼンセイ</t>
    </rPh>
    <rPh sb="11" eb="13">
      <t>シンダン</t>
    </rPh>
    <rPh sb="14" eb="16">
      <t>クブン</t>
    </rPh>
    <rPh sb="17" eb="19">
      <t>ショケン</t>
    </rPh>
    <phoneticPr fontId="11"/>
  </si>
  <si>
    <t>前回定期点検時の判定</t>
    <rPh sb="0" eb="2">
      <t>ゼンカイ</t>
    </rPh>
    <rPh sb="6" eb="7">
      <t>ジ</t>
    </rPh>
    <rPh sb="8" eb="10">
      <t>ハンテイ</t>
    </rPh>
    <phoneticPr fontId="10"/>
  </si>
  <si>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0"/>
  </si>
  <si>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0"/>
  </si>
  <si>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0"/>
  </si>
  <si>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0"/>
  </si>
  <si>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0"/>
  </si>
  <si>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0"/>
  </si>
  <si>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</si>
  <si>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6"/>
  </si>
  <si>
    <t>定期点検実施者</t>
    <rPh sb="0" eb="2">
      <t>テイキ</t>
    </rPh>
    <rPh sb="2" eb="4">
      <t>テンケン</t>
    </rPh>
    <rPh sb="4" eb="7">
      <t>ジッシシャ</t>
    </rPh>
    <phoneticPr fontId="6"/>
  </si>
  <si>
    <t>定期点検実施者</t>
    <rPh sb="4" eb="6">
      <t>ジッシ</t>
    </rPh>
    <rPh sb="6" eb="7">
      <t>シャ</t>
    </rPh>
    <phoneticPr fontId="6"/>
  </si>
  <si>
    <t>定期点検実施者</t>
    <rPh sb="4" eb="7">
      <t>ジッシシャ</t>
    </rPh>
    <phoneticPr fontId="6"/>
  </si>
  <si>
    <t>定期点検実施者</t>
    <rPh sb="4" eb="6">
      <t>ジッシ</t>
    </rPh>
    <phoneticPr fontId="11"/>
  </si>
  <si>
    <t>健全性の診断の
区分</t>
    <rPh sb="4" eb="6">
      <t>シンダン</t>
    </rPh>
    <rPh sb="8" eb="10">
      <t>クブン</t>
    </rPh>
    <phoneticPr fontId="11"/>
  </si>
  <si>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</si>
  <si>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1"/>
  </si>
  <si>
    <t>※１：本様式は様式D‐3の集計結果を掲載すること。</t>
    <rPh sb="3" eb="4">
      <t>ホン</t>
    </rPh>
    <rPh sb="4" eb="6">
      <t>ヨウシキ</t>
    </rPh>
    <rPh sb="7" eb="9">
      <t>ヨウシキ</t>
    </rPh>
    <rPh sb="13" eb="15">
      <t>シュウケイ</t>
    </rPh>
    <rPh sb="15" eb="17">
      <t>ケッカ</t>
    </rPh>
    <rPh sb="18" eb="20">
      <t>ケイサイ</t>
    </rPh>
    <phoneticPr fontId="21"/>
  </si>
  <si>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1"/>
  </si>
  <si>
    <t>トンネル区分</t>
    <rPh sb="4" eb="6">
      <t>クブン</t>
    </rPh>
    <phoneticPr fontId="6"/>
  </si>
  <si>
    <t>不明</t>
    <rPh sb="0" eb="2">
      <t>フメイ</t>
    </rPh>
    <phoneticPr fontId="11"/>
  </si>
  <si>
    <t>一次</t>
    <rPh sb="0" eb="2">
      <t>イチジ</t>
    </rPh>
    <phoneticPr fontId="11"/>
  </si>
  <si>
    <t>二次</t>
    <rPh sb="0" eb="2">
      <t>ニジ</t>
    </rPh>
    <phoneticPr fontId="11"/>
  </si>
  <si>
    <t>三次</t>
    <rPh sb="0" eb="2">
      <t>サンジ</t>
    </rPh>
    <phoneticPr fontId="11"/>
  </si>
  <si>
    <t>市町村指定</t>
    <rPh sb="0" eb="5">
      <t>シチョウソンシテイ</t>
    </rPh>
    <phoneticPr fontId="11"/>
  </si>
  <si>
    <t>指定なし</t>
    <rPh sb="0" eb="2">
      <t>シテイ</t>
    </rPh>
    <phoneticPr fontId="11"/>
  </si>
  <si>
    <t>自専道</t>
    <phoneticPr fontId="11"/>
  </si>
  <si>
    <t>一般道</t>
    <phoneticPr fontId="11"/>
  </si>
  <si>
    <t>坑門</t>
    <rPh sb="0" eb="2">
      <t>コウモン</t>
    </rPh>
    <phoneticPr fontId="11"/>
  </si>
  <si>
    <t>覆工</t>
    <rPh sb="0" eb="2">
      <t>フッコウ</t>
    </rPh>
    <phoneticPr fontId="11"/>
  </si>
  <si>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</si>
  <si>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</si>
  <si>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</si>
  <si>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</si>
  <si>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</si>
  <si>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</si>
  <si>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</si>
  <si>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</si>
  <si>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</si>
  <si>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</si>
  <si>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</si>
  <si>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</si>
  <si>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</si>
  <si>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</si>
  <si>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</si>
  <si>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</si>
  <si>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</si>
  <si>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</si>
  <si>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</si>
  <si>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</si>
  <si>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</si>
  <si>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</si>
  <si>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</si>
  <si>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</si>
  <si>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11"/>
  </si>
  <si>
    <t>点 滅 灯</t>
    <phoneticPr fontId="11"/>
  </si>
  <si>
    <t>トンネル工法</t>
  </si>
  <si>
    <t>自専道or一般道</t>
  </si>
  <si>
    <t>緊急輸送路</t>
  </si>
  <si>
    <t>代替路</t>
  </si>
  <si>
    <t>様式F用→</t>
    <rPh sb="0" eb="2">
      <t>ヨウシキ</t>
    </rPh>
    <rPh sb="3" eb="4">
      <t>ヨウ</t>
    </rPh>
    <phoneticPr fontId="10"/>
  </si>
  <si>
    <t>対策区分の判定</t>
    <rPh sb="0" eb="2">
      <t>タイサク</t>
    </rPh>
    <rPh sb="2" eb="4">
      <t>クブン</t>
    </rPh>
    <rPh sb="5" eb="7">
      <t>ハンテイ</t>
    </rPh>
    <phoneticPr fontId="21"/>
  </si>
  <si>
    <t>注2：応急措置を実施した場合は、その詳細を備考に記載すること。</t>
    <phoneticPr fontId="11"/>
  </si>
  <si>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1"/>
  </si>
  <si>
    <t>ケーブル本体</t>
    <rPh sb="4" eb="6">
      <t>ホンタイ</t>
    </rPh>
    <phoneticPr fontId="11"/>
  </si>
  <si>
    <t>ケーブル本体以外</t>
    <rPh sb="4" eb="6">
      <t>ホンタイ</t>
    </rPh>
    <rPh sb="6" eb="8">
      <t>イガイ</t>
    </rPh>
    <phoneticPr fontId="11"/>
  </si>
  <si>
    <t>覆工スパン単位の
健全性の
診断の区分</t>
    <rPh sb="9" eb="12">
      <t>ケンゼンセイ</t>
    </rPh>
    <rPh sb="14" eb="16">
      <t>シンダン</t>
    </rPh>
    <phoneticPr fontId="11"/>
  </si>
  <si>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0"/>
  </si>
  <si>
    <t>所見</t>
    <rPh sb="0" eb="2">
      <t>ショケン</t>
    </rPh>
    <phoneticPr fontId="10"/>
  </si>
  <si>
    <t>トンネル工法</t>
    <rPh sb="4" eb="6">
      <t>コウホウ</t>
    </rPh>
    <phoneticPr fontId="21"/>
  </si>
  <si>
    <t>トンネル毎
の健全性の
診断の区分</t>
    <rPh sb="12" eb="14">
      <t>シンダン</t>
    </rPh>
    <rPh sb="15" eb="17">
      <t>クブン</t>
    </rPh>
    <phoneticPr fontId="21"/>
  </si>
  <si>
    <t>附属物等
の取付状態</t>
    <phoneticPr fontId="21"/>
  </si>
  <si>
    <t>前回定期点検時の変状の発生範囲及び規模</t>
    <rPh sb="2" eb="4">
      <t>テイキ</t>
    </rPh>
    <rPh sb="4" eb="6">
      <t>テンケン</t>
    </rPh>
    <rPh sb="6" eb="7">
      <t>ジ</t>
    </rPh>
    <phoneticPr fontId="11"/>
  </si>
  <si>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0"/>
  </si>
  <si>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6"/>
  </si>
  <si>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6"/>
  </si>
  <si>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1"/>
  </si>
  <si>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1"/>
  </si>
  <si>
    <r>
      <t>対策区分の判定</t>
    </r>
    <r>
      <rPr>
        <vertAlign val="superscript"/>
        <sz val="9"/>
        <rFont val="HGSｺﾞｼｯｸM"/>
        <family val="3"/>
        <charset val="128"/>
      </rPr>
      <t>注1</t>
    </r>
    <rPh sb="0" eb="2">
      <t>タイサク</t>
    </rPh>
    <rPh sb="2" eb="4">
      <t>クブン</t>
    </rPh>
    <rPh sb="5" eb="7">
      <t>ハンテイ</t>
    </rPh>
    <rPh sb="7" eb="8">
      <t>チュウ</t>
    </rPh>
    <phoneticPr fontId="21"/>
  </si>
  <si>
    <t>⑥様式E</t>
    <rPh sb="1" eb="3">
      <t>ヨウシキ</t>
    </rPh>
    <phoneticPr fontId="11"/>
  </si>
  <si>
    <t>⑧様式C-1-1、様式C-1-2</t>
    <rPh sb="1" eb="3">
      <t>ヨウシキ</t>
    </rPh>
    <rPh sb="9" eb="11">
      <t>ヨウシキ</t>
    </rPh>
    <phoneticPr fontId="11"/>
  </si>
  <si>
    <t>⑨様式C-2</t>
    <rPh sb="1" eb="3">
      <t>ヨウシキ</t>
    </rPh>
    <phoneticPr fontId="11"/>
  </si>
  <si>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1"/>
  </si>
  <si>
    <r>
      <t>⑦様式F、</t>
    </r>
    <r>
      <rPr>
        <sz val="11"/>
        <color theme="1"/>
        <rFont val="ＭＳ Ｐゴシック"/>
        <family val="3"/>
        <charset val="128"/>
        <scheme val="minor"/>
      </rPr>
      <t>様式G</t>
    </r>
    <rPh sb="1" eb="3">
      <t>ヨウシキ</t>
    </rPh>
    <rPh sb="5" eb="7">
      <t>ヨウシキ</t>
    </rPh>
    <phoneticPr fontId="11"/>
  </si>
  <si>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0"/>
  </si>
  <si>
    <t>不可能な理由</t>
    <rPh sb="0" eb="3">
      <t>フカノウ</t>
    </rPh>
    <rPh sb="4" eb="6">
      <t>リユウ</t>
    </rPh>
    <phoneticPr fontId="6"/>
  </si>
  <si>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0"/>
  </si>
  <si>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6"/>
  </si>
  <si>
    <t>変状展開図ならびに写真台帳をもとに覆工スパンごとの変状展開図を作成し，変状発生状況をとりまとめる。</t>
    <phoneticPr fontId="11"/>
  </si>
  <si>
    <t>写真台帳の作成と同時に，トンネルの構造を展開した位置図に変状写真位置を記録する。</t>
    <phoneticPr fontId="11"/>
  </si>
  <si>
    <t>変状展開図や撮影した写真等をもとに，対象トンネルの対策区分を決定し，対策区分がⅡ～Ⅳの変状および異常判定区分「×」を抽出し，写真台帳を作成する。</t>
    <rPh sb="30" eb="32">
      <t>ケッテイ</t>
    </rPh>
    <phoneticPr fontId="11"/>
  </si>
  <si>
    <t>写真台帳をもとに，対策区分がⅡ～Ⅳの変状（対策実施後のⅠを含む），異常判定区分「×」（対策実施後の「○」を含む）の概要を記録する。</t>
    <phoneticPr fontId="11"/>
  </si>
  <si>
    <t>調査，措置を実施した場合，その履歴を記録する。</t>
    <phoneticPr fontId="11"/>
  </si>
  <si>
    <t>現場点検作業を実施し，近接目視点検で確認した変状状況や補修履歴を忠実に変状展開図に転記する。</t>
    <phoneticPr fontId="11"/>
  </si>
  <si>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1"/>
  </si>
  <si>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11"/>
  </si>
  <si>
    <t>株式会社エイト日本技術開発</t>
    <phoneticPr fontId="11"/>
  </si>
  <si>
    <t>岡根 三千夫</t>
    <phoneticPr fontId="11"/>
  </si>
  <si>
    <t>－</t>
  </si>
  <si>
    <t>Ⅰ</t>
  </si>
  <si>
    <t>Ⅱb</t>
  </si>
  <si>
    <t>株式会社エイト日本技術開発</t>
    <phoneticPr fontId="6"/>
  </si>
  <si>
    <t>岡根 三千夫</t>
    <phoneticPr fontId="6"/>
  </si>
  <si>
    <t>主要県道　岩国大竹線</t>
    <phoneticPr fontId="11"/>
  </si>
  <si>
    <t>岩国土木建築事務所</t>
    <phoneticPr fontId="11"/>
  </si>
  <si>
    <t>岩国市御庄森ヶ原</t>
    <rPh sb="0" eb="3">
      <t>イワクニシ</t>
    </rPh>
    <rPh sb="3" eb="4">
      <t>オン</t>
    </rPh>
    <rPh sb="4" eb="5">
      <t>ショウ</t>
    </rPh>
    <rPh sb="5" eb="8">
      <t>モリガハラ</t>
    </rPh>
    <phoneticPr fontId="2"/>
  </si>
  <si>
    <t>株式会社エイト日本技術開発
岡根 三千夫</t>
    <rPh sb="0" eb="2">
      <t>カブシキ</t>
    </rPh>
    <rPh sb="2" eb="4">
      <t>カイシャ</t>
    </rPh>
    <rPh sb="7" eb="9">
      <t>ニホン</t>
    </rPh>
    <rPh sb="9" eb="11">
      <t>ギジュツ</t>
    </rPh>
    <rPh sb="11" eb="13">
      <t>カイハツ</t>
    </rPh>
    <phoneticPr fontId="11"/>
  </si>
  <si>
    <t>無料</t>
    <rPh sb="0" eb="2">
      <t>ムリョウ</t>
    </rPh>
    <phoneticPr fontId="2"/>
  </si>
  <si>
    <t>-</t>
    <phoneticPr fontId="11"/>
  </si>
  <si>
    <t>B</t>
  </si>
  <si>
    <t>なし</t>
  </si>
  <si>
    <t>LED</t>
    <phoneticPr fontId="11"/>
  </si>
  <si>
    <t>自然換気</t>
    <rPh sb="0" eb="4">
      <t>シゼンカンキ</t>
    </rPh>
    <phoneticPr fontId="11"/>
  </si>
  <si>
    <t>PS</t>
    <phoneticPr fontId="11"/>
  </si>
  <si>
    <t>坑門(面壁型)</t>
    <rPh sb="0" eb="2">
      <t>コウモン</t>
    </rPh>
    <rPh sb="3" eb="6">
      <t>メンペキガタ</t>
    </rPh>
    <phoneticPr fontId="11"/>
  </si>
  <si>
    <t>S1</t>
  </si>
  <si>
    <t>S2</t>
  </si>
  <si>
    <t>S3</t>
  </si>
  <si>
    <t>S4</t>
  </si>
  <si>
    <t>S5</t>
  </si>
  <si>
    <t>S6</t>
  </si>
  <si>
    <t>S7</t>
  </si>
  <si>
    <t>S8</t>
  </si>
  <si>
    <t>S9</t>
  </si>
  <si>
    <t>S10</t>
  </si>
  <si>
    <t>S11</t>
  </si>
  <si>
    <t>S12</t>
  </si>
  <si>
    <t>S13</t>
  </si>
  <si>
    <t>S14</t>
  </si>
  <si>
    <t>S15</t>
  </si>
  <si>
    <t>S16</t>
  </si>
  <si>
    <t>S17</t>
  </si>
  <si>
    <t>S18</t>
  </si>
  <si>
    <t>S19</t>
  </si>
  <si>
    <t>PE</t>
  </si>
  <si>
    <t>○</t>
  </si>
  <si>
    <t>①</t>
  </si>
  <si>
    <t>②</t>
  </si>
  <si>
    <t>③</t>
  </si>
  <si>
    <t>④</t>
  </si>
  <si>
    <t>2024年10月29日、30日</t>
    <phoneticPr fontId="11"/>
  </si>
  <si>
    <t>岩国市御庄森ヶ原</t>
  </si>
  <si>
    <t>一般道</t>
  </si>
  <si>
    <t>2024年10月29日、30日</t>
    <rPh sb="4" eb="5">
      <t>ネン</t>
    </rPh>
    <rPh sb="7" eb="8">
      <t>ガツ</t>
    </rPh>
    <rPh sb="10" eb="11">
      <t>ニチ</t>
    </rPh>
    <rPh sb="14" eb="15">
      <t>ニチ</t>
    </rPh>
    <phoneticPr fontId="11"/>
  </si>
  <si>
    <t>2024年10月29日、30日</t>
    <phoneticPr fontId="6"/>
  </si>
  <si>
    <t>PS</t>
  </si>
  <si>
    <t>PE</t>
    <phoneticPr fontId="11"/>
  </si>
  <si>
    <t>モリガハラダイニトンネル</t>
  </si>
  <si>
    <t>森ヶ原第２トンネル</t>
    <rPh sb="0" eb="1">
      <t>モリ</t>
    </rPh>
    <rPh sb="2" eb="3">
      <t>ハラ</t>
    </rPh>
    <rPh sb="3" eb="4">
      <t>ダイ</t>
    </rPh>
    <phoneticPr fontId="2"/>
  </si>
  <si>
    <t>2019年6月</t>
    <rPh sb="4" eb="5">
      <t>ネン</t>
    </rPh>
    <rPh sb="6" eb="7">
      <t>ガツ</t>
    </rPh>
    <phoneticPr fontId="9"/>
  </si>
  <si>
    <t>面壁型</t>
    <rPh sb="0" eb="2">
      <t>メンペキ</t>
    </rPh>
    <rPh sb="2" eb="3">
      <t>ガタ</t>
    </rPh>
    <phoneticPr fontId="1"/>
  </si>
  <si>
    <t>30～35</t>
    <phoneticPr fontId="11"/>
  </si>
  <si>
    <t>45～50</t>
    <phoneticPr fontId="11"/>
  </si>
  <si>
    <t>コンクリート</t>
    <phoneticPr fontId="6"/>
  </si>
  <si>
    <t>25cm</t>
    <phoneticPr fontId="11"/>
  </si>
  <si>
    <t>薄型円形水路</t>
    <rPh sb="0" eb="2">
      <t>ウスガタ</t>
    </rPh>
    <rPh sb="2" eb="4">
      <t>エンケイ</t>
    </rPh>
    <rPh sb="4" eb="6">
      <t>スイロ</t>
    </rPh>
    <phoneticPr fontId="6"/>
  </si>
  <si>
    <t>S20</t>
  </si>
  <si>
    <t>S21</t>
  </si>
  <si>
    <t>S22</t>
  </si>
  <si>
    <t>S23</t>
  </si>
  <si>
    <t>S24</t>
  </si>
  <si>
    <t>S25</t>
  </si>
  <si>
    <t>S26</t>
  </si>
  <si>
    <t>S27</t>
  </si>
  <si>
    <t>S28</t>
  </si>
  <si>
    <t>S29</t>
  </si>
  <si>
    <t>S30</t>
  </si>
  <si>
    <t>S31</t>
  </si>
  <si>
    <t>S32</t>
  </si>
  <si>
    <t>S33</t>
  </si>
  <si>
    <t>S34</t>
  </si>
  <si>
    <t>坑門(面壁型)</t>
    <rPh sb="0" eb="2">
      <t>コウモン</t>
    </rPh>
    <rPh sb="3" eb="6">
      <t>メンペキガタ</t>
    </rPh>
    <phoneticPr fontId="9"/>
  </si>
  <si>
    <t>　</t>
  </si>
  <si>
    <t>①②</t>
  </si>
  <si>
    <t>⑤</t>
  </si>
  <si>
    <t>⑥</t>
  </si>
  <si>
    <t>S35</t>
  </si>
  <si>
    <t>S36</t>
  </si>
  <si>
    <t>S37</t>
  </si>
  <si>
    <t>S38</t>
  </si>
  <si>
    <t>S39</t>
  </si>
  <si>
    <t>S40</t>
  </si>
  <si>
    <t>S41</t>
  </si>
  <si>
    <t>S42</t>
  </si>
  <si>
    <t>S43</t>
  </si>
  <si>
    <t>S44</t>
  </si>
  <si>
    <t>S45</t>
  </si>
  <si>
    <t>S46</t>
  </si>
  <si>
    <t>S47</t>
  </si>
  <si>
    <t>S48</t>
  </si>
  <si>
    <t>S49</t>
  </si>
  <si>
    <t>S50</t>
  </si>
  <si>
    <t>S51</t>
  </si>
  <si>
    <t>S52</t>
  </si>
  <si>
    <t>S53</t>
  </si>
  <si>
    <t>S54</t>
  </si>
  <si>
    <t>S55</t>
  </si>
  <si>
    <t>⑦</t>
  </si>
  <si>
    <t>⑧</t>
  </si>
  <si>
    <t>⑨</t>
  </si>
  <si>
    <t>⑩</t>
  </si>
  <si>
    <t>森ヶ原第２トンネル</t>
  </si>
  <si>
    <t>34.15111,132.16083</t>
    <phoneticPr fontId="11"/>
  </si>
  <si>
    <t>2019年</t>
    <phoneticPr fontId="11"/>
  </si>
  <si>
    <t>Ⅱ</t>
  </si>
  <si>
    <t>2.1m×1.2m</t>
  </si>
  <si>
    <t>2.2m×0.5m</t>
  </si>
  <si>
    <t>1.9m×0.5m</t>
  </si>
  <si>
    <t>0.3m×0.5m</t>
  </si>
  <si>
    <t>0.4m×0.05m</t>
  </si>
  <si>
    <t>0.3mm×2.0m</t>
  </si>
  <si>
    <t>-</t>
  </si>
  <si>
    <t>モリガハラダイニトンネル</t>
    <phoneticPr fontId="11"/>
  </si>
  <si>
    <t>森ヶ原第２トンネル</t>
    <phoneticPr fontId="11"/>
  </si>
  <si>
    <t>2.1m×1.2m 2.52㎡</t>
    <phoneticPr fontId="11"/>
  </si>
  <si>
    <t>側壁のにじみ 経過観察が望まれる</t>
    <phoneticPr fontId="11"/>
  </si>
  <si>
    <t>2.2m×0.5m 1.1㎡</t>
    <phoneticPr fontId="11"/>
  </si>
  <si>
    <t>1.9m×0.5m 0.95㎡</t>
    <phoneticPr fontId="11"/>
  </si>
  <si>
    <t>0.3m×0.5m 0.15㎡</t>
    <phoneticPr fontId="11"/>
  </si>
  <si>
    <t>漏水、滞水ともにⅡb判定である</t>
    <phoneticPr fontId="11"/>
  </si>
  <si>
    <t>0.6m×1.1m 0.66㎡</t>
    <phoneticPr fontId="11"/>
  </si>
  <si>
    <t>0.4m×0.05m 0.02㎡</t>
    <phoneticPr fontId="11"/>
  </si>
  <si>
    <t>0.3mm×2.0m 0.0006㎡</t>
    <phoneticPr fontId="11"/>
  </si>
  <si>
    <t>側壁のうき 経過観察が望まれる</t>
    <phoneticPr fontId="11"/>
  </si>
  <si>
    <t>監査歩路の縁石開口 開口幅30㎜</t>
    <phoneticPr fontId="11"/>
  </si>
  <si>
    <t>１．	変状・異常の内容と部位
・漏水、うき・はく離がわずかに発生している。
２．変状等の原因（推定）
・最新のＮＡＴＭ工法で施工されたトンネルであり全体的に安定している。目地部周辺のうきは施工時のコンクリートの締固め不足が原因と考えられる。側壁部の水平ひび割れは、水圧の可能性がある。
３．施設の現状と次回定期点検まで及び将来における構造物の状態（推定）
■構造物としての安全性や安定
・水圧の可能性があるスパン47の側壁部の水平ひび割れは、前回点検時から確認されており、ひび割れも漏水もやや進行している。ただし、三次元レーザー計測の結果では当該箇所に異常はない。次回点検ではこの変状がさらに進行している可能性がある。長期的観点ではトンネル構造物としての安定性に問題はないが、ひび割れの原因が水圧であれば水位低下対策の検討も視野に入れておく必要がある。
■道路利用者被害の発生の可能性
・横断目地部のうき、はく離が生じる可能性がある。
■特定事象との関連性
・当該地域の基岩盤は泥岩であるため、スレーキングなどが懸念されるがその兆候は認められない。なお、地すべりには該当せず、膨張性地山の可能性も低い。有害水も認められない。
■その他の変状の状態
・側壁下端の漏水は軽微であり滲み程度である。
・アーチ部のひび割れも軽微である。
４．措置の必要性の判断に関わる事項
・今後、漏水量が増大し、路面にまで滞水することがあれば要対策となる可能性がある。
・横断目地部あるいはひび割れ周辺のうき、はく離について利用者被害の観点から叩き落しなどの措置を講じることが望ましい。
５．その他、次回定期点検への引継ぎ事項
・スパン47の水平ひび割れについては進行性の有無に着目して近接目視、打音検査を行うこと。可能であれば漏水量を測定すること。
・スパン47付近は施工時の地山湧水や崩壊が確認された箇所であり、外力による変状の進行を疑って点検すること。
・横断目地部周辺は新規のうき、はく離が生じることが想定されるため、その状態を入念に確認すること。</t>
    <rPh sb="52" eb="54">
      <t>サイシン</t>
    </rPh>
    <rPh sb="96" eb="97">
      <t>ジ</t>
    </rPh>
    <rPh sb="105" eb="107">
      <t>シメカタ</t>
    </rPh>
    <rPh sb="108" eb="110">
      <t>ブソク</t>
    </rPh>
    <rPh sb="111" eb="113">
      <t>ゲンイン</t>
    </rPh>
    <rPh sb="114" eb="115">
      <t>カンガ</t>
    </rPh>
    <rPh sb="213" eb="215">
      <t>スイヘイ</t>
    </rPh>
    <rPh sb="228" eb="230">
      <t>カクニン</t>
    </rPh>
    <rPh sb="238" eb="239">
      <t>ワ</t>
    </rPh>
    <rPh sb="241" eb="243">
      <t>ロウスイ</t>
    </rPh>
    <rPh sb="525" eb="529">
      <t>ソクヘキカタン</t>
    </rPh>
    <rPh sb="533" eb="535">
      <t>ケイビ</t>
    </rPh>
    <rPh sb="538" eb="539">
      <t>ニジ</t>
    </rPh>
    <rPh sb="540" eb="542">
      <t>テイド</t>
    </rPh>
    <rPh sb="584" eb="586">
      <t>コンゴ</t>
    </rPh>
    <rPh sb="587" eb="590">
      <t>ロウスイリョウ</t>
    </rPh>
    <rPh sb="591" eb="593">
      <t>ゾウダイ</t>
    </rPh>
    <rPh sb="595" eb="597">
      <t>ロメン</t>
    </rPh>
    <rPh sb="600" eb="602">
      <t>タイスイ</t>
    </rPh>
    <rPh sb="610" eb="613">
      <t>ヨウタイサク</t>
    </rPh>
    <rPh sb="616" eb="619">
      <t>カノウセイ</t>
    </rPh>
    <rPh sb="747" eb="749">
      <t>カノウ</t>
    </rPh>
    <rPh sb="753" eb="756">
      <t>ロウスイリョウ</t>
    </rPh>
    <rPh sb="757" eb="759">
      <t>ソクテイ</t>
    </rPh>
    <rPh sb="802" eb="804">
      <t>ヘンジョウ</t>
    </rPh>
    <rPh sb="805" eb="807">
      <t>シンコウ</t>
    </rPh>
    <rPh sb="808" eb="809">
      <t>ウタガ</t>
    </rPh>
    <rPh sb="811" eb="813">
      <t>テンケン</t>
    </rPh>
    <phoneticPr fontId="21"/>
  </si>
  <si>
    <t>モリガハラダイニトンネル</t>
    <phoneticPr fontId="6"/>
  </si>
  <si>
    <t>森ヶ原第２トンネル</t>
    <phoneticPr fontId="6"/>
  </si>
  <si>
    <t>岩国大竹線</t>
  </si>
  <si>
    <t>山口県岩国土木建築事務所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</si>
</sst>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0.0_);[Red]\(#,##0.0\)"/>
    <numFmt numFmtId="199" formatCode="#"/>
    <numFmt numFmtId="200" formatCode="General&quot;箇所&quot;"/>
    <numFmt numFmtId="201" formatCode="General&quot;スパン&quot;"/>
    <numFmt numFmtId="202" formatCode="0.00####"/>
  </numFmts>
  <fonts count="61"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sz val="20"/>
      <color rgb="FF000000"/>
      <name val="HGSｺﾞｼｯｸM"/>
      <family val="3"/>
      <charset val="128"/>
    </font>
    <font>
      <sz val="11"/>
      <color theme="1"/>
      <name val="ＭＳ ゴシック"/>
      <family val="3"/>
      <charset val="128"/>
    </font>
    <font>
      <sz val="11"/>
      <name val="ＭＳ ゴシック"/>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thin">
        <color auto="1"/>
      </right>
      <top style="thin">
        <color auto="1"/>
      </top>
      <bottom style="medium">
        <color indexed="64"/>
      </bottom>
      <diagonal/>
    </border>
    <border>
      <left style="thin">
        <color auto="1"/>
      </left>
      <right style="thin">
        <color indexed="64"/>
      </right>
      <top style="thin">
        <color auto="1"/>
      </top>
      <bottom style="medium">
        <color indexed="64"/>
      </bottom>
      <diagonal/>
    </border>
    <border>
      <left/>
      <right/>
      <top style="thin">
        <color auto="1"/>
      </top>
      <bottom style="medium">
        <color indexed="64"/>
      </bottom>
      <diagonal/>
    </border>
    <border>
      <left style="medium">
        <color indexed="64"/>
      </left>
      <right style="dotted">
        <color indexed="64"/>
      </right>
      <top style="thin">
        <color auto="1"/>
      </top>
      <bottom style="medium">
        <color indexed="64"/>
      </bottom>
      <diagonal/>
    </border>
    <border>
      <left style="dotted">
        <color indexed="64"/>
      </left>
      <right style="dotted">
        <color indexed="64"/>
      </right>
      <top style="thin">
        <color auto="1"/>
      </top>
      <bottom style="medium">
        <color indexed="64"/>
      </bottom>
      <diagonal/>
    </border>
    <border>
      <left/>
      <right style="thin">
        <color indexed="64"/>
      </right>
      <top style="thin">
        <color auto="1"/>
      </top>
      <bottom style="medium">
        <color indexed="64"/>
      </bottom>
      <diagonal/>
    </border>
    <border>
      <left style="thin">
        <color indexed="64"/>
      </left>
      <right style="dotted">
        <color indexed="64"/>
      </right>
      <top style="thin">
        <color auto="1"/>
      </top>
      <bottom style="medium">
        <color indexed="64"/>
      </bottom>
      <diagonal/>
    </border>
    <border>
      <left style="medium">
        <color indexed="64"/>
      </left>
      <right/>
      <top style="thin">
        <color auto="1"/>
      </top>
      <bottom style="medium">
        <color indexed="64"/>
      </bottom>
      <diagonal/>
    </border>
    <border>
      <left style="dotted">
        <color indexed="64"/>
      </left>
      <right/>
      <top style="thin">
        <color auto="1"/>
      </top>
      <bottom style="medium">
        <color indexed="64"/>
      </bottom>
      <diagonal/>
    </border>
    <border>
      <left style="thin">
        <color indexed="64"/>
      </left>
      <right/>
      <top style="thin">
        <color auto="1"/>
      </top>
      <bottom style="medium">
        <color indexed="64"/>
      </bottom>
      <diagonal/>
    </border>
    <border>
      <left/>
      <right style="medium">
        <color indexed="64"/>
      </right>
      <top style="thin">
        <color auto="1"/>
      </top>
      <bottom style="medium">
        <color indexed="64"/>
      </bottom>
      <diagonal/>
    </border>
  </borders>
  <cellStyleXfs count="13">
    <xf numFmtId="0" fontId="0" fillId="0" borderId="0">
      <alignment vertical="center"/>
    </xf>
    <xf numFmtId="0" fontId="14"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5" fillId="0" borderId="0">
      <alignment vertical="center"/>
    </xf>
    <xf numFmtId="38" fontId="5" fillId="0" borderId="0" applyFont="0" applyFill="0" applyBorder="0" applyAlignment="0" applyProtection="0">
      <alignment vertical="center"/>
    </xf>
    <xf numFmtId="0" fontId="15" fillId="0" borderId="0"/>
    <xf numFmtId="0" fontId="4" fillId="0" borderId="0">
      <alignment vertical="center"/>
    </xf>
    <xf numFmtId="38" fontId="4" fillId="0" borderId="0" applyFont="0" applyFill="0" applyBorder="0" applyAlignment="0" applyProtection="0">
      <alignment vertical="center"/>
    </xf>
    <xf numFmtId="0" fontId="14" fillId="0" borderId="0">
      <alignment vertical="center"/>
    </xf>
    <xf numFmtId="0" fontId="38" fillId="0" borderId="0">
      <alignment vertical="center"/>
    </xf>
    <xf numFmtId="0" fontId="3" fillId="0" borderId="0">
      <alignment vertical="center"/>
    </xf>
  </cellStyleXfs>
  <cellXfs count="1162">
    <xf numFmtId="0" fontId="0" fillId="0" borderId="0" xfId="0">
      <alignment vertical="center"/>
    </xf>
    <xf numFmtId="0" fontId="12" fillId="0" borderId="0" xfId="2" applyFont="1" applyAlignment="1" applyProtection="1">
      <alignment vertical="center"/>
      <protection locked="0"/>
    </xf>
    <xf numFmtId="0" fontId="12" fillId="0" borderId="0" xfId="2" applyFont="1" applyProtection="1">
      <protection locked="0"/>
    </xf>
    <xf numFmtId="0" fontId="12" fillId="0" borderId="0" xfId="2" applyFont="1" applyAlignment="1">
      <alignment vertical="center"/>
    </xf>
    <xf numFmtId="0" fontId="7" fillId="0" borderId="0" xfId="2" applyFont="1" applyAlignment="1" applyProtection="1">
      <alignment vertical="center"/>
      <protection locked="0"/>
    </xf>
    <xf numFmtId="0" fontId="12" fillId="0" borderId="0" xfId="2" applyFont="1" applyAlignment="1">
      <alignment horizontal="center" vertical="center"/>
    </xf>
    <xf numFmtId="0" fontId="7" fillId="0" borderId="0" xfId="2" applyFont="1" applyProtection="1">
      <protection locked="0"/>
    </xf>
    <xf numFmtId="0" fontId="12" fillId="0" borderId="0" xfId="2" applyFont="1" applyAlignment="1" applyProtection="1">
      <alignment horizontal="center" vertical="center"/>
      <protection locked="0"/>
    </xf>
    <xf numFmtId="0" fontId="23" fillId="0" borderId="0" xfId="2" applyFont="1" applyAlignment="1" applyProtection="1">
      <alignment vertical="center"/>
      <protection locked="0"/>
    </xf>
    <xf numFmtId="0" fontId="23" fillId="0" borderId="0" xfId="2" applyFont="1" applyAlignment="1" applyProtection="1">
      <alignment vertical="center" shrinkToFit="1"/>
      <protection locked="0"/>
    </xf>
    <xf numFmtId="0" fontId="23" fillId="0" borderId="0" xfId="2" applyFont="1" applyAlignment="1">
      <alignment vertical="center" shrinkToFit="1"/>
    </xf>
    <xf numFmtId="0" fontId="23" fillId="0" borderId="0" xfId="2" applyFont="1" applyAlignment="1">
      <alignment vertical="center" textRotation="255" shrinkToFit="1"/>
    </xf>
    <xf numFmtId="0" fontId="23" fillId="0" borderId="0" xfId="2" applyFont="1" applyAlignment="1" applyProtection="1">
      <alignment horizontal="center" vertical="center" shrinkToFit="1"/>
      <protection locked="0"/>
    </xf>
    <xf numFmtId="0" fontId="24" fillId="0" borderId="1" xfId="7" applyFont="1" applyBorder="1" applyAlignment="1">
      <alignment horizontal="center" vertical="center"/>
    </xf>
    <xf numFmtId="0" fontId="25" fillId="0" borderId="1" xfId="7" applyFont="1"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12" fillId="0" borderId="7" xfId="2" applyFont="1" applyBorder="1" applyAlignment="1">
      <alignment vertical="center"/>
    </xf>
    <xf numFmtId="0" fontId="13" fillId="0" borderId="0" xfId="2" applyFont="1" applyProtection="1">
      <protection locked="0"/>
    </xf>
    <xf numFmtId="0" fontId="12" fillId="0" borderId="1" xfId="2" applyFont="1" applyBorder="1" applyAlignment="1" applyProtection="1">
      <alignment vertical="center"/>
      <protection locked="0"/>
    </xf>
    <xf numFmtId="0" fontId="12" fillId="0" borderId="0" xfId="2" applyFont="1" applyAlignment="1">
      <alignment horizontal="center" vertical="center" wrapText="1"/>
    </xf>
    <xf numFmtId="0" fontId="7" fillId="2" borderId="13" xfId="7" applyFont="1" applyFill="1" applyBorder="1" applyAlignment="1">
      <alignment horizontal="center" vertical="center"/>
    </xf>
    <xf numFmtId="0" fontId="30" fillId="0" borderId="1" xfId="7" applyFont="1" applyBorder="1" applyAlignment="1">
      <alignment horizontal="center" vertical="center"/>
    </xf>
    <xf numFmtId="0" fontId="12" fillId="0" borderId="0" xfId="2" applyFont="1" applyAlignment="1" applyProtection="1">
      <alignment horizontal="center" vertical="center" shrinkToFit="1"/>
      <protection locked="0"/>
    </xf>
    <xf numFmtId="0" fontId="12" fillId="0" borderId="0" xfId="2" applyFont="1" applyAlignment="1" applyProtection="1">
      <alignment vertical="center" shrinkToFit="1"/>
      <protection locked="0"/>
    </xf>
    <xf numFmtId="0" fontId="12" fillId="4" borderId="0" xfId="2" applyFont="1" applyFill="1" applyAlignment="1">
      <alignment horizontal="center" vertical="center" textRotation="255"/>
    </xf>
    <xf numFmtId="0" fontId="12" fillId="4" borderId="0" xfId="2" applyFont="1" applyFill="1" applyAlignment="1">
      <alignment vertical="center"/>
    </xf>
    <xf numFmtId="0" fontId="12" fillId="0" borderId="0" xfId="4" applyFont="1">
      <alignment vertical="center"/>
    </xf>
    <xf numFmtId="0" fontId="18" fillId="0" borderId="0" xfId="4" applyFont="1" applyAlignment="1">
      <alignment horizontal="center" vertical="center"/>
    </xf>
    <xf numFmtId="0" fontId="12"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8"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0" fillId="0" borderId="0" xfId="0" applyFont="1">
      <alignment vertical="center"/>
    </xf>
    <xf numFmtId="0" fontId="30" fillId="0" borderId="0" xfId="0" applyFont="1" applyAlignment="1">
      <alignment horizontal="center" vertical="center"/>
    </xf>
    <xf numFmtId="0" fontId="12" fillId="0" borderId="0" xfId="0" applyFont="1">
      <alignment vertical="center"/>
    </xf>
    <xf numFmtId="0" fontId="12" fillId="0" borderId="0" xfId="5" applyFont="1" applyAlignment="1">
      <alignment horizontal="center" vertical="center"/>
    </xf>
    <xf numFmtId="0" fontId="12" fillId="0" borderId="0" xfId="5" applyFont="1">
      <alignment vertical="center"/>
    </xf>
    <xf numFmtId="0" fontId="18" fillId="0" borderId="8" xfId="5" applyFont="1" applyBorder="1" applyAlignment="1">
      <alignment vertical="center" shrinkToFit="1"/>
    </xf>
    <xf numFmtId="0" fontId="18" fillId="0" borderId="5" xfId="5" applyFont="1" applyBorder="1" applyAlignment="1">
      <alignment vertical="center" shrinkToFit="1"/>
    </xf>
    <xf numFmtId="0" fontId="15" fillId="0" borderId="0" xfId="2" applyAlignment="1">
      <alignment vertical="center"/>
    </xf>
    <xf numFmtId="192" fontId="15" fillId="0" borderId="1" xfId="2" applyNumberFormat="1" applyBorder="1" applyAlignment="1">
      <alignment vertical="center"/>
    </xf>
    <xf numFmtId="186" fontId="15" fillId="0" borderId="1" xfId="2" applyNumberFormat="1" applyBorder="1" applyAlignment="1">
      <alignment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7" fillId="2" borderId="1" xfId="2" applyFont="1" applyFill="1" applyBorder="1" applyAlignment="1">
      <alignment horizontal="center" vertical="center" wrapText="1"/>
    </xf>
    <xf numFmtId="189" fontId="15" fillId="0" borderId="1" xfId="2" applyNumberFormat="1" applyBorder="1" applyAlignment="1">
      <alignment vertical="center"/>
    </xf>
    <xf numFmtId="0" fontId="0" fillId="0" borderId="0" xfId="0" applyAlignment="1">
      <alignment horizontal="center" vertical="center"/>
    </xf>
    <xf numFmtId="0" fontId="12" fillId="0" borderId="0" xfId="2" applyFont="1" applyAlignment="1" applyProtection="1">
      <alignment horizontal="center"/>
      <protection locked="0"/>
    </xf>
    <xf numFmtId="0" fontId="27" fillId="2" borderId="8" xfId="2" applyFont="1" applyFill="1" applyBorder="1" applyAlignment="1">
      <alignment horizontal="center" vertical="center" wrapText="1"/>
    </xf>
    <xf numFmtId="0" fontId="35" fillId="0" borderId="1" xfId="2" applyFont="1" applyBorder="1" applyAlignment="1" applyProtection="1">
      <alignment horizontal="center" vertical="center" wrapText="1"/>
      <protection locked="0"/>
    </xf>
    <xf numFmtId="191" fontId="15" fillId="0" borderId="1" xfId="2" applyNumberFormat="1" applyBorder="1" applyAlignment="1">
      <alignment vertical="center"/>
    </xf>
    <xf numFmtId="0" fontId="15" fillId="0" borderId="1" xfId="7" applyBorder="1" applyAlignment="1">
      <alignment vertical="center" shrinkToFit="1"/>
    </xf>
    <xf numFmtId="0" fontId="15" fillId="0" borderId="1" xfId="2" applyBorder="1" applyAlignment="1">
      <alignment vertical="center" shrinkToFit="1"/>
    </xf>
    <xf numFmtId="0" fontId="15" fillId="0" borderId="0" xfId="2" applyAlignment="1">
      <alignment horizontal="center" vertical="center"/>
    </xf>
    <xf numFmtId="0" fontId="15" fillId="0" borderId="1" xfId="2" applyBorder="1" applyAlignment="1">
      <alignment vertical="center"/>
    </xf>
    <xf numFmtId="194" fontId="35" fillId="0" borderId="1" xfId="2" applyNumberFormat="1" applyFont="1" applyBorder="1" applyAlignment="1" applyProtection="1">
      <alignment horizontal="center" vertical="center" wrapText="1"/>
      <protection locked="0"/>
    </xf>
    <xf numFmtId="2" fontId="12" fillId="0" borderId="0" xfId="2" applyNumberFormat="1" applyFont="1" applyProtection="1">
      <protection locked="0"/>
    </xf>
    <xf numFmtId="195" fontId="12" fillId="0" borderId="0" xfId="2" applyNumberFormat="1" applyFont="1" applyProtection="1">
      <protection locked="0"/>
    </xf>
    <xf numFmtId="0" fontId="18" fillId="0" borderId="0" xfId="5" applyFont="1" applyAlignment="1">
      <alignment horizontal="center" vertical="center" shrinkToFit="1"/>
    </xf>
    <xf numFmtId="0" fontId="18" fillId="0" borderId="0" xfId="5" applyFont="1" applyAlignment="1">
      <alignment horizontal="center" vertical="center" wrapText="1"/>
    </xf>
    <xf numFmtId="0" fontId="12" fillId="0" borderId="0" xfId="5" applyFont="1" applyAlignment="1">
      <alignment horizontal="center" vertical="center" shrinkToFit="1"/>
    </xf>
    <xf numFmtId="177" fontId="28" fillId="0" borderId="7" xfId="2" applyNumberFormat="1" applyFont="1" applyBorder="1" applyAlignment="1">
      <alignment vertical="center" shrinkToFit="1"/>
    </xf>
    <xf numFmtId="177" fontId="28" fillId="0" borderId="0" xfId="2" applyNumberFormat="1" applyFont="1" applyAlignment="1">
      <alignment vertical="center" shrinkToFit="1"/>
    </xf>
    <xf numFmtId="0" fontId="18" fillId="2" borderId="27" xfId="5" applyFont="1" applyFill="1" applyBorder="1" applyAlignment="1">
      <alignment horizontal="center" vertical="center"/>
    </xf>
    <xf numFmtId="0" fontId="18" fillId="0" borderId="27" xfId="5" applyFont="1" applyBorder="1" applyAlignment="1">
      <alignment vertical="center" shrinkToFit="1"/>
    </xf>
    <xf numFmtId="0" fontId="18" fillId="0" borderId="41" xfId="5" applyFont="1" applyBorder="1" applyAlignment="1">
      <alignment vertical="center" shrinkToFit="1"/>
    </xf>
    <xf numFmtId="0" fontId="18" fillId="2" borderId="28" xfId="5" applyFont="1" applyFill="1" applyBorder="1" applyAlignment="1">
      <alignment horizontal="center" vertical="center"/>
    </xf>
    <xf numFmtId="0" fontId="18" fillId="0" borderId="28" xfId="5" applyFont="1" applyBorder="1" applyAlignment="1">
      <alignment vertical="center" shrinkToFit="1"/>
    </xf>
    <xf numFmtId="0" fontId="18" fillId="0" borderId="43" xfId="5" applyFont="1" applyBorder="1" applyAlignment="1">
      <alignment vertical="center" shrinkToFit="1"/>
    </xf>
    <xf numFmtId="0" fontId="18" fillId="2" borderId="30" xfId="5" applyFont="1" applyFill="1" applyBorder="1" applyAlignment="1">
      <alignment horizontal="center" vertical="center"/>
    </xf>
    <xf numFmtId="0" fontId="18" fillId="0" borderId="30" xfId="5" applyFont="1" applyBorder="1" applyAlignment="1">
      <alignment vertical="center" shrinkToFit="1"/>
    </xf>
    <xf numFmtId="0" fontId="18" fillId="0" borderId="46" xfId="5" applyFont="1" applyBorder="1" applyAlignment="1">
      <alignment vertical="center" shrinkToFit="1"/>
    </xf>
    <xf numFmtId="0" fontId="37" fillId="4" borderId="0" xfId="2" applyFont="1" applyFill="1" applyAlignment="1">
      <alignment vertical="center" shrinkToFit="1"/>
    </xf>
    <xf numFmtId="0" fontId="39" fillId="4" borderId="0" xfId="11" applyFont="1" applyFill="1" applyAlignment="1">
      <alignment vertical="center" shrinkToFit="1"/>
    </xf>
    <xf numFmtId="0" fontId="29" fillId="0" borderId="7" xfId="2" applyFont="1" applyBorder="1" applyAlignment="1">
      <alignment vertical="center"/>
    </xf>
    <xf numFmtId="0" fontId="40" fillId="0" borderId="7" xfId="2" applyFont="1" applyBorder="1" applyAlignment="1">
      <alignment vertical="top" wrapText="1"/>
    </xf>
    <xf numFmtId="0" fontId="29" fillId="0" borderId="7" xfId="2" applyFont="1" applyBorder="1" applyAlignment="1">
      <alignment vertical="top"/>
    </xf>
    <xf numFmtId="0" fontId="27" fillId="2" borderId="2" xfId="2" applyFont="1" applyFill="1" applyBorder="1" applyAlignment="1">
      <alignment horizontal="center" vertical="center" wrapText="1"/>
    </xf>
    <xf numFmtId="0" fontId="15" fillId="0" borderId="1" xfId="7" applyBorder="1" applyAlignment="1">
      <alignment horizontal="center" vertical="center"/>
    </xf>
    <xf numFmtId="0" fontId="18" fillId="2" borderId="49" xfId="5" applyFont="1" applyFill="1" applyBorder="1" applyAlignment="1">
      <alignment horizontal="center" vertical="center"/>
    </xf>
    <xf numFmtId="2" fontId="18" fillId="0" borderId="2" xfId="5" applyNumberFormat="1" applyFont="1" applyBorder="1" applyAlignment="1">
      <alignment horizontal="center" vertical="center" shrinkToFit="1"/>
    </xf>
    <xf numFmtId="2" fontId="18" fillId="0" borderId="49" xfId="5" applyNumberFormat="1" applyFont="1" applyBorder="1" applyAlignment="1">
      <alignment horizontal="center" vertical="center" shrinkToFit="1"/>
    </xf>
    <xf numFmtId="2" fontId="18" fillId="0" borderId="3" xfId="5" applyNumberFormat="1" applyFont="1" applyBorder="1" applyAlignment="1">
      <alignment horizontal="center" vertical="center" shrinkToFit="1"/>
    </xf>
    <xf numFmtId="0" fontId="7" fillId="0" borderId="1" xfId="2" applyFont="1" applyBorder="1" applyAlignment="1" applyProtection="1">
      <alignment horizontal="center" vertical="center"/>
      <protection locked="0"/>
    </xf>
    <xf numFmtId="0" fontId="7" fillId="0" borderId="0" xfId="2" applyFont="1" applyAlignment="1" applyProtection="1">
      <alignment vertical="center" textRotation="255"/>
      <protection locked="0"/>
    </xf>
    <xf numFmtId="0" fontId="16" fillId="0" borderId="0" xfId="2" applyFont="1" applyAlignment="1" applyProtection="1">
      <alignment vertical="center" textRotation="255"/>
      <protection locked="0"/>
    </xf>
    <xf numFmtId="0" fontId="7" fillId="0" borderId="4" xfId="2" applyFont="1" applyBorder="1" applyAlignment="1" applyProtection="1">
      <alignment vertical="center"/>
      <protection locked="0"/>
    </xf>
    <xf numFmtId="0" fontId="8" fillId="0" borderId="0" xfId="2" applyFont="1" applyAlignment="1" applyProtection="1">
      <alignment vertical="center"/>
      <protection locked="0"/>
    </xf>
    <xf numFmtId="0" fontId="8" fillId="0" borderId="0" xfId="2" applyFont="1" applyAlignment="1" applyProtection="1">
      <alignment vertical="center" wrapText="1"/>
      <protection locked="0"/>
    </xf>
    <xf numFmtId="0" fontId="7" fillId="0" borderId="4" xfId="2" applyFont="1" applyBorder="1" applyProtection="1">
      <protection locked="0"/>
    </xf>
    <xf numFmtId="0" fontId="7" fillId="0" borderId="9"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7" fillId="0" borderId="10" xfId="2" applyFont="1" applyBorder="1" applyProtection="1">
      <protection locked="0"/>
    </xf>
    <xf numFmtId="0" fontId="7" fillId="0" borderId="10" xfId="2" applyFont="1" applyBorder="1" applyAlignment="1" applyProtection="1">
      <alignment vertical="center" wrapText="1"/>
      <protection locked="0"/>
    </xf>
    <xf numFmtId="0" fontId="18" fillId="0" borderId="1" xfId="2" applyFont="1" applyBorder="1" applyAlignment="1" applyProtection="1">
      <alignment vertical="center" wrapText="1"/>
      <protection locked="0"/>
    </xf>
    <xf numFmtId="186" fontId="18" fillId="0" borderId="3" xfId="5" applyNumberFormat="1" applyFont="1" applyBorder="1" applyAlignment="1">
      <alignment horizontal="center" vertical="center" shrinkToFit="1"/>
    </xf>
    <xf numFmtId="186" fontId="18" fillId="0" borderId="49" xfId="5" applyNumberFormat="1" applyFont="1" applyBorder="1" applyAlignment="1">
      <alignment horizontal="center" vertical="center" shrinkToFit="1"/>
    </xf>
    <xf numFmtId="186" fontId="18" fillId="0" borderId="20" xfId="5" applyNumberFormat="1" applyFont="1" applyBorder="1" applyAlignment="1">
      <alignment horizontal="center" vertical="center" shrinkToFit="1"/>
    </xf>
    <xf numFmtId="186" fontId="18" fillId="0" borderId="28" xfId="5" applyNumberFormat="1" applyFont="1" applyBorder="1" applyAlignment="1">
      <alignment horizontal="center" vertical="center" shrinkToFit="1"/>
    </xf>
    <xf numFmtId="2" fontId="18" fillId="0" borderId="28" xfId="5" applyNumberFormat="1" applyFont="1" applyBorder="1" applyAlignment="1">
      <alignment horizontal="center" vertical="center" shrinkToFit="1"/>
    </xf>
    <xf numFmtId="2" fontId="18" fillId="0" borderId="55" xfId="5" applyNumberFormat="1" applyFont="1" applyBorder="1" applyAlignment="1">
      <alignment horizontal="center" vertical="center" shrinkToFit="1"/>
    </xf>
    <xf numFmtId="0" fontId="18" fillId="2" borderId="34" xfId="5" applyFont="1" applyFill="1" applyBorder="1" applyAlignment="1">
      <alignment horizontal="center" vertical="center"/>
    </xf>
    <xf numFmtId="2" fontId="18" fillId="0" borderId="17" xfId="5" applyNumberFormat="1" applyFont="1" applyBorder="1" applyAlignment="1">
      <alignment horizontal="center" vertical="center" shrinkToFit="1"/>
    </xf>
    <xf numFmtId="2" fontId="18" fillId="0" borderId="56" xfId="5" applyNumberFormat="1" applyFont="1" applyBorder="1" applyAlignment="1">
      <alignment horizontal="center" vertical="center" shrinkToFit="1"/>
    </xf>
    <xf numFmtId="0" fontId="18" fillId="0" borderId="0" xfId="2" applyFont="1" applyAlignment="1" applyProtection="1">
      <alignment horizontal="left" vertical="center" shrinkToFit="1"/>
      <protection locked="0"/>
    </xf>
    <xf numFmtId="0" fontId="12" fillId="0" borderId="8" xfId="2" applyFont="1" applyBorder="1" applyAlignment="1" applyProtection="1">
      <alignment horizontal="center" vertical="center"/>
      <protection locked="0"/>
    </xf>
    <xf numFmtId="0" fontId="28" fillId="0" borderId="0" xfId="2" applyFont="1" applyAlignment="1" applyProtection="1">
      <alignment horizontal="center"/>
      <protection locked="0"/>
    </xf>
    <xf numFmtId="0" fontId="18" fillId="2" borderId="20"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2" xfId="5" applyFont="1" applyFill="1" applyBorder="1" applyAlignment="1">
      <alignment horizontal="center" vertical="center"/>
    </xf>
    <xf numFmtId="0" fontId="18" fillId="2" borderId="8" xfId="5" applyFont="1" applyFill="1" applyBorder="1" applyAlignment="1">
      <alignment horizontal="center" vertical="center"/>
    </xf>
    <xf numFmtId="0" fontId="13" fillId="0" borderId="0" xfId="2" applyFont="1" applyAlignment="1">
      <alignment vertical="center"/>
    </xf>
    <xf numFmtId="0" fontId="12" fillId="0" borderId="12" xfId="2" applyFont="1" applyBorder="1" applyProtection="1">
      <protection locked="0"/>
    </xf>
    <xf numFmtId="0" fontId="7" fillId="0" borderId="0" xfId="2" applyFont="1" applyAlignment="1">
      <alignment vertical="center"/>
    </xf>
    <xf numFmtId="0" fontId="12" fillId="0" borderId="1" xfId="4" applyFont="1" applyBorder="1">
      <alignment vertical="center"/>
    </xf>
    <xf numFmtId="0" fontId="42" fillId="2" borderId="1" xfId="2" applyFont="1" applyFill="1" applyBorder="1" applyAlignment="1">
      <alignment horizontal="center" vertical="center" wrapText="1" shrinkToFit="1"/>
    </xf>
    <xf numFmtId="0" fontId="12" fillId="0" borderId="0" xfId="4" applyFont="1" applyAlignment="1">
      <alignment horizontal="center" vertical="center"/>
    </xf>
    <xf numFmtId="0" fontId="43" fillId="0" borderId="0" xfId="0" applyFont="1">
      <alignment vertical="center"/>
    </xf>
    <xf numFmtId="0" fontId="41" fillId="0" borderId="0" xfId="0" applyFont="1">
      <alignment vertical="center"/>
    </xf>
    <xf numFmtId="0" fontId="13" fillId="0" borderId="0" xfId="0" applyFont="1">
      <alignment vertical="center"/>
    </xf>
    <xf numFmtId="0" fontId="18" fillId="0" borderId="0" xfId="0" applyFont="1">
      <alignment vertical="center"/>
    </xf>
    <xf numFmtId="0" fontId="44" fillId="0" borderId="0" xfId="0" applyFont="1">
      <alignment vertical="center"/>
    </xf>
    <xf numFmtId="0" fontId="27" fillId="0" borderId="0" xfId="0" applyFont="1">
      <alignment vertical="center"/>
    </xf>
    <xf numFmtId="0" fontId="45" fillId="0" borderId="0" xfId="5" applyFont="1">
      <alignment vertical="center"/>
    </xf>
    <xf numFmtId="0" fontId="33" fillId="0" borderId="0" xfId="5" applyFont="1" applyAlignment="1">
      <alignment horizontal="left" vertical="center"/>
    </xf>
    <xf numFmtId="0" fontId="45" fillId="0" borderId="0" xfId="5" applyFont="1" applyAlignment="1">
      <alignment horizontal="center" vertical="center"/>
    </xf>
    <xf numFmtId="0" fontId="41" fillId="0" borderId="18" xfId="5" applyFont="1" applyBorder="1" applyAlignment="1">
      <alignment horizontal="center" vertical="center" shrinkToFit="1"/>
    </xf>
    <xf numFmtId="0" fontId="18" fillId="0" borderId="0" xfId="5" applyFont="1">
      <alignment vertical="center"/>
    </xf>
    <xf numFmtId="0" fontId="12" fillId="0" borderId="1" xfId="4" applyFont="1" applyBorder="1" applyAlignment="1">
      <alignment horizontal="center" vertical="center"/>
    </xf>
    <xf numFmtId="0" fontId="12" fillId="0" borderId="7" xfId="5" applyFont="1" applyBorder="1">
      <alignment vertical="center"/>
    </xf>
    <xf numFmtId="177" fontId="28" fillId="0" borderId="5" xfId="2" applyNumberFormat="1" applyFont="1" applyBorder="1" applyAlignment="1">
      <alignment vertical="center" shrinkToFit="1"/>
    </xf>
    <xf numFmtId="0" fontId="12" fillId="3" borderId="1" xfId="4" applyFont="1" applyFill="1" applyBorder="1" applyAlignment="1">
      <alignment horizontal="center"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2" fillId="0" borderId="71" xfId="0" applyFont="1" applyBorder="1" applyAlignment="1">
      <alignment horizontal="center" vertical="center" shrinkToFit="1"/>
    </xf>
    <xf numFmtId="0" fontId="22" fillId="0" borderId="0" xfId="0" applyFont="1" applyAlignment="1">
      <alignment horizontal="center" vertical="center" shrinkToFit="1"/>
    </xf>
    <xf numFmtId="0" fontId="22" fillId="0" borderId="34" xfId="0" applyFont="1" applyBorder="1" applyAlignment="1">
      <alignment horizontal="center" vertical="center" shrinkToFit="1"/>
    </xf>
    <xf numFmtId="0" fontId="22" fillId="0" borderId="35" xfId="0" applyFont="1" applyBorder="1" applyAlignment="1">
      <alignment horizontal="center" vertical="center" shrinkToFit="1"/>
    </xf>
    <xf numFmtId="0" fontId="22" fillId="7" borderId="26" xfId="0" applyFont="1" applyFill="1" applyBorder="1" applyAlignment="1">
      <alignment horizontal="center" vertical="center" shrinkToFit="1"/>
    </xf>
    <xf numFmtId="0" fontId="22"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5" fillId="0" borderId="0" xfId="2" applyNumberFormat="1" applyAlignment="1">
      <alignment horizontal="center" vertical="center" shrinkToFit="1"/>
    </xf>
    <xf numFmtId="186" fontId="15" fillId="0" borderId="0" xfId="2" applyNumberFormat="1" applyAlignment="1">
      <alignment vertical="center" shrinkToFit="1"/>
    </xf>
    <xf numFmtId="190" fontId="15" fillId="0" borderId="0" xfId="2" applyNumberFormat="1" applyAlignment="1">
      <alignment vertical="center" shrinkToFit="1"/>
    </xf>
    <xf numFmtId="0" fontId="18" fillId="2" borderId="1" xfId="5" applyFont="1" applyFill="1" applyBorder="1" applyAlignment="1">
      <alignment horizontal="center" vertical="center"/>
    </xf>
    <xf numFmtId="0" fontId="12" fillId="0" borderId="1" xfId="2" applyFont="1" applyBorder="1" applyAlignment="1" applyProtection="1">
      <alignment horizontal="center" vertical="center" shrinkToFit="1"/>
      <protection locked="0"/>
    </xf>
    <xf numFmtId="0" fontId="18" fillId="0" borderId="3" xfId="5" applyFont="1" applyBorder="1" applyAlignment="1">
      <alignment horizontal="center" vertical="center" shrinkToFit="1"/>
    </xf>
    <xf numFmtId="180" fontId="18" fillId="0" borderId="3" xfId="6" applyNumberFormat="1" applyFont="1" applyFill="1" applyBorder="1" applyAlignment="1">
      <alignment horizontal="center" vertical="center" shrinkToFit="1"/>
    </xf>
    <xf numFmtId="0" fontId="18" fillId="0" borderId="7" xfId="5" applyFont="1" applyBorder="1" applyAlignment="1">
      <alignment horizontal="center" vertical="center" shrinkToFit="1"/>
    </xf>
    <xf numFmtId="0" fontId="12" fillId="0" borderId="58" xfId="5" applyFont="1" applyBorder="1" applyAlignment="1">
      <alignment vertical="center" shrinkToFit="1"/>
    </xf>
    <xf numFmtId="0" fontId="12" fillId="0" borderId="59" xfId="5" applyFont="1" applyBorder="1" applyAlignment="1">
      <alignment vertical="center" shrinkToFit="1"/>
    </xf>
    <xf numFmtId="0" fontId="12" fillId="0" borderId="64" xfId="5" applyFont="1" applyBorder="1" applyAlignment="1">
      <alignment vertical="center" shrinkToFit="1"/>
    </xf>
    <xf numFmtId="0" fontId="12" fillId="0" borderId="65" xfId="5" applyFont="1" applyBorder="1" applyAlignment="1">
      <alignment vertical="center" shrinkToFit="1"/>
    </xf>
    <xf numFmtId="179" fontId="12" fillId="0" borderId="40" xfId="5" applyNumberFormat="1" applyFont="1" applyBorder="1" applyAlignment="1">
      <alignment horizontal="center" vertical="center" shrinkToFit="1"/>
    </xf>
    <xf numFmtId="179" fontId="12" fillId="0" borderId="50" xfId="5" applyNumberFormat="1" applyFont="1" applyBorder="1" applyAlignment="1">
      <alignment horizontal="center" vertical="center" shrinkToFit="1"/>
    </xf>
    <xf numFmtId="179" fontId="12" fillId="0" borderId="44" xfId="5" applyNumberFormat="1" applyFont="1" applyBorder="1" applyAlignment="1">
      <alignment horizontal="center" vertical="center" shrinkToFit="1"/>
    </xf>
    <xf numFmtId="179" fontId="12" fillId="0" borderId="33" xfId="5" applyNumberFormat="1" applyFont="1" applyBorder="1" applyAlignment="1">
      <alignment horizontal="center" vertical="center" shrinkToFit="1"/>
    </xf>
    <xf numFmtId="2" fontId="12" fillId="0" borderId="39" xfId="5" applyNumberFormat="1" applyFont="1" applyBorder="1" applyAlignment="1">
      <alignment horizontal="center" vertical="center" shrinkToFit="1"/>
    </xf>
    <xf numFmtId="2" fontId="12" fillId="0" borderId="50" xfId="5" applyNumberFormat="1" applyFont="1" applyBorder="1" applyAlignment="1">
      <alignment horizontal="center" vertical="center" shrinkToFit="1"/>
    </xf>
    <xf numFmtId="2" fontId="12" fillId="0" borderId="44" xfId="5" applyNumberFormat="1" applyFont="1" applyBorder="1" applyAlignment="1">
      <alignment horizontal="center" vertical="center" shrinkToFit="1"/>
    </xf>
    <xf numFmtId="2" fontId="12" fillId="0" borderId="33" xfId="5" applyNumberFormat="1" applyFont="1" applyBorder="1" applyAlignment="1">
      <alignment horizontal="center" vertical="center" shrinkToFit="1"/>
    </xf>
    <xf numFmtId="2" fontId="12" fillId="0" borderId="38" xfId="5" applyNumberFormat="1" applyFont="1" applyBorder="1" applyAlignment="1">
      <alignment horizontal="center" vertical="center" shrinkToFit="1"/>
    </xf>
    <xf numFmtId="191" fontId="15" fillId="0" borderId="0" xfId="2" applyNumberFormat="1" applyAlignment="1">
      <alignment vertical="center" shrinkToFit="1"/>
    </xf>
    <xf numFmtId="191" fontId="15" fillId="0" borderId="0" xfId="2" applyNumberFormat="1" applyAlignment="1">
      <alignment vertical="center"/>
    </xf>
    <xf numFmtId="0" fontId="47" fillId="0" borderId="0" xfId="2" applyFont="1" applyAlignment="1">
      <alignment vertical="center"/>
    </xf>
    <xf numFmtId="0" fontId="48" fillId="2" borderId="1" xfId="2" applyFont="1" applyFill="1" applyBorder="1" applyAlignment="1" applyProtection="1">
      <alignment horizontal="center" vertical="center"/>
      <protection locked="0"/>
    </xf>
    <xf numFmtId="0" fontId="48" fillId="0" borderId="8" xfId="2" applyFont="1" applyBorder="1" applyAlignment="1">
      <alignment horizontal="center" vertical="center" shrinkToFit="1"/>
    </xf>
    <xf numFmtId="0" fontId="48" fillId="2" borderId="1" xfId="2" applyFont="1" applyFill="1" applyBorder="1" applyAlignment="1">
      <alignment horizontal="center" vertical="center" shrinkToFit="1"/>
    </xf>
    <xf numFmtId="0" fontId="48" fillId="2" borderId="9" xfId="2" applyFont="1" applyFill="1" applyBorder="1" applyAlignment="1">
      <alignment horizontal="center" vertical="center"/>
    </xf>
    <xf numFmtId="0" fontId="48" fillId="2" borderId="13" xfId="2" applyFont="1" applyFill="1" applyBorder="1" applyAlignment="1">
      <alignment horizontal="center" vertical="center" shrinkToFit="1"/>
    </xf>
    <xf numFmtId="0" fontId="48" fillId="0" borderId="2" xfId="2" applyFont="1" applyBorder="1" applyAlignment="1" applyProtection="1">
      <alignment horizontal="center" vertical="center" shrinkToFit="1"/>
      <protection locked="0"/>
    </xf>
    <xf numFmtId="0" fontId="50" fillId="2" borderId="14" xfId="2" applyFont="1" applyFill="1" applyBorder="1" applyAlignment="1">
      <alignment vertical="center" textRotation="255" wrapText="1" shrinkToFit="1"/>
    </xf>
    <xf numFmtId="0" fontId="48" fillId="2" borderId="1" xfId="2" applyFont="1" applyFill="1" applyBorder="1" applyAlignment="1">
      <alignment horizontal="center" vertical="center"/>
    </xf>
    <xf numFmtId="0" fontId="48" fillId="0" borderId="2" xfId="2" applyFont="1" applyBorder="1" applyAlignment="1" applyProtection="1">
      <alignment horizontal="center" vertical="center"/>
      <protection locked="0"/>
    </xf>
    <xf numFmtId="0" fontId="48" fillId="0" borderId="8" xfId="2" applyFont="1" applyBorder="1" applyAlignment="1">
      <alignment horizontal="center" vertical="center"/>
    </xf>
    <xf numFmtId="0" fontId="48" fillId="2" borderId="2" xfId="2" applyFont="1" applyFill="1" applyBorder="1" applyAlignment="1">
      <alignment horizontal="center" vertical="center" shrinkToFit="1"/>
    </xf>
    <xf numFmtId="0" fontId="48" fillId="0" borderId="5" xfId="2" applyFont="1" applyBorder="1" applyAlignment="1">
      <alignment horizontal="center" vertical="center" shrinkToFit="1"/>
    </xf>
    <xf numFmtId="0" fontId="48" fillId="0" borderId="1" xfId="2" applyFont="1" applyBorder="1" applyAlignment="1" applyProtection="1">
      <alignment horizontal="center" vertical="center" shrinkToFit="1"/>
      <protection locked="0"/>
    </xf>
    <xf numFmtId="0" fontId="48" fillId="2" borderId="14" xfId="2" applyFont="1" applyFill="1" applyBorder="1" applyAlignment="1">
      <alignment vertical="center"/>
    </xf>
    <xf numFmtId="0" fontId="48" fillId="2" borderId="14" xfId="2" applyFont="1" applyFill="1" applyBorder="1" applyAlignment="1">
      <alignment horizontal="center" vertical="center"/>
    </xf>
    <xf numFmtId="0" fontId="48" fillId="0" borderId="6" xfId="2" applyFont="1" applyBorder="1" applyAlignment="1" applyProtection="1">
      <alignment horizontal="center" vertical="center"/>
      <protection locked="0"/>
    </xf>
    <xf numFmtId="0" fontId="48" fillId="0" borderId="7" xfId="2" applyFont="1" applyBorder="1" applyAlignment="1">
      <alignment horizontal="center" vertical="center"/>
    </xf>
    <xf numFmtId="0" fontId="48" fillId="0" borderId="3" xfId="2" applyFont="1" applyBorder="1" applyAlignment="1">
      <alignment horizontal="center" vertical="center" shrinkToFit="1"/>
    </xf>
    <xf numFmtId="0" fontId="48" fillId="0" borderId="1" xfId="2" applyFont="1" applyBorder="1" applyAlignment="1" applyProtection="1">
      <alignment horizontal="center" vertical="center"/>
      <protection locked="0"/>
    </xf>
    <xf numFmtId="0" fontId="48" fillId="2" borderId="13" xfId="2" applyFont="1" applyFill="1" applyBorder="1" applyAlignment="1">
      <alignment horizontal="center" vertical="center"/>
    </xf>
    <xf numFmtId="0" fontId="48" fillId="0" borderId="11" xfId="2" applyFont="1" applyBorder="1" applyAlignment="1">
      <alignment horizontal="center" vertical="center" shrinkToFit="1"/>
    </xf>
    <xf numFmtId="0" fontId="48" fillId="0" borderId="10" xfId="2" applyFont="1" applyBorder="1" applyAlignment="1">
      <alignment horizontal="center" vertical="center"/>
    </xf>
    <xf numFmtId="0" fontId="48" fillId="0" borderId="1" xfId="2" applyFont="1" applyBorder="1" applyAlignment="1" applyProtection="1">
      <alignment vertical="center"/>
      <protection locked="0"/>
    </xf>
    <xf numFmtId="0" fontId="48" fillId="0" borderId="3" xfId="2" applyFont="1" applyBorder="1" applyAlignment="1">
      <alignment horizontal="center" vertical="center"/>
    </xf>
    <xf numFmtId="0" fontId="48" fillId="2" borderId="2" xfId="2" applyFont="1" applyFill="1" applyBorder="1" applyAlignment="1">
      <alignment horizontal="centerContinuous" vertical="center"/>
    </xf>
    <xf numFmtId="0" fontId="48" fillId="2" borderId="8" xfId="2" applyFont="1" applyFill="1" applyBorder="1" applyAlignment="1">
      <alignment horizontal="centerContinuous" vertical="center"/>
    </xf>
    <xf numFmtId="0" fontId="48" fillId="2" borderId="15" xfId="2" applyFont="1" applyFill="1" applyBorder="1" applyAlignment="1">
      <alignment vertical="center"/>
    </xf>
    <xf numFmtId="0" fontId="48" fillId="2" borderId="3" xfId="2" applyFont="1" applyFill="1" applyBorder="1" applyAlignment="1">
      <alignment horizontal="centerContinuous" vertical="center"/>
    </xf>
    <xf numFmtId="0" fontId="48" fillId="0" borderId="0" xfId="2" applyFont="1" applyAlignment="1">
      <alignment vertical="center"/>
    </xf>
    <xf numFmtId="0" fontId="48" fillId="0" borderId="0" xfId="2" applyFont="1" applyAlignment="1">
      <alignment horizontal="center" vertical="center"/>
    </xf>
    <xf numFmtId="0" fontId="48" fillId="4" borderId="10" xfId="2" applyFont="1" applyFill="1" applyBorder="1" applyAlignment="1">
      <alignment vertical="center" shrinkToFit="1"/>
    </xf>
    <xf numFmtId="0" fontId="48" fillId="2" borderId="14" xfId="2" applyFont="1" applyFill="1" applyBorder="1" applyAlignment="1">
      <alignment horizontal="center" vertical="center" shrinkToFit="1"/>
    </xf>
    <xf numFmtId="176" fontId="48" fillId="2" borderId="1" xfId="2" applyNumberFormat="1" applyFont="1" applyFill="1" applyBorder="1" applyAlignment="1">
      <alignment horizontal="center" vertical="center" shrinkToFit="1"/>
    </xf>
    <xf numFmtId="176" fontId="48" fillId="2" borderId="14" xfId="2" applyNumberFormat="1" applyFont="1" applyFill="1" applyBorder="1" applyAlignment="1">
      <alignment horizontal="center" vertical="center" shrinkToFit="1"/>
    </xf>
    <xf numFmtId="0" fontId="48" fillId="0" borderId="2" xfId="2" applyFont="1" applyBorder="1" applyAlignment="1">
      <alignment horizontal="center" vertical="center" shrinkToFit="1"/>
    </xf>
    <xf numFmtId="198" fontId="48" fillId="0" borderId="3" xfId="2" applyNumberFormat="1" applyFont="1" applyBorder="1" applyAlignment="1">
      <alignment horizontal="center" vertical="center" shrinkToFit="1"/>
    </xf>
    <xf numFmtId="176" fontId="48" fillId="0" borderId="1" xfId="2" applyNumberFormat="1" applyFont="1" applyBorder="1" applyAlignment="1">
      <alignment horizontal="center" vertical="center" shrinkToFit="1"/>
    </xf>
    <xf numFmtId="176" fontId="48" fillId="0" borderId="14" xfId="2" applyNumberFormat="1" applyFont="1" applyBorder="1" applyAlignment="1">
      <alignment horizontal="center" vertical="center" shrinkToFit="1"/>
    </xf>
    <xf numFmtId="0" fontId="48" fillId="0" borderId="7" xfId="2" applyFont="1" applyBorder="1" applyAlignment="1">
      <alignment vertical="center" wrapText="1" shrinkToFit="1"/>
    </xf>
    <xf numFmtId="196" fontId="49" fillId="0" borderId="7" xfId="10" applyNumberFormat="1" applyFont="1" applyBorder="1" applyAlignment="1" applyProtection="1">
      <alignment vertical="center" shrinkToFit="1"/>
      <protection locked="0"/>
    </xf>
    <xf numFmtId="196" fontId="49" fillId="0" borderId="5" xfId="10" applyNumberFormat="1" applyFont="1" applyBorder="1" applyAlignment="1" applyProtection="1">
      <alignment vertical="center" shrinkToFit="1"/>
      <protection locked="0"/>
    </xf>
    <xf numFmtId="0" fontId="48" fillId="0" borderId="0" xfId="2" applyFont="1" applyAlignment="1">
      <alignment vertical="center" wrapText="1" shrinkToFit="1"/>
    </xf>
    <xf numFmtId="0" fontId="52" fillId="2" borderId="1" xfId="2" applyFont="1" applyFill="1" applyBorder="1" applyAlignment="1" applyProtection="1">
      <alignment horizontal="center" vertical="center" wrapText="1"/>
      <protection locked="0"/>
    </xf>
    <xf numFmtId="0" fontId="53" fillId="2" borderId="1" xfId="2" applyFont="1" applyFill="1" applyBorder="1" applyAlignment="1" applyProtection="1">
      <alignment horizontal="center" vertical="center"/>
      <protection locked="0"/>
    </xf>
    <xf numFmtId="0" fontId="51" fillId="0" borderId="0" xfId="2" applyFont="1" applyAlignment="1" applyProtection="1">
      <alignment vertical="center"/>
      <protection locked="0"/>
    </xf>
    <xf numFmtId="0" fontId="48" fillId="0" borderId="0" xfId="2" applyFont="1" applyAlignment="1" applyProtection="1">
      <alignment vertical="center"/>
      <protection locked="0"/>
    </xf>
    <xf numFmtId="0" fontId="46" fillId="0" borderId="0" xfId="2" applyFont="1" applyAlignment="1" applyProtection="1">
      <alignment vertical="center" wrapText="1"/>
      <protection locked="0"/>
    </xf>
    <xf numFmtId="197" fontId="49" fillId="0" borderId="4" xfId="10" applyNumberFormat="1" applyFont="1" applyBorder="1" applyAlignment="1" applyProtection="1">
      <alignment vertical="center" shrinkToFit="1"/>
      <protection locked="0"/>
    </xf>
    <xf numFmtId="197" fontId="49" fillId="0" borderId="0" xfId="10" applyNumberFormat="1" applyFont="1" applyAlignment="1" applyProtection="1">
      <alignment vertical="center" shrinkToFit="1"/>
      <protection locked="0"/>
    </xf>
    <xf numFmtId="0" fontId="48" fillId="0" borderId="0" xfId="2" applyFont="1" applyAlignment="1" applyProtection="1">
      <alignment vertical="top"/>
      <protection locked="0"/>
    </xf>
    <xf numFmtId="0" fontId="48" fillId="0" borderId="4" xfId="2" applyFont="1" applyBorder="1" applyAlignment="1" applyProtection="1">
      <alignment vertical="top"/>
      <protection locked="0"/>
    </xf>
    <xf numFmtId="0" fontId="48" fillId="0" borderId="0" xfId="2" applyFont="1" applyAlignment="1" applyProtection="1">
      <alignment vertical="center" textRotation="255"/>
      <protection locked="0"/>
    </xf>
    <xf numFmtId="0" fontId="48" fillId="0" borderId="4" xfId="2" applyFont="1" applyBorder="1" applyAlignment="1" applyProtection="1">
      <alignment vertical="center"/>
      <protection locked="0"/>
    </xf>
    <xf numFmtId="0" fontId="48" fillId="0" borderId="0" xfId="2" applyFont="1" applyProtection="1">
      <protection locked="0"/>
    </xf>
    <xf numFmtId="0" fontId="48" fillId="0" borderId="0" xfId="2" applyFont="1" applyAlignment="1" applyProtection="1">
      <alignment vertical="center" wrapText="1"/>
      <protection locked="0"/>
    </xf>
    <xf numFmtId="0" fontId="48" fillId="0" borderId="4" xfId="2" applyFont="1" applyBorder="1" applyAlignment="1" applyProtection="1">
      <alignment vertical="center" wrapText="1"/>
      <protection locked="0"/>
    </xf>
    <xf numFmtId="0" fontId="48" fillId="0" borderId="10" xfId="2" applyFont="1" applyBorder="1" applyAlignment="1" applyProtection="1">
      <alignment vertical="center"/>
      <protection locked="0"/>
    </xf>
    <xf numFmtId="0" fontId="55" fillId="0" borderId="10" xfId="2" applyFont="1" applyBorder="1" applyAlignment="1" applyProtection="1">
      <alignment vertical="center"/>
      <protection locked="0"/>
    </xf>
    <xf numFmtId="0" fontId="48" fillId="0" borderId="10" xfId="2" applyFont="1" applyBorder="1" applyProtection="1">
      <protection locked="0"/>
    </xf>
    <xf numFmtId="0" fontId="48" fillId="0" borderId="11" xfId="2" applyFont="1" applyBorder="1" applyAlignment="1" applyProtection="1">
      <alignment vertical="center"/>
      <protection locked="0"/>
    </xf>
    <xf numFmtId="0" fontId="46" fillId="2" borderId="1" xfId="2" applyFont="1" applyFill="1" applyBorder="1" applyAlignment="1">
      <alignment horizontal="center" vertical="center" wrapText="1"/>
    </xf>
    <xf numFmtId="0" fontId="48" fillId="0" borderId="8" xfId="2" applyFont="1" applyBorder="1" applyAlignment="1" applyProtection="1">
      <alignment horizontal="center" vertical="center"/>
      <protection locked="0"/>
    </xf>
    <xf numFmtId="179" fontId="48" fillId="0" borderId="8" xfId="2" applyNumberFormat="1" applyFont="1" applyBorder="1" applyAlignment="1" applyProtection="1">
      <alignment horizontal="center" vertical="center"/>
      <protection locked="0"/>
    </xf>
    <xf numFmtId="193" fontId="48" fillId="0" borderId="1" xfId="2" applyNumberFormat="1" applyFont="1" applyBorder="1" applyAlignment="1" applyProtection="1">
      <alignment horizontal="center" vertical="center" shrinkToFit="1"/>
      <protection locked="0"/>
    </xf>
    <xf numFmtId="0" fontId="48" fillId="2" borderId="1" xfId="2" applyFont="1" applyFill="1" applyBorder="1" applyAlignment="1">
      <alignment horizontal="center" vertical="center" wrapText="1"/>
    </xf>
    <xf numFmtId="0" fontId="48" fillId="2" borderId="12" xfId="2" applyFont="1" applyFill="1" applyBorder="1" applyAlignment="1">
      <alignment horizontal="center" vertical="center" wrapText="1"/>
    </xf>
    <xf numFmtId="0" fontId="48" fillId="2" borderId="0" xfId="2" applyFont="1" applyFill="1" applyAlignment="1">
      <alignment horizontal="center" vertical="center" wrapText="1"/>
    </xf>
    <xf numFmtId="0" fontId="48" fillId="2" borderId="4" xfId="2" applyFont="1" applyFill="1" applyBorder="1" applyAlignment="1">
      <alignment horizontal="center" vertical="center" wrapText="1"/>
    </xf>
    <xf numFmtId="0" fontId="47" fillId="0" borderId="0" xfId="4" applyFont="1">
      <alignment vertical="center"/>
    </xf>
    <xf numFmtId="0" fontId="48" fillId="0" borderId="0" xfId="4" applyFont="1">
      <alignment vertical="center"/>
    </xf>
    <xf numFmtId="178" fontId="46" fillId="0" borderId="3" xfId="4" applyNumberFormat="1" applyFont="1" applyBorder="1" applyAlignment="1">
      <alignment horizontal="center" vertical="center" shrinkToFit="1"/>
    </xf>
    <xf numFmtId="0" fontId="46" fillId="0" borderId="8" xfId="4" applyFont="1" applyBorder="1" applyAlignment="1">
      <alignment horizontal="center" vertical="center" shrinkToFit="1"/>
    </xf>
    <xf numFmtId="178" fontId="46" fillId="0" borderId="8" xfId="4" applyNumberFormat="1" applyFont="1" applyBorder="1" applyAlignment="1">
      <alignment horizontal="center" vertical="center" shrinkToFit="1"/>
    </xf>
    <xf numFmtId="0" fontId="46" fillId="0" borderId="3" xfId="4" applyFont="1" applyBorder="1" applyAlignment="1">
      <alignment horizontal="center" vertical="center" shrinkToFit="1"/>
    </xf>
    <xf numFmtId="0" fontId="46" fillId="0" borderId="0" xfId="4" applyFont="1" applyAlignment="1">
      <alignment horizontal="center" vertical="center"/>
    </xf>
    <xf numFmtId="0" fontId="56" fillId="0" borderId="0" xfId="2" applyFont="1" applyAlignment="1">
      <alignment vertical="center"/>
    </xf>
    <xf numFmtId="0" fontId="48" fillId="0" borderId="1" xfId="4" applyFont="1" applyBorder="1">
      <alignment vertical="center"/>
    </xf>
    <xf numFmtId="0" fontId="48" fillId="0" borderId="1" xfId="4" applyFont="1" applyBorder="1" applyAlignment="1">
      <alignment horizontal="center" vertical="center"/>
    </xf>
    <xf numFmtId="0" fontId="48" fillId="3" borderId="1" xfId="4" applyFont="1" applyFill="1" applyBorder="1" applyAlignment="1">
      <alignment horizontal="center" vertical="center"/>
    </xf>
    <xf numFmtId="0" fontId="12" fillId="0" borderId="2" xfId="2" applyFont="1" applyBorder="1" applyAlignment="1" applyProtection="1">
      <alignment horizontal="center" vertical="center"/>
      <protection locked="0"/>
    </xf>
    <xf numFmtId="0" fontId="12" fillId="0" borderId="2" xfId="2" applyFont="1" applyBorder="1" applyAlignment="1" applyProtection="1">
      <alignment horizontal="center" vertical="center" shrinkToFit="1"/>
      <protection locked="0"/>
    </xf>
    <xf numFmtId="0" fontId="52" fillId="0" borderId="1" xfId="2" applyFont="1" applyBorder="1" applyAlignment="1" applyProtection="1">
      <alignment horizontal="center" vertical="center" shrinkToFit="1"/>
      <protection locked="0"/>
    </xf>
    <xf numFmtId="0" fontId="12" fillId="0" borderId="7"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9" xfId="2" applyFont="1" applyBorder="1" applyAlignment="1" applyProtection="1">
      <alignment horizontal="center" vertical="center"/>
      <protection locked="0"/>
    </xf>
    <xf numFmtId="0" fontId="12" fillId="0" borderId="6" xfId="2" applyFont="1" applyBorder="1" applyAlignment="1" applyProtection="1">
      <alignment horizontal="center" vertical="center"/>
      <protection locked="0"/>
    </xf>
    <xf numFmtId="0" fontId="12" fillId="0" borderId="1" xfId="2" applyFont="1" applyBorder="1" applyAlignment="1" applyProtection="1">
      <alignment horizontal="center" vertical="center"/>
      <protection locked="0"/>
    </xf>
    <xf numFmtId="202" fontId="35" fillId="0" borderId="1" xfId="2" applyNumberFormat="1" applyFont="1" applyBorder="1" applyAlignment="1" applyProtection="1">
      <alignment horizontal="right" vertical="center" shrinkToFit="1"/>
      <protection locked="0"/>
    </xf>
    <xf numFmtId="202" fontId="35" fillId="0" borderId="2" xfId="2" applyNumberFormat="1" applyFont="1" applyBorder="1" applyAlignment="1" applyProtection="1">
      <alignment horizontal="right" vertical="center" shrinkToFit="1"/>
      <protection locked="0"/>
    </xf>
    <xf numFmtId="0" fontId="18" fillId="0" borderId="29" xfId="5" applyFont="1" applyBorder="1" applyAlignment="1">
      <alignment vertical="center" shrinkToFit="1"/>
    </xf>
    <xf numFmtId="0" fontId="18" fillId="0" borderId="48" xfId="5" applyFont="1" applyBorder="1" applyAlignment="1">
      <alignment vertical="center" shrinkToFit="1"/>
    </xf>
    <xf numFmtId="0" fontId="18" fillId="0" borderId="49" xfId="5" applyFont="1" applyBorder="1" applyAlignment="1">
      <alignment horizontal="center" vertical="center" shrinkToFit="1"/>
    </xf>
    <xf numFmtId="0" fontId="12" fillId="0" borderId="13" xfId="2" applyFont="1" applyBorder="1" applyAlignment="1" applyProtection="1">
      <alignment horizontal="center" vertical="center" shrinkToFit="1"/>
      <protection locked="0"/>
    </xf>
    <xf numFmtId="187" fontId="59" fillId="0" borderId="1" xfId="7" applyNumberFormat="1" applyFont="1" applyBorder="1" applyAlignment="1">
      <alignment horizontal="center" vertical="center"/>
    </xf>
    <xf numFmtId="186" fontId="15" fillId="0" borderId="1" xfId="7" applyNumberFormat="1" applyBorder="1" applyAlignment="1">
      <alignment horizontal="right" vertical="center" shrinkToFit="1"/>
    </xf>
    <xf numFmtId="187" fontId="15" fillId="0" borderId="1" xfId="7" applyNumberFormat="1" applyBorder="1" applyAlignment="1">
      <alignment horizontal="center" vertical="center"/>
    </xf>
    <xf numFmtId="0" fontId="7" fillId="0" borderId="2" xfId="2" applyFont="1" applyBorder="1" applyAlignment="1" applyProtection="1">
      <alignment vertical="center" shrinkToFit="1"/>
      <protection locked="0"/>
    </xf>
    <xf numFmtId="0" fontId="15" fillId="0" borderId="8" xfId="2" applyBorder="1" applyAlignment="1">
      <alignment vertical="center" shrinkToFit="1"/>
    </xf>
    <xf numFmtId="202" fontId="35" fillId="0" borderId="1" xfId="2" applyNumberFormat="1" applyFont="1" applyBorder="1" applyAlignment="1" applyProtection="1">
      <alignment horizontal="center" vertical="center" shrinkToFit="1"/>
      <protection locked="0"/>
    </xf>
    <xf numFmtId="187" fontId="41" fillId="0" borderId="18" xfId="5" applyNumberFormat="1" applyFont="1" applyBorder="1" applyAlignment="1">
      <alignment horizontal="center" vertical="center" shrinkToFit="1"/>
    </xf>
    <xf numFmtId="187" fontId="18" fillId="0" borderId="16" xfId="5" applyNumberFormat="1" applyFont="1" applyBorder="1" applyAlignment="1">
      <alignment horizontal="center" vertical="center" shrinkToFit="1"/>
    </xf>
    <xf numFmtId="187" fontId="41" fillId="0" borderId="77" xfId="5" applyNumberFormat="1" applyFont="1" applyBorder="1" applyAlignment="1">
      <alignment horizontal="center" vertical="center" shrinkToFit="1"/>
    </xf>
    <xf numFmtId="0" fontId="18" fillId="0" borderId="79" xfId="5" applyFont="1" applyBorder="1" applyAlignment="1">
      <alignment horizontal="center" vertical="center" shrinkToFit="1"/>
    </xf>
    <xf numFmtId="0" fontId="18" fillId="0" borderId="80" xfId="5" applyFont="1" applyBorder="1" applyAlignment="1">
      <alignment vertical="center" shrinkToFit="1"/>
    </xf>
    <xf numFmtId="0" fontId="18" fillId="0" borderId="81" xfId="5" applyFont="1" applyBorder="1" applyAlignment="1">
      <alignment vertical="center" shrinkToFit="1"/>
    </xf>
    <xf numFmtId="0" fontId="18" fillId="0" borderId="82" xfId="5" applyFont="1" applyBorder="1" applyAlignment="1">
      <alignment vertical="center" shrinkToFit="1"/>
    </xf>
    <xf numFmtId="0" fontId="18" fillId="0" borderId="83" xfId="5" applyFont="1" applyBorder="1" applyAlignment="1">
      <alignment vertical="center" shrinkToFit="1"/>
    </xf>
    <xf numFmtId="179" fontId="41" fillId="0" borderId="1" xfId="5" applyNumberFormat="1" applyFont="1" applyBorder="1" applyAlignment="1">
      <alignment horizontal="center" vertical="center" shrinkToFit="1"/>
    </xf>
    <xf numFmtId="179" fontId="41" fillId="0" borderId="1" xfId="6" applyNumberFormat="1" applyFont="1" applyFill="1" applyBorder="1" applyAlignment="1">
      <alignment horizontal="center" vertical="center" shrinkToFit="1"/>
    </xf>
    <xf numFmtId="179" fontId="18" fillId="0" borderId="78" xfId="5" applyNumberFormat="1" applyFont="1" applyBorder="1" applyAlignment="1">
      <alignment horizontal="center" vertical="center" shrinkToFit="1"/>
    </xf>
    <xf numFmtId="179" fontId="18" fillId="0" borderId="54" xfId="5" applyNumberFormat="1" applyFont="1" applyBorder="1" applyAlignment="1">
      <alignment horizontal="center" vertical="center" shrinkToFit="1"/>
    </xf>
    <xf numFmtId="179" fontId="18" fillId="0" borderId="20" xfId="5" applyNumberFormat="1" applyFont="1" applyBorder="1" applyAlignment="1">
      <alignment vertical="center" shrinkToFit="1"/>
    </xf>
    <xf numFmtId="179" fontId="18" fillId="0" borderId="49" xfId="5" applyNumberFormat="1" applyFont="1" applyBorder="1" applyAlignment="1">
      <alignment vertical="center" shrinkToFit="1"/>
    </xf>
    <xf numFmtId="179" fontId="18" fillId="0" borderId="28" xfId="5" applyNumberFormat="1" applyFont="1" applyBorder="1" applyAlignment="1">
      <alignment vertical="center" shrinkToFit="1"/>
    </xf>
    <xf numFmtId="179" fontId="18" fillId="0" borderId="3" xfId="5" applyNumberFormat="1" applyFont="1" applyBorder="1" applyAlignment="1">
      <alignment vertical="center" shrinkToFit="1"/>
    </xf>
    <xf numFmtId="202" fontId="18" fillId="0" borderId="30" xfId="5" applyNumberFormat="1" applyFont="1" applyBorder="1" applyAlignment="1">
      <alignment vertical="center" shrinkToFit="1"/>
    </xf>
    <xf numFmtId="202" fontId="18" fillId="0" borderId="28" xfId="5" applyNumberFormat="1" applyFont="1" applyBorder="1" applyAlignment="1">
      <alignment vertical="center" shrinkToFit="1"/>
    </xf>
    <xf numFmtId="202" fontId="18" fillId="0" borderId="8" xfId="5" applyNumberFormat="1" applyFont="1" applyBorder="1" applyAlignment="1">
      <alignment vertical="center" shrinkToFit="1"/>
    </xf>
    <xf numFmtId="202" fontId="18" fillId="0" borderId="48" xfId="5" applyNumberFormat="1" applyFont="1" applyBorder="1" applyAlignment="1">
      <alignment vertical="center" shrinkToFit="1"/>
    </xf>
    <xf numFmtId="202" fontId="18" fillId="0" borderId="17" xfId="5" applyNumberFormat="1" applyFont="1" applyBorder="1" applyAlignment="1">
      <alignment vertical="center" shrinkToFit="1"/>
    </xf>
    <xf numFmtId="202" fontId="18" fillId="0" borderId="2" xfId="5" applyNumberFormat="1" applyFont="1" applyBorder="1" applyAlignment="1">
      <alignment vertical="center" shrinkToFit="1"/>
    </xf>
    <xf numFmtId="202" fontId="18" fillId="0" borderId="49" xfId="5" applyNumberFormat="1" applyFont="1" applyBorder="1" applyAlignment="1">
      <alignment vertical="center" shrinkToFit="1"/>
    </xf>
    <xf numFmtId="202" fontId="18" fillId="0" borderId="3" xfId="5" applyNumberFormat="1" applyFont="1" applyBorder="1" applyAlignment="1">
      <alignment vertical="center" shrinkToFit="1"/>
    </xf>
    <xf numFmtId="179" fontId="18" fillId="0" borderId="84" xfId="5" applyNumberFormat="1" applyFont="1" applyBorder="1" applyAlignment="1">
      <alignment vertical="center" shrinkToFit="1"/>
    </xf>
    <xf numFmtId="179" fontId="18" fillId="0" borderId="85" xfId="5" applyNumberFormat="1" applyFont="1" applyBorder="1" applyAlignment="1">
      <alignment vertical="center" shrinkToFit="1"/>
    </xf>
    <xf numFmtId="179" fontId="18" fillId="0" borderId="81" xfId="5" applyNumberFormat="1" applyFont="1" applyBorder="1" applyAlignment="1">
      <alignment vertical="center" shrinkToFit="1"/>
    </xf>
    <xf numFmtId="179" fontId="18" fillId="0" borderId="79" xfId="5" applyNumberFormat="1" applyFont="1" applyBorder="1" applyAlignment="1">
      <alignment vertical="center" shrinkToFit="1"/>
    </xf>
    <xf numFmtId="202" fontId="18" fillId="0" borderId="86" xfId="5" applyNumberFormat="1" applyFont="1" applyBorder="1" applyAlignment="1">
      <alignment vertical="center" shrinkToFit="1"/>
    </xf>
    <xf numFmtId="202" fontId="18" fillId="0" borderId="85" xfId="5" applyNumberFormat="1" applyFont="1" applyBorder="1" applyAlignment="1">
      <alignment vertical="center" shrinkToFit="1"/>
    </xf>
    <xf numFmtId="202" fontId="18" fillId="0" borderId="81" xfId="5" applyNumberFormat="1" applyFont="1" applyBorder="1" applyAlignment="1">
      <alignment vertical="center" shrinkToFit="1"/>
    </xf>
    <xf numFmtId="202" fontId="18" fillId="0" borderId="79" xfId="5" applyNumberFormat="1" applyFont="1" applyBorder="1" applyAlignment="1">
      <alignment vertical="center" shrinkToFit="1"/>
    </xf>
    <xf numFmtId="202" fontId="18" fillId="0" borderId="87" xfId="5" applyNumberFormat="1" applyFont="1" applyBorder="1" applyAlignment="1">
      <alignment vertical="center" shrinkToFit="1"/>
    </xf>
    <xf numFmtId="0" fontId="7" fillId="0" borderId="0" xfId="2" applyFont="1" applyAlignment="1" applyProtection="1">
      <alignment vertical="center" wrapText="1"/>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8" fillId="2" borderId="15" xfId="2" applyFont="1" applyFill="1" applyBorder="1" applyAlignment="1">
      <alignment horizontal="center" vertical="center" textRotation="255"/>
    </xf>
    <xf numFmtId="0" fontId="48" fillId="2" borderId="13" xfId="2" applyFont="1" applyFill="1" applyBorder="1" applyAlignment="1">
      <alignment horizontal="center" vertical="center" textRotation="255"/>
    </xf>
    <xf numFmtId="0" fontId="48" fillId="2" borderId="2" xfId="2" applyFont="1" applyFill="1" applyBorder="1" applyAlignment="1">
      <alignment horizontal="center" vertical="center" shrinkToFit="1"/>
    </xf>
    <xf numFmtId="0" fontId="48" fillId="2" borderId="3" xfId="2" applyFont="1" applyFill="1" applyBorder="1" applyAlignment="1">
      <alignment horizontal="center" vertical="center" shrinkToFit="1"/>
    </xf>
    <xf numFmtId="181" fontId="12" fillId="0" borderId="2" xfId="2" applyNumberFormat="1" applyFont="1" applyBorder="1" applyAlignment="1" applyProtection="1">
      <alignment horizontal="center" vertical="center"/>
      <protection locked="0"/>
    </xf>
    <xf numFmtId="181" fontId="12" fillId="0" borderId="8" xfId="2" applyNumberFormat="1" applyFont="1" applyBorder="1" applyAlignment="1" applyProtection="1">
      <alignment horizontal="center" vertical="center"/>
      <protection locked="0"/>
    </xf>
    <xf numFmtId="0" fontId="48" fillId="0" borderId="2" xfId="2" applyFont="1" applyBorder="1" applyAlignment="1" applyProtection="1">
      <alignment horizontal="center" vertical="center"/>
      <protection locked="0"/>
    </xf>
    <xf numFmtId="0" fontId="48" fillId="0" borderId="8" xfId="2" applyFont="1" applyBorder="1" applyAlignment="1" applyProtection="1">
      <alignment horizontal="center" vertical="center"/>
      <protection locked="0"/>
    </xf>
    <xf numFmtId="0" fontId="48" fillId="0" borderId="3" xfId="2" applyFont="1" applyBorder="1" applyAlignment="1" applyProtection="1">
      <alignment horizontal="center" vertical="center"/>
      <protection locked="0"/>
    </xf>
    <xf numFmtId="0" fontId="48" fillId="2" borderId="8" xfId="2" applyFont="1" applyFill="1" applyBorder="1" applyAlignment="1">
      <alignment horizontal="center" vertical="center" shrinkToFit="1"/>
    </xf>
    <xf numFmtId="0" fontId="48" fillId="0" borderId="2" xfId="2" applyFont="1" applyBorder="1" applyAlignment="1">
      <alignment horizontal="center" vertical="center" shrinkToFit="1"/>
    </xf>
    <xf numFmtId="0" fontId="48" fillId="0" borderId="8" xfId="2" applyFont="1" applyBorder="1" applyAlignment="1">
      <alignment horizontal="center" vertical="center" shrinkToFit="1"/>
    </xf>
    <xf numFmtId="182" fontId="48" fillId="0" borderId="1" xfId="2" applyNumberFormat="1" applyFont="1" applyBorder="1" applyAlignment="1" applyProtection="1">
      <alignment horizontal="center" vertical="center"/>
      <protection locked="0"/>
    </xf>
    <xf numFmtId="0" fontId="12" fillId="0" borderId="2" xfId="2" applyFont="1" applyBorder="1" applyAlignment="1" applyProtection="1">
      <alignment horizontal="center" vertical="center"/>
      <protection locked="0"/>
    </xf>
    <xf numFmtId="0" fontId="12" fillId="0" borderId="3" xfId="2" applyFont="1" applyBorder="1" applyAlignment="1" applyProtection="1">
      <alignment horizontal="center" vertical="center"/>
      <protection locked="0"/>
    </xf>
    <xf numFmtId="0" fontId="48" fillId="2" borderId="14" xfId="2" applyFont="1" applyFill="1" applyBorder="1" applyAlignment="1">
      <alignment horizontal="center" vertical="center" textRotation="255"/>
    </xf>
    <xf numFmtId="0" fontId="48" fillId="2" borderId="2" xfId="2" applyFont="1" applyFill="1" applyBorder="1" applyAlignment="1">
      <alignment horizontal="center" vertical="center"/>
    </xf>
    <xf numFmtId="0" fontId="48" fillId="2" borderId="8" xfId="2" applyFont="1" applyFill="1" applyBorder="1" applyAlignment="1">
      <alignment horizontal="center" vertical="center"/>
    </xf>
    <xf numFmtId="0" fontId="48" fillId="2" borderId="12" xfId="2" applyFont="1" applyFill="1" applyBorder="1" applyAlignment="1">
      <alignment horizontal="center" vertical="center" textRotation="255" shrinkToFit="1"/>
    </xf>
    <xf numFmtId="0" fontId="48" fillId="2" borderId="4" xfId="2" applyFont="1" applyFill="1" applyBorder="1" applyAlignment="1">
      <alignment horizontal="center" vertical="center" textRotation="255" shrinkToFit="1"/>
    </xf>
    <xf numFmtId="0" fontId="48" fillId="2" borderId="9" xfId="2" applyFont="1" applyFill="1" applyBorder="1" applyAlignment="1">
      <alignment horizontal="center" vertical="center" textRotation="255" shrinkToFit="1"/>
    </xf>
    <xf numFmtId="0" fontId="48" fillId="2" borderId="11" xfId="2" applyFont="1" applyFill="1" applyBorder="1" applyAlignment="1">
      <alignment horizontal="center" vertical="center" textRotation="255" shrinkToFit="1"/>
    </xf>
    <xf numFmtId="0" fontId="12" fillId="0" borderId="1" xfId="2" applyFont="1" applyBorder="1" applyAlignment="1" applyProtection="1">
      <alignment horizontal="center" vertical="center" shrinkToFit="1"/>
      <protection locked="0"/>
    </xf>
    <xf numFmtId="0" fontId="48" fillId="0" borderId="2" xfId="2" applyFont="1" applyBorder="1" applyAlignment="1">
      <alignment horizontal="center" vertical="center"/>
    </xf>
    <xf numFmtId="0" fontId="48" fillId="0" borderId="3" xfId="2" applyFont="1" applyBorder="1" applyAlignment="1">
      <alignment horizontal="center" vertical="center"/>
    </xf>
    <xf numFmtId="0" fontId="48" fillId="0" borderId="8" xfId="2" applyFont="1" applyBorder="1" applyAlignment="1">
      <alignment horizontal="center" vertical="center"/>
    </xf>
    <xf numFmtId="0" fontId="48" fillId="0" borderId="1" xfId="2" applyFont="1" applyBorder="1" applyAlignment="1" applyProtection="1">
      <alignment horizontal="center" vertical="center" shrinkToFit="1"/>
      <protection locked="0"/>
    </xf>
    <xf numFmtId="183" fontId="23" fillId="0" borderId="1" xfId="0" applyNumberFormat="1" applyFont="1" applyBorder="1" applyAlignment="1" applyProtection="1">
      <alignment horizontal="center" vertical="center"/>
      <protection locked="0"/>
    </xf>
    <xf numFmtId="0" fontId="48" fillId="0" borderId="3" xfId="2" applyFont="1" applyBorder="1" applyAlignment="1">
      <alignment horizontal="center" vertical="center" shrinkToFit="1"/>
    </xf>
    <xf numFmtId="0" fontId="48" fillId="2" borderId="6" xfId="2" applyFont="1" applyFill="1" applyBorder="1" applyAlignment="1">
      <alignment horizontal="center" vertical="center"/>
    </xf>
    <xf numFmtId="0" fontId="48" fillId="2" borderId="5" xfId="2" applyFont="1" applyFill="1" applyBorder="1" applyAlignment="1">
      <alignment horizontal="center" vertical="center"/>
    </xf>
    <xf numFmtId="0" fontId="48" fillId="2" borderId="9" xfId="2" applyFont="1" applyFill="1" applyBorder="1" applyAlignment="1">
      <alignment horizontal="center" vertical="center"/>
    </xf>
    <xf numFmtId="0" fontId="48" fillId="2" borderId="11" xfId="2" applyFont="1" applyFill="1" applyBorder="1" applyAlignment="1">
      <alignment horizontal="center" vertical="center"/>
    </xf>
    <xf numFmtId="0" fontId="48" fillId="2" borderId="7" xfId="2" applyFont="1" applyFill="1" applyBorder="1" applyAlignment="1">
      <alignment horizontal="center" vertical="center"/>
    </xf>
    <xf numFmtId="184" fontId="12" fillId="0" borderId="2" xfId="2" applyNumberFormat="1" applyFont="1" applyBorder="1" applyAlignment="1" applyProtection="1">
      <alignment horizontal="center" vertical="center"/>
      <protection locked="0"/>
    </xf>
    <xf numFmtId="184" fontId="12" fillId="0" borderId="3" xfId="2" applyNumberFormat="1"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0" fontId="48" fillId="2" borderId="3" xfId="2" applyFont="1" applyFill="1" applyBorder="1" applyAlignment="1">
      <alignment horizontal="center" vertical="center"/>
    </xf>
    <xf numFmtId="0" fontId="12" fillId="0" borderId="2" xfId="2" applyFont="1" applyBorder="1" applyAlignment="1" applyProtection="1">
      <alignment horizontal="center" vertical="center" shrinkToFit="1"/>
      <protection locked="0"/>
    </xf>
    <xf numFmtId="0" fontId="12" fillId="0" borderId="8" xfId="2" applyFont="1" applyBorder="1" applyAlignment="1" applyProtection="1">
      <alignment horizontal="center" vertical="center" shrinkToFit="1"/>
      <protection locked="0"/>
    </xf>
    <xf numFmtId="0" fontId="48" fillId="2" borderId="6" xfId="2" applyFont="1" applyFill="1" applyBorder="1" applyAlignment="1">
      <alignment horizontal="center" vertical="center" textRotation="255"/>
    </xf>
    <xf numFmtId="0" fontId="48" fillId="2" borderId="5" xfId="2" applyFont="1" applyFill="1" applyBorder="1" applyAlignment="1">
      <alignment horizontal="center" vertical="center" textRotation="255"/>
    </xf>
    <xf numFmtId="0" fontId="48" fillId="2" borderId="9" xfId="2" applyFont="1" applyFill="1" applyBorder="1" applyAlignment="1">
      <alignment horizontal="center" vertical="center" textRotation="255"/>
    </xf>
    <xf numFmtId="0" fontId="48" fillId="2" borderId="11" xfId="2" applyFont="1" applyFill="1" applyBorder="1" applyAlignment="1">
      <alignment horizontal="center" vertical="center" textRotation="255"/>
    </xf>
    <xf numFmtId="0" fontId="23" fillId="0" borderId="13" xfId="0" applyFont="1" applyBorder="1" applyAlignment="1" applyProtection="1">
      <alignment horizontal="center" vertical="center"/>
      <protection locked="0"/>
    </xf>
    <xf numFmtId="0" fontId="48" fillId="2" borderId="4" xfId="2" applyFont="1" applyFill="1" applyBorder="1" applyAlignment="1">
      <alignment horizontal="center" vertical="center" textRotation="255"/>
    </xf>
    <xf numFmtId="0" fontId="12" fillId="0" borderId="14" xfId="2" applyFont="1" applyBorder="1" applyAlignment="1" applyProtection="1">
      <alignment horizontal="center" vertical="center"/>
      <protection locked="0"/>
    </xf>
    <xf numFmtId="0" fontId="48" fillId="2" borderId="2" xfId="2" applyFont="1" applyFill="1" applyBorder="1" applyAlignment="1">
      <alignment horizontal="center" vertical="center" justifyLastLine="1" shrinkToFit="1"/>
    </xf>
    <xf numFmtId="0" fontId="48" fillId="2" borderId="3" xfId="2" applyFont="1" applyFill="1" applyBorder="1" applyAlignment="1">
      <alignment horizontal="center" vertical="center" justifyLastLine="1" shrinkToFit="1"/>
    </xf>
    <xf numFmtId="0" fontId="48" fillId="2" borderId="8" xfId="2" applyFont="1" applyFill="1" applyBorder="1" applyAlignment="1">
      <alignment horizontal="center" vertical="center" justifyLastLine="1" shrinkToFit="1"/>
    </xf>
    <xf numFmtId="196" fontId="14" fillId="0" borderId="9" xfId="1" applyNumberFormat="1" applyBorder="1" applyAlignment="1" applyProtection="1">
      <alignment horizontal="center" vertical="center" shrinkToFit="1"/>
      <protection locked="0"/>
    </xf>
    <xf numFmtId="196" fontId="14" fillId="0" borderId="10" xfId="1" applyNumberFormat="1" applyBorder="1" applyAlignment="1" applyProtection="1">
      <alignment horizontal="center" vertical="center" shrinkToFit="1"/>
      <protection locked="0"/>
    </xf>
    <xf numFmtId="196" fontId="14" fillId="0" borderId="11" xfId="1" applyNumberFormat="1" applyBorder="1" applyAlignment="1" applyProtection="1">
      <alignment horizontal="center" vertical="center" shrinkToFit="1"/>
      <protection locked="0"/>
    </xf>
    <xf numFmtId="0" fontId="48" fillId="2" borderId="2" xfId="2" applyFont="1" applyFill="1" applyBorder="1" applyAlignment="1" applyProtection="1">
      <alignment horizontal="center" vertical="center"/>
      <protection locked="0"/>
    </xf>
    <xf numFmtId="0" fontId="48" fillId="2" borderId="3" xfId="2" applyFont="1" applyFill="1" applyBorder="1" applyAlignment="1" applyProtection="1">
      <alignment horizontal="center" vertical="center"/>
      <protection locked="0"/>
    </xf>
    <xf numFmtId="0" fontId="12" fillId="0" borderId="1" xfId="2" applyFont="1" applyBorder="1" applyAlignment="1" applyProtection="1">
      <alignment horizontal="center" vertical="center"/>
      <protection locked="0"/>
    </xf>
    <xf numFmtId="185" fontId="12" fillId="0" borderId="15" xfId="2" applyNumberFormat="1" applyFont="1" applyBorder="1" applyAlignment="1" applyProtection="1">
      <alignment horizontal="center" vertical="center"/>
      <protection locked="0"/>
    </xf>
    <xf numFmtId="4" fontId="12" fillId="0" borderId="1" xfId="2" applyNumberFormat="1" applyFont="1" applyBorder="1" applyAlignment="1">
      <alignment horizontal="center" vertical="center" shrinkToFit="1"/>
    </xf>
    <xf numFmtId="0" fontId="48" fillId="2" borderId="12" xfId="2" applyFont="1" applyFill="1" applyBorder="1" applyAlignment="1">
      <alignment horizontal="center" vertical="center" shrinkToFit="1"/>
    </xf>
    <xf numFmtId="0" fontId="48" fillId="2" borderId="9" xfId="2" applyFont="1" applyFill="1" applyBorder="1" applyAlignment="1">
      <alignment horizontal="center" vertical="center" shrinkToFit="1"/>
    </xf>
    <xf numFmtId="196" fontId="14" fillId="0" borderId="3" xfId="1" applyNumberFormat="1" applyBorder="1" applyAlignment="1" applyProtection="1">
      <alignment horizontal="center" vertical="center" shrinkToFit="1"/>
      <protection locked="0"/>
    </xf>
    <xf numFmtId="196" fontId="14" fillId="0" borderId="8" xfId="1" applyNumberFormat="1" applyBorder="1" applyAlignment="1" applyProtection="1">
      <alignment horizontal="center" vertical="center" shrinkToFit="1"/>
      <protection locked="0"/>
    </xf>
    <xf numFmtId="0" fontId="48" fillId="2" borderId="10" xfId="2" applyFont="1" applyFill="1" applyBorder="1" applyAlignment="1">
      <alignment horizontal="center" vertical="center"/>
    </xf>
    <xf numFmtId="49" fontId="12" fillId="0" borderId="9" xfId="2" applyNumberFormat="1" applyFont="1" applyBorder="1" applyAlignment="1" applyProtection="1">
      <alignment horizontal="center" vertical="center"/>
      <protection locked="0"/>
    </xf>
    <xf numFmtId="49" fontId="12" fillId="0" borderId="11" xfId="2" applyNumberFormat="1" applyFont="1" applyBorder="1" applyAlignment="1" applyProtection="1">
      <alignment horizontal="center" vertical="center"/>
      <protection locked="0"/>
    </xf>
    <xf numFmtId="0" fontId="23" fillId="0" borderId="12" xfId="0" applyFont="1" applyBorder="1" applyAlignment="1" applyProtection="1">
      <alignment horizontal="center" vertical="center" shrinkToFit="1"/>
      <protection locked="0"/>
    </xf>
    <xf numFmtId="0" fontId="23" fillId="0" borderId="4" xfId="0" applyFont="1" applyBorder="1" applyAlignment="1" applyProtection="1">
      <alignment horizontal="center" vertical="center" shrinkToFit="1"/>
      <protection locked="0"/>
    </xf>
    <xf numFmtId="14" fontId="12" fillId="0" borderId="2" xfId="2" applyNumberFormat="1" applyFont="1" applyBorder="1" applyAlignment="1" applyProtection="1">
      <alignment horizontal="center" vertical="center" shrinkToFit="1"/>
      <protection locked="0"/>
    </xf>
    <xf numFmtId="0" fontId="48" fillId="2" borderId="12" xfId="2" applyFont="1" applyFill="1" applyBorder="1" applyAlignment="1">
      <alignment horizontal="center" vertical="center" textRotation="255"/>
    </xf>
    <xf numFmtId="0" fontId="48" fillId="2" borderId="1" xfId="2" applyFont="1" applyFill="1" applyBorder="1" applyAlignment="1" applyProtection="1">
      <alignment horizontal="center" vertical="center"/>
      <protection locked="0"/>
    </xf>
    <xf numFmtId="0" fontId="12" fillId="0" borderId="1" xfId="2" applyFont="1" applyBorder="1" applyAlignment="1">
      <alignment horizontal="center" vertical="center" shrinkToFit="1"/>
    </xf>
    <xf numFmtId="0" fontId="48" fillId="2" borderId="6" xfId="2" applyFont="1" applyFill="1" applyBorder="1" applyAlignment="1">
      <alignment horizontal="center" vertical="center" shrinkToFit="1"/>
    </xf>
    <xf numFmtId="0" fontId="48" fillId="2" borderId="7" xfId="2" applyFont="1" applyFill="1" applyBorder="1" applyAlignment="1">
      <alignment horizontal="center" vertical="center" shrinkToFit="1"/>
    </xf>
    <xf numFmtId="0" fontId="48" fillId="2" borderId="5" xfId="2" applyFont="1" applyFill="1" applyBorder="1" applyAlignment="1">
      <alignment horizontal="center" vertical="center" shrinkToFit="1"/>
    </xf>
    <xf numFmtId="0" fontId="48" fillId="2" borderId="10" xfId="2" applyFont="1" applyFill="1" applyBorder="1" applyAlignment="1">
      <alignment horizontal="center" vertical="center" shrinkToFit="1"/>
    </xf>
    <xf numFmtId="0" fontId="48" fillId="2" borderId="11" xfId="2" applyFont="1" applyFill="1" applyBorder="1" applyAlignment="1">
      <alignment horizontal="center" vertical="center" shrinkToFit="1"/>
    </xf>
    <xf numFmtId="0" fontId="12" fillId="0" borderId="6" xfId="2" applyFont="1" applyBorder="1" applyAlignment="1">
      <alignment horizontal="center" vertical="center" wrapText="1" shrinkToFit="1"/>
    </xf>
    <xf numFmtId="0" fontId="12" fillId="0" borderId="7"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4" fontId="48" fillId="2" borderId="6" xfId="2" applyNumberFormat="1" applyFont="1" applyFill="1" applyBorder="1" applyAlignment="1">
      <alignment horizontal="center" vertical="center" shrinkToFit="1"/>
    </xf>
    <xf numFmtId="4" fontId="48" fillId="2" borderId="5" xfId="2" applyNumberFormat="1" applyFont="1" applyFill="1" applyBorder="1" applyAlignment="1">
      <alignment horizontal="center" vertical="center" shrinkToFit="1"/>
    </xf>
    <xf numFmtId="4" fontId="48" fillId="2" borderId="9" xfId="2" applyNumberFormat="1" applyFont="1" applyFill="1" applyBorder="1" applyAlignment="1">
      <alignment horizontal="center" vertical="center" shrinkToFit="1"/>
    </xf>
    <xf numFmtId="4" fontId="48" fillId="2" borderId="11" xfId="2" applyNumberFormat="1" applyFont="1" applyFill="1" applyBorder="1" applyAlignment="1">
      <alignment horizontal="center" vertical="center" shrinkToFit="1"/>
    </xf>
    <xf numFmtId="176" fontId="12" fillId="0" borderId="6" xfId="2" applyNumberFormat="1" applyFont="1" applyBorder="1" applyAlignment="1">
      <alignment horizontal="center" vertical="center" shrinkToFit="1"/>
    </xf>
    <xf numFmtId="176" fontId="12" fillId="0" borderId="7" xfId="2" applyNumberFormat="1" applyFont="1" applyBorder="1" applyAlignment="1">
      <alignment horizontal="center" vertical="center" shrinkToFit="1"/>
    </xf>
    <xf numFmtId="176" fontId="12" fillId="0" borderId="5" xfId="2" applyNumberFormat="1" applyFont="1" applyBorder="1" applyAlignment="1">
      <alignment horizontal="center" vertical="center" shrinkToFit="1"/>
    </xf>
    <xf numFmtId="176" fontId="12" fillId="0" borderId="9" xfId="2" applyNumberFormat="1" applyFont="1" applyBorder="1" applyAlignment="1">
      <alignment horizontal="center" vertical="center" shrinkToFit="1"/>
    </xf>
    <xf numFmtId="176" fontId="12" fillId="0" borderId="10" xfId="2" applyNumberFormat="1" applyFont="1" applyBorder="1" applyAlignment="1">
      <alignment horizontal="center" vertical="center" shrinkToFit="1"/>
    </xf>
    <xf numFmtId="176" fontId="12" fillId="0" borderId="11" xfId="2" applyNumberFormat="1" applyFont="1" applyBorder="1" applyAlignment="1">
      <alignment horizontal="center" vertical="center" shrinkToFit="1"/>
    </xf>
    <xf numFmtId="0" fontId="48" fillId="2" borderId="14" xfId="2" applyFont="1" applyFill="1" applyBorder="1" applyAlignment="1">
      <alignment horizontal="center" vertical="center" shrinkToFit="1"/>
    </xf>
    <xf numFmtId="0" fontId="48" fillId="0" borderId="14" xfId="2" applyFont="1" applyBorder="1" applyAlignment="1">
      <alignment horizontal="left" vertical="center" shrinkToFit="1"/>
    </xf>
    <xf numFmtId="0" fontId="48" fillId="2" borderId="1" xfId="2" applyFont="1" applyFill="1" applyBorder="1" applyAlignment="1">
      <alignment horizontal="center" vertical="center" shrinkToFit="1"/>
    </xf>
    <xf numFmtId="176" fontId="48" fillId="0" borderId="2" xfId="2" applyNumberFormat="1" applyFont="1" applyBorder="1" applyAlignment="1">
      <alignment horizontal="center" vertical="center" shrinkToFit="1"/>
    </xf>
    <xf numFmtId="176" fontId="48" fillId="0" borderId="3" xfId="2" applyNumberFormat="1" applyFont="1" applyBorder="1" applyAlignment="1">
      <alignment horizontal="center" vertical="center" shrinkToFit="1"/>
    </xf>
    <xf numFmtId="176" fontId="48" fillId="0" borderId="8" xfId="2" applyNumberFormat="1" applyFont="1" applyBorder="1" applyAlignment="1">
      <alignment horizontal="center" vertical="center" shrinkToFit="1"/>
    </xf>
    <xf numFmtId="0" fontId="48" fillId="2" borderId="13" xfId="2" applyFont="1" applyFill="1" applyBorder="1" applyAlignment="1">
      <alignment horizontal="center" vertical="center" shrinkToFit="1"/>
    </xf>
    <xf numFmtId="0" fontId="48" fillId="0" borderId="13" xfId="2" applyFont="1" applyBorder="1" applyAlignment="1">
      <alignment horizontal="left" vertical="center" shrinkToFit="1"/>
    </xf>
    <xf numFmtId="0" fontId="12" fillId="0" borderId="6" xfId="2" applyFont="1" applyBorder="1" applyAlignment="1">
      <alignment horizontal="left" vertical="center" shrinkToFit="1"/>
    </xf>
    <xf numFmtId="0" fontId="12" fillId="0" borderId="7" xfId="2" applyFont="1" applyBorder="1" applyAlignment="1">
      <alignment horizontal="left" vertical="center" shrinkToFit="1"/>
    </xf>
    <xf numFmtId="0" fontId="12" fillId="0" borderId="9" xfId="2" applyFont="1" applyBorder="1" applyAlignment="1">
      <alignment horizontal="left" vertical="center" shrinkToFit="1"/>
    </xf>
    <xf numFmtId="0" fontId="12" fillId="0" borderId="10" xfId="2" applyFont="1" applyBorder="1" applyAlignment="1">
      <alignment horizontal="left" vertical="center" shrinkToFit="1"/>
    </xf>
    <xf numFmtId="0" fontId="13" fillId="0" borderId="1" xfId="2" applyFont="1" applyBorder="1" applyAlignment="1">
      <alignment horizontal="center" vertical="center"/>
    </xf>
    <xf numFmtId="0" fontId="12" fillId="0" borderId="3" xfId="2" applyFont="1" applyBorder="1" applyAlignment="1">
      <alignment horizontal="center" vertical="center" shrinkToFit="1"/>
    </xf>
    <xf numFmtId="0" fontId="48" fillId="2" borderId="14" xfId="2" applyFont="1" applyFill="1" applyBorder="1" applyAlignment="1">
      <alignment horizontal="center" vertical="center" textRotation="255" shrinkToFit="1"/>
    </xf>
    <xf numFmtId="0" fontId="48" fillId="2" borderId="15" xfId="2" applyFont="1" applyFill="1" applyBorder="1" applyAlignment="1">
      <alignment horizontal="center" vertical="center" textRotation="255" shrinkToFit="1"/>
    </xf>
    <xf numFmtId="0" fontId="48" fillId="2" borderId="13" xfId="2" applyFont="1" applyFill="1" applyBorder="1" applyAlignment="1">
      <alignment horizontal="center" vertical="center" textRotation="255" shrinkToFit="1"/>
    </xf>
    <xf numFmtId="0" fontId="48" fillId="2" borderId="6" xfId="2" applyFont="1" applyFill="1" applyBorder="1" applyAlignment="1">
      <alignment horizontal="center" vertical="center" textRotation="255" wrapText="1" shrinkToFit="1"/>
    </xf>
    <xf numFmtId="0" fontId="48" fillId="2" borderId="5" xfId="2" applyFont="1" applyFill="1" applyBorder="1" applyAlignment="1">
      <alignment horizontal="center" vertical="center" textRotation="255" shrinkToFit="1"/>
    </xf>
    <xf numFmtId="0" fontId="7" fillId="2" borderId="1" xfId="2" applyFont="1" applyFill="1" applyBorder="1" applyAlignment="1">
      <alignment horizontal="center" vertical="center" wrapText="1" shrinkToFit="1"/>
    </xf>
    <xf numFmtId="0" fontId="8" fillId="0" borderId="10" xfId="2" applyFont="1" applyBorder="1" applyAlignment="1">
      <alignment horizontal="left" vertical="center"/>
    </xf>
    <xf numFmtId="0" fontId="7" fillId="2" borderId="14" xfId="2" applyFont="1" applyFill="1" applyBorder="1" applyAlignment="1">
      <alignment horizontal="center" vertical="center"/>
    </xf>
    <xf numFmtId="199" fontId="9" fillId="0" borderId="6" xfId="2" applyNumberFormat="1" applyFont="1" applyBorder="1" applyAlignment="1">
      <alignment horizontal="left" vertical="center"/>
    </xf>
    <xf numFmtId="199" fontId="9" fillId="0" borderId="7" xfId="2" applyNumberFormat="1" applyFont="1" applyBorder="1" applyAlignment="1">
      <alignment horizontal="left" vertical="center"/>
    </xf>
    <xf numFmtId="199" fontId="9" fillId="0" borderId="5" xfId="2" applyNumberFormat="1" applyFont="1" applyBorder="1" applyAlignment="1">
      <alignment horizontal="left" vertical="center"/>
    </xf>
    <xf numFmtId="0" fontId="7" fillId="2" borderId="1" xfId="2" applyFont="1" applyFill="1" applyBorder="1" applyAlignment="1">
      <alignment horizontal="center" vertical="center"/>
    </xf>
    <xf numFmtId="199" fontId="9" fillId="0" borderId="2" xfId="2" applyNumberFormat="1" applyFont="1" applyBorder="1" applyAlignment="1">
      <alignment horizontal="left" vertical="center" shrinkToFit="1"/>
    </xf>
    <xf numFmtId="199" fontId="9" fillId="0" borderId="3" xfId="2" applyNumberFormat="1" applyFont="1" applyBorder="1" applyAlignment="1">
      <alignment horizontal="left" vertical="center" shrinkToFit="1"/>
    </xf>
    <xf numFmtId="199" fontId="9" fillId="0" borderId="8" xfId="2" applyNumberFormat="1" applyFont="1" applyBorder="1" applyAlignment="1">
      <alignment horizontal="left" vertical="center" shrinkToFit="1"/>
    </xf>
    <xf numFmtId="0" fontId="7" fillId="2" borderId="13" xfId="2" applyFont="1" applyFill="1" applyBorder="1" applyAlignment="1">
      <alignment horizontal="center" vertical="center"/>
    </xf>
    <xf numFmtId="199" fontId="9" fillId="0" borderId="9" xfId="2" applyNumberFormat="1" applyFont="1" applyBorder="1" applyAlignment="1">
      <alignment horizontal="left" vertical="center"/>
    </xf>
    <xf numFmtId="199" fontId="9" fillId="0" borderId="10" xfId="2" applyNumberFormat="1" applyFont="1" applyBorder="1" applyAlignment="1">
      <alignment horizontal="left" vertical="center"/>
    </xf>
    <xf numFmtId="199" fontId="9" fillId="0" borderId="11" xfId="2" applyNumberFormat="1" applyFont="1" applyBorder="1" applyAlignment="1">
      <alignment horizontal="left" vertical="center"/>
    </xf>
    <xf numFmtId="0" fontId="7" fillId="2" borderId="1" xfId="2" applyFont="1" applyFill="1" applyBorder="1" applyAlignment="1">
      <alignment horizontal="center" vertical="center" wrapText="1"/>
    </xf>
    <xf numFmtId="0" fontId="7" fillId="2" borderId="1" xfId="2" applyFont="1" applyFill="1" applyBorder="1" applyAlignment="1">
      <alignment horizontal="center" vertical="center" shrinkToFit="1"/>
    </xf>
    <xf numFmtId="177" fontId="7" fillId="0" borderId="1" xfId="2" applyNumberFormat="1" applyFont="1" applyBorder="1" applyAlignment="1">
      <alignment horizontal="center" vertical="center" wrapText="1" shrinkToFit="1"/>
    </xf>
    <xf numFmtId="199" fontId="9" fillId="0" borderId="6" xfId="2" applyNumberFormat="1" applyFont="1" applyBorder="1" applyAlignment="1">
      <alignment horizontal="center" vertical="center" wrapText="1" shrinkToFit="1"/>
    </xf>
    <xf numFmtId="199" fontId="9" fillId="0" borderId="7" xfId="2" applyNumberFormat="1" applyFont="1" applyBorder="1" applyAlignment="1">
      <alignment horizontal="center" vertical="center" wrapText="1" shrinkToFit="1"/>
    </xf>
    <xf numFmtId="199" fontId="9" fillId="0" borderId="5" xfId="2" applyNumberFormat="1" applyFont="1" applyBorder="1" applyAlignment="1">
      <alignment horizontal="center" vertical="center" wrapText="1" shrinkToFit="1"/>
    </xf>
    <xf numFmtId="199" fontId="9" fillId="0" borderId="9" xfId="2" applyNumberFormat="1" applyFont="1" applyBorder="1" applyAlignment="1">
      <alignment horizontal="center" vertical="center" wrapText="1" shrinkToFit="1"/>
    </xf>
    <xf numFmtId="199" fontId="9" fillId="0" borderId="10" xfId="2" applyNumberFormat="1" applyFont="1" applyBorder="1" applyAlignment="1">
      <alignment horizontal="center" vertical="center" wrapText="1" shrinkToFit="1"/>
    </xf>
    <xf numFmtId="199" fontId="9" fillId="0" borderId="11" xfId="2" applyNumberFormat="1" applyFont="1" applyBorder="1" applyAlignment="1">
      <alignment horizontal="center" vertical="center" wrapText="1" shrinkToFit="1"/>
    </xf>
    <xf numFmtId="0" fontId="7" fillId="2" borderId="13" xfId="7" applyFont="1" applyFill="1" applyBorder="1" applyAlignment="1">
      <alignment horizontal="center" vertical="center" wrapText="1"/>
    </xf>
    <xf numFmtId="0" fontId="7" fillId="2" borderId="15" xfId="7"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6" xfId="2" applyFont="1" applyFill="1" applyBorder="1" applyAlignment="1" applyProtection="1">
      <alignment horizontal="center" vertical="center" wrapText="1"/>
      <protection locked="0"/>
    </xf>
    <xf numFmtId="0" fontId="7" fillId="2" borderId="5"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7" fillId="2" borderId="14" xfId="2" applyFont="1" applyFill="1" applyBorder="1" applyAlignment="1" applyProtection="1">
      <alignment horizontal="center" vertical="center" wrapText="1"/>
      <protection locked="0"/>
    </xf>
    <xf numFmtId="0" fontId="7"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26" fillId="2" borderId="14" xfId="2" applyFont="1" applyFill="1" applyBorder="1" applyAlignment="1" applyProtection="1">
      <alignment horizontal="center" vertical="center" wrapText="1"/>
      <protection locked="0"/>
    </xf>
    <xf numFmtId="0" fontId="26" fillId="2" borderId="13" xfId="2" applyFont="1" applyFill="1" applyBorder="1" applyAlignment="1" applyProtection="1">
      <alignment horizontal="center" vertical="center" wrapText="1"/>
      <protection locked="0"/>
    </xf>
    <xf numFmtId="0" fontId="36" fillId="2" borderId="14" xfId="2" applyFont="1" applyFill="1" applyBorder="1" applyAlignment="1" applyProtection="1">
      <alignment horizontal="center" vertical="center" wrapText="1" shrinkToFit="1"/>
      <protection locked="0"/>
    </xf>
    <xf numFmtId="0" fontId="36" fillId="2" borderId="13" xfId="2" applyFont="1" applyFill="1" applyBorder="1" applyAlignment="1" applyProtection="1">
      <alignment horizontal="center" vertical="center" wrapText="1" shrinkToFit="1"/>
      <protection locked="0"/>
    </xf>
    <xf numFmtId="0" fontId="26" fillId="2" borderId="14" xfId="2" applyFont="1" applyFill="1" applyBorder="1" applyAlignment="1" applyProtection="1">
      <alignment horizontal="center" vertical="center" wrapText="1" shrinkToFit="1"/>
      <protection locked="0"/>
    </xf>
    <xf numFmtId="0" fontId="26" fillId="2" borderId="13" xfId="2" applyFont="1" applyFill="1" applyBorder="1" applyAlignment="1" applyProtection="1">
      <alignment horizontal="center" vertical="center" wrapText="1" shrinkToFit="1"/>
      <protection locked="0"/>
    </xf>
    <xf numFmtId="0" fontId="7" fillId="2" borderId="6" xfId="7" quotePrefix="1" applyFont="1" applyFill="1" applyBorder="1" applyAlignment="1">
      <alignment horizontal="center" vertical="center" shrinkToFit="1"/>
    </xf>
    <xf numFmtId="0" fontId="7" fillId="2" borderId="5" xfId="7" quotePrefix="1" applyFont="1" applyFill="1" applyBorder="1" applyAlignment="1">
      <alignment horizontal="center" vertical="center" shrinkToFit="1"/>
    </xf>
    <xf numFmtId="0" fontId="7" fillId="2" borderId="9" xfId="7" quotePrefix="1" applyFont="1" applyFill="1" applyBorder="1" applyAlignment="1">
      <alignment horizontal="center" vertical="center" shrinkToFit="1"/>
    </xf>
    <xf numFmtId="0" fontId="7" fillId="2" borderId="11" xfId="7" quotePrefix="1" applyFont="1" applyFill="1" applyBorder="1" applyAlignment="1">
      <alignment horizontal="center" vertical="center" shrinkToFit="1"/>
    </xf>
    <xf numFmtId="0" fontId="7" fillId="2" borderId="6" xfId="7" applyFont="1" applyFill="1" applyBorder="1" applyAlignment="1">
      <alignment horizontal="center" vertical="center"/>
    </xf>
    <xf numFmtId="0" fontId="7" fillId="2" borderId="7" xfId="7" applyFont="1" applyFill="1" applyBorder="1" applyAlignment="1">
      <alignment horizontal="center" vertical="center"/>
    </xf>
    <xf numFmtId="0" fontId="7" fillId="2" borderId="5" xfId="7" applyFont="1" applyFill="1" applyBorder="1" applyAlignment="1">
      <alignment horizontal="center" vertical="center"/>
    </xf>
    <xf numFmtId="0" fontId="7" fillId="2" borderId="9" xfId="7" applyFont="1" applyFill="1" applyBorder="1" applyAlignment="1">
      <alignment horizontal="center" vertical="center"/>
    </xf>
    <xf numFmtId="0" fontId="7" fillId="2" borderId="10" xfId="7" applyFont="1" applyFill="1" applyBorder="1" applyAlignment="1">
      <alignment horizontal="center" vertical="center"/>
    </xf>
    <xf numFmtId="0" fontId="7" fillId="2" borderId="11" xfId="7" applyFont="1" applyFill="1" applyBorder="1" applyAlignment="1">
      <alignment horizontal="center" vertical="center"/>
    </xf>
    <xf numFmtId="0" fontId="7" fillId="2" borderId="6" xfId="2" applyFont="1" applyFill="1" applyBorder="1" applyAlignment="1">
      <alignment horizontal="center" vertical="center" shrinkToFit="1"/>
    </xf>
    <xf numFmtId="0" fontId="7" fillId="2" borderId="7" xfId="2" applyFont="1" applyFill="1" applyBorder="1" applyAlignment="1">
      <alignment horizontal="center" vertical="center" shrinkToFit="1"/>
    </xf>
    <xf numFmtId="0" fontId="7" fillId="2" borderId="5" xfId="2" applyFont="1" applyFill="1" applyBorder="1" applyAlignment="1">
      <alignment horizontal="center" vertical="center" shrinkToFit="1"/>
    </xf>
    <xf numFmtId="0" fontId="7" fillId="2" borderId="9" xfId="2" applyFont="1" applyFill="1" applyBorder="1" applyAlignment="1">
      <alignment horizontal="center" vertical="center" shrinkToFit="1"/>
    </xf>
    <xf numFmtId="0" fontId="7" fillId="2" borderId="10" xfId="2" applyFont="1" applyFill="1" applyBorder="1" applyAlignment="1">
      <alignment horizontal="center" vertical="center" shrinkToFit="1"/>
    </xf>
    <xf numFmtId="0" fontId="7" fillId="2" borderId="11" xfId="2" applyFont="1" applyFill="1" applyBorder="1" applyAlignment="1">
      <alignment horizontal="center" vertical="center" shrinkToFit="1"/>
    </xf>
    <xf numFmtId="0" fontId="7" fillId="2" borderId="6" xfId="7" applyFont="1" applyFill="1" applyBorder="1" applyAlignment="1">
      <alignment horizontal="center" vertical="center" shrinkToFit="1"/>
    </xf>
    <xf numFmtId="0" fontId="7" fillId="2" borderId="7" xfId="7" applyFont="1" applyFill="1" applyBorder="1" applyAlignment="1">
      <alignment horizontal="center" vertical="center" shrinkToFit="1"/>
    </xf>
    <xf numFmtId="0" fontId="7" fillId="2" borderId="5" xfId="7" applyFont="1" applyFill="1" applyBorder="1" applyAlignment="1">
      <alignment horizontal="center" vertical="center" shrinkToFit="1"/>
    </xf>
    <xf numFmtId="0" fontId="7" fillId="2" borderId="9" xfId="7" applyFont="1" applyFill="1" applyBorder="1" applyAlignment="1">
      <alignment horizontal="center" vertical="center" shrinkToFit="1"/>
    </xf>
    <xf numFmtId="0" fontId="7" fillId="2" borderId="10"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26" fillId="2" borderId="1" xfId="2" applyFont="1" applyFill="1" applyBorder="1" applyAlignment="1" applyProtection="1">
      <alignment horizontal="center" vertical="center" wrapText="1"/>
      <protection locked="0"/>
    </xf>
    <xf numFmtId="0" fontId="26" fillId="2" borderId="1" xfId="2" applyFont="1" applyFill="1" applyBorder="1" applyAlignment="1">
      <alignment horizontal="center" vertical="center" wrapText="1"/>
    </xf>
    <xf numFmtId="0" fontId="60" fillId="0" borderId="1" xfId="7" applyFont="1" applyBorder="1" applyAlignment="1">
      <alignment horizontal="center" vertical="center" shrinkToFit="1"/>
    </xf>
    <xf numFmtId="0" fontId="15" fillId="0" borderId="1" xfId="7" applyBorder="1" applyAlignment="1">
      <alignment horizontal="center" vertical="center"/>
    </xf>
    <xf numFmtId="0" fontId="7" fillId="2" borderId="2" xfId="2" applyFont="1" applyFill="1" applyBorder="1" applyAlignment="1">
      <alignment horizontal="center" vertical="center" shrinkToFit="1"/>
    </xf>
    <xf numFmtId="0" fontId="7" fillId="2" borderId="3" xfId="2" applyFont="1" applyFill="1" applyBorder="1" applyAlignment="1">
      <alignment horizontal="center" vertical="center" shrinkToFit="1"/>
    </xf>
    <xf numFmtId="0" fontId="7" fillId="2" borderId="8" xfId="2" applyFont="1" applyFill="1" applyBorder="1" applyAlignment="1">
      <alignment horizontal="center" vertical="center" shrinkToFit="1"/>
    </xf>
    <xf numFmtId="0" fontId="7" fillId="2" borderId="5" xfId="2" applyFont="1" applyFill="1" applyBorder="1" applyAlignment="1" applyProtection="1">
      <alignment horizontal="center" vertical="center" wrapText="1"/>
      <protection locked="0"/>
    </xf>
    <xf numFmtId="0" fontId="7" fillId="2" borderId="9" xfId="2" applyFont="1" applyFill="1" applyBorder="1" applyAlignment="1" applyProtection="1">
      <alignment horizontal="center" vertical="center" wrapText="1"/>
      <protection locked="0"/>
    </xf>
    <xf numFmtId="0" fontId="7" fillId="2" borderId="11" xfId="2" applyFont="1" applyFill="1" applyBorder="1" applyAlignment="1" applyProtection="1">
      <alignment horizontal="center" vertical="center" wrapText="1"/>
      <protection locked="0"/>
    </xf>
    <xf numFmtId="0" fontId="15" fillId="0" borderId="2" xfId="2" applyBorder="1" applyAlignment="1">
      <alignment horizontal="center" vertical="center" shrinkToFit="1"/>
    </xf>
    <xf numFmtId="0" fontId="15" fillId="0" borderId="3" xfId="2" applyBorder="1" applyAlignment="1">
      <alignment horizontal="center" vertical="center" shrinkToFit="1"/>
    </xf>
    <xf numFmtId="0" fontId="7" fillId="2" borderId="0" xfId="2" applyFont="1" applyFill="1" applyAlignment="1">
      <alignment horizontal="center" vertical="center" wrapText="1"/>
    </xf>
    <xf numFmtId="0" fontId="7" fillId="2" borderId="4"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12" xfId="2" applyFont="1" applyFill="1" applyBorder="1" applyAlignment="1" applyProtection="1">
      <alignment horizontal="center" vertical="center" wrapText="1"/>
      <protection locked="0"/>
    </xf>
    <xf numFmtId="0" fontId="7" fillId="2" borderId="4" xfId="2" applyFont="1" applyFill="1" applyBorder="1" applyAlignment="1" applyProtection="1">
      <alignment horizontal="center" vertical="center" wrapText="1"/>
      <protection locked="0"/>
    </xf>
    <xf numFmtId="0" fontId="15" fillId="0" borderId="2" xfId="2" applyBorder="1" applyAlignment="1">
      <alignment horizontal="lef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15" fillId="0" borderId="8" xfId="7" applyBorder="1" applyAlignment="1">
      <alignment horizontal="center" vertical="center" shrinkToFit="1"/>
    </xf>
    <xf numFmtId="0" fontId="15" fillId="0" borderId="2" xfId="7" applyBorder="1" applyAlignment="1">
      <alignment horizontal="center" vertical="center"/>
    </xf>
    <xf numFmtId="0" fontId="15" fillId="0" borderId="8" xfId="7" applyBorder="1" applyAlignment="1">
      <alignment horizontal="center" vertical="center"/>
    </xf>
    <xf numFmtId="0" fontId="13" fillId="0" borderId="0" xfId="2" applyFont="1" applyAlignment="1">
      <alignment horizontal="left" vertical="center"/>
    </xf>
    <xf numFmtId="0" fontId="12" fillId="2" borderId="6"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5" xfId="2" applyFont="1" applyFill="1" applyBorder="1" applyAlignment="1">
      <alignment horizontal="center" vertical="center"/>
    </xf>
    <xf numFmtId="199" fontId="12" fillId="0" borderId="6" xfId="2" applyNumberFormat="1" applyFont="1" applyBorder="1" applyAlignment="1">
      <alignment horizontal="left" vertical="center"/>
    </xf>
    <xf numFmtId="199" fontId="12" fillId="0" borderId="7" xfId="2" applyNumberFormat="1" applyFont="1" applyBorder="1" applyAlignment="1">
      <alignment horizontal="left" vertical="center"/>
    </xf>
    <xf numFmtId="199" fontId="12" fillId="0" borderId="5" xfId="2" applyNumberFormat="1" applyFont="1" applyBorder="1" applyAlignment="1">
      <alignment horizontal="left" vertical="center"/>
    </xf>
    <xf numFmtId="0" fontId="12" fillId="2" borderId="1" xfId="2" applyFont="1" applyFill="1" applyBorder="1" applyAlignment="1">
      <alignment horizontal="center" vertical="center"/>
    </xf>
    <xf numFmtId="199" fontId="12" fillId="0" borderId="1" xfId="2" applyNumberFormat="1" applyFont="1" applyBorder="1" applyAlignment="1">
      <alignment horizontal="left" vertical="center" shrinkToFit="1"/>
    </xf>
    <xf numFmtId="176" fontId="12" fillId="0" borderId="6" xfId="2" applyNumberFormat="1" applyFont="1" applyBorder="1" applyAlignment="1">
      <alignment horizontal="center" vertical="center"/>
    </xf>
    <xf numFmtId="176" fontId="12" fillId="0" borderId="7" xfId="2" applyNumberFormat="1" applyFont="1" applyBorder="1" applyAlignment="1">
      <alignment horizontal="center" vertical="center"/>
    </xf>
    <xf numFmtId="176" fontId="12" fillId="0" borderId="5" xfId="2" applyNumberFormat="1" applyFont="1" applyBorder="1" applyAlignment="1">
      <alignment horizontal="center" vertical="center"/>
    </xf>
    <xf numFmtId="176" fontId="12" fillId="0" borderId="9" xfId="2" applyNumberFormat="1" applyFont="1" applyBorder="1" applyAlignment="1">
      <alignment horizontal="center" vertical="center"/>
    </xf>
    <xf numFmtId="176" fontId="12" fillId="0" borderId="10" xfId="2" applyNumberFormat="1" applyFont="1" applyBorder="1" applyAlignment="1">
      <alignment horizontal="center" vertical="center"/>
    </xf>
    <xf numFmtId="176" fontId="12" fillId="0" borderId="11" xfId="2" applyNumberFormat="1" applyFont="1" applyBorder="1" applyAlignment="1">
      <alignment horizontal="center" vertical="center"/>
    </xf>
    <xf numFmtId="0" fontId="12" fillId="2" borderId="9" xfId="2" applyFont="1" applyFill="1" applyBorder="1" applyAlignment="1">
      <alignment horizontal="center" vertical="center"/>
    </xf>
    <xf numFmtId="0" fontId="12" fillId="2" borderId="10" xfId="2" applyFont="1" applyFill="1" applyBorder="1" applyAlignment="1">
      <alignment horizontal="center" vertical="center"/>
    </xf>
    <xf numFmtId="0" fontId="12" fillId="2" borderId="11" xfId="2" applyFont="1" applyFill="1" applyBorder="1" applyAlignment="1">
      <alignment horizontal="center" vertical="center"/>
    </xf>
    <xf numFmtId="199" fontId="12" fillId="0" borderId="9" xfId="2" applyNumberFormat="1" applyFont="1" applyBorder="1" applyAlignment="1">
      <alignment horizontal="left" vertical="center"/>
    </xf>
    <xf numFmtId="199" fontId="12" fillId="0" borderId="10" xfId="2" applyNumberFormat="1" applyFont="1" applyBorder="1" applyAlignment="1">
      <alignment horizontal="left" vertical="center"/>
    </xf>
    <xf numFmtId="199" fontId="12" fillId="0" borderId="11" xfId="2" applyNumberFormat="1" applyFont="1" applyBorder="1" applyAlignment="1">
      <alignment horizontal="left" vertical="center"/>
    </xf>
    <xf numFmtId="0" fontId="12" fillId="2" borderId="1" xfId="2" applyFont="1" applyFill="1" applyBorder="1" applyAlignment="1">
      <alignment horizontal="center" vertical="center" wrapText="1"/>
    </xf>
    <xf numFmtId="0" fontId="12" fillId="2" borderId="13" xfId="2" applyFont="1" applyFill="1" applyBorder="1" applyAlignment="1">
      <alignment vertical="center" textRotation="255"/>
    </xf>
    <xf numFmtId="0" fontId="12" fillId="2" borderId="1" xfId="2" applyFont="1" applyFill="1" applyBorder="1" applyAlignment="1">
      <alignment vertical="center" textRotation="255"/>
    </xf>
    <xf numFmtId="0" fontId="12" fillId="0" borderId="13" xfId="2" applyFont="1" applyBorder="1" applyAlignment="1" applyProtection="1">
      <alignment horizontal="center"/>
      <protection locked="0"/>
    </xf>
    <xf numFmtId="0" fontId="12" fillId="0" borderId="1" xfId="2" applyFont="1" applyBorder="1" applyAlignment="1" applyProtection="1">
      <alignment horizontal="center"/>
      <protection locked="0"/>
    </xf>
    <xf numFmtId="0" fontId="12" fillId="2" borderId="6" xfId="2" applyFont="1" applyFill="1" applyBorder="1" applyAlignment="1">
      <alignment horizontal="center" vertical="center" shrinkToFit="1"/>
    </xf>
    <xf numFmtId="0" fontId="12" fillId="2" borderId="7" xfId="2" applyFont="1" applyFill="1" applyBorder="1" applyAlignment="1">
      <alignment horizontal="center" vertical="center" shrinkToFit="1"/>
    </xf>
    <xf numFmtId="0" fontId="12" fillId="2" borderId="5" xfId="2" applyFont="1" applyFill="1" applyBorder="1" applyAlignment="1">
      <alignment horizontal="center" vertical="center" shrinkToFit="1"/>
    </xf>
    <xf numFmtId="0" fontId="12" fillId="2" borderId="9" xfId="2" applyFont="1" applyFill="1" applyBorder="1" applyAlignment="1">
      <alignment horizontal="center" vertical="center" shrinkToFit="1"/>
    </xf>
    <xf numFmtId="0" fontId="12" fillId="2" borderId="10" xfId="2" applyFont="1" applyFill="1" applyBorder="1" applyAlignment="1">
      <alignment horizontal="center" vertical="center" shrinkToFit="1"/>
    </xf>
    <xf numFmtId="0" fontId="12" fillId="2" borderId="11" xfId="2" applyFont="1" applyFill="1" applyBorder="1" applyAlignment="1">
      <alignment horizontal="center" vertical="center" shrinkToFit="1"/>
    </xf>
    <xf numFmtId="199" fontId="12" fillId="0" borderId="6" xfId="2" applyNumberFormat="1" applyFont="1" applyBorder="1" applyAlignment="1">
      <alignment horizontal="center" vertical="center" wrapText="1" shrinkToFit="1"/>
    </xf>
    <xf numFmtId="199" fontId="12" fillId="0" borderId="7" xfId="2" applyNumberFormat="1" applyFont="1" applyBorder="1" applyAlignment="1">
      <alignment horizontal="center" vertical="center" wrapText="1" shrinkToFit="1"/>
    </xf>
    <xf numFmtId="199" fontId="12" fillId="0" borderId="5" xfId="2" applyNumberFormat="1" applyFont="1" applyBorder="1" applyAlignment="1">
      <alignment horizontal="center" vertical="center" wrapText="1" shrinkToFit="1"/>
    </xf>
    <xf numFmtId="199" fontId="12" fillId="0" borderId="9" xfId="2" applyNumberFormat="1" applyFont="1" applyBorder="1" applyAlignment="1">
      <alignment horizontal="center" vertical="center" wrapText="1" shrinkToFit="1"/>
    </xf>
    <xf numFmtId="199" fontId="12" fillId="0" borderId="10" xfId="2" applyNumberFormat="1" applyFont="1" applyBorder="1" applyAlignment="1">
      <alignment horizontal="center" vertical="center" wrapText="1" shrinkToFit="1"/>
    </xf>
    <xf numFmtId="199" fontId="12" fillId="0" borderId="11" xfId="2" applyNumberFormat="1" applyFont="1" applyBorder="1" applyAlignment="1">
      <alignment horizontal="center" vertical="center" wrapText="1" shrinkToFit="1"/>
    </xf>
    <xf numFmtId="0" fontId="12" fillId="2" borderId="6" xfId="2" applyFont="1" applyFill="1" applyBorder="1" applyAlignment="1">
      <alignment horizontal="center" vertical="center" wrapText="1" shrinkToFit="1"/>
    </xf>
    <xf numFmtId="0" fontId="12" fillId="2" borderId="7" xfId="2" applyFont="1" applyFill="1" applyBorder="1" applyAlignment="1">
      <alignment horizontal="center" vertical="center" wrapText="1" shrinkToFit="1"/>
    </xf>
    <xf numFmtId="0" fontId="12" fillId="2" borderId="5" xfId="2" applyFont="1" applyFill="1" applyBorder="1" applyAlignment="1">
      <alignment horizontal="center" vertical="center" wrapText="1" shrinkToFit="1"/>
    </xf>
    <xf numFmtId="0" fontId="12" fillId="2" borderId="9" xfId="2" applyFont="1" applyFill="1" applyBorder="1" applyAlignment="1">
      <alignment horizontal="center" vertical="center" wrapText="1" shrinkToFit="1"/>
    </xf>
    <xf numFmtId="0" fontId="12" fillId="2" borderId="10" xfId="2" applyFont="1" applyFill="1" applyBorder="1" applyAlignment="1">
      <alignment horizontal="center" vertical="center" wrapText="1" shrinkToFit="1"/>
    </xf>
    <xf numFmtId="0" fontId="12" fillId="2" borderId="11" xfId="2" applyFont="1" applyFill="1" applyBorder="1" applyAlignment="1">
      <alignment horizontal="center" vertical="center" wrapText="1" shrinkToFit="1"/>
    </xf>
    <xf numFmtId="0" fontId="52" fillId="0" borderId="10" xfId="2" applyFont="1" applyBorder="1" applyAlignment="1" applyProtection="1">
      <alignment horizontal="left" vertical="top" wrapText="1"/>
      <protection locked="0"/>
    </xf>
    <xf numFmtId="200" fontId="48" fillId="0" borderId="6" xfId="2" applyNumberFormat="1" applyFont="1" applyBorder="1" applyAlignment="1" applyProtection="1">
      <alignment horizontal="center" vertical="center"/>
      <protection locked="0"/>
    </xf>
    <xf numFmtId="200" fontId="48" fillId="0" borderId="5" xfId="2" applyNumberFormat="1" applyFont="1" applyBorder="1" applyAlignment="1" applyProtection="1">
      <alignment horizontal="center" vertical="center"/>
      <protection locked="0"/>
    </xf>
    <xf numFmtId="200" fontId="48" fillId="0" borderId="9" xfId="2" applyNumberFormat="1" applyFont="1" applyBorder="1" applyAlignment="1" applyProtection="1">
      <alignment horizontal="center" vertical="center"/>
      <protection locked="0"/>
    </xf>
    <xf numFmtId="200" fontId="48" fillId="0" borderId="11" xfId="2" applyNumberFormat="1" applyFont="1" applyBorder="1" applyAlignment="1" applyProtection="1">
      <alignment horizontal="center" vertical="center"/>
      <protection locked="0"/>
    </xf>
    <xf numFmtId="0" fontId="54" fillId="2" borderId="6" xfId="2" applyFont="1" applyFill="1" applyBorder="1" applyAlignment="1">
      <alignment horizontal="center" vertical="center" wrapText="1" shrinkToFit="1"/>
    </xf>
    <xf numFmtId="0" fontId="54" fillId="2" borderId="5" xfId="2" applyFont="1" applyFill="1" applyBorder="1" applyAlignment="1">
      <alignment horizontal="center" vertical="center" wrapText="1" shrinkToFit="1"/>
    </xf>
    <xf numFmtId="0" fontId="54" fillId="2" borderId="9" xfId="2" applyFont="1" applyFill="1" applyBorder="1" applyAlignment="1">
      <alignment horizontal="center" vertical="center" wrapText="1" shrinkToFit="1"/>
    </xf>
    <xf numFmtId="0" fontId="54" fillId="2" borderId="11" xfId="2" applyFont="1" applyFill="1" applyBorder="1" applyAlignment="1">
      <alignment horizontal="center" vertical="center" wrapText="1" shrinkToFit="1"/>
    </xf>
    <xf numFmtId="201" fontId="48" fillId="0" borderId="2" xfId="2" quotePrefix="1" applyNumberFormat="1" applyFont="1" applyBorder="1" applyAlignment="1" applyProtection="1">
      <alignment horizontal="center" vertical="center"/>
      <protection locked="0"/>
    </xf>
    <xf numFmtId="201" fontId="48" fillId="0" borderId="8" xfId="2" applyNumberFormat="1" applyFont="1" applyBorder="1" applyAlignment="1" applyProtection="1">
      <alignment horizontal="center" vertical="center"/>
      <protection locked="0"/>
    </xf>
    <xf numFmtId="201" fontId="48" fillId="0" borderId="3" xfId="2" applyNumberFormat="1" applyFont="1" applyBorder="1" applyAlignment="1" applyProtection="1">
      <alignment horizontal="center" vertical="center"/>
      <protection locked="0"/>
    </xf>
    <xf numFmtId="201" fontId="48" fillId="0" borderId="2" xfId="2" applyNumberFormat="1" applyFont="1" applyBorder="1" applyAlignment="1" applyProtection="1">
      <alignment horizontal="center" vertical="center"/>
      <protection locked="0"/>
    </xf>
    <xf numFmtId="0" fontId="48" fillId="2" borderId="1" xfId="2" applyFont="1" applyFill="1" applyBorder="1" applyAlignment="1">
      <alignment horizontal="center" vertical="center" wrapText="1"/>
    </xf>
    <xf numFmtId="0" fontId="51" fillId="0" borderId="1" xfId="2" applyFont="1" applyBorder="1" applyAlignment="1" applyProtection="1">
      <alignment horizontal="center" vertical="center"/>
      <protection locked="0"/>
    </xf>
    <xf numFmtId="0" fontId="48" fillId="2" borderId="6" xfId="2" applyFont="1" applyFill="1" applyBorder="1" applyAlignment="1">
      <alignment horizontal="center" vertical="center" wrapText="1" shrinkToFit="1"/>
    </xf>
    <xf numFmtId="0" fontId="48" fillId="2" borderId="5" xfId="2" applyFont="1" applyFill="1" applyBorder="1" applyAlignment="1">
      <alignment horizontal="center" vertical="center" wrapText="1" shrinkToFit="1"/>
    </xf>
    <xf numFmtId="0" fontId="48" fillId="2" borderId="12" xfId="2" applyFont="1" applyFill="1" applyBorder="1" applyAlignment="1">
      <alignment horizontal="center" vertical="center" wrapText="1" shrinkToFit="1"/>
    </xf>
    <xf numFmtId="0" fontId="48" fillId="2" borderId="4" xfId="2" applyFont="1" applyFill="1" applyBorder="1" applyAlignment="1">
      <alignment horizontal="center" vertical="center" wrapText="1" shrinkToFit="1"/>
    </xf>
    <xf numFmtId="0" fontId="48" fillId="2" borderId="9" xfId="2" applyFont="1" applyFill="1" applyBorder="1" applyAlignment="1">
      <alignment horizontal="center" vertical="center" wrapText="1" shrinkToFit="1"/>
    </xf>
    <xf numFmtId="0" fontId="48" fillId="2" borderId="11" xfId="2" applyFont="1" applyFill="1" applyBorder="1" applyAlignment="1">
      <alignment horizontal="center" vertical="center" wrapText="1" shrinkToFit="1"/>
    </xf>
    <xf numFmtId="0" fontId="48" fillId="2" borderId="14" xfId="2" applyFont="1" applyFill="1" applyBorder="1" applyAlignment="1">
      <alignment horizontal="center" vertical="center" wrapText="1" shrinkToFit="1"/>
    </xf>
    <xf numFmtId="0" fontId="48" fillId="2" borderId="15" xfId="2" applyFont="1" applyFill="1" applyBorder="1" applyAlignment="1">
      <alignment horizontal="center" vertical="center" wrapText="1" shrinkToFit="1"/>
    </xf>
    <xf numFmtId="0" fontId="48" fillId="2" borderId="13" xfId="2" applyFont="1" applyFill="1" applyBorder="1" applyAlignment="1">
      <alignment horizontal="center" vertical="center" wrapText="1" shrinkToFit="1"/>
    </xf>
    <xf numFmtId="200" fontId="48" fillId="0" borderId="2" xfId="2" applyNumberFormat="1" applyFont="1" applyBorder="1" applyAlignment="1" applyProtection="1">
      <alignment horizontal="center" vertical="center"/>
      <protection locked="0"/>
    </xf>
    <xf numFmtId="200" fontId="48" fillId="0" borderId="8" xfId="2" applyNumberFormat="1" applyFont="1" applyBorder="1" applyAlignment="1" applyProtection="1">
      <alignment horizontal="center" vertical="center"/>
      <protection locked="0"/>
    </xf>
    <xf numFmtId="200" fontId="48" fillId="0" borderId="12" xfId="2" applyNumberFormat="1" applyFont="1" applyBorder="1" applyAlignment="1" applyProtection="1">
      <alignment horizontal="center" vertical="center"/>
      <protection locked="0"/>
    </xf>
    <xf numFmtId="200" fontId="48" fillId="0" borderId="4" xfId="2" applyNumberFormat="1" applyFont="1" applyBorder="1" applyAlignment="1" applyProtection="1">
      <alignment horizontal="center" vertical="center"/>
      <protection locked="0"/>
    </xf>
    <xf numFmtId="0" fontId="48" fillId="2" borderId="14" xfId="2" applyFont="1" applyFill="1" applyBorder="1" applyAlignment="1" applyProtection="1">
      <alignment horizontal="center" vertical="center"/>
      <protection locked="0"/>
    </xf>
    <xf numFmtId="0" fontId="48" fillId="2" borderId="13" xfId="2" applyFont="1" applyFill="1" applyBorder="1" applyAlignment="1" applyProtection="1">
      <alignment horizontal="center" vertical="center"/>
      <protection locked="0"/>
    </xf>
    <xf numFmtId="0" fontId="53" fillId="2" borderId="14" xfId="2" applyFont="1" applyFill="1" applyBorder="1" applyAlignment="1" applyProtection="1">
      <alignment horizontal="center" vertical="center"/>
      <protection locked="0"/>
    </xf>
    <xf numFmtId="0" fontId="53" fillId="2" borderId="13" xfId="2" applyFont="1" applyFill="1" applyBorder="1" applyAlignment="1" applyProtection="1">
      <alignment horizontal="center" vertical="center"/>
      <protection locked="0"/>
    </xf>
    <xf numFmtId="200" fontId="48" fillId="0" borderId="6" xfId="2" quotePrefix="1" applyNumberFormat="1" applyFont="1" applyBorder="1" applyAlignment="1" applyProtection="1">
      <alignment horizontal="center" vertical="center"/>
      <protection locked="0"/>
    </xf>
    <xf numFmtId="200" fontId="48" fillId="0" borderId="3" xfId="2" quotePrefix="1" applyNumberFormat="1" applyFont="1" applyBorder="1" applyAlignment="1" applyProtection="1">
      <alignment horizontal="center" vertical="center"/>
      <protection locked="0"/>
    </xf>
    <xf numFmtId="200" fontId="48" fillId="0" borderId="3" xfId="2" applyNumberFormat="1" applyFont="1" applyBorder="1" applyAlignment="1" applyProtection="1">
      <alignment horizontal="center" vertical="center"/>
      <protection locked="0"/>
    </xf>
    <xf numFmtId="0" fontId="48" fillId="0" borderId="14" xfId="2" applyFont="1" applyBorder="1" applyAlignment="1">
      <alignment horizontal="center" vertical="center" shrinkToFit="1"/>
    </xf>
    <xf numFmtId="0" fontId="48" fillId="0" borderId="13" xfId="2" applyFont="1" applyBorder="1" applyAlignment="1">
      <alignment horizontal="center" vertical="center" shrinkToFit="1"/>
    </xf>
    <xf numFmtId="196" fontId="48" fillId="0" borderId="2" xfId="2" applyNumberFormat="1" applyFont="1" applyBorder="1" applyAlignment="1">
      <alignment horizontal="center" vertical="center" shrinkToFit="1"/>
    </xf>
    <xf numFmtId="196" fontId="48" fillId="0" borderId="3" xfId="2" applyNumberFormat="1" applyFont="1" applyBorder="1" applyAlignment="1">
      <alignment horizontal="center" vertical="center" shrinkToFit="1"/>
    </xf>
    <xf numFmtId="196" fontId="48" fillId="0" borderId="8" xfId="2" applyNumberFormat="1" applyFont="1" applyBorder="1" applyAlignment="1">
      <alignment horizontal="center" vertical="center" shrinkToFit="1"/>
    </xf>
    <xf numFmtId="4" fontId="12" fillId="0" borderId="1" xfId="2" applyNumberFormat="1" applyFont="1" applyBorder="1" applyAlignment="1" applyProtection="1">
      <alignment vertical="center" shrinkToFit="1"/>
      <protection locked="0"/>
    </xf>
    <xf numFmtId="0" fontId="48" fillId="2" borderId="6" xfId="2" applyFont="1" applyFill="1" applyBorder="1" applyAlignment="1" applyProtection="1">
      <alignment horizontal="center" vertical="center"/>
      <protection locked="0"/>
    </xf>
    <xf numFmtId="0" fontId="48" fillId="2" borderId="9" xfId="2" applyFont="1" applyFill="1" applyBorder="1" applyAlignment="1" applyProtection="1">
      <alignment horizontal="center" vertical="center"/>
      <protection locked="0"/>
    </xf>
    <xf numFmtId="0" fontId="12" fillId="0" borderId="1" xfId="2" applyFont="1" applyBorder="1" applyAlignment="1" applyProtection="1">
      <alignment vertical="center" shrinkToFit="1"/>
      <protection locked="0"/>
    </xf>
    <xf numFmtId="177" fontId="48" fillId="4" borderId="2" xfId="2" applyNumberFormat="1" applyFont="1" applyFill="1" applyBorder="1" applyAlignment="1">
      <alignment horizontal="center" vertical="center" shrinkToFit="1"/>
    </xf>
    <xf numFmtId="177" fontId="48" fillId="4" borderId="3" xfId="2" applyNumberFormat="1" applyFont="1" applyFill="1" applyBorder="1" applyAlignment="1">
      <alignment horizontal="center" vertical="center" shrinkToFit="1"/>
    </xf>
    <xf numFmtId="177" fontId="48" fillId="4" borderId="8" xfId="2" applyNumberFormat="1" applyFont="1" applyFill="1" applyBorder="1" applyAlignment="1">
      <alignment horizontal="center" vertical="center" shrinkToFit="1"/>
    </xf>
    <xf numFmtId="49" fontId="48" fillId="0" borderId="1" xfId="2" applyNumberFormat="1" applyFont="1" applyBorder="1" applyAlignment="1">
      <alignment horizontal="center" vertical="center"/>
    </xf>
    <xf numFmtId="0" fontId="48" fillId="0" borderId="6" xfId="2" applyFont="1" applyBorder="1" applyAlignment="1">
      <alignment horizontal="center" vertical="center" shrinkToFit="1"/>
    </xf>
    <xf numFmtId="0" fontId="48" fillId="0" borderId="7" xfId="2" applyFont="1" applyBorder="1" applyAlignment="1">
      <alignment horizontal="center" vertical="center" shrinkToFit="1"/>
    </xf>
    <xf numFmtId="0" fontId="48" fillId="0" borderId="5" xfId="2" applyFont="1" applyBorder="1" applyAlignment="1">
      <alignment horizontal="center" vertical="center" shrinkToFit="1"/>
    </xf>
    <xf numFmtId="0" fontId="48" fillId="0" borderId="9" xfId="2" applyFont="1" applyBorder="1" applyAlignment="1">
      <alignment horizontal="center" vertical="center" shrinkToFit="1"/>
    </xf>
    <xf numFmtId="0" fontId="48" fillId="0" borderId="10" xfId="2" applyFont="1" applyBorder="1" applyAlignment="1">
      <alignment horizontal="center" vertical="center" shrinkToFit="1"/>
    </xf>
    <xf numFmtId="0" fontId="48" fillId="0" borderId="11" xfId="2" applyFont="1" applyBorder="1" applyAlignment="1">
      <alignment horizontal="center" vertical="center" shrinkToFit="1"/>
    </xf>
    <xf numFmtId="0" fontId="48" fillId="0" borderId="7" xfId="2" applyFont="1" applyBorder="1" applyAlignment="1">
      <alignment horizontal="center" vertical="center" wrapText="1" shrinkToFit="1"/>
    </xf>
    <xf numFmtId="0" fontId="48" fillId="0" borderId="10" xfId="2" applyFont="1" applyBorder="1" applyAlignment="1">
      <alignment horizontal="center" vertical="center" wrapText="1" shrinkToFit="1"/>
    </xf>
    <xf numFmtId="176" fontId="48" fillId="2" borderId="14" xfId="2" applyNumberFormat="1" applyFont="1" applyFill="1" applyBorder="1" applyAlignment="1">
      <alignment horizontal="center" vertical="center" shrinkToFit="1"/>
    </xf>
    <xf numFmtId="176" fontId="48" fillId="2" borderId="13" xfId="2" applyNumberFormat="1" applyFont="1" applyFill="1" applyBorder="1" applyAlignment="1">
      <alignment horizontal="center" vertical="center" shrinkToFit="1"/>
    </xf>
    <xf numFmtId="0" fontId="12" fillId="0" borderId="13" xfId="2" applyFont="1" applyBorder="1" applyAlignment="1" applyProtection="1">
      <alignment vertical="center" shrinkToFit="1"/>
      <protection locked="0"/>
    </xf>
    <xf numFmtId="0" fontId="52" fillId="2" borderId="1" xfId="2" applyFont="1" applyFill="1" applyBorder="1" applyAlignment="1">
      <alignment horizontal="center" vertical="center"/>
    </xf>
    <xf numFmtId="0" fontId="38" fillId="0" borderId="1" xfId="0" applyFont="1" applyBorder="1" applyAlignment="1">
      <alignment horizontal="center" vertical="center"/>
    </xf>
    <xf numFmtId="0" fontId="52" fillId="2" borderId="1" xfId="2" applyFont="1" applyFill="1" applyBorder="1" applyAlignment="1">
      <alignment horizontal="center" vertical="center" wrapText="1" shrinkToFit="1"/>
    </xf>
    <xf numFmtId="178" fontId="48" fillId="0" borderId="2" xfId="2" applyNumberFormat="1" applyFont="1" applyBorder="1" applyAlignment="1" applyProtection="1">
      <alignment horizontal="center" vertical="center"/>
      <protection locked="0"/>
    </xf>
    <xf numFmtId="178" fontId="48" fillId="0" borderId="8" xfId="2" applyNumberFormat="1" applyFont="1" applyBorder="1" applyAlignment="1" applyProtection="1">
      <alignment horizontal="center" vertical="center"/>
      <protection locked="0"/>
    </xf>
    <xf numFmtId="0" fontId="48" fillId="2" borderId="14" xfId="2" applyFont="1" applyFill="1" applyBorder="1" applyAlignment="1">
      <alignment horizontal="center" vertical="center" wrapText="1"/>
    </xf>
    <xf numFmtId="0" fontId="48" fillId="2" borderId="15" xfId="2" applyFont="1" applyFill="1" applyBorder="1" applyAlignment="1">
      <alignment horizontal="center" vertical="center" wrapText="1"/>
    </xf>
    <xf numFmtId="0" fontId="48" fillId="2" borderId="13" xfId="2" applyFont="1" applyFill="1" applyBorder="1" applyAlignment="1">
      <alignment horizontal="center" vertical="center" wrapText="1"/>
    </xf>
    <xf numFmtId="0" fontId="48" fillId="2" borderId="7" xfId="2" applyFont="1" applyFill="1" applyBorder="1" applyAlignment="1">
      <alignment horizontal="center" vertical="center" wrapText="1" shrinkToFit="1"/>
    </xf>
    <xf numFmtId="0" fontId="38" fillId="0" borderId="9" xfId="0" applyFont="1" applyBorder="1" applyAlignment="1">
      <alignment horizontal="center" vertical="center" wrapText="1" shrinkToFit="1"/>
    </xf>
    <xf numFmtId="0" fontId="38" fillId="0" borderId="10" xfId="0" applyFont="1" applyBorder="1" applyAlignment="1">
      <alignment horizontal="center" vertical="center" wrapText="1" shrinkToFit="1"/>
    </xf>
    <xf numFmtId="0" fontId="38" fillId="0" borderId="11" xfId="0" applyFont="1" applyBorder="1" applyAlignment="1">
      <alignment horizontal="center" vertical="center" wrapText="1" shrinkToFit="1"/>
    </xf>
    <xf numFmtId="0" fontId="30" fillId="0" borderId="9" xfId="0" applyFont="1" applyBorder="1" applyAlignment="1">
      <alignment horizontal="center" vertical="center"/>
    </xf>
    <xf numFmtId="0" fontId="30" fillId="0" borderId="11" xfId="0" applyFont="1" applyBorder="1" applyAlignment="1">
      <alignment horizontal="center" vertical="center"/>
    </xf>
    <xf numFmtId="0" fontId="12" fillId="0" borderId="7" xfId="2" applyFont="1" applyBorder="1" applyAlignment="1">
      <alignment horizontal="center" vertical="center" wrapText="1" shrinkToFit="1"/>
    </xf>
    <xf numFmtId="0" fontId="30" fillId="0" borderId="5" xfId="0" applyFont="1" applyBorder="1" applyAlignment="1">
      <alignment horizontal="center" vertical="center" wrapText="1" shrinkToFit="1"/>
    </xf>
    <xf numFmtId="0" fontId="12" fillId="0" borderId="9" xfId="2" applyFont="1" applyBorder="1" applyAlignment="1">
      <alignment horizontal="center" vertical="center" wrapText="1" shrinkToFit="1"/>
    </xf>
    <xf numFmtId="0" fontId="12" fillId="0" borderId="10" xfId="2" applyFont="1" applyBorder="1" applyAlignment="1">
      <alignment horizontal="center" vertical="center" wrapText="1" shrinkToFit="1"/>
    </xf>
    <xf numFmtId="0" fontId="30" fillId="0" borderId="11" xfId="0" applyFont="1" applyBorder="1" applyAlignment="1">
      <alignment horizontal="center" vertical="center" wrapText="1" shrinkToFit="1"/>
    </xf>
    <xf numFmtId="0" fontId="48" fillId="2" borderId="1" xfId="2" applyFont="1" applyFill="1" applyBorder="1" applyAlignment="1">
      <alignment horizontal="center" vertical="center" textRotation="255"/>
    </xf>
    <xf numFmtId="0" fontId="48" fillId="2" borderId="7" xfId="2" applyFont="1" applyFill="1" applyBorder="1" applyAlignment="1" applyProtection="1">
      <alignment horizontal="center" vertical="center"/>
      <protection locked="0"/>
    </xf>
    <xf numFmtId="0" fontId="48" fillId="2" borderId="5" xfId="2" applyFont="1" applyFill="1" applyBorder="1" applyAlignment="1" applyProtection="1">
      <alignment horizontal="center" vertical="center"/>
      <protection locked="0"/>
    </xf>
    <xf numFmtId="0" fontId="48" fillId="2" borderId="10" xfId="2" applyFont="1" applyFill="1" applyBorder="1" applyAlignment="1" applyProtection="1">
      <alignment horizontal="center" vertical="center"/>
      <protection locked="0"/>
    </xf>
    <xf numFmtId="0" fontId="48" fillId="2" borderId="11" xfId="2" applyFont="1" applyFill="1" applyBorder="1" applyAlignment="1" applyProtection="1">
      <alignment horizontal="center" vertical="center"/>
      <protection locked="0"/>
    </xf>
    <xf numFmtId="0" fontId="38" fillId="0" borderId="1" xfId="0" applyFont="1" applyBorder="1" applyAlignment="1">
      <alignment horizontal="center" vertical="center" shrinkToFit="1"/>
    </xf>
    <xf numFmtId="0" fontId="38" fillId="0" borderId="1" xfId="0" applyFont="1" applyBorder="1" applyAlignment="1">
      <alignment horizontal="center" vertical="center" wrapText="1"/>
    </xf>
    <xf numFmtId="0" fontId="48" fillId="2" borderId="1" xfId="2" applyFont="1" applyFill="1" applyBorder="1" applyAlignment="1">
      <alignment horizontal="center" vertical="center"/>
    </xf>
    <xf numFmtId="0" fontId="48" fillId="0" borderId="2" xfId="2" applyFont="1" applyBorder="1" applyAlignment="1" applyProtection="1">
      <alignment horizontal="center" vertical="center" shrinkToFit="1"/>
      <protection locked="0"/>
    </xf>
    <xf numFmtId="0" fontId="48" fillId="0" borderId="3" xfId="2" applyFont="1" applyBorder="1" applyAlignment="1" applyProtection="1">
      <alignment horizontal="center" vertical="center" shrinkToFit="1"/>
      <protection locked="0"/>
    </xf>
    <xf numFmtId="0" fontId="48" fillId="0" borderId="8" xfId="2" applyFont="1" applyBorder="1" applyAlignment="1" applyProtection="1">
      <alignment horizontal="center" vertical="center" shrinkToFit="1"/>
      <protection locked="0"/>
    </xf>
    <xf numFmtId="0" fontId="47" fillId="0" borderId="10" xfId="2" applyFont="1" applyBorder="1" applyAlignment="1">
      <alignment horizontal="left" vertical="center"/>
    </xf>
    <xf numFmtId="0" fontId="47" fillId="0" borderId="0" xfId="2" applyFont="1" applyAlignment="1">
      <alignment horizontal="left" vertical="center"/>
    </xf>
    <xf numFmtId="0" fontId="12" fillId="0" borderId="6" xfId="2" applyFont="1" applyBorder="1" applyAlignment="1">
      <alignment horizontal="left" vertical="center"/>
    </xf>
    <xf numFmtId="0" fontId="12" fillId="0" borderId="7" xfId="2" applyFont="1" applyBorder="1" applyAlignment="1">
      <alignment horizontal="left" vertical="center"/>
    </xf>
    <xf numFmtId="0" fontId="12" fillId="0" borderId="5" xfId="2" applyFont="1" applyBorder="1" applyAlignment="1">
      <alignment horizontal="left" vertical="center"/>
    </xf>
    <xf numFmtId="0" fontId="12" fillId="0" borderId="2" xfId="2" applyFont="1" applyBorder="1" applyAlignment="1">
      <alignment horizontal="center" vertical="center" shrinkToFit="1"/>
    </xf>
    <xf numFmtId="0" fontId="12" fillId="0" borderId="8" xfId="2" applyFont="1" applyBorder="1" applyAlignment="1">
      <alignment horizontal="center" vertical="center" shrinkToFit="1"/>
    </xf>
    <xf numFmtId="0" fontId="48" fillId="2" borderId="13" xfId="2" applyFont="1" applyFill="1" applyBorder="1" applyAlignment="1">
      <alignment horizontal="center" vertical="center"/>
    </xf>
    <xf numFmtId="0" fontId="48" fillId="2" borderId="12" xfId="2" applyFont="1" applyFill="1" applyBorder="1" applyAlignment="1">
      <alignment horizontal="center" vertical="center" wrapText="1"/>
    </xf>
    <xf numFmtId="0" fontId="48" fillId="2" borderId="4" xfId="2" applyFont="1" applyFill="1" applyBorder="1" applyAlignment="1">
      <alignment horizontal="center" vertical="center"/>
    </xf>
    <xf numFmtId="0" fontId="48" fillId="2" borderId="2" xfId="2" applyFont="1" applyFill="1" applyBorder="1" applyAlignment="1">
      <alignment horizontal="center" vertical="center" wrapText="1"/>
    </xf>
    <xf numFmtId="0" fontId="48" fillId="2" borderId="8" xfId="2" applyFont="1" applyFill="1" applyBorder="1" applyAlignment="1">
      <alignment horizontal="center" vertical="center" wrapText="1"/>
    </xf>
    <xf numFmtId="0" fontId="12" fillId="0" borderId="9" xfId="2" applyFont="1" applyBorder="1" applyAlignment="1">
      <alignment horizontal="left" vertical="center"/>
    </xf>
    <xf numFmtId="0" fontId="12" fillId="0" borderId="10" xfId="2" applyFont="1" applyBorder="1" applyAlignment="1">
      <alignment horizontal="left" vertical="center"/>
    </xf>
    <xf numFmtId="0" fontId="12" fillId="0" borderId="11" xfId="2" applyFont="1" applyBorder="1" applyAlignment="1">
      <alignment horizontal="left" vertical="center"/>
    </xf>
    <xf numFmtId="0" fontId="46" fillId="2" borderId="14" xfId="2" applyFont="1" applyFill="1" applyBorder="1" applyAlignment="1">
      <alignment horizontal="center" vertical="center" wrapText="1"/>
    </xf>
    <xf numFmtId="0" fontId="46" fillId="2" borderId="13" xfId="2" applyFont="1" applyFill="1" applyBorder="1" applyAlignment="1">
      <alignment horizontal="center" vertical="center" wrapText="1"/>
    </xf>
    <xf numFmtId="0" fontId="48" fillId="2" borderId="6" xfId="2" applyFont="1" applyFill="1" applyBorder="1" applyAlignment="1">
      <alignment horizontal="center" vertical="center" wrapText="1"/>
    </xf>
    <xf numFmtId="0" fontId="48" fillId="2" borderId="5" xfId="2" applyFont="1" applyFill="1" applyBorder="1" applyAlignment="1">
      <alignment horizontal="center" vertical="center" wrapText="1"/>
    </xf>
    <xf numFmtId="0" fontId="48" fillId="2" borderId="9" xfId="2" applyFont="1" applyFill="1" applyBorder="1" applyAlignment="1">
      <alignment horizontal="center" vertical="center" wrapText="1"/>
    </xf>
    <xf numFmtId="0" fontId="48" fillId="2" borderId="11" xfId="2" applyFont="1" applyFill="1" applyBorder="1" applyAlignment="1">
      <alignment horizontal="center" vertical="center" wrapText="1"/>
    </xf>
    <xf numFmtId="0" fontId="48" fillId="2" borderId="7" xfId="2" applyFont="1" applyFill="1" applyBorder="1" applyAlignment="1">
      <alignment horizontal="center" vertical="center" wrapText="1"/>
    </xf>
    <xf numFmtId="0" fontId="48" fillId="2" borderId="10" xfId="2" applyFont="1" applyFill="1" applyBorder="1" applyAlignment="1">
      <alignment horizontal="center" vertical="center" wrapText="1"/>
    </xf>
    <xf numFmtId="0" fontId="48" fillId="2" borderId="0" xfId="2" applyFont="1" applyFill="1" applyAlignment="1">
      <alignment horizontal="center" vertical="center" wrapText="1"/>
    </xf>
    <xf numFmtId="0" fontId="48" fillId="2" borderId="4" xfId="2" applyFont="1" applyFill="1" applyBorder="1" applyAlignment="1">
      <alignment horizontal="center" vertical="center" wrapText="1"/>
    </xf>
    <xf numFmtId="0" fontId="48" fillId="2" borderId="12" xfId="2" applyFont="1" applyFill="1" applyBorder="1" applyAlignment="1">
      <alignment horizontal="center" vertical="center"/>
    </xf>
    <xf numFmtId="0" fontId="38" fillId="0" borderId="9" xfId="0" applyFont="1" applyBorder="1" applyAlignment="1">
      <alignment horizontal="center" vertical="center"/>
    </xf>
    <xf numFmtId="0" fontId="38" fillId="0" borderId="11" xfId="0" applyFont="1" applyBorder="1" applyAlignment="1">
      <alignment horizontal="center" vertical="center"/>
    </xf>
    <xf numFmtId="0" fontId="48" fillId="2" borderId="15" xfId="2" applyFont="1" applyFill="1" applyBorder="1" applyAlignment="1">
      <alignment horizontal="center" vertical="center"/>
    </xf>
    <xf numFmtId="0" fontId="38" fillId="0" borderId="13" xfId="0" applyFont="1" applyBorder="1" applyAlignment="1">
      <alignment horizontal="center" vertical="center"/>
    </xf>
    <xf numFmtId="0" fontId="48" fillId="0" borderId="52" xfId="2" applyFont="1" applyBorder="1" applyAlignment="1" applyProtection="1">
      <alignment horizontal="center" vertical="center" shrinkToFit="1"/>
      <protection locked="0"/>
    </xf>
    <xf numFmtId="0" fontId="30" fillId="0" borderId="9" xfId="0" applyFont="1" applyBorder="1" applyAlignment="1">
      <alignment horizontal="center" vertical="center" shrinkToFit="1"/>
    </xf>
    <xf numFmtId="0" fontId="30" fillId="0" borderId="11" xfId="0" applyFont="1" applyBorder="1" applyAlignment="1">
      <alignment horizontal="center" vertical="center" shrinkToFit="1"/>
    </xf>
    <xf numFmtId="0" fontId="13" fillId="0" borderId="10" xfId="2" applyFont="1" applyBorder="1" applyAlignment="1">
      <alignment horizontal="left" vertical="center"/>
    </xf>
    <xf numFmtId="0" fontId="12" fillId="0" borderId="11" xfId="2" applyFont="1" applyBorder="1" applyAlignment="1">
      <alignment horizontal="center" vertical="center" wrapText="1" shrinkToFit="1"/>
    </xf>
    <xf numFmtId="0" fontId="12" fillId="0" borderId="5" xfId="2" applyFont="1" applyBorder="1" applyAlignment="1">
      <alignment horizontal="center" vertical="center" wrapText="1" shrinkToFit="1"/>
    </xf>
    <xf numFmtId="0" fontId="38" fillId="0" borderId="1" xfId="0" applyFont="1" applyBorder="1" applyAlignment="1">
      <alignment horizontal="center" vertical="center" textRotation="255"/>
    </xf>
    <xf numFmtId="0" fontId="15" fillId="0" borderId="2" xfId="2" applyBorder="1" applyAlignment="1">
      <alignment horizontal="center" vertical="center"/>
    </xf>
    <xf numFmtId="0" fontId="15" fillId="0" borderId="8" xfId="2" applyBorder="1" applyAlignment="1">
      <alignment horizontal="center" vertical="center"/>
    </xf>
    <xf numFmtId="0" fontId="12" fillId="2" borderId="2" xfId="2" applyFont="1" applyFill="1" applyBorder="1" applyAlignment="1">
      <alignment horizontal="center" vertical="center" wrapText="1"/>
    </xf>
    <xf numFmtId="0" fontId="12" fillId="2" borderId="3" xfId="2" applyFont="1" applyFill="1" applyBorder="1" applyAlignment="1">
      <alignment horizontal="center" vertical="center" wrapText="1"/>
    </xf>
    <xf numFmtId="0" fontId="12" fillId="2" borderId="8" xfId="2" applyFont="1" applyFill="1" applyBorder="1" applyAlignment="1">
      <alignment horizontal="center" vertical="center" wrapText="1"/>
    </xf>
    <xf numFmtId="0" fontId="15" fillId="0" borderId="2" xfId="2" applyBorder="1" applyAlignment="1">
      <alignment horizontal="center" vertical="center" wrapText="1"/>
    </xf>
    <xf numFmtId="0" fontId="15" fillId="0" borderId="3" xfId="2" applyBorder="1" applyAlignment="1">
      <alignment horizontal="center" vertical="center" wrapText="1"/>
    </xf>
    <xf numFmtId="0" fontId="15" fillId="0" borderId="8" xfId="2" applyBorder="1" applyAlignment="1">
      <alignment horizontal="center" vertical="center" wrapText="1"/>
    </xf>
    <xf numFmtId="0" fontId="15" fillId="0" borderId="3" xfId="2" applyBorder="1" applyAlignment="1">
      <alignment horizontal="center" vertical="center"/>
    </xf>
    <xf numFmtId="0" fontId="15" fillId="0" borderId="1" xfId="2" applyBorder="1" applyAlignment="1">
      <alignment horizontal="center" vertical="center"/>
    </xf>
    <xf numFmtId="0" fontId="15" fillId="0" borderId="2" xfId="2" applyBorder="1" applyAlignment="1">
      <alignment vertical="center"/>
    </xf>
    <xf numFmtId="0" fontId="15" fillId="0" borderId="3" xfId="2" applyBorder="1" applyAlignment="1">
      <alignment vertical="center"/>
    </xf>
    <xf numFmtId="0" fontId="30" fillId="0" borderId="3" xfId="0" applyFont="1" applyBorder="1">
      <alignment vertical="center"/>
    </xf>
    <xf numFmtId="0" fontId="30" fillId="0" borderId="8" xfId="0" applyFont="1" applyBorder="1">
      <alignment vertical="center"/>
    </xf>
    <xf numFmtId="176" fontId="15" fillId="0" borderId="1" xfId="2" applyNumberFormat="1" applyBorder="1" applyAlignment="1">
      <alignment horizontal="center" vertical="center"/>
    </xf>
    <xf numFmtId="176" fontId="15" fillId="0" borderId="1" xfId="2" applyNumberFormat="1" applyBorder="1" applyAlignment="1">
      <alignment horizontal="center" vertical="center" shrinkToFit="1"/>
    </xf>
    <xf numFmtId="176" fontId="15" fillId="0" borderId="2" xfId="2" applyNumberFormat="1" applyBorder="1" applyAlignment="1">
      <alignment horizontal="center" vertical="center" shrinkToFit="1"/>
    </xf>
    <xf numFmtId="176" fontId="15" fillId="0" borderId="8" xfId="2" applyNumberFormat="1" applyBorder="1" applyAlignment="1">
      <alignment horizontal="center" vertical="center" shrinkToFit="1"/>
    </xf>
    <xf numFmtId="176" fontId="15" fillId="0" borderId="2" xfId="2" applyNumberFormat="1" applyBorder="1" applyAlignment="1">
      <alignment horizontal="center" vertical="center"/>
    </xf>
    <xf numFmtId="176" fontId="15" fillId="0" borderId="8" xfId="2" applyNumberFormat="1" applyBorder="1" applyAlignment="1">
      <alignment horizontal="center" vertical="center"/>
    </xf>
    <xf numFmtId="0" fontId="15" fillId="0" borderId="8" xfId="2" applyBorder="1" applyAlignment="1">
      <alignment vertical="center"/>
    </xf>
    <xf numFmtId="0" fontId="12" fillId="2" borderId="14" xfId="2" applyFont="1" applyFill="1" applyBorder="1" applyAlignment="1">
      <alignment horizontal="center" vertical="center"/>
    </xf>
    <xf numFmtId="0" fontId="12" fillId="0" borderId="5" xfId="2" applyFont="1" applyBorder="1" applyAlignment="1">
      <alignment horizontal="left" vertical="center" shrinkToFit="1"/>
    </xf>
    <xf numFmtId="0" fontId="12" fillId="2" borderId="8" xfId="2" applyFont="1" applyFill="1" applyBorder="1" applyAlignment="1">
      <alignment horizontal="center" vertical="center"/>
    </xf>
    <xf numFmtId="0" fontId="12" fillId="0" borderId="1" xfId="2" applyFont="1" applyBorder="1" applyAlignment="1">
      <alignment horizontal="left" vertical="center" shrinkToFit="1"/>
    </xf>
    <xf numFmtId="0" fontId="30" fillId="0" borderId="9" xfId="0" applyFont="1" applyBorder="1" applyAlignment="1">
      <alignment horizontal="center" vertical="center" wrapText="1" shrinkToFit="1"/>
    </xf>
    <xf numFmtId="0" fontId="30" fillId="0" borderId="10" xfId="0" applyFont="1" applyBorder="1" applyAlignment="1">
      <alignment horizontal="center" vertical="center" wrapText="1" shrinkToFit="1"/>
    </xf>
    <xf numFmtId="0" fontId="30" fillId="0" borderId="10" xfId="0" applyFont="1" applyBorder="1" applyAlignment="1">
      <alignment horizontal="center" vertical="center" shrinkToFit="1"/>
    </xf>
    <xf numFmtId="0" fontId="12" fillId="2" borderId="13" xfId="2" applyFont="1" applyFill="1" applyBorder="1" applyAlignment="1">
      <alignment horizontal="center" vertical="center"/>
    </xf>
    <xf numFmtId="0" fontId="12" fillId="0" borderId="11" xfId="2" applyFont="1" applyBorder="1" applyAlignment="1">
      <alignment horizontal="left" vertical="center" shrinkToFit="1"/>
    </xf>
    <xf numFmtId="0" fontId="12" fillId="0" borderId="6" xfId="2" applyFont="1" applyBorder="1" applyAlignment="1">
      <alignment horizontal="center" vertical="center" shrinkToFit="1"/>
    </xf>
    <xf numFmtId="0" fontId="12" fillId="2" borderId="12" xfId="2" applyFont="1" applyFill="1" applyBorder="1" applyAlignment="1">
      <alignment horizontal="center" vertical="center" textRotation="255"/>
    </xf>
    <xf numFmtId="0" fontId="12" fillId="2" borderId="15" xfId="2" applyFont="1" applyFill="1" applyBorder="1" applyAlignment="1">
      <alignment horizontal="center" vertical="center" textRotation="255"/>
    </xf>
    <xf numFmtId="0" fontId="12" fillId="2" borderId="13" xfId="2" applyFont="1" applyFill="1" applyBorder="1" applyAlignment="1">
      <alignment horizontal="center" vertical="center" textRotation="255"/>
    </xf>
    <xf numFmtId="0" fontId="12" fillId="2" borderId="13" xfId="2" applyFont="1" applyFill="1" applyBorder="1" applyAlignment="1">
      <alignment horizontal="center" vertical="center" wrapText="1"/>
    </xf>
    <xf numFmtId="0" fontId="12" fillId="2" borderId="13" xfId="2" applyFont="1" applyFill="1" applyBorder="1" applyAlignment="1" applyProtection="1">
      <alignment horizontal="center" vertical="center" wrapText="1"/>
      <protection locked="0"/>
    </xf>
    <xf numFmtId="0" fontId="12" fillId="2" borderId="1" xfId="2" applyFont="1" applyFill="1" applyBorder="1" applyAlignment="1" applyProtection="1">
      <alignment horizontal="center" vertical="center" wrapText="1"/>
      <protection locked="0"/>
    </xf>
    <xf numFmtId="178" fontId="12" fillId="0" borderId="2" xfId="2" applyNumberFormat="1" applyFont="1" applyBorder="1" applyAlignment="1" applyProtection="1">
      <alignment horizontal="center" vertical="center"/>
      <protection locked="0"/>
    </xf>
    <xf numFmtId="178" fontId="12" fillId="0" borderId="8" xfId="2" applyNumberFormat="1" applyFont="1" applyBorder="1" applyAlignment="1" applyProtection="1">
      <alignment horizontal="center" vertical="center"/>
      <protection locked="0"/>
    </xf>
    <xf numFmtId="0" fontId="12" fillId="2" borderId="9" xfId="2" applyFont="1" applyFill="1" applyBorder="1" applyAlignment="1">
      <alignment horizontal="center" vertical="center" wrapText="1"/>
    </xf>
    <xf numFmtId="0" fontId="12" fillId="2" borderId="10" xfId="2" applyFont="1" applyFill="1" applyBorder="1" applyAlignment="1">
      <alignment horizontal="center" vertical="center" wrapText="1"/>
    </xf>
    <xf numFmtId="0" fontId="30" fillId="0" borderId="3" xfId="0" applyFont="1" applyBorder="1" applyAlignment="1">
      <alignment horizontal="center" vertical="center" wrapText="1"/>
    </xf>
    <xf numFmtId="0" fontId="30" fillId="0" borderId="8" xfId="0" applyFont="1" applyBorder="1" applyAlignment="1">
      <alignment horizontal="center" vertical="center" wrapText="1"/>
    </xf>
    <xf numFmtId="0" fontId="46" fillId="2" borderId="1" xfId="4" applyFont="1" applyFill="1" applyBorder="1" applyAlignment="1">
      <alignment horizontal="center" vertical="center"/>
    </xf>
    <xf numFmtId="0" fontId="46" fillId="0" borderId="2" xfId="4" applyFont="1" applyBorder="1" applyAlignment="1">
      <alignment horizontal="left" vertical="center" wrapText="1" shrinkToFit="1"/>
    </xf>
    <xf numFmtId="0" fontId="46" fillId="0" borderId="3" xfId="4" applyFont="1" applyBorder="1" applyAlignment="1">
      <alignment horizontal="left" vertical="center" wrapText="1" shrinkToFit="1"/>
    </xf>
    <xf numFmtId="0" fontId="46" fillId="0" borderId="8" xfId="4" applyFont="1" applyBorder="1" applyAlignment="1">
      <alignment horizontal="left" vertical="center" wrapText="1" shrinkToFit="1"/>
    </xf>
    <xf numFmtId="0" fontId="48" fillId="0" borderId="7" xfId="2" applyFont="1" applyBorder="1" applyAlignment="1" applyProtection="1">
      <alignment vertical="center" wrapText="1"/>
      <protection locked="0"/>
    </xf>
    <xf numFmtId="0" fontId="38" fillId="0" borderId="7" xfId="12" applyFont="1" applyBorder="1" applyAlignment="1">
      <alignment vertical="center" wrapText="1"/>
    </xf>
    <xf numFmtId="0" fontId="38" fillId="0" borderId="0" xfId="12" applyFont="1" applyAlignment="1">
      <alignment vertical="center" wrapText="1"/>
    </xf>
    <xf numFmtId="0" fontId="46" fillId="2" borderId="1" xfId="4" applyFont="1" applyFill="1" applyBorder="1" applyAlignment="1">
      <alignment horizontal="center" vertical="center" wrapText="1"/>
    </xf>
    <xf numFmtId="0" fontId="46" fillId="0" borderId="6" xfId="4" applyFont="1" applyBorder="1" applyAlignment="1">
      <alignment horizontal="left" vertical="top"/>
    </xf>
    <xf numFmtId="0" fontId="46" fillId="0" borderId="7" xfId="4" applyFont="1" applyBorder="1" applyAlignment="1">
      <alignment horizontal="left" vertical="top"/>
    </xf>
    <xf numFmtId="0" fontId="46" fillId="0" borderId="5" xfId="4" applyFont="1" applyBorder="1" applyAlignment="1">
      <alignment horizontal="left" vertical="top"/>
    </xf>
    <xf numFmtId="0" fontId="46" fillId="0" borderId="12" xfId="4" applyFont="1" applyBorder="1" applyAlignment="1">
      <alignment horizontal="left" vertical="top"/>
    </xf>
    <xf numFmtId="0" fontId="46" fillId="0" borderId="0" xfId="4" applyFont="1" applyAlignment="1">
      <alignment horizontal="left" vertical="top"/>
    </xf>
    <xf numFmtId="0" fontId="46" fillId="0" borderId="4" xfId="4" applyFont="1" applyBorder="1" applyAlignment="1">
      <alignment horizontal="left" vertical="top"/>
    </xf>
    <xf numFmtId="0" fontId="46" fillId="0" borderId="9" xfId="4" applyFont="1" applyBorder="1" applyAlignment="1">
      <alignment horizontal="left" vertical="top"/>
    </xf>
    <xf numFmtId="0" fontId="46" fillId="0" borderId="10" xfId="4" applyFont="1" applyBorder="1" applyAlignment="1">
      <alignment horizontal="left" vertical="top"/>
    </xf>
    <xf numFmtId="0" fontId="46" fillId="0" borderId="11" xfId="4" applyFont="1" applyBorder="1" applyAlignment="1">
      <alignment horizontal="left" vertical="top"/>
    </xf>
    <xf numFmtId="0" fontId="46" fillId="2" borderId="1" xfId="4" applyFont="1" applyFill="1" applyBorder="1" applyAlignment="1">
      <alignment horizontal="center" vertical="center" shrinkToFit="1"/>
    </xf>
    <xf numFmtId="0" fontId="46" fillId="0" borderId="1" xfId="4" applyFont="1" applyBorder="1" applyAlignment="1">
      <alignment horizontal="center" vertical="center"/>
    </xf>
    <xf numFmtId="0" fontId="56" fillId="2" borderId="1" xfId="2" applyFont="1" applyFill="1" applyBorder="1" applyAlignment="1">
      <alignment horizontal="center" vertical="center" shrinkToFit="1"/>
    </xf>
    <xf numFmtId="0" fontId="56" fillId="0" borderId="3" xfId="2" applyFont="1" applyBorder="1" applyAlignment="1" applyProtection="1">
      <alignment horizontal="center" vertical="center"/>
      <protection locked="0"/>
    </xf>
    <xf numFmtId="0" fontId="56" fillId="2" borderId="2" xfId="2" applyFont="1" applyFill="1" applyBorder="1" applyAlignment="1">
      <alignment horizontal="center" vertical="center" shrinkToFit="1"/>
    </xf>
    <xf numFmtId="0" fontId="56" fillId="2" borderId="3" xfId="2" applyFont="1" applyFill="1" applyBorder="1" applyAlignment="1">
      <alignment horizontal="center" vertical="center" shrinkToFit="1"/>
    </xf>
    <xf numFmtId="176" fontId="56" fillId="0" borderId="2" xfId="2" applyNumberFormat="1" applyFont="1" applyBorder="1" applyAlignment="1" applyProtection="1">
      <alignment horizontal="center" vertical="center"/>
      <protection locked="0"/>
    </xf>
    <xf numFmtId="176" fontId="56" fillId="0" borderId="3" xfId="2" applyNumberFormat="1" applyFont="1" applyBorder="1" applyAlignment="1" applyProtection="1">
      <alignment horizontal="center" vertical="center"/>
      <protection locked="0"/>
    </xf>
    <xf numFmtId="176" fontId="56" fillId="0" borderId="8" xfId="2" applyNumberFormat="1" applyFont="1" applyBorder="1" applyAlignment="1" applyProtection="1">
      <alignment horizontal="center" vertical="center"/>
      <protection locked="0"/>
    </xf>
    <xf numFmtId="0" fontId="56" fillId="2" borderId="8" xfId="2" applyFont="1" applyFill="1" applyBorder="1" applyAlignment="1">
      <alignment horizontal="center" vertical="center" shrinkToFit="1"/>
    </xf>
    <xf numFmtId="0" fontId="56" fillId="2" borderId="2" xfId="2" applyFont="1" applyFill="1" applyBorder="1" applyAlignment="1" applyProtection="1">
      <alignment horizontal="center" vertical="center" shrinkToFit="1"/>
      <protection locked="0"/>
    </xf>
    <xf numFmtId="0" fontId="56" fillId="2" borderId="8" xfId="2" applyFont="1" applyFill="1" applyBorder="1" applyAlignment="1" applyProtection="1">
      <alignment horizontal="center" vertical="center" shrinkToFit="1"/>
      <protection locked="0"/>
    </xf>
    <xf numFmtId="0" fontId="46" fillId="0" borderId="2" xfId="4" applyFont="1" applyBorder="1" applyAlignment="1">
      <alignment horizontal="center" vertical="center" shrinkToFit="1"/>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46" fillId="0" borderId="2" xfId="4" applyFont="1" applyBorder="1" applyAlignment="1">
      <alignment horizontal="center" vertical="center"/>
    </xf>
    <xf numFmtId="0" fontId="46" fillId="0" borderId="3" xfId="4" applyFont="1" applyBorder="1" applyAlignment="1">
      <alignment horizontal="center" vertical="center"/>
    </xf>
    <xf numFmtId="0" fontId="46" fillId="0" borderId="8" xfId="4" applyFont="1" applyBorder="1" applyAlignment="1">
      <alignment horizontal="center" vertical="center"/>
    </xf>
    <xf numFmtId="0" fontId="46" fillId="2" borderId="14" xfId="4" applyFont="1" applyFill="1" applyBorder="1" applyAlignment="1">
      <alignment horizontal="center" vertical="center" wrapText="1"/>
    </xf>
    <xf numFmtId="0" fontId="46" fillId="2" borderId="15" xfId="4" applyFont="1" applyFill="1" applyBorder="1" applyAlignment="1">
      <alignment horizontal="center" vertical="center" wrapText="1"/>
    </xf>
    <xf numFmtId="0" fontId="46" fillId="2" borderId="13" xfId="4" applyFont="1" applyFill="1" applyBorder="1" applyAlignment="1">
      <alignment horizontal="center" vertical="center" wrapText="1"/>
    </xf>
    <xf numFmtId="0" fontId="46" fillId="0" borderId="1" xfId="4" applyFont="1" applyBorder="1" applyAlignment="1">
      <alignment horizontal="center" vertical="center" wrapText="1"/>
    </xf>
    <xf numFmtId="0" fontId="46" fillId="2" borderId="2" xfId="4" applyFont="1" applyFill="1" applyBorder="1" applyAlignment="1">
      <alignment horizontal="center" vertical="center" wrapText="1"/>
    </xf>
    <xf numFmtId="0" fontId="46" fillId="2" borderId="8" xfId="4" applyFont="1" applyFill="1" applyBorder="1" applyAlignment="1">
      <alignment horizontal="center" vertical="center" wrapText="1"/>
    </xf>
    <xf numFmtId="0" fontId="46" fillId="2" borderId="2" xfId="4" applyFont="1" applyFill="1" applyBorder="1" applyAlignment="1">
      <alignment horizontal="center" vertical="center"/>
    </xf>
    <xf numFmtId="0" fontId="46" fillId="2" borderId="8" xfId="4" applyFont="1" applyFill="1" applyBorder="1" applyAlignment="1">
      <alignment horizontal="center" vertical="center"/>
    </xf>
    <xf numFmtId="0" fontId="46" fillId="2" borderId="3" xfId="4" applyFont="1" applyFill="1" applyBorder="1" applyAlignment="1">
      <alignment horizontal="center" vertical="center"/>
    </xf>
    <xf numFmtId="0" fontId="48" fillId="2" borderId="9" xfId="4" applyFont="1" applyFill="1" applyBorder="1" applyAlignment="1">
      <alignment horizontal="center" vertical="center"/>
    </xf>
    <xf numFmtId="0" fontId="48" fillId="2" borderId="10" xfId="4" applyFont="1" applyFill="1" applyBorder="1" applyAlignment="1">
      <alignment horizontal="center" vertical="center"/>
    </xf>
    <xf numFmtId="0" fontId="48" fillId="0" borderId="9" xfId="4" applyFont="1" applyBorder="1" applyAlignment="1">
      <alignment horizontal="left" vertical="center"/>
    </xf>
    <xf numFmtId="0" fontId="48" fillId="0" borderId="10" xfId="4" applyFont="1" applyBorder="1" applyAlignment="1">
      <alignment horizontal="left" vertical="center"/>
    </xf>
    <xf numFmtId="0" fontId="48" fillId="0" borderId="11" xfId="4" applyFont="1" applyBorder="1" applyAlignment="1">
      <alignment horizontal="left" vertical="center"/>
    </xf>
    <xf numFmtId="0" fontId="48" fillId="2" borderId="2" xfId="4" applyFont="1" applyFill="1" applyBorder="1" applyAlignment="1">
      <alignment horizontal="center" vertical="center"/>
    </xf>
    <xf numFmtId="0" fontId="48" fillId="2" borderId="8" xfId="4" applyFont="1" applyFill="1" applyBorder="1" applyAlignment="1">
      <alignment horizontal="center" vertical="center"/>
    </xf>
    <xf numFmtId="0" fontId="48" fillId="0" borderId="2" xfId="4" applyFont="1" applyBorder="1" applyAlignment="1">
      <alignment horizontal="center" vertical="center" wrapText="1" shrinkToFit="1"/>
    </xf>
    <xf numFmtId="0" fontId="48" fillId="0" borderId="3" xfId="4" applyFont="1" applyBorder="1" applyAlignment="1">
      <alignment horizontal="center" vertical="center" wrapText="1" shrinkToFit="1"/>
    </xf>
    <xf numFmtId="0" fontId="48" fillId="0" borderId="8" xfId="4" applyFont="1" applyBorder="1" applyAlignment="1">
      <alignment horizontal="center" vertical="center" wrapText="1" shrinkToFit="1"/>
    </xf>
    <xf numFmtId="0" fontId="56" fillId="0" borderId="13" xfId="2" applyFont="1" applyBorder="1" applyAlignment="1">
      <alignment horizontal="center" vertical="center" wrapText="1" shrinkToFit="1"/>
    </xf>
    <xf numFmtId="0" fontId="48" fillId="2" borderId="6" xfId="4" applyFont="1" applyFill="1" applyBorder="1" applyAlignment="1">
      <alignment horizontal="center"/>
    </xf>
    <xf numFmtId="0" fontId="48" fillId="2" borderId="7" xfId="4" applyFont="1" applyFill="1" applyBorder="1" applyAlignment="1">
      <alignment horizontal="center"/>
    </xf>
    <xf numFmtId="0" fontId="48" fillId="0" borderId="6" xfId="4" applyFont="1" applyBorder="1" applyAlignment="1">
      <alignment horizontal="left" vertical="center"/>
    </xf>
    <xf numFmtId="0" fontId="48" fillId="0" borderId="7" xfId="4" applyFont="1" applyBorder="1" applyAlignment="1">
      <alignment horizontal="left" vertical="center"/>
    </xf>
    <xf numFmtId="0" fontId="48" fillId="0" borderId="5" xfId="4" applyFont="1" applyBorder="1" applyAlignment="1">
      <alignment horizontal="left" vertical="center"/>
    </xf>
    <xf numFmtId="0" fontId="48" fillId="0" borderId="2" xfId="4" applyFont="1" applyBorder="1" applyAlignment="1">
      <alignment horizontal="center" vertical="center" shrinkToFit="1"/>
    </xf>
    <xf numFmtId="0" fontId="48" fillId="0" borderId="3" xfId="4" applyFont="1" applyBorder="1" applyAlignment="1">
      <alignment horizontal="center" vertical="center" shrinkToFit="1"/>
    </xf>
    <xf numFmtId="0" fontId="48" fillId="0" borderId="8" xfId="4" applyFont="1" applyBorder="1" applyAlignment="1">
      <alignment horizontal="center" vertical="center" shrinkToFit="1"/>
    </xf>
    <xf numFmtId="0" fontId="56" fillId="0" borderId="14" xfId="2" applyFont="1" applyBorder="1" applyAlignment="1">
      <alignment horizontal="center" vertical="center" wrapText="1" shrinkToFit="1"/>
    </xf>
    <xf numFmtId="0" fontId="56" fillId="2" borderId="6" xfId="2" applyFont="1" applyFill="1" applyBorder="1" applyAlignment="1">
      <alignment horizontal="center" vertical="center" shrinkToFit="1"/>
    </xf>
    <xf numFmtId="0" fontId="56" fillId="2" borderId="5" xfId="2" applyFont="1" applyFill="1" applyBorder="1" applyAlignment="1">
      <alignment horizontal="center" vertical="center" shrinkToFit="1"/>
    </xf>
    <xf numFmtId="0" fontId="38" fillId="0" borderId="9" xfId="11" applyBorder="1" applyAlignment="1">
      <alignment horizontal="center" vertical="center"/>
    </xf>
    <xf numFmtId="0" fontId="38" fillId="0" borderId="11" xfId="11" applyBorder="1" applyAlignment="1">
      <alignment horizontal="center" vertical="center"/>
    </xf>
    <xf numFmtId="176" fontId="57" fillId="0" borderId="6" xfId="2" applyNumberFormat="1" applyFont="1" applyBorder="1" applyAlignment="1">
      <alignment horizontal="center" vertical="center"/>
    </xf>
    <xf numFmtId="176" fontId="57" fillId="0" borderId="7" xfId="2" applyNumberFormat="1" applyFont="1" applyBorder="1" applyAlignment="1">
      <alignment horizontal="center" vertical="center"/>
    </xf>
    <xf numFmtId="176" fontId="57" fillId="0" borderId="5" xfId="2" applyNumberFormat="1" applyFont="1" applyBorder="1" applyAlignment="1">
      <alignment horizontal="center" vertical="center"/>
    </xf>
    <xf numFmtId="0" fontId="38" fillId="0" borderId="10" xfId="11" applyBorder="1" applyAlignment="1">
      <alignment horizontal="center" vertical="center"/>
    </xf>
    <xf numFmtId="0" fontId="56" fillId="2" borderId="7" xfId="2" applyFont="1" applyFill="1" applyBorder="1" applyAlignment="1">
      <alignment horizontal="center" vertical="center" shrinkToFit="1"/>
    </xf>
    <xf numFmtId="0" fontId="56" fillId="2" borderId="9" xfId="2" applyFont="1" applyFill="1" applyBorder="1" applyAlignment="1">
      <alignment horizontal="center" vertical="center" shrinkToFit="1"/>
    </xf>
    <xf numFmtId="0" fontId="56" fillId="2" borderId="10" xfId="2" applyFont="1" applyFill="1" applyBorder="1" applyAlignment="1">
      <alignment horizontal="center" vertical="center" shrinkToFit="1"/>
    </xf>
    <xf numFmtId="0" fontId="56" fillId="2" borderId="11" xfId="2" applyFont="1" applyFill="1" applyBorder="1" applyAlignment="1">
      <alignment horizontal="center" vertical="center" shrinkToFit="1"/>
    </xf>
    <xf numFmtId="0" fontId="12" fillId="3" borderId="2" xfId="4" applyFont="1" applyFill="1" applyBorder="1" applyAlignment="1">
      <alignment horizontal="center" vertical="center"/>
    </xf>
    <xf numFmtId="0" fontId="12" fillId="3" borderId="8" xfId="4" applyFont="1" applyFill="1" applyBorder="1" applyAlignment="1">
      <alignment horizontal="center" vertical="center"/>
    </xf>
    <xf numFmtId="0" fontId="12" fillId="0" borderId="2" xfId="4" applyFont="1" applyBorder="1" applyAlignment="1">
      <alignment horizontal="center" vertical="center" shrinkToFit="1"/>
    </xf>
    <xf numFmtId="0" fontId="12" fillId="0" borderId="8" xfId="4" applyFont="1" applyBorder="1" applyAlignment="1">
      <alignment horizontal="center" vertical="center" shrinkToFit="1"/>
    </xf>
    <xf numFmtId="0" fontId="12" fillId="3" borderId="3" xfId="4" applyFont="1" applyFill="1" applyBorder="1" applyAlignment="1">
      <alignment horizontal="center" vertical="center"/>
    </xf>
    <xf numFmtId="0" fontId="48" fillId="3" borderId="2" xfId="4" applyFont="1" applyFill="1" applyBorder="1" applyAlignment="1">
      <alignment horizontal="center" vertical="center"/>
    </xf>
    <xf numFmtId="0" fontId="48" fillId="3" borderId="3" xfId="4" applyFont="1" applyFill="1" applyBorder="1" applyAlignment="1">
      <alignment horizontal="center" vertical="center"/>
    </xf>
    <xf numFmtId="0" fontId="48" fillId="3" borderId="8" xfId="4" applyFont="1" applyFill="1" applyBorder="1" applyAlignment="1">
      <alignment horizontal="center" vertical="center"/>
    </xf>
    <xf numFmtId="0" fontId="56" fillId="3" borderId="6" xfId="2" applyFont="1" applyFill="1" applyBorder="1" applyAlignment="1">
      <alignment horizontal="center" vertical="center" shrinkToFit="1"/>
    </xf>
    <xf numFmtId="0" fontId="56" fillId="3" borderId="7" xfId="2" applyFont="1" applyFill="1" applyBorder="1" applyAlignment="1">
      <alignment horizontal="center" vertical="center" shrinkToFit="1"/>
    </xf>
    <xf numFmtId="0" fontId="56" fillId="3" borderId="5" xfId="2" applyFont="1" applyFill="1" applyBorder="1" applyAlignment="1">
      <alignment horizontal="center" vertical="center" shrinkToFit="1"/>
    </xf>
    <xf numFmtId="0" fontId="56" fillId="3" borderId="9" xfId="2" applyFont="1" applyFill="1" applyBorder="1" applyAlignment="1">
      <alignment horizontal="center" vertical="center" shrinkToFit="1"/>
    </xf>
    <xf numFmtId="0" fontId="56" fillId="3" borderId="10" xfId="2" applyFont="1" applyFill="1" applyBorder="1" applyAlignment="1">
      <alignment horizontal="center" vertical="center" shrinkToFit="1"/>
    </xf>
    <xf numFmtId="0" fontId="56" fillId="3" borderId="11" xfId="2" applyFont="1" applyFill="1" applyBorder="1" applyAlignment="1">
      <alignment horizontal="center" vertical="center" shrinkToFit="1"/>
    </xf>
    <xf numFmtId="0" fontId="12" fillId="0" borderId="2" xfId="4" applyFont="1" applyBorder="1" applyAlignment="1">
      <alignment horizontal="left" vertical="center" shrinkToFit="1"/>
    </xf>
    <xf numFmtId="0" fontId="12" fillId="0" borderId="3" xfId="4" applyFont="1" applyBorder="1" applyAlignment="1">
      <alignment horizontal="left" vertical="center" shrinkToFit="1"/>
    </xf>
    <xf numFmtId="0" fontId="12" fillId="0" borderId="8" xfId="4" applyFont="1" applyBorder="1" applyAlignment="1">
      <alignment horizontal="left" vertical="center" shrinkToFit="1"/>
    </xf>
    <xf numFmtId="0" fontId="12" fillId="0" borderId="1" xfId="4" applyFont="1" applyBorder="1" applyAlignment="1">
      <alignment horizontal="left" vertical="center" shrinkToFit="1"/>
    </xf>
    <xf numFmtId="0" fontId="12" fillId="3" borderId="6" xfId="4" applyFont="1" applyFill="1" applyBorder="1" applyAlignment="1">
      <alignment horizontal="center" vertical="center" shrinkToFit="1"/>
    </xf>
    <xf numFmtId="0" fontId="12" fillId="3" borderId="5" xfId="4" applyFont="1" applyFill="1" applyBorder="1" applyAlignment="1">
      <alignment horizontal="center"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0" fontId="30" fillId="0" borderId="9" xfId="1" applyFont="1" applyBorder="1" applyAlignment="1">
      <alignment horizontal="center" vertical="center"/>
    </xf>
    <xf numFmtId="0" fontId="30" fillId="0" borderId="10" xfId="1" applyFont="1" applyBorder="1" applyAlignment="1">
      <alignment horizontal="center" vertical="center"/>
    </xf>
    <xf numFmtId="0" fontId="30" fillId="0" borderId="11" xfId="1" applyFont="1" applyBorder="1" applyAlignment="1">
      <alignment horizontal="center" vertical="center"/>
    </xf>
    <xf numFmtId="0" fontId="48" fillId="3" borderId="1" xfId="4" applyFont="1" applyFill="1" applyBorder="1" applyAlignment="1">
      <alignment horizontal="center" vertical="center"/>
    </xf>
    <xf numFmtId="0" fontId="48" fillId="0" borderId="1" xfId="4" applyFont="1" applyBorder="1" applyAlignment="1">
      <alignment horizontal="left" vertical="center" shrinkToFit="1"/>
    </xf>
    <xf numFmtId="0" fontId="12" fillId="3" borderId="1" xfId="4" applyFont="1" applyFill="1" applyBorder="1" applyAlignment="1">
      <alignment horizontal="center" vertical="center"/>
    </xf>
    <xf numFmtId="0" fontId="48" fillId="0" borderId="2" xfId="4" applyFont="1" applyBorder="1" applyAlignment="1">
      <alignment horizontal="left" vertical="center" shrinkToFit="1"/>
    </xf>
    <xf numFmtId="0" fontId="48" fillId="0" borderId="3" xfId="4" applyFont="1" applyBorder="1" applyAlignment="1">
      <alignment horizontal="left" vertical="center" shrinkToFit="1"/>
    </xf>
    <xf numFmtId="0" fontId="48" fillId="0" borderId="8" xfId="4" applyFont="1" applyBorder="1" applyAlignment="1">
      <alignment horizontal="left" vertical="center" shrinkToFit="1"/>
    </xf>
    <xf numFmtId="0" fontId="48" fillId="3" borderId="13" xfId="4" applyFont="1" applyFill="1" applyBorder="1" applyAlignment="1">
      <alignment horizontal="center" vertical="center"/>
    </xf>
    <xf numFmtId="0" fontId="48" fillId="0" borderId="13" xfId="4" applyFont="1" applyBorder="1">
      <alignment vertical="center"/>
    </xf>
    <xf numFmtId="0" fontId="12" fillId="0" borderId="9" xfId="4" applyFont="1" applyBorder="1" applyAlignment="1">
      <alignment horizontal="center" vertical="center" shrinkToFit="1"/>
    </xf>
    <xf numFmtId="0" fontId="12" fillId="0" borderId="10" xfId="4" applyFont="1" applyBorder="1" applyAlignment="1">
      <alignment horizontal="center" vertical="center" shrinkToFit="1"/>
    </xf>
    <xf numFmtId="0" fontId="12" fillId="0" borderId="11" xfId="4" applyFont="1" applyBorder="1" applyAlignment="1">
      <alignment horizontal="center" vertical="center" shrinkToFit="1"/>
    </xf>
    <xf numFmtId="0" fontId="48" fillId="3" borderId="14" xfId="4" applyFont="1" applyFill="1" applyBorder="1" applyAlignment="1">
      <alignment horizontal="center"/>
    </xf>
    <xf numFmtId="0" fontId="48" fillId="0" borderId="14" xfId="4" applyFont="1" applyBorder="1">
      <alignment vertical="center"/>
    </xf>
    <xf numFmtId="0" fontId="12" fillId="0" borderId="6" xfId="4" applyFont="1" applyBorder="1" applyAlignment="1">
      <alignment horizontal="center" vertical="center" shrinkToFit="1"/>
    </xf>
    <xf numFmtId="0" fontId="12" fillId="0" borderId="7" xfId="4" applyFont="1" applyBorder="1" applyAlignment="1">
      <alignment horizontal="center" vertical="center" shrinkToFit="1"/>
    </xf>
    <xf numFmtId="0" fontId="12" fillId="0" borderId="5" xfId="4" applyFont="1" applyBorder="1" applyAlignment="1">
      <alignment horizontal="center" vertical="center" shrinkToFit="1"/>
    </xf>
    <xf numFmtId="0" fontId="46" fillId="0" borderId="13" xfId="4" applyFont="1" applyBorder="1" applyAlignment="1">
      <alignment horizontal="center" vertical="center" wrapText="1"/>
    </xf>
    <xf numFmtId="178" fontId="18" fillId="0" borderId="0" xfId="4" applyNumberFormat="1" applyFont="1" applyAlignment="1">
      <alignment horizontal="center" vertical="center" shrinkToFit="1"/>
    </xf>
    <xf numFmtId="178" fontId="18" fillId="0" borderId="4" xfId="4" applyNumberFormat="1" applyFont="1" applyBorder="1" applyAlignment="1">
      <alignment horizontal="center" vertical="center" shrinkToFit="1"/>
    </xf>
    <xf numFmtId="178" fontId="18" fillId="0" borderId="6" xfId="4" applyNumberFormat="1" applyFont="1" applyBorder="1" applyAlignment="1">
      <alignment horizontal="center" vertical="center" shrinkToFit="1"/>
    </xf>
    <xf numFmtId="178" fontId="18" fillId="0" borderId="7" xfId="4" applyNumberFormat="1" applyFont="1" applyBorder="1" applyAlignment="1">
      <alignment horizontal="center" vertical="center" shrinkToFit="1"/>
    </xf>
    <xf numFmtId="178" fontId="18" fillId="0" borderId="5" xfId="4" applyNumberFormat="1" applyFont="1" applyBorder="1" applyAlignment="1">
      <alignment horizontal="center" vertical="center" shrinkToFit="1"/>
    </xf>
    <xf numFmtId="178" fontId="18" fillId="0" borderId="12" xfId="4" applyNumberFormat="1" applyFont="1" applyBorder="1" applyAlignment="1">
      <alignment horizontal="center" vertical="center" shrinkToFit="1"/>
    </xf>
    <xf numFmtId="178" fontId="18" fillId="0" borderId="9" xfId="4" applyNumberFormat="1" applyFont="1" applyBorder="1" applyAlignment="1">
      <alignment horizontal="center" vertical="center" shrinkToFit="1"/>
    </xf>
    <xf numFmtId="178" fontId="18" fillId="0" borderId="10" xfId="4" applyNumberFormat="1" applyFont="1" applyBorder="1" applyAlignment="1">
      <alignment horizontal="center" vertical="center" shrinkToFit="1"/>
    </xf>
    <xf numFmtId="178" fontId="18" fillId="0" borderId="11" xfId="4" applyNumberFormat="1" applyFont="1" applyBorder="1" applyAlignment="1">
      <alignment horizontal="center" vertical="center" shrinkToFit="1"/>
    </xf>
    <xf numFmtId="0" fontId="7" fillId="0" borderId="0" xfId="2" applyFont="1" applyAlignment="1">
      <alignment vertical="center" textRotation="255"/>
    </xf>
    <xf numFmtId="0" fontId="17" fillId="0" borderId="0" xfId="2" applyFont="1" applyAlignment="1" applyProtection="1">
      <alignment horizontal="center"/>
      <protection locked="0"/>
    </xf>
    <xf numFmtId="0" fontId="7" fillId="0" borderId="0" xfId="2" applyFont="1" applyAlignment="1" applyProtection="1">
      <alignment horizontal="left" vertical="center" wrapText="1"/>
      <protection locked="0"/>
    </xf>
    <xf numFmtId="0" fontId="7" fillId="2" borderId="14" xfId="2" applyFont="1" applyFill="1" applyBorder="1" applyAlignment="1">
      <alignment vertical="center" textRotation="255"/>
    </xf>
    <xf numFmtId="0" fontId="7" fillId="2" borderId="15" xfId="2" applyFont="1" applyFill="1" applyBorder="1" applyAlignment="1">
      <alignment vertical="center" textRotation="255"/>
    </xf>
    <xf numFmtId="0" fontId="7" fillId="2" borderId="13"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7" fillId="0" borderId="10" xfId="2" applyFont="1" applyBorder="1" applyAlignment="1" applyProtection="1">
      <alignment horizontal="left" vertical="center" wrapText="1"/>
      <protection locked="0"/>
    </xf>
    <xf numFmtId="0" fontId="7" fillId="0" borderId="11" xfId="2" applyFont="1" applyBorder="1" applyAlignment="1" applyProtection="1">
      <alignment horizontal="left" vertical="center" wrapText="1"/>
      <protection locked="0"/>
    </xf>
    <xf numFmtId="0" fontId="8" fillId="0" borderId="0" xfId="2" applyFont="1" applyAlignment="1">
      <alignment horizontal="left" vertical="center"/>
    </xf>
    <xf numFmtId="0" fontId="7" fillId="2" borderId="6" xfId="2" applyFont="1" applyFill="1" applyBorder="1" applyAlignment="1">
      <alignment horizontal="center" vertical="center"/>
    </xf>
    <xf numFmtId="0" fontId="7" fillId="2" borderId="7" xfId="2" applyFont="1" applyFill="1" applyBorder="1" applyAlignment="1">
      <alignment horizontal="center" vertical="center"/>
    </xf>
    <xf numFmtId="0" fontId="7" fillId="2" borderId="5" xfId="2" applyFont="1" applyFill="1" applyBorder="1" applyAlignment="1">
      <alignment horizontal="center"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7" fillId="2" borderId="2" xfId="2" applyFont="1" applyFill="1" applyBorder="1" applyAlignment="1">
      <alignment horizontal="center" vertical="center"/>
    </xf>
    <xf numFmtId="0" fontId="7" fillId="2" borderId="3" xfId="2" applyFont="1" applyFill="1" applyBorder="1" applyAlignment="1">
      <alignment horizontal="center" vertical="center"/>
    </xf>
    <xf numFmtId="0" fontId="7" fillId="2" borderId="8" xfId="2" applyFont="1" applyFill="1" applyBorder="1" applyAlignment="1">
      <alignment horizontal="center" vertical="center"/>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177" fontId="7" fillId="0" borderId="6" xfId="2" applyNumberFormat="1" applyFont="1" applyBorder="1" applyAlignment="1">
      <alignment horizontal="center" vertical="center" wrapText="1" shrinkToFit="1"/>
    </xf>
    <xf numFmtId="177" fontId="7" fillId="0" borderId="7" xfId="2" applyNumberFormat="1" applyFont="1" applyBorder="1" applyAlignment="1">
      <alignment horizontal="center" vertical="center" wrapText="1" shrinkToFit="1"/>
    </xf>
    <xf numFmtId="177" fontId="7" fillId="0" borderId="5" xfId="2" applyNumberFormat="1" applyFont="1" applyBorder="1" applyAlignment="1">
      <alignment horizontal="center" vertical="center" wrapText="1" shrinkToFit="1"/>
    </xf>
    <xf numFmtId="177" fontId="7" fillId="0" borderId="9" xfId="2" applyNumberFormat="1" applyFont="1" applyBorder="1" applyAlignment="1">
      <alignment horizontal="center" vertical="center" wrapText="1" shrinkToFit="1"/>
    </xf>
    <xf numFmtId="177" fontId="7" fillId="0" borderId="10" xfId="2" applyNumberFormat="1" applyFont="1" applyBorder="1" applyAlignment="1">
      <alignment horizontal="center" vertical="center" wrapText="1" shrinkToFit="1"/>
    </xf>
    <xf numFmtId="177" fontId="7" fillId="0" borderId="11" xfId="2" applyNumberFormat="1" applyFont="1" applyBorder="1" applyAlignment="1">
      <alignment horizontal="center" vertical="center" wrapText="1" shrinkToFit="1"/>
    </xf>
    <xf numFmtId="0" fontId="7" fillId="2" borderId="9" xfId="2" applyFont="1" applyFill="1" applyBorder="1" applyAlignment="1">
      <alignment horizontal="center" vertical="center"/>
    </xf>
    <xf numFmtId="0" fontId="7" fillId="2" borderId="10" xfId="2" applyFont="1" applyFill="1" applyBorder="1" applyAlignment="1">
      <alignment horizontal="center" vertical="center"/>
    </xf>
    <xf numFmtId="0" fontId="7" fillId="2" borderId="11" xfId="2" applyFont="1" applyFill="1" applyBorder="1" applyAlignment="1">
      <alignment horizontal="center"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7" fillId="2" borderId="8" xfId="2" applyFont="1" applyFill="1" applyBorder="1" applyAlignment="1">
      <alignment horizontal="center" vertical="center" wrapTex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7" fillId="2" borderId="0" xfId="2" applyFont="1" applyFill="1" applyAlignment="1">
      <alignment vertical="center" textRotation="255"/>
    </xf>
    <xf numFmtId="0" fontId="17" fillId="0" borderId="12" xfId="2" applyFont="1" applyBorder="1" applyAlignment="1" applyProtection="1">
      <alignment horizontal="center"/>
      <protection locked="0"/>
    </xf>
    <xf numFmtId="0" fontId="17" fillId="0" borderId="4" xfId="2" applyFont="1" applyBorder="1" applyAlignment="1" applyProtection="1">
      <alignment horizontal="center"/>
      <protection locked="0"/>
    </xf>
    <xf numFmtId="0" fontId="18" fillId="2" borderId="1" xfId="5" applyFont="1" applyFill="1" applyBorder="1" applyAlignment="1">
      <alignment horizontal="center" vertical="center"/>
    </xf>
    <xf numFmtId="0" fontId="18" fillId="0" borderId="14" xfId="2" applyFont="1" applyBorder="1" applyAlignment="1" applyProtection="1">
      <alignment horizontal="left" vertical="center" shrinkToFit="1"/>
      <protection locked="0"/>
    </xf>
    <xf numFmtId="0" fontId="46" fillId="0" borderId="9" xfId="2" applyFont="1" applyBorder="1" applyAlignment="1" applyProtection="1">
      <alignment horizontal="left" vertical="center" shrinkToFit="1"/>
      <protection locked="0"/>
    </xf>
    <xf numFmtId="0" fontId="46" fillId="0" borderId="10" xfId="2" applyFont="1" applyBorder="1" applyAlignment="1" applyProtection="1">
      <alignment horizontal="left" vertical="center" shrinkToFit="1"/>
      <protection locked="0"/>
    </xf>
    <xf numFmtId="0" fontId="46" fillId="0" borderId="11" xfId="2" applyFont="1" applyBorder="1" applyAlignment="1" applyProtection="1">
      <alignment horizontal="left" vertical="center" shrinkToFit="1"/>
      <protection locked="0"/>
    </xf>
    <xf numFmtId="0" fontId="18" fillId="2" borderId="1" xfId="2" applyFont="1" applyFill="1" applyBorder="1" applyAlignment="1" applyProtection="1">
      <alignment horizontal="center" vertical="center" wrapText="1"/>
      <protection locked="0"/>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0" borderId="8" xfId="2" applyFont="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2" fillId="0" borderId="3" xfId="2" applyFont="1" applyBorder="1" applyAlignment="1" applyProtection="1">
      <alignment horizontal="center" vertical="center" shrinkToFit="1"/>
      <protection locked="0"/>
    </xf>
    <xf numFmtId="0" fontId="46" fillId="2" borderId="1" xfId="2" applyFont="1" applyFill="1" applyBorder="1" applyAlignment="1" applyProtection="1">
      <alignment horizontal="center" vertical="center" wrapText="1" shrinkToFit="1"/>
      <protection locked="0"/>
    </xf>
    <xf numFmtId="0" fontId="46" fillId="2" borderId="1" xfId="2" applyFont="1" applyFill="1" applyBorder="1" applyAlignment="1" applyProtection="1">
      <alignment horizontal="center" vertical="center" shrinkToFit="1"/>
      <protection locked="0"/>
    </xf>
    <xf numFmtId="0" fontId="18" fillId="0" borderId="12" xfId="2" applyFont="1" applyBorder="1" applyAlignment="1" applyProtection="1">
      <alignment horizontal="left" vertical="center" shrinkToFit="1"/>
      <protection locked="0"/>
    </xf>
    <xf numFmtId="0" fontId="18" fillId="0" borderId="0" xfId="2" applyFont="1" applyAlignment="1" applyProtection="1">
      <alignment horizontal="left" vertical="center" shrinkToFit="1"/>
      <protection locked="0"/>
    </xf>
    <xf numFmtId="0" fontId="18" fillId="0" borderId="4" xfId="2" applyFont="1" applyBorder="1" applyAlignment="1" applyProtection="1">
      <alignment horizontal="left" vertical="center" shrinkToFit="1"/>
      <protection locked="0"/>
    </xf>
    <xf numFmtId="0" fontId="18" fillId="2" borderId="14" xfId="2" applyFont="1" applyFill="1" applyBorder="1" applyAlignment="1" applyProtection="1">
      <alignment horizontal="center" vertical="center" wrapText="1"/>
      <protection locked="0"/>
    </xf>
    <xf numFmtId="0" fontId="18" fillId="2" borderId="15" xfId="2" applyFont="1" applyFill="1" applyBorder="1" applyAlignment="1" applyProtection="1">
      <alignment horizontal="center" vertical="center" wrapText="1"/>
      <protection locked="0"/>
    </xf>
    <xf numFmtId="0" fontId="18" fillId="0" borderId="7" xfId="2" applyFont="1" applyBorder="1" applyAlignment="1" applyProtection="1">
      <alignment horizontal="center" vertical="center" shrinkToFit="1"/>
      <protection locked="0"/>
    </xf>
    <xf numFmtId="0" fontId="18" fillId="0" borderId="0" xfId="2" applyFont="1" applyAlignment="1" applyProtection="1">
      <alignment horizontal="center" vertical="center" shrinkToFit="1"/>
      <protection locked="0"/>
    </xf>
    <xf numFmtId="0" fontId="18" fillId="0" borderId="4" xfId="2" applyFont="1" applyBorder="1" applyAlignment="1" applyProtection="1">
      <alignment horizontal="center" vertical="center" shrinkToFit="1"/>
      <protection locked="0"/>
    </xf>
    <xf numFmtId="0" fontId="18" fillId="0" borderId="10" xfId="2" applyFont="1" applyBorder="1" applyAlignment="1" applyProtection="1">
      <alignment horizontal="center" vertical="center" shrinkToFit="1"/>
      <protection locked="0"/>
    </xf>
    <xf numFmtId="0" fontId="18" fillId="0" borderId="11" xfId="2" applyFont="1" applyBorder="1" applyAlignment="1" applyProtection="1">
      <alignment horizontal="center" vertical="center" shrinkToFit="1"/>
      <protection locked="0"/>
    </xf>
    <xf numFmtId="0" fontId="18" fillId="0" borderId="1" xfId="2" applyFont="1" applyBorder="1" applyAlignment="1" applyProtection="1">
      <alignment horizontal="center" vertical="center" wrapText="1"/>
      <protection locked="0"/>
    </xf>
    <xf numFmtId="0" fontId="28" fillId="0" borderId="1" xfId="2"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30" fillId="0" borderId="7" xfId="0" applyFont="1" applyBorder="1" applyAlignment="1">
      <alignment horizontal="center" vertical="center" wrapText="1"/>
    </xf>
    <xf numFmtId="0" fontId="30" fillId="0" borderId="5" xfId="0" applyFont="1" applyBorder="1" applyAlignment="1">
      <alignment horizontal="center" vertical="center" wrapText="1"/>
    </xf>
    <xf numFmtId="0" fontId="18" fillId="2" borderId="12"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30" fillId="0" borderId="0" xfId="0" applyFont="1" applyAlignment="1">
      <alignment horizontal="center" vertical="center" wrapText="1"/>
    </xf>
    <xf numFmtId="0" fontId="30" fillId="0" borderId="4" xfId="0" applyFont="1" applyBorder="1" applyAlignment="1">
      <alignment horizontal="center" vertical="center" wrapText="1"/>
    </xf>
    <xf numFmtId="0" fontId="18" fillId="2" borderId="9"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30" fillId="0" borderId="10" xfId="0" applyFont="1" applyBorder="1" applyAlignment="1">
      <alignment horizontal="center" vertical="center" wrapText="1"/>
    </xf>
    <xf numFmtId="0" fontId="30" fillId="0" borderId="11" xfId="0" applyFont="1" applyBorder="1" applyAlignment="1">
      <alignment horizontal="center" vertical="center" wrapText="1"/>
    </xf>
    <xf numFmtId="0" fontId="29" fillId="0" borderId="1" xfId="2" applyFont="1" applyBorder="1" applyAlignment="1">
      <alignment horizontal="left" vertical="center" shrinkToFit="1"/>
    </xf>
    <xf numFmtId="0" fontId="29" fillId="0" borderId="13" xfId="2" applyFont="1" applyBorder="1" applyAlignment="1">
      <alignment horizontal="left" vertical="center" shrinkToFit="1"/>
    </xf>
    <xf numFmtId="0" fontId="29" fillId="0" borderId="6" xfId="2" applyFont="1" applyBorder="1" applyAlignment="1">
      <alignment horizontal="left" vertical="center" shrinkToFit="1"/>
    </xf>
    <xf numFmtId="0" fontId="29" fillId="0" borderId="7" xfId="2" applyFont="1" applyBorder="1" applyAlignment="1">
      <alignment horizontal="left" vertical="center" shrinkToFit="1"/>
    </xf>
    <xf numFmtId="0" fontId="29" fillId="0" borderId="5" xfId="2" applyFont="1" applyBorder="1" applyAlignment="1">
      <alignment horizontal="left" vertical="center" shrinkToFit="1"/>
    </xf>
    <xf numFmtId="0" fontId="29" fillId="0" borderId="14" xfId="2" applyFont="1" applyBorder="1" applyAlignment="1">
      <alignment horizontal="left" vertical="center" shrinkToFit="1"/>
    </xf>
    <xf numFmtId="0" fontId="12" fillId="2" borderId="14" xfId="2" applyFont="1" applyFill="1" applyBorder="1" applyAlignment="1">
      <alignment vertical="center" textRotation="255"/>
    </xf>
    <xf numFmtId="0" fontId="12" fillId="2" borderId="15" xfId="2" applyFont="1" applyFill="1" applyBorder="1" applyAlignment="1">
      <alignment vertical="center" textRotation="255"/>
    </xf>
    <xf numFmtId="0" fontId="28" fillId="0" borderId="6" xfId="2" applyFont="1" applyBorder="1" applyAlignment="1" applyProtection="1">
      <alignment horizontal="center"/>
      <protection locked="0"/>
    </xf>
    <xf numFmtId="0" fontId="28" fillId="0" borderId="7" xfId="2" applyFont="1" applyBorder="1" applyAlignment="1" applyProtection="1">
      <alignment horizontal="center"/>
      <protection locked="0"/>
    </xf>
    <xf numFmtId="0" fontId="28" fillId="0" borderId="0" xfId="2" applyFont="1" applyAlignment="1" applyProtection="1">
      <alignment horizontal="center"/>
      <protection locked="0"/>
    </xf>
    <xf numFmtId="0" fontId="28" fillId="0" borderId="4" xfId="2" applyFont="1" applyBorder="1" applyAlignment="1" applyProtection="1">
      <alignment horizontal="center"/>
      <protection locked="0"/>
    </xf>
    <xf numFmtId="0" fontId="28" fillId="0" borderId="12" xfId="2" applyFont="1" applyBorder="1" applyAlignment="1" applyProtection="1">
      <alignment horizontal="center"/>
      <protection locked="0"/>
    </xf>
    <xf numFmtId="0" fontId="28" fillId="0" borderId="9" xfId="2" applyFont="1" applyBorder="1" applyAlignment="1" applyProtection="1">
      <alignment horizontal="center"/>
      <protection locked="0"/>
    </xf>
    <xf numFmtId="0" fontId="28" fillId="0" borderId="10" xfId="2" applyFont="1" applyBorder="1" applyAlignment="1" applyProtection="1">
      <alignment horizontal="center"/>
      <protection locked="0"/>
    </xf>
    <xf numFmtId="0" fontId="28"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30" fillId="2" borderId="3" xfId="0" applyFont="1" applyFill="1" applyBorder="1" applyAlignment="1">
      <alignment horizontal="center" vertical="center"/>
    </xf>
    <xf numFmtId="0" fontId="30" fillId="2" borderId="8" xfId="0" applyFont="1" applyFill="1" applyBorder="1" applyAlignment="1">
      <alignment horizontal="center" vertical="center"/>
    </xf>
    <xf numFmtId="192" fontId="18" fillId="0" borderId="2" xfId="2" applyNumberFormat="1" applyFont="1" applyBorder="1" applyAlignment="1" applyProtection="1">
      <alignment horizontal="center" vertical="center" wrapText="1"/>
      <protection locked="0"/>
    </xf>
    <xf numFmtId="192" fontId="18" fillId="0" borderId="3" xfId="2" applyNumberFormat="1" applyFont="1" applyBorder="1" applyAlignment="1" applyProtection="1">
      <alignment horizontal="center" vertical="center" wrapText="1"/>
      <protection locked="0"/>
    </xf>
    <xf numFmtId="192" fontId="18" fillId="0" borderId="8" xfId="2" applyNumberFormat="1" applyFont="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31" fillId="2" borderId="1" xfId="5" applyFont="1" applyFill="1" applyBorder="1" applyAlignment="1">
      <alignment horizontal="center" vertical="center" wrapText="1"/>
    </xf>
    <xf numFmtId="0" fontId="30" fillId="0" borderId="10" xfId="0" applyFont="1" applyBorder="1" applyAlignment="1">
      <alignment horizontal="left" vertical="center"/>
    </xf>
    <xf numFmtId="0" fontId="30" fillId="0" borderId="0" xfId="0" applyFont="1" applyAlignment="1">
      <alignment horizontal="left" vertical="center"/>
    </xf>
    <xf numFmtId="0" fontId="29" fillId="0" borderId="9" xfId="2" applyFont="1" applyBorder="1" applyAlignment="1">
      <alignment horizontal="left" vertical="center" shrinkToFit="1"/>
    </xf>
    <xf numFmtId="0" fontId="29" fillId="0" borderId="10" xfId="2" applyFont="1" applyBorder="1" applyAlignment="1">
      <alignment horizontal="left" vertical="center" shrinkToFit="1"/>
    </xf>
    <xf numFmtId="0" fontId="29" fillId="0" borderId="11" xfId="2" applyFont="1" applyBorder="1" applyAlignment="1">
      <alignment horizontal="left" vertical="center" shrinkToFit="1"/>
    </xf>
    <xf numFmtId="0" fontId="12" fillId="0" borderId="0" xfId="2" applyFont="1" applyAlignment="1">
      <alignment horizontal="center" vertical="center" shrinkToFit="1"/>
    </xf>
    <xf numFmtId="0" fontId="34" fillId="0" borderId="0" xfId="2" applyFont="1" applyAlignment="1">
      <alignment vertical="center" wrapText="1"/>
    </xf>
    <xf numFmtId="177" fontId="7" fillId="0" borderId="6" xfId="2" applyNumberFormat="1" applyFont="1" applyBorder="1" applyAlignment="1">
      <alignment horizontal="right" vertical="center" wrapText="1" shrinkToFit="1"/>
    </xf>
    <xf numFmtId="0" fontId="30" fillId="0" borderId="7" xfId="0" applyFont="1" applyBorder="1" applyAlignment="1">
      <alignment vertical="center" wrapText="1" shrinkToFit="1"/>
    </xf>
    <xf numFmtId="0" fontId="30" fillId="0" borderId="5" xfId="0" applyFont="1" applyBorder="1" applyAlignment="1">
      <alignment vertical="center" wrapText="1" shrinkToFit="1"/>
    </xf>
    <xf numFmtId="0" fontId="30" fillId="0" borderId="9" xfId="0" applyFont="1" applyBorder="1" applyAlignment="1">
      <alignment vertical="center" wrapText="1" shrinkToFit="1"/>
    </xf>
    <xf numFmtId="0" fontId="30" fillId="0" borderId="10" xfId="0" applyFont="1" applyBorder="1" applyAlignment="1">
      <alignment vertical="center" wrapText="1" shrinkToFit="1"/>
    </xf>
    <xf numFmtId="0" fontId="30" fillId="0" borderId="11" xfId="0" applyFont="1" applyBorder="1" applyAlignment="1">
      <alignment vertical="center" wrapText="1" shrinkToFit="1"/>
    </xf>
    <xf numFmtId="0" fontId="18" fillId="2" borderId="1" xfId="5" applyFont="1" applyFill="1" applyBorder="1" applyAlignment="1">
      <alignment horizontal="center" vertical="center" wrapText="1"/>
    </xf>
    <xf numFmtId="0" fontId="12" fillId="0" borderId="0" xfId="2" applyFont="1" applyAlignment="1">
      <alignment horizontal="center" vertical="center"/>
    </xf>
    <xf numFmtId="187" fontId="18" fillId="0" borderId="2" xfId="2" applyNumberFormat="1" applyFont="1" applyBorder="1" applyAlignment="1" applyProtection="1">
      <alignment horizontal="center" vertical="center" wrapText="1"/>
      <protection locked="0"/>
    </xf>
    <xf numFmtId="187" fontId="18" fillId="0" borderId="3" xfId="2" applyNumberFormat="1" applyFont="1" applyBorder="1" applyAlignment="1" applyProtection="1">
      <alignment horizontal="center" vertical="center" wrapText="1"/>
      <protection locked="0"/>
    </xf>
    <xf numFmtId="0" fontId="28" fillId="0" borderId="5" xfId="2" applyFont="1" applyBorder="1" applyAlignment="1" applyProtection="1">
      <alignment horizontal="center"/>
      <protection locked="0"/>
    </xf>
    <xf numFmtId="0" fontId="29" fillId="0" borderId="2" xfId="0" applyFont="1" applyBorder="1">
      <alignment vertical="center"/>
    </xf>
    <xf numFmtId="0" fontId="29" fillId="0" borderId="3" xfId="0" applyFont="1" applyBorder="1">
      <alignment vertical="center"/>
    </xf>
    <xf numFmtId="0" fontId="29" fillId="0" borderId="8" xfId="0" applyFont="1" applyBorder="1">
      <alignment vertical="center"/>
    </xf>
    <xf numFmtId="0" fontId="30" fillId="2" borderId="2" xfId="0" applyFont="1" applyFill="1" applyBorder="1">
      <alignment vertical="center"/>
    </xf>
    <xf numFmtId="0" fontId="30" fillId="2" borderId="3" xfId="0" applyFont="1" applyFill="1" applyBorder="1">
      <alignment vertical="center"/>
    </xf>
    <xf numFmtId="0" fontId="30" fillId="2" borderId="8" xfId="0" applyFont="1" applyFill="1" applyBorder="1">
      <alignment vertical="center"/>
    </xf>
    <xf numFmtId="0" fontId="30" fillId="2" borderId="2" xfId="0" applyFont="1" applyFill="1" applyBorder="1" applyAlignment="1">
      <alignment horizontal="center" vertical="center"/>
    </xf>
    <xf numFmtId="0" fontId="30" fillId="0" borderId="2" xfId="0" applyFont="1" applyBorder="1" applyAlignment="1">
      <alignment horizontal="left" vertical="center"/>
    </xf>
    <xf numFmtId="0" fontId="30" fillId="0" borderId="3" xfId="0" applyFont="1" applyBorder="1" applyAlignment="1">
      <alignment horizontal="left" vertical="center"/>
    </xf>
    <xf numFmtId="0" fontId="30" fillId="0" borderId="2" xfId="0" applyFont="1" applyBorder="1" applyAlignment="1">
      <alignment horizontal="left" vertical="center" wrapText="1"/>
    </xf>
    <xf numFmtId="0" fontId="30" fillId="0" borderId="3" xfId="0" applyFont="1" applyBorder="1" applyAlignment="1">
      <alignment horizontal="left" vertical="center" wrapText="1"/>
    </xf>
    <xf numFmtId="0" fontId="30" fillId="0" borderId="8" xfId="0" applyFont="1" applyBorder="1" applyAlignment="1">
      <alignment horizontal="left" vertical="center" wrapText="1"/>
    </xf>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29" fillId="0" borderId="8" xfId="0" applyFont="1" applyBorder="1" applyAlignment="1">
      <alignment horizontal="center" vertical="center"/>
    </xf>
    <xf numFmtId="0" fontId="29" fillId="0" borderId="1" xfId="0" applyFont="1" applyBorder="1">
      <alignment vertical="center"/>
    </xf>
    <xf numFmtId="0" fontId="30" fillId="2" borderId="2" xfId="0" applyFont="1" applyFill="1" applyBorder="1" applyAlignment="1">
      <alignment vertical="center" wrapText="1"/>
    </xf>
    <xf numFmtId="0" fontId="44" fillId="2" borderId="6" xfId="0" applyFont="1" applyFill="1" applyBorder="1" applyAlignment="1">
      <alignment horizontal="center" vertical="center"/>
    </xf>
    <xf numFmtId="0" fontId="44" fillId="2" borderId="7" xfId="0" applyFont="1" applyFill="1" applyBorder="1" applyAlignment="1">
      <alignment horizontal="center" vertical="center"/>
    </xf>
    <xf numFmtId="0" fontId="44" fillId="2" borderId="5" xfId="0" applyFont="1" applyFill="1" applyBorder="1" applyAlignment="1">
      <alignment horizontal="center" vertical="center"/>
    </xf>
    <xf numFmtId="0" fontId="44" fillId="2" borderId="9" xfId="0" applyFont="1" applyFill="1" applyBorder="1" applyAlignment="1">
      <alignment horizontal="center" vertical="center"/>
    </xf>
    <xf numFmtId="0" fontId="44" fillId="2" borderId="10" xfId="0" applyFont="1" applyFill="1" applyBorder="1" applyAlignment="1">
      <alignment horizontal="center" vertical="center"/>
    </xf>
    <xf numFmtId="0" fontId="44" fillId="2" borderId="11" xfId="0" applyFont="1" applyFill="1" applyBorder="1" applyAlignment="1">
      <alignment horizontal="center" vertical="center"/>
    </xf>
    <xf numFmtId="177" fontId="44" fillId="0" borderId="6" xfId="0" applyNumberFormat="1" applyFont="1" applyBorder="1" applyAlignment="1">
      <alignment horizontal="center" vertical="center"/>
    </xf>
    <xf numFmtId="177" fontId="44" fillId="0" borderId="7" xfId="0" applyNumberFormat="1" applyFont="1" applyBorder="1" applyAlignment="1">
      <alignment horizontal="center" vertical="center"/>
    </xf>
    <xf numFmtId="177" fontId="44" fillId="0" borderId="5" xfId="0" applyNumberFormat="1" applyFont="1" applyBorder="1" applyAlignment="1">
      <alignment horizontal="center" vertical="center"/>
    </xf>
    <xf numFmtId="177" fontId="44" fillId="0" borderId="9" xfId="0" applyNumberFormat="1" applyFont="1" applyBorder="1" applyAlignment="1">
      <alignment horizontal="center" vertical="center"/>
    </xf>
    <xf numFmtId="177" fontId="44" fillId="0" borderId="10" xfId="0" applyNumberFormat="1" applyFont="1" applyBorder="1" applyAlignment="1">
      <alignment horizontal="center" vertical="center"/>
    </xf>
    <xf numFmtId="177" fontId="44" fillId="0" borderId="11" xfId="0" applyNumberFormat="1" applyFont="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30" fillId="0" borderId="3" xfId="0" applyFont="1" applyBorder="1" applyAlignment="1">
      <alignment horizontal="center" vertical="center"/>
    </xf>
    <xf numFmtId="188" fontId="44" fillId="0" borderId="6" xfId="0" applyNumberFormat="1" applyFont="1" applyBorder="1" applyAlignment="1">
      <alignment horizontal="center" vertical="center" shrinkToFit="1"/>
    </xf>
    <xf numFmtId="0" fontId="30" fillId="0" borderId="7" xfId="0" applyFont="1" applyBorder="1" applyAlignment="1">
      <alignment vertical="center" shrinkToFit="1"/>
    </xf>
    <xf numFmtId="0" fontId="30" fillId="0" borderId="5" xfId="0" applyFont="1" applyBorder="1" applyAlignment="1">
      <alignment vertical="center" shrinkToFit="1"/>
    </xf>
    <xf numFmtId="188" fontId="44" fillId="0" borderId="9" xfId="0" applyNumberFormat="1" applyFont="1" applyBorder="1" applyAlignment="1">
      <alignment horizontal="center" vertical="center"/>
    </xf>
    <xf numFmtId="0" fontId="30" fillId="0" borderId="10" xfId="0" applyFont="1" applyBorder="1">
      <alignment vertical="center"/>
    </xf>
    <xf numFmtId="0" fontId="30" fillId="0" borderId="11" xfId="0" applyFont="1" applyBorder="1">
      <alignment vertical="center"/>
    </xf>
    <xf numFmtId="188" fontId="44" fillId="0" borderId="6" xfId="0" applyNumberFormat="1" applyFont="1" applyBorder="1" applyAlignment="1">
      <alignment horizontal="left"/>
    </xf>
    <xf numFmtId="188" fontId="44" fillId="0" borderId="7" xfId="0" applyNumberFormat="1" applyFont="1" applyBorder="1" applyAlignment="1">
      <alignment horizontal="left"/>
    </xf>
    <xf numFmtId="188" fontId="44" fillId="0" borderId="5" xfId="0" applyNumberFormat="1" applyFont="1" applyBorder="1" applyAlignment="1">
      <alignment horizontal="left"/>
    </xf>
    <xf numFmtId="0" fontId="30" fillId="0" borderId="2" xfId="0" applyFont="1" applyBorder="1">
      <alignment vertical="center"/>
    </xf>
    <xf numFmtId="0" fontId="30" fillId="0" borderId="1" xfId="0" applyFont="1" applyBorder="1">
      <alignment vertical="center"/>
    </xf>
    <xf numFmtId="0" fontId="44" fillId="2" borderId="6" xfId="0" applyFont="1" applyFill="1" applyBorder="1" applyAlignment="1">
      <alignment horizontal="center" vertical="center" shrinkToFit="1"/>
    </xf>
    <xf numFmtId="0" fontId="44" fillId="2" borderId="7" xfId="0" applyFont="1" applyFill="1" applyBorder="1" applyAlignment="1">
      <alignment horizontal="center" vertical="center" shrinkToFit="1"/>
    </xf>
    <xf numFmtId="0" fontId="44" fillId="2" borderId="5" xfId="0" applyFont="1" applyFill="1" applyBorder="1" applyAlignment="1">
      <alignment horizontal="center" vertical="center" shrinkToFit="1"/>
    </xf>
    <xf numFmtId="0" fontId="44" fillId="2" borderId="9" xfId="0" applyFont="1" applyFill="1" applyBorder="1" applyAlignment="1">
      <alignment horizontal="center" vertical="center" shrinkToFit="1"/>
    </xf>
    <xf numFmtId="0" fontId="44" fillId="2" borderId="10" xfId="0" applyFont="1" applyFill="1" applyBorder="1" applyAlignment="1">
      <alignment horizontal="center" vertical="center" shrinkToFit="1"/>
    </xf>
    <xf numFmtId="0" fontId="44" fillId="2" borderId="11" xfId="0" applyFont="1" applyFill="1" applyBorder="1" applyAlignment="1">
      <alignment horizontal="center" vertical="center" shrinkToFit="1"/>
    </xf>
    <xf numFmtId="188" fontId="44" fillId="0" borderId="9" xfId="0" applyNumberFormat="1" applyFont="1" applyBorder="1" applyAlignment="1">
      <alignment horizontal="left" vertical="center"/>
    </xf>
    <xf numFmtId="188" fontId="44" fillId="0" borderId="10" xfId="0" applyNumberFormat="1" applyFont="1" applyBorder="1" applyAlignment="1">
      <alignment horizontal="left" vertical="center"/>
    </xf>
    <xf numFmtId="188" fontId="44" fillId="0" borderId="11" xfId="0" applyNumberFormat="1" applyFont="1" applyBorder="1" applyAlignment="1">
      <alignment horizontal="left" vertical="center"/>
    </xf>
    <xf numFmtId="188" fontId="44" fillId="0" borderId="2" xfId="0" applyNumberFormat="1" applyFont="1" applyBorder="1" applyAlignment="1">
      <alignment horizontal="center" vertical="center"/>
    </xf>
    <xf numFmtId="0" fontId="30" fillId="0" borderId="8" xfId="0" applyFont="1" applyBorder="1" applyAlignment="1">
      <alignment horizontal="center" vertical="center"/>
    </xf>
    <xf numFmtId="0" fontId="48" fillId="2" borderId="6" xfId="0" applyFont="1" applyFill="1" applyBorder="1" applyAlignment="1">
      <alignment horizontal="center" vertical="center" shrinkToFit="1"/>
    </xf>
    <xf numFmtId="0" fontId="48" fillId="2" borderId="7" xfId="0" applyFont="1" applyFill="1" applyBorder="1" applyAlignment="1">
      <alignment horizontal="center" vertical="center" shrinkToFit="1"/>
    </xf>
    <xf numFmtId="0" fontId="48" fillId="2" borderId="5" xfId="0" applyFont="1" applyFill="1" applyBorder="1" applyAlignment="1">
      <alignment horizontal="center" vertical="center" shrinkToFit="1"/>
    </xf>
    <xf numFmtId="0" fontId="48" fillId="2" borderId="9" xfId="0" applyFont="1" applyFill="1" applyBorder="1" applyAlignment="1">
      <alignment horizontal="center" vertical="center" shrinkToFit="1"/>
    </xf>
    <xf numFmtId="0" fontId="48" fillId="2" borderId="10" xfId="0" applyFont="1" applyFill="1" applyBorder="1" applyAlignment="1">
      <alignment horizontal="center" vertical="center" shrinkToFit="1"/>
    </xf>
    <xf numFmtId="0" fontId="48" fillId="2" borderId="11" xfId="0" applyFont="1" applyFill="1" applyBorder="1" applyAlignment="1">
      <alignment horizontal="center" vertical="center" shrinkToFit="1"/>
    </xf>
    <xf numFmtId="0" fontId="12" fillId="2" borderId="14"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18" fillId="2" borderId="17" xfId="5" applyFont="1" applyFill="1" applyBorder="1" applyAlignment="1">
      <alignment horizontal="center" vertical="center"/>
    </xf>
    <xf numFmtId="0" fontId="12" fillId="0" borderId="6" xfId="5" applyFont="1" applyBorder="1" applyAlignment="1">
      <alignment horizontal="center" vertical="center"/>
    </xf>
    <xf numFmtId="0" fontId="12" fillId="0" borderId="7" xfId="5" applyFont="1" applyBorder="1" applyAlignment="1">
      <alignment horizontal="center" vertical="center"/>
    </xf>
    <xf numFmtId="0" fontId="12" fillId="0" borderId="66" xfId="5" applyFont="1" applyBorder="1" applyAlignment="1">
      <alignment horizontal="center" vertical="center"/>
    </xf>
    <xf numFmtId="0" fontId="12" fillId="0" borderId="26" xfId="5" applyFont="1" applyBorder="1" applyAlignment="1">
      <alignment horizontal="center" vertical="center"/>
    </xf>
    <xf numFmtId="0" fontId="12" fillId="0" borderId="67" xfId="5" applyFont="1" applyBorder="1" applyAlignment="1">
      <alignment horizontal="center" vertical="center"/>
    </xf>
    <xf numFmtId="0" fontId="12" fillId="2" borderId="1" xfId="5" applyFont="1" applyFill="1" applyBorder="1" applyAlignment="1">
      <alignment horizontal="center" vertical="center"/>
    </xf>
    <xf numFmtId="0" fontId="18" fillId="2" borderId="20" xfId="5" applyFont="1" applyFill="1" applyBorder="1" applyAlignment="1">
      <alignment horizontal="center" vertical="center"/>
    </xf>
    <xf numFmtId="0" fontId="18" fillId="2" borderId="21" xfId="5" applyFont="1" applyFill="1" applyBorder="1" applyAlignment="1">
      <alignment horizontal="center" vertical="center" wrapText="1"/>
    </xf>
    <xf numFmtId="0" fontId="18" fillId="2" borderId="19" xfId="5" applyFont="1" applyFill="1" applyBorder="1" applyAlignment="1">
      <alignment horizontal="center" vertical="center" wrapText="1"/>
    </xf>
    <xf numFmtId="0" fontId="12" fillId="0" borderId="6" xfId="5" applyFont="1" applyBorder="1" applyAlignment="1">
      <alignment horizontal="center" vertical="center" shrinkToFit="1"/>
    </xf>
    <xf numFmtId="0" fontId="12" fillId="0" borderId="7" xfId="5" applyFont="1" applyBorder="1" applyAlignment="1">
      <alignment horizontal="center" vertical="center" shrinkToFit="1"/>
    </xf>
    <xf numFmtId="0" fontId="12" fillId="0" borderId="5" xfId="5" applyFont="1" applyBorder="1" applyAlignment="1">
      <alignment horizontal="center" vertical="center" shrinkToFit="1"/>
    </xf>
    <xf numFmtId="0" fontId="12" fillId="0" borderId="9" xfId="5" applyFont="1" applyBorder="1" applyAlignment="1">
      <alignment horizontal="center" vertical="center"/>
    </xf>
    <xf numFmtId="0" fontId="12" fillId="0" borderId="10" xfId="5" applyFont="1" applyBorder="1" applyAlignment="1">
      <alignment horizontal="center" vertical="center"/>
    </xf>
    <xf numFmtId="0" fontId="12" fillId="0" borderId="11" xfId="5" applyFont="1" applyBorder="1" applyAlignment="1">
      <alignment horizontal="center" vertical="center"/>
    </xf>
    <xf numFmtId="0" fontId="48" fillId="2" borderId="6" xfId="5" applyFont="1" applyFill="1" applyBorder="1" applyAlignment="1">
      <alignment horizontal="center" vertical="center" shrinkToFit="1"/>
    </xf>
    <xf numFmtId="0" fontId="48" fillId="2" borderId="5" xfId="5" applyFont="1" applyFill="1" applyBorder="1" applyAlignment="1">
      <alignment horizontal="center" vertical="center" shrinkToFit="1"/>
    </xf>
    <xf numFmtId="0" fontId="48" fillId="2" borderId="9" xfId="5" applyFont="1" applyFill="1" applyBorder="1" applyAlignment="1">
      <alignment horizontal="center" vertical="center" shrinkToFit="1"/>
    </xf>
    <xf numFmtId="0" fontId="48" fillId="2" borderId="11" xfId="5" applyFont="1" applyFill="1" applyBorder="1" applyAlignment="1">
      <alignment horizontal="center" vertical="center" shrinkToFit="1"/>
    </xf>
    <xf numFmtId="0" fontId="12" fillId="0" borderId="14" xfId="5" applyFont="1" applyBorder="1" applyAlignment="1">
      <alignment horizontal="left" vertical="center"/>
    </xf>
    <xf numFmtId="0" fontId="12" fillId="2" borderId="13" xfId="5" applyFont="1" applyFill="1" applyBorder="1" applyAlignment="1">
      <alignment horizontal="center" vertical="center"/>
    </xf>
    <xf numFmtId="0" fontId="50" fillId="2" borderId="14" xfId="5" applyFont="1" applyFill="1" applyBorder="1" applyAlignment="1">
      <alignment horizontal="center" vertical="center" wrapText="1"/>
    </xf>
    <xf numFmtId="0" fontId="50" fillId="2" borderId="15" xfId="5" applyFont="1" applyFill="1" applyBorder="1" applyAlignment="1">
      <alignment horizontal="center" vertical="center" wrapText="1"/>
    </xf>
    <xf numFmtId="0" fontId="50" fillId="2" borderId="13" xfId="5" applyFont="1" applyFill="1" applyBorder="1" applyAlignment="1">
      <alignment horizontal="center" vertical="center" wrapText="1"/>
    </xf>
    <xf numFmtId="0" fontId="50" fillId="2" borderId="34" xfId="5" applyFont="1" applyFill="1" applyBorder="1" applyAlignment="1">
      <alignment horizontal="center" vertical="center" wrapText="1"/>
    </xf>
    <xf numFmtId="0" fontId="50" fillId="2" borderId="51" xfId="5" applyFont="1" applyFill="1" applyBorder="1" applyAlignment="1">
      <alignment horizontal="center" vertical="center" wrapText="1"/>
    </xf>
    <xf numFmtId="0" fontId="18" fillId="2" borderId="24" xfId="5" applyFont="1" applyFill="1" applyBorder="1" applyAlignment="1">
      <alignment horizontal="center" vertical="center" wrapText="1"/>
    </xf>
    <xf numFmtId="0" fontId="18" fillId="2" borderId="23" xfId="5" applyFont="1" applyFill="1" applyBorder="1" applyAlignment="1">
      <alignment horizontal="center" vertical="center" wrapText="1"/>
    </xf>
    <xf numFmtId="0" fontId="18" fillId="2" borderId="22" xfId="5" applyFont="1" applyFill="1" applyBorder="1" applyAlignment="1">
      <alignment horizontal="center" vertical="center" wrapText="1"/>
    </xf>
    <xf numFmtId="0" fontId="18" fillId="2" borderId="24" xfId="5" applyFont="1" applyFill="1" applyBorder="1" applyAlignment="1">
      <alignment horizontal="center" vertical="center"/>
    </xf>
    <xf numFmtId="0" fontId="18" fillId="2" borderId="23" xfId="5" applyFont="1" applyFill="1" applyBorder="1" applyAlignment="1">
      <alignment horizontal="center" vertical="center"/>
    </xf>
    <xf numFmtId="0" fontId="12" fillId="0" borderId="13" xfId="5" applyFont="1" applyBorder="1" applyAlignment="1">
      <alignment horizontal="left" vertical="center"/>
    </xf>
    <xf numFmtId="0" fontId="12" fillId="0" borderId="1" xfId="5" applyFont="1" applyBorder="1" applyAlignment="1">
      <alignment horizontal="left" vertical="center"/>
    </xf>
    <xf numFmtId="0" fontId="27" fillId="2" borderId="1" xfId="5" applyFont="1" applyFill="1" applyBorder="1" applyAlignment="1">
      <alignment horizontal="center" vertical="center" wrapText="1" shrinkToFit="1"/>
    </xf>
    <xf numFmtId="0" fontId="18" fillId="0" borderId="1" xfId="0" applyFont="1" applyBorder="1" applyAlignment="1">
      <alignment horizontal="center" vertical="center"/>
    </xf>
    <xf numFmtId="0" fontId="27" fillId="0" borderId="6" xfId="5" applyFont="1" applyBorder="1" applyAlignment="1">
      <alignment horizontal="center" vertical="center" wrapText="1" shrinkToFit="1"/>
    </xf>
    <xf numFmtId="0" fontId="27" fillId="0" borderId="7" xfId="5" applyFont="1" applyBorder="1" applyAlignment="1">
      <alignment horizontal="center" vertical="center" wrapText="1" shrinkToFit="1"/>
    </xf>
    <xf numFmtId="0" fontId="27" fillId="0" borderId="5" xfId="5" applyFont="1" applyBorder="1" applyAlignment="1">
      <alignment horizontal="center" vertical="center" wrapText="1" shrinkToFit="1"/>
    </xf>
    <xf numFmtId="0" fontId="27" fillId="0" borderId="9" xfId="5" applyFont="1" applyBorder="1" applyAlignment="1">
      <alignment horizontal="center" vertical="center" wrapText="1" shrinkToFit="1"/>
    </xf>
    <xf numFmtId="0" fontId="27" fillId="0" borderId="10" xfId="5" applyFont="1" applyBorder="1" applyAlignment="1">
      <alignment horizontal="center" vertical="center" wrapText="1" shrinkToFit="1"/>
    </xf>
    <xf numFmtId="0" fontId="27" fillId="0" borderId="11" xfId="5" applyFont="1" applyBorder="1" applyAlignment="1">
      <alignment horizontal="center" vertical="center" wrapText="1" shrinkToFit="1"/>
    </xf>
    <xf numFmtId="0" fontId="18" fillId="2" borderId="22" xfId="5" applyFont="1" applyFill="1" applyBorder="1" applyAlignment="1">
      <alignment horizontal="center" vertical="center"/>
    </xf>
    <xf numFmtId="0" fontId="12" fillId="0" borderId="36" xfId="5" applyFont="1" applyBorder="1" applyAlignment="1">
      <alignment horizontal="center" vertical="center" shrinkToFit="1"/>
    </xf>
    <xf numFmtId="0" fontId="12" fillId="0" borderId="53" xfId="5" applyFont="1" applyBorder="1" applyAlignment="1">
      <alignment horizontal="center" vertical="center" shrinkToFit="1"/>
    </xf>
    <xf numFmtId="0" fontId="12" fillId="0" borderId="37" xfId="5" applyFont="1" applyBorder="1" applyAlignment="1">
      <alignment horizontal="center" vertical="center" shrinkToFit="1"/>
    </xf>
    <xf numFmtId="0" fontId="12" fillId="0" borderId="35" xfId="5" applyFont="1" applyBorder="1" applyAlignment="1">
      <alignment horizontal="center" vertical="center" shrinkToFit="1"/>
    </xf>
    <xf numFmtId="0" fontId="12" fillId="0" borderId="26" xfId="5" applyFont="1" applyBorder="1" applyAlignment="1">
      <alignment horizontal="center" vertical="center" shrinkToFit="1"/>
    </xf>
    <xf numFmtId="0" fontId="12" fillId="0" borderId="25" xfId="5" applyFont="1" applyBorder="1" applyAlignment="1">
      <alignment horizontal="center" vertical="center" shrinkToFit="1"/>
    </xf>
    <xf numFmtId="0" fontId="12" fillId="0" borderId="57" xfId="5" applyFont="1" applyBorder="1" applyAlignment="1">
      <alignment horizontal="center" vertical="center" shrinkToFit="1"/>
    </xf>
    <xf numFmtId="0" fontId="12" fillId="0" borderId="42" xfId="5" applyFont="1" applyBorder="1" applyAlignment="1">
      <alignment horizontal="center" vertical="center" shrinkToFit="1"/>
    </xf>
    <xf numFmtId="0" fontId="12" fillId="0" borderId="58" xfId="5" applyFont="1" applyBorder="1" applyAlignment="1">
      <alignment horizontal="center" vertical="center" shrinkToFit="1"/>
    </xf>
    <xf numFmtId="0" fontId="12" fillId="0" borderId="45" xfId="5" applyFont="1" applyBorder="1" applyAlignment="1">
      <alignment horizontal="center" vertical="center" shrinkToFit="1"/>
    </xf>
    <xf numFmtId="0" fontId="12" fillId="0" borderId="62" xfId="5" applyFont="1" applyBorder="1" applyAlignment="1">
      <alignment horizontal="center" vertical="center" shrinkToFit="1"/>
    </xf>
    <xf numFmtId="0" fontId="12" fillId="0" borderId="47" xfId="5" applyFont="1" applyBorder="1" applyAlignment="1">
      <alignment horizontal="center" vertical="center" shrinkToFit="1"/>
    </xf>
    <xf numFmtId="179" fontId="12" fillId="2" borderId="35" xfId="5" applyNumberFormat="1" applyFont="1" applyFill="1" applyBorder="1" applyAlignment="1">
      <alignment horizontal="center" vertical="center" shrinkToFit="1"/>
    </xf>
    <xf numFmtId="179" fontId="12" fillId="2" borderId="26" xfId="5" applyNumberFormat="1" applyFont="1" applyFill="1" applyBorder="1" applyAlignment="1">
      <alignment horizontal="center" vertical="center" shrinkToFit="1"/>
    </xf>
    <xf numFmtId="179" fontId="12" fillId="2" borderId="25" xfId="5" applyNumberFormat="1" applyFont="1" applyFill="1" applyBorder="1" applyAlignment="1">
      <alignment horizontal="center" vertical="center" shrinkToFit="1"/>
    </xf>
    <xf numFmtId="0" fontId="12" fillId="0" borderId="60" xfId="5" applyFont="1" applyBorder="1" applyAlignment="1">
      <alignment horizontal="center" vertical="center" shrinkToFit="1"/>
    </xf>
    <xf numFmtId="0" fontId="12" fillId="0" borderId="61" xfId="5" applyFont="1" applyBorder="1" applyAlignment="1">
      <alignment horizontal="center" vertical="center" shrinkToFit="1"/>
    </xf>
    <xf numFmtId="0" fontId="12" fillId="0" borderId="63" xfId="5" applyFont="1" applyBorder="1" applyAlignment="1">
      <alignment horizontal="center" vertical="center" shrinkToFit="1"/>
    </xf>
    <xf numFmtId="49" fontId="58" fillId="0" borderId="6" xfId="2" applyNumberFormat="1" applyFont="1" applyBorder="1" applyAlignment="1" applyProtection="1">
      <alignment horizontal="left" vertical="top" wrapText="1"/>
      <protection locked="0"/>
    </xf>
    <xf numFmtId="49" fontId="40" fillId="0" borderId="7" xfId="2" applyNumberFormat="1" applyFont="1" applyBorder="1" applyAlignment="1" applyProtection="1">
      <alignment horizontal="left" vertical="top"/>
      <protection locked="0"/>
    </xf>
    <xf numFmtId="49" fontId="40" fillId="0" borderId="5" xfId="2" applyNumberFormat="1" applyFont="1" applyBorder="1" applyAlignment="1" applyProtection="1">
      <alignment horizontal="left" vertical="top"/>
      <protection locked="0"/>
    </xf>
    <xf numFmtId="49" fontId="40" fillId="0" borderId="12" xfId="2" applyNumberFormat="1" applyFont="1" applyBorder="1" applyAlignment="1" applyProtection="1">
      <alignment horizontal="left" vertical="top"/>
      <protection locked="0"/>
    </xf>
    <xf numFmtId="49" fontId="40" fillId="0" borderId="0" xfId="2" applyNumberFormat="1" applyFont="1" applyAlignment="1" applyProtection="1">
      <alignment horizontal="left" vertical="top"/>
      <protection locked="0"/>
    </xf>
    <xf numFmtId="49" fontId="40" fillId="0" borderId="4" xfId="2" applyNumberFormat="1" applyFont="1" applyBorder="1" applyAlignment="1" applyProtection="1">
      <alignment horizontal="left" vertical="top"/>
      <protection locked="0"/>
    </xf>
    <xf numFmtId="49" fontId="40" fillId="0" borderId="9" xfId="2" applyNumberFormat="1" applyFont="1" applyBorder="1" applyAlignment="1" applyProtection="1">
      <alignment horizontal="left" vertical="top"/>
      <protection locked="0"/>
    </xf>
    <xf numFmtId="49" fontId="40" fillId="0" borderId="10" xfId="2" applyNumberFormat="1" applyFont="1" applyBorder="1" applyAlignment="1" applyProtection="1">
      <alignment horizontal="left" vertical="top"/>
      <protection locked="0"/>
    </xf>
    <xf numFmtId="49" fontId="40" fillId="0" borderId="11" xfId="2" applyNumberFormat="1" applyFont="1" applyBorder="1" applyAlignment="1" applyProtection="1">
      <alignment horizontal="left" vertical="top"/>
      <protection locked="0"/>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8" xfId="2" applyFont="1" applyFill="1" applyBorder="1" applyAlignment="1">
      <alignment horizontal="center" vertical="center"/>
    </xf>
    <xf numFmtId="176" fontId="12" fillId="0" borderId="6" xfId="2" applyNumberFormat="1" applyFont="1" applyBorder="1" applyAlignment="1">
      <alignment horizontal="center" vertical="center" wrapText="1" shrinkToFit="1"/>
    </xf>
    <xf numFmtId="176" fontId="12" fillId="0" borderId="7" xfId="2" applyNumberFormat="1" applyFont="1" applyBorder="1" applyAlignment="1">
      <alignment horizontal="center" vertical="center" wrapText="1" shrinkToFit="1"/>
    </xf>
    <xf numFmtId="176" fontId="12" fillId="0" borderId="5" xfId="2" applyNumberFormat="1" applyFont="1" applyBorder="1" applyAlignment="1">
      <alignment horizontal="center" vertical="center" wrapText="1" shrinkToFit="1"/>
    </xf>
    <xf numFmtId="176" fontId="12" fillId="0" borderId="9" xfId="2" applyNumberFormat="1" applyFont="1" applyBorder="1" applyAlignment="1">
      <alignment horizontal="center" vertical="center" wrapText="1" shrinkToFit="1"/>
    </xf>
    <xf numFmtId="176" fontId="12" fillId="0" borderId="10" xfId="2" applyNumberFormat="1" applyFont="1" applyBorder="1" applyAlignment="1">
      <alignment horizontal="center" vertical="center" wrapText="1" shrinkToFit="1"/>
    </xf>
    <xf numFmtId="176" fontId="12" fillId="0" borderId="11" xfId="2" applyNumberFormat="1" applyFont="1" applyBorder="1" applyAlignment="1">
      <alignment horizontal="center" vertical="center" wrapText="1" shrinkToFit="1"/>
    </xf>
    <xf numFmtId="0" fontId="12" fillId="0" borderId="2" xfId="2" applyFont="1" applyBorder="1" applyAlignment="1">
      <alignment horizontal="center" vertical="center" wrapText="1" shrinkToFit="1"/>
    </xf>
    <xf numFmtId="0" fontId="12" fillId="0" borderId="3" xfId="2" applyFont="1" applyBorder="1" applyAlignment="1">
      <alignment horizontal="center" vertical="center" wrapText="1" shrinkToFit="1"/>
    </xf>
    <xf numFmtId="0" fontId="12" fillId="0" borderId="8" xfId="2" applyFont="1" applyBorder="1" applyAlignment="1">
      <alignment horizontal="center" vertical="center" wrapText="1" shrinkToFit="1"/>
    </xf>
    <xf numFmtId="0" fontId="12" fillId="0" borderId="0" xfId="2" applyFont="1" applyAlignment="1">
      <alignment vertical="center"/>
    </xf>
    <xf numFmtId="0" fontId="30" fillId="0" borderId="0" xfId="11" applyFont="1">
      <alignment vertical="center"/>
    </xf>
    <xf numFmtId="0" fontId="12" fillId="2" borderId="2" xfId="2" applyFont="1" applyFill="1" applyBorder="1" applyAlignment="1">
      <alignment horizontal="center" vertical="center" shrinkToFit="1"/>
    </xf>
    <xf numFmtId="0" fontId="12" fillId="2" borderId="3" xfId="2" applyFont="1" applyFill="1" applyBorder="1" applyAlignment="1">
      <alignment horizontal="center" vertical="center" shrinkToFit="1"/>
    </xf>
    <xf numFmtId="0" fontId="12" fillId="2" borderId="8" xfId="2" applyFont="1" applyFill="1" applyBorder="1" applyAlignment="1">
      <alignment horizontal="center" vertical="center" shrinkToFit="1"/>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13">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_021220点検表修正案" xfId="7" xr:uid="{00000000-0005-0000-0000-000009000000}"/>
  </cellStyles>
  <dxfs count="1429">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styles" Target="styles.xml"/><Relationship Id="rId10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theme" Target="theme/theme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5.jpeg"/><Relationship Id="rId1" Type="http://schemas.openxmlformats.org/officeDocument/2006/relationships/image" Target="../media/image6.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6.jpeg"/><Relationship Id="rId1" Type="http://schemas.openxmlformats.org/officeDocument/2006/relationships/image" Target="../media/image6.png"/></Relationships>
</file>

<file path=xl/drawings/_rels/drawing16.xml.rels><?xml version="1.0" encoding="UTF-8" standalone="yes"?>
<Relationships xmlns="http://schemas.openxmlformats.org/package/2006/relationships"><Relationship Id="rId3" Type="http://schemas.openxmlformats.org/officeDocument/2006/relationships/image" Target="../media/image19.jpeg"/><Relationship Id="rId2" Type="http://schemas.openxmlformats.org/officeDocument/2006/relationships/image" Target="../media/image18.jpeg"/><Relationship Id="rId1" Type="http://schemas.openxmlformats.org/officeDocument/2006/relationships/image" Target="../media/image17.jpeg"/><Relationship Id="rId4" Type="http://schemas.openxmlformats.org/officeDocument/2006/relationships/image" Target="../media/image20.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23.jpeg"/><Relationship Id="rId2" Type="http://schemas.openxmlformats.org/officeDocument/2006/relationships/image" Target="../media/image22.jpeg"/><Relationship Id="rId1" Type="http://schemas.openxmlformats.org/officeDocument/2006/relationships/image" Target="../media/image2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2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25.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6.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7.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8.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9.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0.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2.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4.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5.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6.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7.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8.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39.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40.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4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42.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43.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44.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45.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46.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47.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48.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49.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50.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51.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52.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53.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54.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55.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56.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57.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58.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59.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60.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61.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62.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63.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64.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65.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66.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67.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68.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69.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70.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71.jpeg"/></Relationships>
</file>

<file path=xl/drawings/_rels/drawing67.xml.rels><?xml version="1.0" encoding="UTF-8" standalone="yes"?>
<Relationships xmlns="http://schemas.openxmlformats.org/package/2006/relationships"><Relationship Id="rId1" Type="http://schemas.openxmlformats.org/officeDocument/2006/relationships/image" Target="../media/image72.jpeg"/></Relationships>
</file>

<file path=xl/drawings/_rels/drawing68.xml.rels><?xml version="1.0" encoding="UTF-8" standalone="yes"?>
<Relationships xmlns="http://schemas.openxmlformats.org/package/2006/relationships"><Relationship Id="rId1" Type="http://schemas.openxmlformats.org/officeDocument/2006/relationships/image" Target="../media/image73.jpeg"/></Relationships>
</file>

<file path=xl/drawings/_rels/drawing69.xml.rels><?xml version="1.0" encoding="UTF-8" standalone="yes"?>
<Relationships xmlns="http://schemas.openxmlformats.org/package/2006/relationships"><Relationship Id="rId1" Type="http://schemas.openxmlformats.org/officeDocument/2006/relationships/image" Target="../media/image74.jpeg"/></Relationships>
</file>

<file path=xl/drawings/_rels/drawing70.xml.rels><?xml version="1.0" encoding="UTF-8" standalone="yes"?>
<Relationships xmlns="http://schemas.openxmlformats.org/package/2006/relationships"><Relationship Id="rId1" Type="http://schemas.openxmlformats.org/officeDocument/2006/relationships/image" Target="../media/image75.jpeg"/></Relationships>
</file>

<file path=xl/drawings/_rels/drawing71.xml.rels><?xml version="1.0" encoding="UTF-8" standalone="yes"?>
<Relationships xmlns="http://schemas.openxmlformats.org/package/2006/relationships"><Relationship Id="rId1" Type="http://schemas.openxmlformats.org/officeDocument/2006/relationships/image" Target="../media/image76.jpeg"/></Relationships>
</file>

<file path=xl/drawings/_rels/drawing72.xml.rels><?xml version="1.0" encoding="UTF-8" standalone="yes"?>
<Relationships xmlns="http://schemas.openxmlformats.org/package/2006/relationships"><Relationship Id="rId1" Type="http://schemas.openxmlformats.org/officeDocument/2006/relationships/image" Target="../media/image77.jpeg"/></Relationships>
</file>

<file path=xl/drawings/_rels/drawing73.xml.rels><?xml version="1.0" encoding="UTF-8" standalone="yes"?>
<Relationships xmlns="http://schemas.openxmlformats.org/package/2006/relationships"><Relationship Id="rId1" Type="http://schemas.openxmlformats.org/officeDocument/2006/relationships/image" Target="../media/image78.jpeg"/></Relationships>
</file>

<file path=xl/drawings/_rels/drawing74.xml.rels><?xml version="1.0" encoding="UTF-8" standalone="yes"?>
<Relationships xmlns="http://schemas.openxmlformats.org/package/2006/relationships"><Relationship Id="rId1" Type="http://schemas.openxmlformats.org/officeDocument/2006/relationships/image" Target="../media/image79.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80.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81.jpeg"/></Relationships>
</file>

<file path=xl/drawings/_rels/drawing77.xml.rels><?xml version="1.0" encoding="UTF-8" standalone="yes"?>
<Relationships xmlns="http://schemas.openxmlformats.org/package/2006/relationships"><Relationship Id="rId1" Type="http://schemas.openxmlformats.org/officeDocument/2006/relationships/image" Target="../media/image82.jpeg"/></Relationships>
</file>

<file path=xl/drawings/_rels/drawing78.xml.rels><?xml version="1.0" encoding="UTF-8" standalone="yes"?>
<Relationships xmlns="http://schemas.openxmlformats.org/package/2006/relationships"><Relationship Id="rId1" Type="http://schemas.openxmlformats.org/officeDocument/2006/relationships/image" Target="../media/image83.jpeg"/></Relationships>
</file>

<file path=xl/drawings/_rels/drawing79.xml.rels><?xml version="1.0" encoding="UTF-8" standalone="yes"?>
<Relationships xmlns="http://schemas.openxmlformats.org/package/2006/relationships"><Relationship Id="rId1" Type="http://schemas.openxmlformats.org/officeDocument/2006/relationships/image" Target="../media/image84.jpeg"/></Relationships>
</file>

<file path=xl/drawings/_rels/drawing80.xml.rels><?xml version="1.0" encoding="UTF-8" standalone="yes"?>
<Relationships xmlns="http://schemas.openxmlformats.org/package/2006/relationships"><Relationship Id="rId1" Type="http://schemas.openxmlformats.org/officeDocument/2006/relationships/image" Target="../media/image85.jpeg"/></Relationships>
</file>

<file path=xl/drawings/_rels/drawing81.xml.rels><?xml version="1.0" encoding="UTF-8" standalone="yes"?>
<Relationships xmlns="http://schemas.openxmlformats.org/package/2006/relationships"><Relationship Id="rId1" Type="http://schemas.openxmlformats.org/officeDocument/2006/relationships/image" Target="../media/image86.jpeg"/></Relationships>
</file>

<file path=xl/drawings/_rels/drawing82.xml.rels><?xml version="1.0" encoding="UTF-8" standalone="yes"?>
<Relationships xmlns="http://schemas.openxmlformats.org/package/2006/relationships"><Relationship Id="rId1" Type="http://schemas.openxmlformats.org/officeDocument/2006/relationships/image" Target="../media/image87.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88.jpeg"/></Relationships>
</file>

<file path=xl/drawings/_rels/drawing84.xml.rels><?xml version="1.0" encoding="UTF-8" standalone="yes"?>
<Relationships xmlns="http://schemas.openxmlformats.org/package/2006/relationships"><Relationship Id="rId1" Type="http://schemas.openxmlformats.org/officeDocument/2006/relationships/image" Target="../media/image89.jpeg"/></Relationships>
</file>

<file path=xl/drawings/_rels/drawing85.xml.rels><?xml version="1.0" encoding="UTF-8" standalone="yes"?>
<Relationships xmlns="http://schemas.openxmlformats.org/package/2006/relationships"><Relationship Id="rId1" Type="http://schemas.openxmlformats.org/officeDocument/2006/relationships/image" Target="../media/image90.jpeg"/></Relationships>
</file>

<file path=xl/drawings/_rels/drawing86.xml.rels><?xml version="1.0" encoding="UTF-8" standalone="yes"?>
<Relationships xmlns="http://schemas.openxmlformats.org/package/2006/relationships"><Relationship Id="rId1" Type="http://schemas.openxmlformats.org/officeDocument/2006/relationships/image" Target="../media/image91.jpeg"/></Relationships>
</file>

<file path=xl/drawings/_rels/drawing87.xml.rels><?xml version="1.0" encoding="UTF-8" standalone="yes"?>
<Relationships xmlns="http://schemas.openxmlformats.org/package/2006/relationships"><Relationship Id="rId1" Type="http://schemas.openxmlformats.org/officeDocument/2006/relationships/image" Target="../media/image92.jpeg"/></Relationships>
</file>

<file path=xl/drawings/_rels/drawing88.xml.rels><?xml version="1.0" encoding="UTF-8" standalone="yes"?>
<Relationships xmlns="http://schemas.openxmlformats.org/package/2006/relationships"><Relationship Id="rId1" Type="http://schemas.openxmlformats.org/officeDocument/2006/relationships/image" Target="../media/image93.jpeg"/></Relationships>
</file>

<file path=xl/drawings/_rels/drawing89.xml.rels><?xml version="1.0" encoding="UTF-8" standalone="yes"?>
<Relationships xmlns="http://schemas.openxmlformats.org/package/2006/relationships"><Relationship Id="rId1" Type="http://schemas.openxmlformats.org/officeDocument/2006/relationships/image" Target="../media/image94.jpeg"/></Relationships>
</file>

<file path=xl/drawings/_rels/drawing90.xml.rels><?xml version="1.0" encoding="UTF-8" standalone="yes"?>
<Relationships xmlns="http://schemas.openxmlformats.org/package/2006/relationships"><Relationship Id="rId1" Type="http://schemas.openxmlformats.org/officeDocument/2006/relationships/image" Target="../media/image95.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656304</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22</xdr:col>
      <xdr:colOff>0</xdr:colOff>
      <xdr:row>17</xdr:row>
      <xdr:rowOff>481113</xdr:rowOff>
    </xdr:to>
    <xdr:pic>
      <xdr:nvPicPr>
        <xdr:cNvPr id="10" name="図 9">
          <a:extLst>
            <a:ext uri="{FF2B5EF4-FFF2-40B4-BE49-F238E27FC236}">
              <a16:creationId xmlns:a16="http://schemas.microsoft.com/office/drawing/2014/main" id="{4F7C9FD2-BDDE-4485-BE2F-991D14919A3C}"/>
            </a:ext>
          </a:extLst>
        </xdr:cNvPr>
        <xdr:cNvPicPr>
          <a:picLocks noChangeAspect="1"/>
        </xdr:cNvPicPr>
      </xdr:nvPicPr>
      <xdr:blipFill rotWithShape="1">
        <a:blip xmlns:r="http://schemas.openxmlformats.org/officeDocument/2006/relationships" r:embed="rId1"/>
        <a:srcRect l="8000" r="16000"/>
        <a:stretch/>
      </xdr:blipFill>
      <xdr:spPr>
        <a:xfrm>
          <a:off x="752475" y="1400175"/>
          <a:ext cx="5972175" cy="5405538"/>
        </a:xfrm>
        <a:prstGeom prst="rect">
          <a:avLst/>
        </a:prstGeom>
      </xdr:spPr>
    </xdr:pic>
    <xdr:clientData/>
  </xdr:twoCellAnchor>
  <xdr:oneCellAnchor>
    <xdr:from>
      <xdr:col>23</xdr:col>
      <xdr:colOff>0</xdr:colOff>
      <xdr:row>6</xdr:row>
      <xdr:rowOff>9525</xdr:rowOff>
    </xdr:from>
    <xdr:ext cx="1082348" cy="325730"/>
    <xdr:sp macro="" textlink="">
      <xdr:nvSpPr>
        <xdr:cNvPr id="11" name="テキスト ボックス 10">
          <a:extLst>
            <a:ext uri="{FF2B5EF4-FFF2-40B4-BE49-F238E27FC236}">
              <a16:creationId xmlns:a16="http://schemas.microsoft.com/office/drawing/2014/main" id="{E5AB1262-FFCD-4F71-8462-C0621C74E184}"/>
            </a:ext>
          </a:extLst>
        </xdr:cNvPr>
        <xdr:cNvSpPr txBox="1"/>
      </xdr:nvSpPr>
      <xdr:spPr>
        <a:xfrm>
          <a:off x="7038975" y="1409700"/>
          <a:ext cx="108234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kern="1200"/>
            <a:t>坑門起点側</a:t>
          </a:r>
        </a:p>
      </xdr:txBody>
    </xdr:sp>
    <xdr:clientData/>
  </xdr:oneCellAnchor>
  <xdr:oneCellAnchor>
    <xdr:from>
      <xdr:col>23</xdr:col>
      <xdr:colOff>0</xdr:colOff>
      <xdr:row>12</xdr:row>
      <xdr:rowOff>159258</xdr:rowOff>
    </xdr:from>
    <xdr:ext cx="1082348" cy="325730"/>
    <xdr:sp macro="" textlink="">
      <xdr:nvSpPr>
        <xdr:cNvPr id="12" name="テキスト ボックス 11">
          <a:extLst>
            <a:ext uri="{FF2B5EF4-FFF2-40B4-BE49-F238E27FC236}">
              <a16:creationId xmlns:a16="http://schemas.microsoft.com/office/drawing/2014/main" id="{E72A8189-875A-495D-99A0-1C0ED7C78E22}"/>
            </a:ext>
          </a:extLst>
        </xdr:cNvPr>
        <xdr:cNvSpPr txBox="1"/>
      </xdr:nvSpPr>
      <xdr:spPr>
        <a:xfrm>
          <a:off x="7038975" y="4245483"/>
          <a:ext cx="108234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kern="1200"/>
            <a:t>坑門終点側</a:t>
          </a:r>
        </a:p>
      </xdr:txBody>
    </xdr:sp>
    <xdr:clientData/>
  </xdr:oneCellAnchor>
  <xdr:twoCellAnchor editAs="oneCell">
    <xdr:from>
      <xdr:col>23</xdr:col>
      <xdr:colOff>223271</xdr:colOff>
      <xdr:row>13</xdr:row>
      <xdr:rowOff>5715</xdr:rowOff>
    </xdr:from>
    <xdr:to>
      <xdr:col>32</xdr:col>
      <xdr:colOff>283562</xdr:colOff>
      <xdr:row>17</xdr:row>
      <xdr:rowOff>367062</xdr:rowOff>
    </xdr:to>
    <xdr:pic>
      <xdr:nvPicPr>
        <xdr:cNvPr id="13" name="IMG_0149.JPG">
          <a:extLst>
            <a:ext uri="{FF2B5EF4-FFF2-40B4-BE49-F238E27FC236}">
              <a16:creationId xmlns:a16="http://schemas.microsoft.com/office/drawing/2014/main" id="{29B9DAEB-E5DF-49AA-A328-97F3894D0DA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62246" y="4539615"/>
          <a:ext cx="2889216" cy="2152047"/>
        </a:xfrm>
        <a:prstGeom prst="rect">
          <a:avLst/>
        </a:prstGeom>
      </xdr:spPr>
    </xdr:pic>
    <xdr:clientData/>
  </xdr:twoCellAnchor>
  <xdr:twoCellAnchor editAs="oneCell">
    <xdr:from>
      <xdr:col>23</xdr:col>
      <xdr:colOff>219075</xdr:colOff>
      <xdr:row>6</xdr:row>
      <xdr:rowOff>304800</xdr:rowOff>
    </xdr:from>
    <xdr:to>
      <xdr:col>32</xdr:col>
      <xdr:colOff>279400</xdr:colOff>
      <xdr:row>11</xdr:row>
      <xdr:rowOff>215323</xdr:rowOff>
    </xdr:to>
    <xdr:pic>
      <xdr:nvPicPr>
        <xdr:cNvPr id="14" name="IMG_0062.JPG">
          <a:extLst>
            <a:ext uri="{FF2B5EF4-FFF2-40B4-BE49-F238E27FC236}">
              <a16:creationId xmlns:a16="http://schemas.microsoft.com/office/drawing/2014/main" id="{5FF1289A-4E83-432C-B4B8-3524C777795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258050" y="1704975"/>
          <a:ext cx="2889250" cy="2148898"/>
        </a:xfrm>
        <a:prstGeom prst="rect">
          <a:avLst/>
        </a:prstGeom>
      </xdr:spPr>
    </xdr:pic>
    <xdr:clientData/>
  </xdr:twoCellAnchor>
  <xdr:twoCellAnchor>
    <xdr:from>
      <xdr:col>11</xdr:col>
      <xdr:colOff>14243</xdr:colOff>
      <xdr:row>10</xdr:row>
      <xdr:rowOff>319464</xdr:rowOff>
    </xdr:from>
    <xdr:to>
      <xdr:col>12</xdr:col>
      <xdr:colOff>290388</xdr:colOff>
      <xdr:row>14</xdr:row>
      <xdr:rowOff>141835</xdr:rowOff>
    </xdr:to>
    <xdr:sp macro="" textlink="">
      <xdr:nvSpPr>
        <xdr:cNvPr id="15" name="楕円 14">
          <a:extLst>
            <a:ext uri="{FF2B5EF4-FFF2-40B4-BE49-F238E27FC236}">
              <a16:creationId xmlns:a16="http://schemas.microsoft.com/office/drawing/2014/main" id="{31CB7464-45BD-45CF-BBA2-62A482F5EA65}"/>
            </a:ext>
          </a:extLst>
        </xdr:cNvPr>
        <xdr:cNvSpPr/>
      </xdr:nvSpPr>
      <xdr:spPr>
        <a:xfrm rot="18922169">
          <a:off x="3281318" y="3510339"/>
          <a:ext cx="590470" cy="1613071"/>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108195</xdr:colOff>
      <xdr:row>8</xdr:row>
      <xdr:rowOff>371475</xdr:rowOff>
    </xdr:from>
    <xdr:to>
      <xdr:col>19</xdr:col>
      <xdr:colOff>57150</xdr:colOff>
      <xdr:row>10</xdr:row>
      <xdr:rowOff>66677</xdr:rowOff>
    </xdr:to>
    <xdr:sp macro="" textlink="">
      <xdr:nvSpPr>
        <xdr:cNvPr id="16" name="正方形/長方形 15">
          <a:extLst>
            <a:ext uri="{FF2B5EF4-FFF2-40B4-BE49-F238E27FC236}">
              <a16:creationId xmlns:a16="http://schemas.microsoft.com/office/drawing/2014/main" id="{A6581F3D-690D-436F-AF09-68FF96E993FA}"/>
            </a:ext>
          </a:extLst>
        </xdr:cNvPr>
        <xdr:cNvSpPr/>
      </xdr:nvSpPr>
      <xdr:spPr>
        <a:xfrm>
          <a:off x="4318245" y="2667000"/>
          <a:ext cx="1520580" cy="590552"/>
        </a:xfrm>
        <a:prstGeom prst="rect">
          <a:avLst/>
        </a:prstGeom>
        <a:solidFill>
          <a:schemeClr val="bg1"/>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森ヶ原第</a:t>
          </a:r>
          <a:r>
            <a:rPr kumimoji="1" lang="en-US" altLang="ja-JP" sz="1200">
              <a:solidFill>
                <a:sysClr val="windowText" lastClr="000000"/>
              </a:solidFill>
            </a:rPr>
            <a:t>2</a:t>
          </a:r>
          <a:r>
            <a:rPr kumimoji="1" lang="ja-JP" altLang="en-US" sz="1200">
              <a:solidFill>
                <a:sysClr val="windowText" lastClr="000000"/>
              </a:solidFill>
            </a:rPr>
            <a:t>トンネル</a:t>
          </a:r>
          <a:r>
            <a:rPr kumimoji="1" lang="en-US" altLang="ja-JP" sz="1200">
              <a:solidFill>
                <a:sysClr val="windowText" lastClr="000000"/>
              </a:solidFill>
            </a:rPr>
            <a:t>L=481m</a:t>
          </a:r>
          <a:endParaRPr kumimoji="1" lang="ja-JP" altLang="en-US" sz="1200">
            <a:solidFill>
              <a:sysClr val="windowText" lastClr="000000"/>
            </a:solidFill>
          </a:endParaRPr>
        </a:p>
      </xdr:txBody>
    </xdr:sp>
    <xdr:clientData/>
  </xdr:twoCellAnchor>
  <xdr:twoCellAnchor>
    <xdr:from>
      <xdr:col>12</xdr:col>
      <xdr:colOff>205258</xdr:colOff>
      <xdr:row>10</xdr:row>
      <xdr:rowOff>66677</xdr:rowOff>
    </xdr:from>
    <xdr:to>
      <xdr:col>16</xdr:col>
      <xdr:colOff>239835</xdr:colOff>
      <xdr:row>12</xdr:row>
      <xdr:rowOff>23238</xdr:rowOff>
    </xdr:to>
    <xdr:cxnSp macro="">
      <xdr:nvCxnSpPr>
        <xdr:cNvPr id="17" name="直線矢印コネクタ 16">
          <a:extLst>
            <a:ext uri="{FF2B5EF4-FFF2-40B4-BE49-F238E27FC236}">
              <a16:creationId xmlns:a16="http://schemas.microsoft.com/office/drawing/2014/main" id="{7ACDA349-CFCE-4F27-87F4-8DCAB64E3D18}"/>
            </a:ext>
          </a:extLst>
        </xdr:cNvPr>
        <xdr:cNvCxnSpPr>
          <a:stCxn id="16" idx="2"/>
          <a:endCxn id="15" idx="6"/>
        </xdr:cNvCxnSpPr>
      </xdr:nvCxnSpPr>
      <xdr:spPr>
        <a:xfrm flipH="1">
          <a:off x="3786658" y="3257552"/>
          <a:ext cx="1291877" cy="851911"/>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2" name="図 1">
          <a:extLst>
            <a:ext uri="{FF2B5EF4-FFF2-40B4-BE49-F238E27FC236}">
              <a16:creationId xmlns:a16="http://schemas.microsoft.com/office/drawing/2014/main" id="{4A096513-CD3D-4B02-8B70-DC4CD9A59A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47C672EC-EF8C-41B2-B4D6-F593F3D5FA14}"/>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5" name="図 4">
          <a:extLst>
            <a:ext uri="{FF2B5EF4-FFF2-40B4-BE49-F238E27FC236}">
              <a16:creationId xmlns:a16="http://schemas.microsoft.com/office/drawing/2014/main" id="{69EE3F33-FEDE-4427-ADF9-A0B20EBF6F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9FF0E563-8B97-47F0-8FD1-6A1654631E98}"/>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4" name="図 3">
          <a:extLst>
            <a:ext uri="{FF2B5EF4-FFF2-40B4-BE49-F238E27FC236}">
              <a16:creationId xmlns:a16="http://schemas.microsoft.com/office/drawing/2014/main" id="{8E680B77-D630-4593-937F-AB6F0F3C84B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0C402A03-7D80-4D18-8D93-2636697E306D}"/>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2A88C9B2-2CD7-40B2-B21C-99BB418CC02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082CFB1F-77CF-4328-A74D-6FAA87855E2A}"/>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1EFB23E6-76CC-4049-A4B1-E818B239CE9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AFABB1A6-2B03-411E-A7AF-B23589EBDCA4}"/>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7C8AFD78-DCD8-4EE4-BE0C-14F79C53CE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DB480297-3799-451D-ADC2-0E1381880C37}"/>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B8DCA372-4CD3-4C2D-A740-615A4D6CA9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F1FF0878-53FE-4101-87AA-654367CF9A84}"/>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8BAFDD77-07FE-47BC-A5D5-897F401822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D343545E-5183-4440-B2D1-A094F1CF5443}"/>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B0441FB9-FA1B-421A-9D31-440CC294ADE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51F38A35-12C2-4750-9137-49CDA194A1DE}"/>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EFDFDC79-B26E-4211-BB6B-913603148DE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9</xdr:col>
      <xdr:colOff>0</xdr:colOff>
      <xdr:row>19</xdr:row>
      <xdr:rowOff>0</xdr:rowOff>
    </xdr:from>
    <xdr:to>
      <xdr:col>12</xdr:col>
      <xdr:colOff>896116</xdr:colOff>
      <xdr:row>22</xdr:row>
      <xdr:rowOff>175831</xdr:rowOff>
    </xdr:to>
    <xdr:sp macro="" textlink="">
      <xdr:nvSpPr>
        <xdr:cNvPr id="2" name="テキスト ボックス 1">
          <a:extLst>
            <a:ext uri="{FF2B5EF4-FFF2-40B4-BE49-F238E27FC236}">
              <a16:creationId xmlns:a16="http://schemas.microsoft.com/office/drawing/2014/main" id="{F59497F4-EE0D-4723-997A-B85FF43C8225}"/>
            </a:ext>
          </a:extLst>
        </xdr:cNvPr>
        <xdr:cNvSpPr txBox="1"/>
      </xdr:nvSpPr>
      <xdr:spPr>
        <a:xfrm>
          <a:off x="3940629" y="4082143"/>
          <a:ext cx="3443373" cy="7636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376519</xdr:colOff>
      <xdr:row>11</xdr:row>
      <xdr:rowOff>17930</xdr:rowOff>
    </xdr:from>
    <xdr:to>
      <xdr:col>18</xdr:col>
      <xdr:colOff>345928</xdr:colOff>
      <xdr:row>13</xdr:row>
      <xdr:rowOff>77523</xdr:rowOff>
    </xdr:to>
    <xdr:sp macro="" textlink="">
      <xdr:nvSpPr>
        <xdr:cNvPr id="3" name="テキスト ボックス 2">
          <a:extLst>
            <a:ext uri="{FF2B5EF4-FFF2-40B4-BE49-F238E27FC236}">
              <a16:creationId xmlns:a16="http://schemas.microsoft.com/office/drawing/2014/main" id="{E63BA8C6-8BF7-4787-BACA-EFD89F628B99}"/>
            </a:ext>
          </a:extLst>
        </xdr:cNvPr>
        <xdr:cNvSpPr txBox="1"/>
      </xdr:nvSpPr>
      <xdr:spPr>
        <a:xfrm>
          <a:off x="3541060" y="3379695"/>
          <a:ext cx="3438750" cy="758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31746</xdr:colOff>
      <xdr:row>4</xdr:row>
      <xdr:rowOff>52915</xdr:rowOff>
    </xdr:from>
    <xdr:to>
      <xdr:col>10</xdr:col>
      <xdr:colOff>582164</xdr:colOff>
      <xdr:row>11</xdr:row>
      <xdr:rowOff>289982</xdr:rowOff>
    </xdr:to>
    <xdr:pic>
      <xdr:nvPicPr>
        <xdr:cNvPr id="3" name="図 2">
          <a:extLst>
            <a:ext uri="{FF2B5EF4-FFF2-40B4-BE49-F238E27FC236}">
              <a16:creationId xmlns:a16="http://schemas.microsoft.com/office/drawing/2014/main" id="{B8E93F85-C702-4400-9226-589545377E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6163" y="1121832"/>
          <a:ext cx="3344418" cy="2533650"/>
        </a:xfrm>
        <a:prstGeom prst="rect">
          <a:avLst/>
        </a:prstGeom>
      </xdr:spPr>
    </xdr:pic>
    <xdr:clientData/>
  </xdr:twoCellAnchor>
  <xdr:twoCellAnchor editAs="oneCell">
    <xdr:from>
      <xdr:col>17</xdr:col>
      <xdr:colOff>31746</xdr:colOff>
      <xdr:row>4</xdr:row>
      <xdr:rowOff>52915</xdr:rowOff>
    </xdr:from>
    <xdr:to>
      <xdr:col>21</xdr:col>
      <xdr:colOff>582164</xdr:colOff>
      <xdr:row>11</xdr:row>
      <xdr:rowOff>289982</xdr:rowOff>
    </xdr:to>
    <xdr:pic>
      <xdr:nvPicPr>
        <xdr:cNvPr id="4" name="図 3">
          <a:extLst>
            <a:ext uri="{FF2B5EF4-FFF2-40B4-BE49-F238E27FC236}">
              <a16:creationId xmlns:a16="http://schemas.microsoft.com/office/drawing/2014/main" id="{4A5B992F-A018-48F3-B123-D94EEA198CE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13996" y="1121832"/>
          <a:ext cx="3344418" cy="2533650"/>
        </a:xfrm>
        <a:prstGeom prst="rect">
          <a:avLst/>
        </a:prstGeom>
      </xdr:spPr>
    </xdr:pic>
    <xdr:clientData/>
  </xdr:twoCellAnchor>
  <xdr:twoCellAnchor editAs="oneCell">
    <xdr:from>
      <xdr:col>6</xdr:col>
      <xdr:colOff>31746</xdr:colOff>
      <xdr:row>15</xdr:row>
      <xdr:rowOff>52915</xdr:rowOff>
    </xdr:from>
    <xdr:to>
      <xdr:col>10</xdr:col>
      <xdr:colOff>582164</xdr:colOff>
      <xdr:row>22</xdr:row>
      <xdr:rowOff>289982</xdr:rowOff>
    </xdr:to>
    <xdr:pic>
      <xdr:nvPicPr>
        <xdr:cNvPr id="5" name="図 4">
          <a:extLst>
            <a:ext uri="{FF2B5EF4-FFF2-40B4-BE49-F238E27FC236}">
              <a16:creationId xmlns:a16="http://schemas.microsoft.com/office/drawing/2014/main" id="{67653480-CD27-448A-AE70-61E4B07D34B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96163" y="4910665"/>
          <a:ext cx="3344418" cy="2533650"/>
        </a:xfrm>
        <a:prstGeom prst="rect">
          <a:avLst/>
        </a:prstGeom>
      </xdr:spPr>
    </xdr:pic>
    <xdr:clientData/>
  </xdr:twoCellAnchor>
  <xdr:twoCellAnchor editAs="oneCell">
    <xdr:from>
      <xdr:col>17</xdr:col>
      <xdr:colOff>31746</xdr:colOff>
      <xdr:row>15</xdr:row>
      <xdr:rowOff>52915</xdr:rowOff>
    </xdr:from>
    <xdr:to>
      <xdr:col>21</xdr:col>
      <xdr:colOff>582164</xdr:colOff>
      <xdr:row>22</xdr:row>
      <xdr:rowOff>289982</xdr:rowOff>
    </xdr:to>
    <xdr:pic>
      <xdr:nvPicPr>
        <xdr:cNvPr id="6" name="図 5">
          <a:extLst>
            <a:ext uri="{FF2B5EF4-FFF2-40B4-BE49-F238E27FC236}">
              <a16:creationId xmlns:a16="http://schemas.microsoft.com/office/drawing/2014/main" id="{63CD7068-8F76-4D9C-A57E-8A56739914F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13996" y="4910665"/>
          <a:ext cx="3344418" cy="25336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74088</xdr:colOff>
      <xdr:row>4</xdr:row>
      <xdr:rowOff>52915</xdr:rowOff>
    </xdr:from>
    <xdr:to>
      <xdr:col>10</xdr:col>
      <xdr:colOff>624506</xdr:colOff>
      <xdr:row>11</xdr:row>
      <xdr:rowOff>289982</xdr:rowOff>
    </xdr:to>
    <xdr:pic>
      <xdr:nvPicPr>
        <xdr:cNvPr id="6" name="図 5">
          <a:extLst>
            <a:ext uri="{FF2B5EF4-FFF2-40B4-BE49-F238E27FC236}">
              <a16:creationId xmlns:a16="http://schemas.microsoft.com/office/drawing/2014/main" id="{A03250AA-B107-491C-ADD5-1F6DE72FA0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8505" y="1121832"/>
          <a:ext cx="3344418" cy="2533650"/>
        </a:xfrm>
        <a:prstGeom prst="rect">
          <a:avLst/>
        </a:prstGeom>
      </xdr:spPr>
    </xdr:pic>
    <xdr:clientData/>
  </xdr:twoCellAnchor>
  <xdr:twoCellAnchor editAs="oneCell">
    <xdr:from>
      <xdr:col>17</xdr:col>
      <xdr:colOff>74088</xdr:colOff>
      <xdr:row>4</xdr:row>
      <xdr:rowOff>52915</xdr:rowOff>
    </xdr:from>
    <xdr:to>
      <xdr:col>21</xdr:col>
      <xdr:colOff>624506</xdr:colOff>
      <xdr:row>11</xdr:row>
      <xdr:rowOff>289982</xdr:rowOff>
    </xdr:to>
    <xdr:pic>
      <xdr:nvPicPr>
        <xdr:cNvPr id="7" name="図 6">
          <a:extLst>
            <a:ext uri="{FF2B5EF4-FFF2-40B4-BE49-F238E27FC236}">
              <a16:creationId xmlns:a16="http://schemas.microsoft.com/office/drawing/2014/main" id="{51558781-543B-4435-8E24-04418CA34FC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56338" y="1121832"/>
          <a:ext cx="3344418" cy="2533650"/>
        </a:xfrm>
        <a:prstGeom prst="rect">
          <a:avLst/>
        </a:prstGeom>
      </xdr:spPr>
    </xdr:pic>
    <xdr:clientData/>
  </xdr:twoCellAnchor>
  <xdr:twoCellAnchor editAs="oneCell">
    <xdr:from>
      <xdr:col>6</xdr:col>
      <xdr:colOff>74088</xdr:colOff>
      <xdr:row>15</xdr:row>
      <xdr:rowOff>52915</xdr:rowOff>
    </xdr:from>
    <xdr:to>
      <xdr:col>10</xdr:col>
      <xdr:colOff>624506</xdr:colOff>
      <xdr:row>22</xdr:row>
      <xdr:rowOff>289982</xdr:rowOff>
    </xdr:to>
    <xdr:pic>
      <xdr:nvPicPr>
        <xdr:cNvPr id="8" name="図 7">
          <a:extLst>
            <a:ext uri="{FF2B5EF4-FFF2-40B4-BE49-F238E27FC236}">
              <a16:creationId xmlns:a16="http://schemas.microsoft.com/office/drawing/2014/main" id="{838D7A94-0592-42DA-9BCB-4B5346FD69C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8505" y="4910665"/>
          <a:ext cx="3344418" cy="25336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0</xdr:colOff>
      <xdr:row>14</xdr:row>
      <xdr:rowOff>0</xdr:rowOff>
    </xdr:from>
    <xdr:to>
      <xdr:col>16</xdr:col>
      <xdr:colOff>207086</xdr:colOff>
      <xdr:row>17</xdr:row>
      <xdr:rowOff>43792</xdr:rowOff>
    </xdr:to>
    <xdr:sp macro="" textlink="">
      <xdr:nvSpPr>
        <xdr:cNvPr id="2" name="テキスト ボックス 1">
          <a:extLst>
            <a:ext uri="{FF2B5EF4-FFF2-40B4-BE49-F238E27FC236}">
              <a16:creationId xmlns:a16="http://schemas.microsoft.com/office/drawing/2014/main" id="{3F031C57-49C7-4A98-87B7-CA34FD83D74F}"/>
            </a:ext>
          </a:extLst>
        </xdr:cNvPr>
        <xdr:cNvSpPr txBox="1"/>
      </xdr:nvSpPr>
      <xdr:spPr>
        <a:xfrm>
          <a:off x="4733365" y="2823882"/>
          <a:ext cx="2815815" cy="581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31</xdr:col>
      <xdr:colOff>244259</xdr:colOff>
      <xdr:row>16</xdr:row>
      <xdr:rowOff>142875</xdr:rowOff>
    </xdr:to>
    <xdr:pic>
      <xdr:nvPicPr>
        <xdr:cNvPr id="2" name="図 1">
          <a:extLst>
            <a:ext uri="{FF2B5EF4-FFF2-40B4-BE49-F238E27FC236}">
              <a16:creationId xmlns:a16="http://schemas.microsoft.com/office/drawing/2014/main" id="{CE18643F-5692-4D62-B188-DC59E95444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4450" y="1400175"/>
          <a:ext cx="8416709" cy="461962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12" name="図 11">
          <a:extLst>
            <a:ext uri="{FF2B5EF4-FFF2-40B4-BE49-F238E27FC236}">
              <a16:creationId xmlns:a16="http://schemas.microsoft.com/office/drawing/2014/main" id="{40F72942-0C61-4EF6-A15E-0C6CA5B7DE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12" name="図 11">
          <a:extLst>
            <a:ext uri="{FF2B5EF4-FFF2-40B4-BE49-F238E27FC236}">
              <a16:creationId xmlns:a16="http://schemas.microsoft.com/office/drawing/2014/main" id="{4938698B-FA25-4727-A9C9-5EEAF47F11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13" name="図 12">
          <a:extLst>
            <a:ext uri="{FF2B5EF4-FFF2-40B4-BE49-F238E27FC236}">
              <a16:creationId xmlns:a16="http://schemas.microsoft.com/office/drawing/2014/main" id="{AF4ACEA9-AFCB-43B0-A080-F3084D6412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12" name="図 11">
          <a:extLst>
            <a:ext uri="{FF2B5EF4-FFF2-40B4-BE49-F238E27FC236}">
              <a16:creationId xmlns:a16="http://schemas.microsoft.com/office/drawing/2014/main" id="{8519160C-F0F4-4D19-B283-4176B09BEA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12" name="図 11">
          <a:extLst>
            <a:ext uri="{FF2B5EF4-FFF2-40B4-BE49-F238E27FC236}">
              <a16:creationId xmlns:a16="http://schemas.microsoft.com/office/drawing/2014/main" id="{05223700-F890-46B7-AB90-79A02C8F1E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5</xdr:col>
      <xdr:colOff>0</xdr:colOff>
      <xdr:row>6</xdr:row>
      <xdr:rowOff>53340</xdr:rowOff>
    </xdr:from>
    <xdr:to>
      <xdr:col>31</xdr:col>
      <xdr:colOff>244259</xdr:colOff>
      <xdr:row>16</xdr:row>
      <xdr:rowOff>196215</xdr:rowOff>
    </xdr:to>
    <xdr:pic>
      <xdr:nvPicPr>
        <xdr:cNvPr id="12" name="図 11">
          <a:extLst>
            <a:ext uri="{FF2B5EF4-FFF2-40B4-BE49-F238E27FC236}">
              <a16:creationId xmlns:a16="http://schemas.microsoft.com/office/drawing/2014/main" id="{E608B4A1-8B2A-4EC2-87B0-D184101100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55420"/>
          <a:ext cx="7574699" cy="463867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12" name="図 11">
          <a:extLst>
            <a:ext uri="{FF2B5EF4-FFF2-40B4-BE49-F238E27FC236}">
              <a16:creationId xmlns:a16="http://schemas.microsoft.com/office/drawing/2014/main" id="{61166756-BD5C-43C6-8CB2-88E28422FA0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5</xdr:col>
      <xdr:colOff>0</xdr:colOff>
      <xdr:row>6</xdr:row>
      <xdr:rowOff>45720</xdr:rowOff>
    </xdr:from>
    <xdr:to>
      <xdr:col>31</xdr:col>
      <xdr:colOff>244259</xdr:colOff>
      <xdr:row>16</xdr:row>
      <xdr:rowOff>188595</xdr:rowOff>
    </xdr:to>
    <xdr:pic>
      <xdr:nvPicPr>
        <xdr:cNvPr id="12" name="図 11">
          <a:extLst>
            <a:ext uri="{FF2B5EF4-FFF2-40B4-BE49-F238E27FC236}">
              <a16:creationId xmlns:a16="http://schemas.microsoft.com/office/drawing/2014/main" id="{E0D758E6-333D-4597-94ED-C6D07CD0CF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7800"/>
          <a:ext cx="7574699" cy="4638675"/>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12" name="図 11">
          <a:extLst>
            <a:ext uri="{FF2B5EF4-FFF2-40B4-BE49-F238E27FC236}">
              <a16:creationId xmlns:a16="http://schemas.microsoft.com/office/drawing/2014/main" id="{DA999CAC-9DD9-4CDF-B480-92F7C01B21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31</xdr:col>
      <xdr:colOff>244374</xdr:colOff>
      <xdr:row>16</xdr:row>
      <xdr:rowOff>142875</xdr:rowOff>
    </xdr:to>
    <xdr:pic>
      <xdr:nvPicPr>
        <xdr:cNvPr id="2" name="図 1">
          <a:extLst>
            <a:ext uri="{FF2B5EF4-FFF2-40B4-BE49-F238E27FC236}">
              <a16:creationId xmlns:a16="http://schemas.microsoft.com/office/drawing/2014/main" id="{2F8EC119-722D-43CD-8B81-7216D93DD1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4450" y="1400175"/>
          <a:ext cx="8416824" cy="461962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244374</xdr:colOff>
      <xdr:row>16</xdr:row>
      <xdr:rowOff>180975</xdr:rowOff>
    </xdr:to>
    <xdr:pic>
      <xdr:nvPicPr>
        <xdr:cNvPr id="7" name="図 6">
          <a:extLst>
            <a:ext uri="{FF2B5EF4-FFF2-40B4-BE49-F238E27FC236}">
              <a16:creationId xmlns:a16="http://schemas.microsoft.com/office/drawing/2014/main" id="{2E24E2BB-0DC0-4534-AB49-09A713DC0C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814" cy="463867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244374</xdr:colOff>
      <xdr:row>16</xdr:row>
      <xdr:rowOff>180975</xdr:rowOff>
    </xdr:to>
    <xdr:pic>
      <xdr:nvPicPr>
        <xdr:cNvPr id="7" name="図 6">
          <a:extLst>
            <a:ext uri="{FF2B5EF4-FFF2-40B4-BE49-F238E27FC236}">
              <a16:creationId xmlns:a16="http://schemas.microsoft.com/office/drawing/2014/main" id="{EA43E4A2-3962-4AE3-A1FD-7B07BCBA50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814" cy="463867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244374</xdr:colOff>
      <xdr:row>16</xdr:row>
      <xdr:rowOff>180975</xdr:rowOff>
    </xdr:to>
    <xdr:pic>
      <xdr:nvPicPr>
        <xdr:cNvPr id="7" name="図 6">
          <a:extLst>
            <a:ext uri="{FF2B5EF4-FFF2-40B4-BE49-F238E27FC236}">
              <a16:creationId xmlns:a16="http://schemas.microsoft.com/office/drawing/2014/main" id="{B74DE1AA-0425-429A-B8F1-47C0CC7451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814" cy="463867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244374</xdr:colOff>
      <xdr:row>16</xdr:row>
      <xdr:rowOff>180975</xdr:rowOff>
    </xdr:to>
    <xdr:pic>
      <xdr:nvPicPr>
        <xdr:cNvPr id="7" name="図 6">
          <a:extLst>
            <a:ext uri="{FF2B5EF4-FFF2-40B4-BE49-F238E27FC236}">
              <a16:creationId xmlns:a16="http://schemas.microsoft.com/office/drawing/2014/main" id="{E784BA5E-01DC-40E6-8F49-A31691B0D8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814" cy="463867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125730</xdr:colOff>
      <xdr:row>14</xdr:row>
      <xdr:rowOff>33302</xdr:rowOff>
    </xdr:from>
    <xdr:to>
      <xdr:col>9</xdr:col>
      <xdr:colOff>188595</xdr:colOff>
      <xdr:row>36</xdr:row>
      <xdr:rowOff>23849</xdr:rowOff>
    </xdr:to>
    <xdr:pic>
      <xdr:nvPicPr>
        <xdr:cNvPr id="3" name="図 2">
          <a:extLst>
            <a:ext uri="{FF2B5EF4-FFF2-40B4-BE49-F238E27FC236}">
              <a16:creationId xmlns:a16="http://schemas.microsoft.com/office/drawing/2014/main" id="{888D8DEA-2D6E-43A9-A5E4-580EBFA7E4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2433602"/>
          <a:ext cx="2263140" cy="3343347"/>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D6AC12F2-B7D1-4EDD-BD13-E0F3AE501B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7C830DD5-1CD7-4DCC-89A4-C646B906EB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E63AE27C-A5C4-42F4-9B49-1915DC2A8D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AFA21591-6821-4A41-8364-3D29CD7F63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3EC7BC86-BD89-473D-A00B-CB97DBB850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D519EDCD-A710-4224-B6FE-2E8339A26D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066E87C3-3484-42C0-9C90-D731E19E09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CAD5DC34-522E-4D05-8B69-AAA77EAA71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2</xdr:col>
      <xdr:colOff>125730</xdr:colOff>
      <xdr:row>7</xdr:row>
      <xdr:rowOff>108312</xdr:rowOff>
    </xdr:from>
    <xdr:ext cx="2263140" cy="5326927"/>
    <xdr:pic>
      <xdr:nvPicPr>
        <xdr:cNvPr id="3" name="図 2">
          <a:extLst>
            <a:ext uri="{FF2B5EF4-FFF2-40B4-BE49-F238E27FC236}">
              <a16:creationId xmlns:a16="http://schemas.microsoft.com/office/drawing/2014/main" id="{AA174E88-682A-4501-83E6-FC22D02BB9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009A2074-579F-4DDA-B9F5-C26A2E9E99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3E77BFF5-5006-43CC-A812-BF91095DA1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312E21CF-D0B1-45D7-A707-CA66889176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17BA5BBE-A380-41E6-B2A2-2EF127AB12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BA1DFBDD-43E3-4E19-BFA8-6C43E5716D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14A4757F-C415-493F-AA20-D1FB7A1600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95E87BB7-32C0-44B9-8921-AE0B4E4655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FF6FB45A-67A0-44FC-B449-C841358B47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0E8C40D9-D53C-483E-89CC-6FC79F2FA2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99E1983C-955B-4B2E-BC09-C1EF1DC51E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930CBF00-2EFA-4E26-9543-EDD8390EF1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7193F1E2-5C65-4031-988A-C3C344656A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D50C22BE-DC01-4CD3-8930-20FAF173EA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3EA99561-B4F9-4500-9C43-390000A748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D12766E0-1AC9-4B3B-B528-BE33AA9FD2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764F3E82-7BA4-4AF2-BAED-B94A3EB561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61BF1CF9-823A-4C8D-AA21-2024D186DB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5FD1BC0A-8A7E-4526-B796-D9E80AC751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DE25F768-76EE-4C27-A416-A9C1DC2D0C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E4682318-1B00-4474-BB13-1FA4813778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3CE70736-47ED-4BD6-930C-422E1E7621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D97A419C-3125-4054-94C1-A4A12AB0A0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49170AA9-BAD6-4D7C-A3C7-CE3A2B942E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F31AB357-3742-4759-8214-D1AF88AB9D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8D01BD7D-F816-47B9-AB8D-2507B3DE53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424685E6-2464-4B66-926D-F43DBC167C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10F753DF-EB07-479C-AF18-15BD428506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C5941FD3-1B6E-426C-BC21-77F33A9177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E4A2EF7F-1AFA-438D-8D05-E6B2DCDB2A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C68F843C-0419-4CE4-966F-859C62F40D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10E44615-8F71-4D0D-BAB3-12024B5AF1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640D0706-3974-417F-8CF9-C7D68473BC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4A32CDFD-15C2-497B-8838-9B1A2D9E2E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54CE1D82-6393-4CE5-B435-9860FE3417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244C2C6B-25C3-45AC-B488-898806AF57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63DF079E-1F93-4F51-83F0-84D4956E3B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51A6A52B-E393-4948-A80D-E4A8D701FC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EB33AA3E-C1A8-4E48-AA27-177362B03F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8FA2D6E0-8E72-4F90-A11B-C5A4AB623D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5F7854C1-09DB-4EE3-8B54-A906404FC9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AA99212F-1714-4546-9986-EB4F968389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B8A57637-F4F2-4D8B-9C10-0C07671267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4F04800B-2341-4066-B62C-8DED32B25A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B17C7453-CF3E-4C8A-ACE9-B935E8A207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A279667C-48E3-4878-935C-5E12BA81EF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2</xdr:col>
      <xdr:colOff>125730</xdr:colOff>
      <xdr:row>7</xdr:row>
      <xdr:rowOff>108312</xdr:rowOff>
    </xdr:from>
    <xdr:to>
      <xdr:col>9</xdr:col>
      <xdr:colOff>188595</xdr:colOff>
      <xdr:row>42</xdr:row>
      <xdr:rowOff>44089</xdr:rowOff>
    </xdr:to>
    <xdr:pic>
      <xdr:nvPicPr>
        <xdr:cNvPr id="3" name="図 2">
          <a:extLst>
            <a:ext uri="{FF2B5EF4-FFF2-40B4-BE49-F238E27FC236}">
              <a16:creationId xmlns:a16="http://schemas.microsoft.com/office/drawing/2014/main" id="{25FFB05F-D8ED-48E9-8F29-6846D1EDF0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41812"/>
          <a:ext cx="2263140" cy="5326927"/>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2</xdr:col>
      <xdr:colOff>125730</xdr:colOff>
      <xdr:row>13</xdr:row>
      <xdr:rowOff>94984</xdr:rowOff>
    </xdr:from>
    <xdr:to>
      <xdr:col>9</xdr:col>
      <xdr:colOff>188595</xdr:colOff>
      <xdr:row>36</xdr:row>
      <xdr:rowOff>114566</xdr:rowOff>
    </xdr:to>
    <xdr:pic>
      <xdr:nvPicPr>
        <xdr:cNvPr id="3" name="図 2">
          <a:extLst>
            <a:ext uri="{FF2B5EF4-FFF2-40B4-BE49-F238E27FC236}">
              <a16:creationId xmlns:a16="http://schemas.microsoft.com/office/drawing/2014/main" id="{57B35743-8EFC-4DB0-AD64-DDE983E1C1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2342884"/>
          <a:ext cx="2263140" cy="3524782"/>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xdr:from>
      <xdr:col>18</xdr:col>
      <xdr:colOff>152400</xdr:colOff>
      <xdr:row>9</xdr:row>
      <xdr:rowOff>190500</xdr:rowOff>
    </xdr:from>
    <xdr:to>
      <xdr:col>42</xdr:col>
      <xdr:colOff>47850</xdr:colOff>
      <xdr:row>11</xdr:row>
      <xdr:rowOff>206390</xdr:rowOff>
    </xdr:to>
    <xdr:sp macro="" textlink="">
      <xdr:nvSpPr>
        <xdr:cNvPr id="2" name="テキスト ボックス 1">
          <a:extLst>
            <a:ext uri="{FF2B5EF4-FFF2-40B4-BE49-F238E27FC236}">
              <a16:creationId xmlns:a16="http://schemas.microsoft.com/office/drawing/2014/main" id="{8A84E136-1A20-40ED-8F60-F73C8CA7DA6E}"/>
            </a:ext>
          </a:extLst>
        </xdr:cNvPr>
        <xdr:cNvSpPr txBox="1"/>
      </xdr:nvSpPr>
      <xdr:spPr>
        <a:xfrm>
          <a:off x="3048000" y="3009900"/>
          <a:ext cx="3781650" cy="758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92.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1428" dataDxfId="1426" headerRowBorderDxfId="1427" tableBorderDxfId="1425">
  <autoFilter ref="B15:B47" xr:uid="{00000000-0009-0000-0100-000001000000}"/>
  <tableColumns count="1">
    <tableColumn id="1" xr3:uid="{00000000-0010-0000-0000-000001000000}" name="対象箇所" dataDxfId="142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1423" dataDxfId="1421" headerRowBorderDxfId="1422" tableBorderDxfId="1420">
  <autoFilter ref="C15:J47" xr:uid="{00000000-0009-0000-0100-000002000000}"/>
  <tableColumns count="8">
    <tableColumn id="9" xr3:uid="{00000000-0010-0000-0100-000009000000}" name="部位区分" totalsRowLabel="集計" dataDxfId="1419" totalsRowDxfId="1418"/>
    <tableColumn id="2" xr3:uid="{00000000-0010-0000-0100-000002000000}" name="変状区分" dataDxfId="1417" totalsRowDxfId="1416"/>
    <tableColumn id="7" xr3:uid="{00000000-0010-0000-0100-000007000000}" name="変状種類" dataDxfId="1415" totalsRowDxfId="1414"/>
    <tableColumn id="4" xr3:uid="{00000000-0010-0000-0100-000004000000}" name="対策区分" dataDxfId="1413" totalsRowDxfId="1412"/>
    <tableColumn id="5" xr3:uid="{00000000-0010-0000-0100-000005000000}" name="健全性" dataDxfId="1411" totalsRowDxfId="1410"/>
    <tableColumn id="12" xr3:uid="{00000000-0010-0000-0100-00000C000000}" name="調査の要否" dataDxfId="1409" totalsRowDxfId="1408"/>
    <tableColumn id="10" xr3:uid="{00000000-0010-0000-0100-00000A000000}" name="措置の要否" dataDxfId="1407" totalsRowDxfId="1406"/>
    <tableColumn id="11" xr3:uid="{00000000-0010-0000-0100-00000B000000}" name="実施有無" totalsRowFunction="count" dataDxfId="1405" totalsRowDxfId="140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1402" headerRowBorderDxfId="1403" tableBorderDxfId="1401">
  <autoFilter ref="B51:B83" xr:uid="{00000000-0009-0000-0100-00000B000000}"/>
  <tableColumns count="1">
    <tableColumn id="1" xr3:uid="{00000000-0010-0000-0200-000001000000}" name="施設の内訳" dataDxfId="140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1398" headerRowBorderDxfId="1399" tableBorderDxfId="1397">
  <autoFilter ref="C51:C83" xr:uid="{00000000-0009-0000-0100-00000C000000}"/>
  <tableColumns count="1">
    <tableColumn id="1" xr3:uid="{00000000-0010-0000-0300-000001000000}" name="対象箇所" dataDxfId="139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1395" dataDxfId="1393" headerRowBorderDxfId="1394" tableBorderDxfId="1392">
  <autoFilter ref="D51:D83" xr:uid="{00000000-0009-0000-0100-00000D000000}"/>
  <tableColumns count="1">
    <tableColumn id="1" xr3:uid="{00000000-0010-0000-0400-000001000000}" name="部位区分" dataDxfId="139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1390" dataDxfId="1388" headerRowBorderDxfId="1389" tableBorderDxfId="1387">
  <autoFilter ref="E51:G83" xr:uid="{00000000-0009-0000-0100-00000E000000}"/>
  <tableColumns count="3">
    <tableColumn id="1" xr3:uid="{00000000-0010-0000-0500-000001000000}" name="異常の種類" dataDxfId="1386"/>
    <tableColumn id="2" xr3:uid="{00000000-0010-0000-0500-000002000000}" name="異常判定区分 " dataDxfId="1385"/>
    <tableColumn id="3" xr3:uid="{00000000-0010-0000-0500-000003000000}" name="実施有無" dataDxfId="138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1383" dataDxfId="1381" headerRowBorderDxfId="1382" tableBorderDxfId="1380">
  <autoFilter ref="B5:B12" xr:uid="{00000000-0009-0000-0100-000003000000}"/>
  <tableColumns count="1">
    <tableColumn id="1" xr3:uid="{00000000-0010-0000-0800-000001000000}" name="トンネルの分類" dataDxfId="137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1378" dataDxfId="1376" headerRowBorderDxfId="1377" tableBorderDxfId="1375">
  <autoFilter ref="C5:F12" xr:uid="{00000000-000C-0000-FFFF-FFFF09000000}"/>
  <tableColumns count="4">
    <tableColumn id="1" xr3:uid="{00000000-0010-0000-0900-000001000000}" name="トンネル工法" dataDxfId="1374"/>
    <tableColumn id="4" xr3:uid="{F8DDB5BD-A7DE-4BB8-BD9F-E5AF467E6653}" name="自専道or一般道" dataDxfId="1373"/>
    <tableColumn id="2" xr3:uid="{00000000-0010-0000-0900-000002000000}" name="緊急輸送路" dataDxfId="1372"/>
    <tableColumn id="3" xr3:uid="{00000000-0010-0000-0900-000003000000}" name="代替路" dataDxfId="137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92.xml"/><Relationship Id="rId1" Type="http://schemas.openxmlformats.org/officeDocument/2006/relationships/printerSettings" Target="../printerSettings/printerSettings97.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Normal="85" zoomScaleSheetLayoutView="100" workbookViewId="0">
      <selection activeCell="O35" sqref="O35"/>
    </sheetView>
  </sheetViews>
  <sheetFormatPr defaultRowHeight="13.5" x14ac:dyDescent="0.15"/>
  <cols>
    <col min="1" max="2" width="8.875" customWidth="1"/>
    <col min="3" max="3" width="9" customWidth="1"/>
    <col min="4" max="4" width="8.875" customWidth="1"/>
  </cols>
  <sheetData>
    <row r="1" spans="1:14" x14ac:dyDescent="0.15">
      <c r="A1" s="319" t="s">
        <v>294</v>
      </c>
      <c r="B1" s="319"/>
      <c r="C1" s="319"/>
      <c r="D1" s="319"/>
      <c r="E1" s="319"/>
      <c r="F1" s="319"/>
      <c r="G1" s="319"/>
      <c r="H1" s="319"/>
      <c r="I1" s="319"/>
      <c r="J1" s="319"/>
      <c r="K1" s="319"/>
      <c r="L1" s="319"/>
      <c r="M1" s="319"/>
      <c r="N1" s="319"/>
    </row>
    <row r="2" spans="1:14" x14ac:dyDescent="0.15">
      <c r="A2" s="319"/>
      <c r="B2" s="319"/>
      <c r="C2" s="319"/>
      <c r="D2" s="319"/>
      <c r="E2" s="319"/>
      <c r="F2" s="319"/>
      <c r="G2" s="319"/>
      <c r="H2" s="319"/>
      <c r="I2" s="319"/>
      <c r="J2" s="319"/>
      <c r="K2" s="319"/>
      <c r="L2" s="319"/>
      <c r="M2" s="319"/>
      <c r="N2" s="319"/>
    </row>
    <row r="3" spans="1:14" x14ac:dyDescent="0.15">
      <c r="A3" s="320" t="s">
        <v>296</v>
      </c>
      <c r="B3" s="320"/>
      <c r="C3" s="320"/>
      <c r="D3" s="320"/>
      <c r="E3" s="320"/>
      <c r="F3" s="320"/>
      <c r="G3" s="320"/>
      <c r="H3" s="321" t="s">
        <v>297</v>
      </c>
      <c r="I3" s="321"/>
      <c r="J3" s="321"/>
      <c r="K3" s="321"/>
      <c r="L3" s="321"/>
      <c r="M3" s="321"/>
      <c r="N3" s="321"/>
    </row>
    <row r="4" spans="1:14" x14ac:dyDescent="0.15">
      <c r="H4" t="s">
        <v>299</v>
      </c>
    </row>
    <row r="5" spans="1:14" x14ac:dyDescent="0.15">
      <c r="H5" s="318" t="s">
        <v>298</v>
      </c>
      <c r="I5" s="318"/>
      <c r="J5" s="318"/>
      <c r="K5" s="318"/>
      <c r="L5" s="318"/>
      <c r="M5" s="318"/>
      <c r="N5" s="318"/>
    </row>
    <row r="6" spans="1:14" x14ac:dyDescent="0.15">
      <c r="H6" s="318"/>
      <c r="I6" s="318"/>
      <c r="J6" s="318"/>
      <c r="K6" s="318"/>
      <c r="L6" s="318"/>
      <c r="M6" s="318"/>
      <c r="N6" s="318"/>
    </row>
    <row r="7" spans="1:14" x14ac:dyDescent="0.15">
      <c r="H7" s="318"/>
      <c r="I7" s="318"/>
      <c r="J7" s="318"/>
      <c r="K7" s="318"/>
      <c r="L7" s="318"/>
      <c r="M7" s="318"/>
      <c r="N7" s="318"/>
    </row>
    <row r="8" spans="1:14" x14ac:dyDescent="0.15">
      <c r="H8" s="318"/>
      <c r="I8" s="318"/>
      <c r="J8" s="318"/>
      <c r="K8" s="318"/>
      <c r="L8" s="318"/>
      <c r="M8" s="318"/>
      <c r="N8" s="318"/>
    </row>
    <row r="9" spans="1:14" x14ac:dyDescent="0.15">
      <c r="H9" t="s">
        <v>372</v>
      </c>
    </row>
    <row r="10" spans="1:14" x14ac:dyDescent="0.15">
      <c r="H10" s="317" t="s">
        <v>528</v>
      </c>
      <c r="I10" s="317"/>
      <c r="J10" s="317"/>
      <c r="K10" s="317"/>
      <c r="L10" s="317"/>
      <c r="M10" s="317"/>
      <c r="N10" s="317"/>
    </row>
    <row r="11" spans="1:14" x14ac:dyDescent="0.15">
      <c r="H11" s="317"/>
      <c r="I11" s="317"/>
      <c r="J11" s="317"/>
      <c r="K11" s="317"/>
      <c r="L11" s="317"/>
      <c r="M11" s="317"/>
      <c r="N11" s="317"/>
    </row>
    <row r="12" spans="1:14" x14ac:dyDescent="0.15">
      <c r="H12" t="s">
        <v>300</v>
      </c>
    </row>
    <row r="13" spans="1:14" ht="13.5" customHeight="1" x14ac:dyDescent="0.15">
      <c r="H13" s="317" t="s">
        <v>525</v>
      </c>
      <c r="I13" s="317"/>
      <c r="J13" s="317"/>
      <c r="K13" s="317"/>
      <c r="L13" s="317"/>
      <c r="M13" s="317"/>
      <c r="N13" s="317"/>
    </row>
    <row r="14" spans="1:14" ht="13.5" customHeight="1" x14ac:dyDescent="0.15">
      <c r="H14" s="317"/>
      <c r="I14" s="317"/>
      <c r="J14" s="317"/>
      <c r="K14" s="317"/>
      <c r="L14" s="317"/>
      <c r="M14" s="317"/>
      <c r="N14" s="317"/>
    </row>
    <row r="15" spans="1:14" ht="13.5" customHeight="1" x14ac:dyDescent="0.15">
      <c r="H15" s="317"/>
      <c r="I15" s="317"/>
      <c r="J15" s="317"/>
      <c r="K15" s="317"/>
      <c r="L15" s="317"/>
      <c r="M15" s="317"/>
      <c r="N15" s="317"/>
    </row>
    <row r="16" spans="1:14" x14ac:dyDescent="0.15">
      <c r="H16" t="s">
        <v>301</v>
      </c>
    </row>
    <row r="17" spans="8:14" x14ac:dyDescent="0.15">
      <c r="H17" s="317" t="s">
        <v>524</v>
      </c>
      <c r="I17" s="317"/>
      <c r="J17" s="317"/>
      <c r="K17" s="317"/>
      <c r="L17" s="317"/>
      <c r="M17" s="317"/>
      <c r="N17" s="317"/>
    </row>
    <row r="18" spans="8:14" x14ac:dyDescent="0.15">
      <c r="H18" s="317"/>
      <c r="I18" s="317"/>
      <c r="J18" s="317"/>
      <c r="K18" s="317"/>
      <c r="L18" s="317"/>
      <c r="M18" s="317"/>
      <c r="N18" s="317"/>
    </row>
    <row r="19" spans="8:14" x14ac:dyDescent="0.15">
      <c r="H19" t="s">
        <v>302</v>
      </c>
    </row>
    <row r="20" spans="8:14" x14ac:dyDescent="0.15">
      <c r="H20" s="317" t="s">
        <v>523</v>
      </c>
      <c r="I20" s="317"/>
      <c r="J20" s="317"/>
      <c r="K20" s="317"/>
      <c r="L20" s="317"/>
      <c r="M20" s="317"/>
      <c r="N20" s="317"/>
    </row>
    <row r="21" spans="8:14" x14ac:dyDescent="0.15">
      <c r="H21" s="317"/>
      <c r="I21" s="317"/>
      <c r="J21" s="317"/>
      <c r="K21" s="317"/>
      <c r="L21" s="317"/>
      <c r="M21" s="317"/>
      <c r="N21" s="317"/>
    </row>
    <row r="22" spans="8:14" x14ac:dyDescent="0.15">
      <c r="H22" t="s">
        <v>514</v>
      </c>
    </row>
    <row r="23" spans="8:14" ht="27" customHeight="1" x14ac:dyDescent="0.15">
      <c r="H23" s="317" t="s">
        <v>517</v>
      </c>
      <c r="I23" s="317"/>
      <c r="J23" s="317"/>
      <c r="K23" s="317"/>
      <c r="L23" s="317"/>
      <c r="M23" s="317"/>
      <c r="N23" s="317"/>
    </row>
    <row r="24" spans="8:14" x14ac:dyDescent="0.15">
      <c r="H24" t="s">
        <v>518</v>
      </c>
    </row>
    <row r="25" spans="8:14" ht="27" customHeight="1" x14ac:dyDescent="0.15">
      <c r="H25" s="317" t="s">
        <v>529</v>
      </c>
      <c r="I25" s="317"/>
      <c r="J25" s="317"/>
      <c r="K25" s="317"/>
      <c r="L25" s="317"/>
      <c r="M25" s="317"/>
      <c r="N25" s="317"/>
    </row>
    <row r="26" spans="8:14" x14ac:dyDescent="0.15">
      <c r="H26" t="s">
        <v>515</v>
      </c>
    </row>
    <row r="27" spans="8:14" ht="13.5" customHeight="1" x14ac:dyDescent="0.15">
      <c r="H27" s="317" t="s">
        <v>526</v>
      </c>
      <c r="I27" s="317"/>
      <c r="J27" s="317"/>
      <c r="K27" s="317"/>
      <c r="L27" s="317"/>
      <c r="M27" s="317"/>
      <c r="N27" s="317"/>
    </row>
    <row r="28" spans="8:14" ht="13.5" customHeight="1" x14ac:dyDescent="0.15">
      <c r="H28" s="317"/>
      <c r="I28" s="317"/>
      <c r="J28" s="317"/>
      <c r="K28" s="317"/>
      <c r="L28" s="317"/>
      <c r="M28" s="317"/>
      <c r="N28" s="317"/>
    </row>
    <row r="29" spans="8:14" ht="13.5" customHeight="1" x14ac:dyDescent="0.15">
      <c r="H29" s="322" t="s">
        <v>516</v>
      </c>
      <c r="I29" s="322"/>
      <c r="J29" s="322"/>
      <c r="K29" s="322"/>
      <c r="L29" s="322"/>
      <c r="M29" s="322"/>
      <c r="N29" s="322"/>
    </row>
    <row r="30" spans="8:14" ht="13.5" customHeight="1" x14ac:dyDescent="0.15">
      <c r="H30" t="s">
        <v>527</v>
      </c>
    </row>
    <row r="31" spans="8:14" ht="13.5" customHeight="1" x14ac:dyDescent="0.15">
      <c r="H31" s="321" t="s">
        <v>366</v>
      </c>
      <c r="I31" s="321"/>
      <c r="J31" s="321"/>
      <c r="K31" s="321"/>
      <c r="L31" s="321"/>
      <c r="M31" s="321"/>
      <c r="N31" s="321"/>
    </row>
    <row r="32" spans="8:14" ht="13.5" customHeight="1" x14ac:dyDescent="0.15">
      <c r="H32" t="s">
        <v>373</v>
      </c>
    </row>
    <row r="33" spans="2:14" x14ac:dyDescent="0.15">
      <c r="H33" s="317" t="s">
        <v>530</v>
      </c>
      <c r="I33" s="317"/>
      <c r="J33" s="317"/>
      <c r="K33" s="317"/>
      <c r="L33" s="317"/>
      <c r="M33" s="317"/>
      <c r="N33" s="317"/>
    </row>
    <row r="34" spans="2:14" x14ac:dyDescent="0.15">
      <c r="H34" s="317"/>
      <c r="I34" s="317"/>
      <c r="J34" s="317"/>
      <c r="K34" s="317"/>
      <c r="L34" s="317"/>
      <c r="M34" s="317"/>
      <c r="N34" s="317"/>
    </row>
    <row r="35" spans="2:14" x14ac:dyDescent="0.15">
      <c r="B35" s="318"/>
      <c r="C35" s="318"/>
      <c r="D35" s="48"/>
      <c r="H35" s="317"/>
      <c r="I35" s="317"/>
      <c r="J35" s="317"/>
      <c r="K35" s="317"/>
      <c r="L35" s="317"/>
      <c r="M35" s="317"/>
      <c r="N35" s="317"/>
    </row>
    <row r="36" spans="2:14" x14ac:dyDescent="0.15">
      <c r="H36" s="317"/>
      <c r="I36" s="317"/>
      <c r="J36" s="317"/>
      <c r="K36" s="317"/>
      <c r="L36" s="317"/>
      <c r="M36" s="317"/>
      <c r="N36" s="317"/>
    </row>
    <row r="37" spans="2:14" x14ac:dyDescent="0.15">
      <c r="H37" s="317"/>
      <c r="I37" s="317"/>
      <c r="J37" s="317"/>
      <c r="K37" s="317"/>
      <c r="L37" s="317"/>
      <c r="M37" s="317"/>
      <c r="N37" s="317"/>
    </row>
    <row r="38" spans="2:14" ht="13.15" customHeight="1" x14ac:dyDescent="0.15">
      <c r="H38" s="323"/>
      <c r="I38" s="323"/>
      <c r="J38" s="323"/>
      <c r="K38" s="323"/>
      <c r="L38" s="323"/>
      <c r="M38" s="323"/>
      <c r="N38" s="323"/>
    </row>
    <row r="39" spans="2:14" x14ac:dyDescent="0.15">
      <c r="H39" s="317"/>
      <c r="I39" s="317"/>
      <c r="J39" s="317"/>
      <c r="K39" s="317"/>
      <c r="L39" s="317"/>
      <c r="M39" s="317"/>
      <c r="N39" s="317"/>
    </row>
    <row r="40" spans="2:14" x14ac:dyDescent="0.15">
      <c r="H40" s="317"/>
      <c r="I40" s="317"/>
      <c r="J40" s="317"/>
      <c r="K40" s="317"/>
      <c r="L40" s="317"/>
      <c r="M40" s="317"/>
      <c r="N40" s="317"/>
    </row>
    <row r="41" spans="2:14" x14ac:dyDescent="0.15">
      <c r="H41" s="317"/>
      <c r="I41" s="317"/>
      <c r="J41" s="317"/>
      <c r="K41" s="317"/>
      <c r="L41" s="317"/>
      <c r="M41" s="317"/>
      <c r="N41" s="317"/>
    </row>
    <row r="42" spans="2:14" x14ac:dyDescent="0.15">
      <c r="H42" s="317"/>
      <c r="I42" s="317"/>
      <c r="J42" s="317"/>
      <c r="K42" s="317"/>
      <c r="L42" s="317"/>
      <c r="M42" s="317"/>
      <c r="N42" s="317"/>
    </row>
    <row r="43" spans="2:14" x14ac:dyDescent="0.15">
      <c r="H43" s="317"/>
      <c r="I43" s="317"/>
      <c r="J43" s="317"/>
      <c r="K43" s="317"/>
      <c r="L43" s="317"/>
      <c r="M43" s="317"/>
      <c r="N43" s="317"/>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1"/>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P21" sqref="P21"/>
    </sheetView>
  </sheetViews>
  <sheetFormatPr defaultRowHeight="13.5" x14ac:dyDescent="0.15"/>
  <cols>
    <col min="1" max="1" width="8.875" customWidth="1"/>
    <col min="2" max="3" width="9" customWidth="1"/>
    <col min="4" max="4" width="8.875" customWidth="1"/>
  </cols>
  <sheetData>
    <row r="1" spans="1:14" x14ac:dyDescent="0.15">
      <c r="A1" s="324" t="s">
        <v>295</v>
      </c>
      <c r="B1" s="324"/>
      <c r="C1" s="324"/>
      <c r="D1" s="324"/>
      <c r="E1" s="324"/>
      <c r="F1" s="324"/>
      <c r="G1" s="324"/>
      <c r="H1" s="324"/>
      <c r="I1" s="324"/>
      <c r="J1" s="324"/>
      <c r="K1" s="324"/>
      <c r="L1" s="324"/>
      <c r="M1" s="324"/>
      <c r="N1" s="324"/>
    </row>
    <row r="2" spans="1:14" x14ac:dyDescent="0.15">
      <c r="A2" s="324"/>
      <c r="B2" s="324"/>
      <c r="C2" s="324"/>
      <c r="D2" s="324"/>
      <c r="E2" s="324"/>
      <c r="F2" s="324"/>
      <c r="G2" s="324"/>
      <c r="H2" s="324"/>
      <c r="I2" s="324"/>
      <c r="J2" s="324"/>
      <c r="K2" s="324"/>
      <c r="L2" s="324"/>
      <c r="M2" s="324"/>
      <c r="N2" s="324"/>
    </row>
    <row r="22" spans="1:14" ht="13.5" customHeight="1" x14ac:dyDescent="0.15"/>
    <row r="23" spans="1:14" ht="27.75" customHeight="1" x14ac:dyDescent="0.15">
      <c r="B23" s="50"/>
      <c r="C23" s="50"/>
      <c r="D23" s="50"/>
      <c r="E23" s="50"/>
      <c r="F23" s="50"/>
      <c r="G23" s="50"/>
      <c r="H23" s="50"/>
      <c r="I23" s="50"/>
      <c r="J23" s="50"/>
      <c r="K23" s="50"/>
      <c r="L23" s="50"/>
      <c r="M23" s="50"/>
      <c r="N23" s="50"/>
    </row>
    <row r="25" spans="1:14" ht="40.5" customHeight="1" x14ac:dyDescent="0.15">
      <c r="B25" s="50"/>
      <c r="C25" s="50"/>
      <c r="D25" s="50"/>
      <c r="E25" s="50"/>
      <c r="F25" s="50"/>
      <c r="G25" s="50"/>
      <c r="H25" s="50"/>
      <c r="I25" s="50"/>
      <c r="J25" s="50"/>
      <c r="K25" s="50"/>
      <c r="L25" s="50"/>
      <c r="M25" s="50"/>
      <c r="N25" s="50"/>
    </row>
    <row r="26" spans="1:14" ht="13.5" customHeight="1" x14ac:dyDescent="0.15">
      <c r="A26" t="s">
        <v>303</v>
      </c>
      <c r="B26" s="50"/>
      <c r="C26" s="50"/>
      <c r="D26" s="50"/>
      <c r="E26" s="50"/>
      <c r="F26" s="50"/>
      <c r="G26" s="50"/>
      <c r="H26" s="50"/>
      <c r="I26" s="50"/>
      <c r="J26" s="50"/>
      <c r="K26" s="50"/>
      <c r="L26" s="50"/>
      <c r="M26" s="50"/>
      <c r="N26" s="50"/>
    </row>
    <row r="27" spans="1:14" ht="27" customHeight="1" x14ac:dyDescent="0.15">
      <c r="A27" s="317" t="s">
        <v>306</v>
      </c>
      <c r="B27" s="317"/>
      <c r="C27" s="317"/>
      <c r="D27" s="317"/>
      <c r="E27" s="317"/>
      <c r="F27" s="317"/>
      <c r="G27" s="317"/>
      <c r="H27" s="317"/>
      <c r="I27" s="317"/>
      <c r="J27" s="317"/>
      <c r="K27" s="317"/>
      <c r="L27" s="317"/>
      <c r="M27" s="317"/>
      <c r="N27" s="317"/>
    </row>
    <row r="28" spans="1:14" x14ac:dyDescent="0.15">
      <c r="A28" t="s">
        <v>304</v>
      </c>
    </row>
    <row r="29" spans="1:14" ht="40.5" customHeight="1" x14ac:dyDescent="0.15">
      <c r="A29" s="317" t="s">
        <v>305</v>
      </c>
      <c r="B29" s="317"/>
      <c r="C29" s="317"/>
      <c r="D29" s="317"/>
      <c r="E29" s="317"/>
      <c r="F29" s="317"/>
      <c r="G29" s="317"/>
      <c r="H29" s="317"/>
      <c r="I29" s="317"/>
      <c r="J29" s="317"/>
      <c r="K29" s="317"/>
      <c r="L29" s="317"/>
      <c r="M29" s="317"/>
      <c r="N29" s="317"/>
    </row>
    <row r="30" spans="1:14" ht="27" customHeight="1" x14ac:dyDescent="0.15">
      <c r="A30" s="317" t="s">
        <v>369</v>
      </c>
      <c r="B30" s="317"/>
      <c r="C30" s="317"/>
      <c r="D30" s="317"/>
      <c r="E30" s="317"/>
      <c r="F30" s="317"/>
      <c r="G30" s="317"/>
      <c r="H30" s="317"/>
      <c r="I30" s="317"/>
      <c r="J30" s="317"/>
      <c r="K30" s="317"/>
      <c r="L30" s="317"/>
      <c r="M30" s="317"/>
      <c r="N30" s="317"/>
    </row>
    <row r="32" spans="1:14" x14ac:dyDescent="0.15">
      <c r="A32" s="49"/>
      <c r="B32" s="49"/>
      <c r="C32" s="49"/>
      <c r="D32" s="49"/>
      <c r="E32" s="49"/>
      <c r="F32" s="49"/>
      <c r="G32" s="49"/>
      <c r="H32" s="49"/>
      <c r="I32" s="49"/>
      <c r="J32" s="49"/>
      <c r="K32" s="49"/>
      <c r="L32" s="49"/>
      <c r="M32" s="49"/>
      <c r="N32" s="49"/>
    </row>
    <row r="33" spans="1:14" x14ac:dyDescent="0.15">
      <c r="A33" s="49"/>
      <c r="B33" s="49"/>
      <c r="C33" s="49"/>
      <c r="D33" s="49"/>
      <c r="E33" s="49"/>
      <c r="F33" s="49"/>
      <c r="G33" s="49"/>
      <c r="H33" s="49"/>
      <c r="I33" s="49"/>
      <c r="J33" s="49"/>
      <c r="K33" s="49"/>
      <c r="L33" s="49"/>
      <c r="M33" s="49"/>
      <c r="N33" s="49"/>
    </row>
    <row r="39" spans="1:14" x14ac:dyDescent="0.15">
      <c r="G39" s="48"/>
    </row>
  </sheetData>
  <mergeCells count="4">
    <mergeCell ref="A27:N27"/>
    <mergeCell ref="A29:N29"/>
    <mergeCell ref="A30:N30"/>
    <mergeCell ref="A1:N2"/>
  </mergeCells>
  <phoneticPr fontId="11"/>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view="pageBreakPreview" zoomScaleNormal="55" zoomScaleSheetLayoutView="100" workbookViewId="0">
      <selection activeCell="AH12" sqref="AH12"/>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62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5.15" customHeight="1" x14ac:dyDescent="0.15">
      <c r="B2" s="183" t="s">
        <v>239</v>
      </c>
      <c r="C2" s="183"/>
      <c r="D2" s="183"/>
      <c r="E2" s="183"/>
      <c r="F2" s="183"/>
      <c r="G2" s="183"/>
      <c r="H2" s="183"/>
      <c r="I2" s="183"/>
      <c r="J2" s="183"/>
      <c r="K2" s="183"/>
      <c r="L2" s="183"/>
      <c r="M2" s="183"/>
      <c r="N2" s="183"/>
      <c r="O2" s="183"/>
      <c r="P2" s="183"/>
      <c r="Q2" s="183"/>
      <c r="R2" s="183"/>
      <c r="S2" s="327" t="s">
        <v>432</v>
      </c>
      <c r="T2" s="328"/>
      <c r="U2" s="328"/>
      <c r="V2" s="334"/>
      <c r="W2" s="429" t="s">
        <v>637</v>
      </c>
      <c r="X2" s="429"/>
      <c r="Y2" s="429"/>
      <c r="Z2" s="429"/>
      <c r="AA2" s="429"/>
      <c r="AB2" s="429"/>
    </row>
    <row r="3" spans="2:37" ht="20.100000000000001" customHeight="1" x14ac:dyDescent="0.15">
      <c r="B3" s="417" t="s">
        <v>17</v>
      </c>
      <c r="C3" s="417"/>
      <c r="D3" s="418" t="s">
        <v>582</v>
      </c>
      <c r="E3" s="418"/>
      <c r="F3" s="418"/>
      <c r="G3" s="418"/>
      <c r="H3" s="419" t="s">
        <v>18</v>
      </c>
      <c r="I3" s="419"/>
      <c r="J3" s="425" t="s">
        <v>663</v>
      </c>
      <c r="K3" s="426"/>
      <c r="L3" s="426"/>
      <c r="M3" s="426"/>
      <c r="N3" s="426"/>
      <c r="O3" s="266"/>
      <c r="P3" s="396" t="s">
        <v>6</v>
      </c>
      <c r="Q3" s="398"/>
      <c r="R3" s="401" t="s">
        <v>664</v>
      </c>
      <c r="S3" s="402"/>
      <c r="T3" s="402"/>
      <c r="U3" s="402"/>
      <c r="V3" s="403"/>
      <c r="W3" s="327" t="s">
        <v>136</v>
      </c>
      <c r="X3" s="328"/>
      <c r="Y3" s="328"/>
      <c r="Z3" s="420" t="s">
        <v>460</v>
      </c>
      <c r="AA3" s="421"/>
      <c r="AB3" s="422"/>
    </row>
    <row r="4" spans="2:37" ht="20.100000000000001" customHeight="1" x14ac:dyDescent="0.15">
      <c r="B4" s="423" t="s">
        <v>7</v>
      </c>
      <c r="C4" s="423"/>
      <c r="D4" s="424" t="s">
        <v>583</v>
      </c>
      <c r="E4" s="424"/>
      <c r="F4" s="424"/>
      <c r="G4" s="424"/>
      <c r="H4" s="419"/>
      <c r="I4" s="419"/>
      <c r="J4" s="427"/>
      <c r="K4" s="428"/>
      <c r="L4" s="428"/>
      <c r="M4" s="428"/>
      <c r="N4" s="428"/>
      <c r="O4" s="267"/>
      <c r="P4" s="384"/>
      <c r="Q4" s="400"/>
      <c r="R4" s="404"/>
      <c r="S4" s="405"/>
      <c r="T4" s="405"/>
      <c r="U4" s="405"/>
      <c r="V4" s="406"/>
      <c r="W4" s="327" t="s">
        <v>135</v>
      </c>
      <c r="X4" s="328"/>
      <c r="Y4" s="328"/>
      <c r="Z4" s="420" t="s">
        <v>361</v>
      </c>
      <c r="AA4" s="421"/>
      <c r="AB4" s="422"/>
    </row>
    <row r="5" spans="2:37" ht="20.100000000000001" customHeight="1" x14ac:dyDescent="0.15">
      <c r="B5" s="394" t="s">
        <v>8</v>
      </c>
      <c r="C5" s="394"/>
      <c r="D5" s="184" t="s">
        <v>9</v>
      </c>
      <c r="E5" s="395" t="s">
        <v>540</v>
      </c>
      <c r="F5" s="395"/>
      <c r="G5" s="395"/>
      <c r="H5" s="396" t="s">
        <v>134</v>
      </c>
      <c r="I5" s="397"/>
      <c r="J5" s="398"/>
      <c r="K5" s="401" t="s">
        <v>541</v>
      </c>
      <c r="L5" s="402"/>
      <c r="M5" s="402"/>
      <c r="N5" s="402"/>
      <c r="O5" s="403"/>
      <c r="P5" s="407" t="s">
        <v>133</v>
      </c>
      <c r="Q5" s="408"/>
      <c r="R5" s="411">
        <v>45651</v>
      </c>
      <c r="S5" s="412"/>
      <c r="T5" s="413"/>
      <c r="U5" s="384" t="s">
        <v>26</v>
      </c>
      <c r="V5" s="399"/>
      <c r="W5" s="400"/>
      <c r="X5" s="335" t="s">
        <v>25</v>
      </c>
      <c r="Y5" s="353"/>
      <c r="Z5" s="430">
        <v>481</v>
      </c>
      <c r="AA5" s="430"/>
      <c r="AB5" s="185" t="s">
        <v>24</v>
      </c>
    </row>
    <row r="6" spans="2:37" ht="20.100000000000001" customHeight="1" x14ac:dyDescent="0.15">
      <c r="B6" s="394"/>
      <c r="C6" s="394"/>
      <c r="D6" s="184" t="s">
        <v>10</v>
      </c>
      <c r="E6" s="382" t="s">
        <v>540</v>
      </c>
      <c r="F6" s="382"/>
      <c r="G6" s="382"/>
      <c r="H6" s="384"/>
      <c r="I6" s="399"/>
      <c r="J6" s="400"/>
      <c r="K6" s="404"/>
      <c r="L6" s="405"/>
      <c r="M6" s="405"/>
      <c r="N6" s="405"/>
      <c r="O6" s="406"/>
      <c r="P6" s="409"/>
      <c r="Q6" s="410"/>
      <c r="R6" s="414"/>
      <c r="S6" s="415"/>
      <c r="T6" s="416"/>
      <c r="U6" s="327" t="s">
        <v>11</v>
      </c>
      <c r="V6" s="328"/>
      <c r="W6" s="334"/>
      <c r="X6" s="335" t="s">
        <v>350</v>
      </c>
      <c r="Y6" s="353"/>
      <c r="Z6" s="353"/>
      <c r="AA6" s="353"/>
      <c r="AB6" s="336"/>
    </row>
    <row r="7" spans="2:37" ht="19.149999999999999" customHeight="1" x14ac:dyDescent="0.15">
      <c r="B7" s="383" t="s">
        <v>109</v>
      </c>
      <c r="C7" s="356" t="s">
        <v>123</v>
      </c>
      <c r="D7" s="357"/>
      <c r="E7" s="375">
        <v>340904</v>
      </c>
      <c r="F7" s="385"/>
      <c r="G7" s="386"/>
      <c r="H7" s="356" t="s">
        <v>132</v>
      </c>
      <c r="I7" s="387"/>
      <c r="J7" s="357"/>
      <c r="K7" s="388" t="s">
        <v>584</v>
      </c>
      <c r="L7" s="389"/>
      <c r="M7" s="393" t="s">
        <v>131</v>
      </c>
      <c r="N7" s="370"/>
      <c r="O7" s="356" t="s">
        <v>114</v>
      </c>
      <c r="P7" s="357"/>
      <c r="Q7" s="390" t="s">
        <v>588</v>
      </c>
      <c r="R7" s="391"/>
      <c r="S7" s="340" t="s">
        <v>130</v>
      </c>
      <c r="T7" s="356" t="s">
        <v>129</v>
      </c>
      <c r="U7" s="387"/>
      <c r="V7" s="387"/>
      <c r="W7" s="357"/>
      <c r="X7" s="186" t="s">
        <v>106</v>
      </c>
      <c r="Y7" s="187" t="s">
        <v>128</v>
      </c>
      <c r="Z7" s="188" t="s">
        <v>105</v>
      </c>
      <c r="AA7" s="423" t="s">
        <v>127</v>
      </c>
      <c r="AB7" s="423"/>
      <c r="AD7" s="5"/>
      <c r="AE7" s="2">
        <f>INT(E7/10000)</f>
        <v>34</v>
      </c>
      <c r="AF7" s="2">
        <f>INT(E7/100)-AE7*100</f>
        <v>9</v>
      </c>
      <c r="AG7" s="63">
        <f>E7-AE7*10000-AF7*100</f>
        <v>4</v>
      </c>
      <c r="AH7" s="64">
        <f>ROUND(AE7+AF7/60+AG7/60/60,5)</f>
        <v>34.151110000000003</v>
      </c>
      <c r="AI7" s="64" t="str">
        <f>TEXT(AH7,"0.00000")</f>
        <v>34.15111</v>
      </c>
    </row>
    <row r="8" spans="2:37" ht="19.149999999999999" customHeight="1" x14ac:dyDescent="0.15">
      <c r="B8" s="384"/>
      <c r="C8" s="341" t="s">
        <v>120</v>
      </c>
      <c r="D8" s="342"/>
      <c r="E8" s="375">
        <v>1320939</v>
      </c>
      <c r="F8" s="376"/>
      <c r="G8" s="377"/>
      <c r="H8" s="341" t="s">
        <v>126</v>
      </c>
      <c r="I8" s="362"/>
      <c r="J8" s="342"/>
      <c r="K8" s="392"/>
      <c r="L8" s="364"/>
      <c r="M8" s="393"/>
      <c r="N8" s="370"/>
      <c r="O8" s="341" t="s">
        <v>125</v>
      </c>
      <c r="P8" s="342"/>
      <c r="Q8" s="338" t="s">
        <v>589</v>
      </c>
      <c r="R8" s="361"/>
      <c r="S8" s="325"/>
      <c r="T8" s="431" t="s">
        <v>124</v>
      </c>
      <c r="U8" s="327" t="s">
        <v>199</v>
      </c>
      <c r="V8" s="328"/>
      <c r="W8" s="334"/>
      <c r="X8" s="264" t="s">
        <v>543</v>
      </c>
      <c r="Y8" s="264" t="s">
        <v>543</v>
      </c>
      <c r="Z8" s="264">
        <v>3</v>
      </c>
      <c r="AA8" s="347" t="s">
        <v>543</v>
      </c>
      <c r="AB8" s="347"/>
      <c r="AD8" s="24"/>
      <c r="AE8" s="2">
        <f>INT(E8/10000)</f>
        <v>132</v>
      </c>
      <c r="AF8" s="2">
        <f>INT(E8/100)-AE8*100</f>
        <v>9</v>
      </c>
      <c r="AG8" s="63">
        <f>E8-AE8*10000-AF8*100</f>
        <v>39</v>
      </c>
      <c r="AH8" s="64">
        <f>ROUND(AE8+AF8/60+AG8/60/60,5)</f>
        <v>132.16083</v>
      </c>
      <c r="AI8" s="64" t="str">
        <f>TEXT(AH8,"0.00000")</f>
        <v>132.16083</v>
      </c>
    </row>
    <row r="9" spans="2:37" ht="19.149999999999999" customHeight="1" x14ac:dyDescent="0.15">
      <c r="B9" s="354" t="s">
        <v>102</v>
      </c>
      <c r="C9" s="341" t="s">
        <v>123</v>
      </c>
      <c r="D9" s="342"/>
      <c r="E9" s="375">
        <v>340912</v>
      </c>
      <c r="F9" s="376"/>
      <c r="G9" s="377"/>
      <c r="H9" s="378" t="s">
        <v>454</v>
      </c>
      <c r="I9" s="379"/>
      <c r="J9" s="379"/>
      <c r="K9" s="338" t="s">
        <v>544</v>
      </c>
      <c r="L9" s="361"/>
      <c r="M9" s="393"/>
      <c r="N9" s="370"/>
      <c r="O9" s="341" t="s">
        <v>122</v>
      </c>
      <c r="P9" s="342"/>
      <c r="Q9" s="381"/>
      <c r="R9" s="381"/>
      <c r="S9" s="325"/>
      <c r="T9" s="432"/>
      <c r="U9" s="327" t="s">
        <v>121</v>
      </c>
      <c r="V9" s="328"/>
      <c r="W9" s="334"/>
      <c r="X9" s="264" t="s">
        <v>543</v>
      </c>
      <c r="Y9" s="264" t="s">
        <v>543</v>
      </c>
      <c r="Z9" s="264">
        <v>10</v>
      </c>
      <c r="AA9" s="347" t="s">
        <v>543</v>
      </c>
      <c r="AB9" s="347"/>
      <c r="AD9" s="24"/>
    </row>
    <row r="10" spans="2:37" ht="19.149999999999999" customHeight="1" x14ac:dyDescent="0.15">
      <c r="B10" s="356"/>
      <c r="C10" s="341" t="s">
        <v>120</v>
      </c>
      <c r="D10" s="342"/>
      <c r="E10" s="375">
        <v>1320924</v>
      </c>
      <c r="F10" s="376"/>
      <c r="G10" s="377"/>
      <c r="H10" s="341" t="s">
        <v>119</v>
      </c>
      <c r="I10" s="362"/>
      <c r="J10" s="342"/>
      <c r="K10" s="363" t="s">
        <v>545</v>
      </c>
      <c r="L10" s="364"/>
      <c r="M10" s="367"/>
      <c r="N10" s="368"/>
      <c r="O10" s="341" t="s">
        <v>61</v>
      </c>
      <c r="P10" s="342"/>
      <c r="Q10" s="380"/>
      <c r="R10" s="380"/>
      <c r="S10" s="325"/>
      <c r="T10" s="433"/>
      <c r="U10" s="327" t="s">
        <v>118</v>
      </c>
      <c r="V10" s="328"/>
      <c r="W10" s="334"/>
      <c r="X10" s="264" t="s">
        <v>543</v>
      </c>
      <c r="Y10" s="264" t="s">
        <v>543</v>
      </c>
      <c r="Z10" s="264" t="s">
        <v>543</v>
      </c>
      <c r="AA10" s="347" t="s">
        <v>543</v>
      </c>
      <c r="AB10" s="347"/>
      <c r="AD10" s="24"/>
    </row>
    <row r="11" spans="2:37" ht="19.149999999999999" customHeight="1" x14ac:dyDescent="0.15">
      <c r="B11" s="341" t="s">
        <v>117</v>
      </c>
      <c r="C11" s="362"/>
      <c r="D11" s="342"/>
      <c r="E11" s="338" t="s">
        <v>542</v>
      </c>
      <c r="F11" s="339"/>
      <c r="G11" s="361"/>
      <c r="H11" s="341" t="s">
        <v>116</v>
      </c>
      <c r="I11" s="362"/>
      <c r="J11" s="342"/>
      <c r="K11" s="363" t="s">
        <v>545</v>
      </c>
      <c r="L11" s="364"/>
      <c r="M11" s="365" t="s">
        <v>115</v>
      </c>
      <c r="N11" s="366"/>
      <c r="O11" s="341" t="s">
        <v>114</v>
      </c>
      <c r="P11" s="342"/>
      <c r="Q11" s="369" t="s">
        <v>590</v>
      </c>
      <c r="R11" s="369"/>
      <c r="S11" s="325"/>
      <c r="T11" s="190" t="s">
        <v>113</v>
      </c>
      <c r="U11" s="327" t="s">
        <v>112</v>
      </c>
      <c r="V11" s="328"/>
      <c r="W11" s="334"/>
      <c r="X11" s="264" t="s">
        <v>543</v>
      </c>
      <c r="Y11" s="264" t="s">
        <v>543</v>
      </c>
      <c r="Z11" s="264" t="s">
        <v>543</v>
      </c>
      <c r="AA11" s="347" t="s">
        <v>543</v>
      </c>
      <c r="AB11" s="347"/>
      <c r="AD11" s="24"/>
    </row>
    <row r="12" spans="2:37" ht="19.149999999999999" customHeight="1" x14ac:dyDescent="0.15">
      <c r="B12" s="341" t="s">
        <v>111</v>
      </c>
      <c r="C12" s="362"/>
      <c r="D12" s="342"/>
      <c r="E12" s="331"/>
      <c r="F12" s="333"/>
      <c r="G12" s="185" t="s">
        <v>74</v>
      </c>
      <c r="H12" s="366" t="s">
        <v>110</v>
      </c>
      <c r="I12" s="340" t="s">
        <v>109</v>
      </c>
      <c r="J12" s="191" t="s">
        <v>101</v>
      </c>
      <c r="K12" s="338" t="s">
        <v>585</v>
      </c>
      <c r="L12" s="361"/>
      <c r="M12" s="367"/>
      <c r="N12" s="368"/>
      <c r="O12" s="341" t="s">
        <v>61</v>
      </c>
      <c r="P12" s="342"/>
      <c r="Q12" s="371"/>
      <c r="R12" s="371"/>
      <c r="S12" s="325"/>
      <c r="T12" s="431" t="s">
        <v>98</v>
      </c>
      <c r="U12" s="327" t="s">
        <v>97</v>
      </c>
      <c r="V12" s="328"/>
      <c r="W12" s="334"/>
      <c r="X12" s="264" t="s">
        <v>543</v>
      </c>
      <c r="Y12" s="264" t="s">
        <v>543</v>
      </c>
      <c r="Z12" s="264">
        <v>10</v>
      </c>
      <c r="AA12" s="347" t="s">
        <v>543</v>
      </c>
      <c r="AB12" s="347"/>
      <c r="AD12" s="24"/>
    </row>
    <row r="13" spans="2:37" ht="19.149999999999999" customHeight="1" x14ac:dyDescent="0.15">
      <c r="B13" s="354" t="s">
        <v>108</v>
      </c>
      <c r="C13" s="358"/>
      <c r="D13" s="355"/>
      <c r="E13" s="338">
        <v>63.622</v>
      </c>
      <c r="F13" s="339"/>
      <c r="G13" s="185" t="s">
        <v>377</v>
      </c>
      <c r="H13" s="370"/>
      <c r="I13" s="326"/>
      <c r="J13" s="191" t="s">
        <v>95</v>
      </c>
      <c r="K13" s="192"/>
      <c r="L13" s="193" t="s">
        <v>94</v>
      </c>
      <c r="M13" s="372" t="s">
        <v>107</v>
      </c>
      <c r="N13" s="373"/>
      <c r="O13" s="374"/>
      <c r="P13" s="186" t="s">
        <v>106</v>
      </c>
      <c r="Q13" s="194" t="s">
        <v>105</v>
      </c>
      <c r="R13" s="186" t="s">
        <v>61</v>
      </c>
      <c r="S13" s="325"/>
      <c r="T13" s="433"/>
      <c r="U13" s="327" t="s">
        <v>200</v>
      </c>
      <c r="V13" s="328"/>
      <c r="W13" s="334"/>
      <c r="X13" s="264" t="s">
        <v>543</v>
      </c>
      <c r="Y13" s="264" t="s">
        <v>543</v>
      </c>
      <c r="Z13" s="264" t="s">
        <v>543</v>
      </c>
      <c r="AA13" s="347" t="s">
        <v>543</v>
      </c>
      <c r="AB13" s="347"/>
      <c r="AD13" s="24"/>
      <c r="AF13" s="11"/>
      <c r="AG13" s="10"/>
      <c r="AH13" s="10"/>
      <c r="AI13" s="10"/>
      <c r="AJ13" s="12"/>
      <c r="AK13" s="8"/>
    </row>
    <row r="14" spans="2:37" ht="19.149999999999999" customHeight="1" x14ac:dyDescent="0.15">
      <c r="B14" s="354" t="s">
        <v>104</v>
      </c>
      <c r="C14" s="358"/>
      <c r="D14" s="355"/>
      <c r="E14" s="359">
        <v>7800</v>
      </c>
      <c r="F14" s="360"/>
      <c r="G14" s="195" t="s">
        <v>103</v>
      </c>
      <c r="H14" s="370"/>
      <c r="I14" s="340" t="s">
        <v>102</v>
      </c>
      <c r="J14" s="191" t="s">
        <v>101</v>
      </c>
      <c r="K14" s="338" t="s">
        <v>585</v>
      </c>
      <c r="L14" s="361"/>
      <c r="M14" s="340" t="s">
        <v>100</v>
      </c>
      <c r="N14" s="327" t="s">
        <v>99</v>
      </c>
      <c r="O14" s="334"/>
      <c r="P14" s="164" t="s">
        <v>546</v>
      </c>
      <c r="Q14" s="264">
        <v>87</v>
      </c>
      <c r="R14" s="164" t="s">
        <v>543</v>
      </c>
      <c r="S14" s="325"/>
      <c r="T14" s="431" t="s">
        <v>88</v>
      </c>
      <c r="U14" s="327" t="s">
        <v>201</v>
      </c>
      <c r="V14" s="328"/>
      <c r="W14" s="334"/>
      <c r="X14" s="264" t="s">
        <v>543</v>
      </c>
      <c r="Y14" s="264" t="s">
        <v>543</v>
      </c>
      <c r="Z14" s="264">
        <v>21</v>
      </c>
      <c r="AA14" s="347" t="s">
        <v>543</v>
      </c>
      <c r="AB14" s="347"/>
      <c r="AD14" s="24"/>
      <c r="AF14" s="11"/>
      <c r="AG14" s="10"/>
      <c r="AH14" s="10"/>
      <c r="AI14" s="10"/>
      <c r="AJ14" s="12"/>
      <c r="AK14" s="8"/>
    </row>
    <row r="15" spans="2:37" ht="19.149999999999999" customHeight="1" x14ac:dyDescent="0.15">
      <c r="B15" s="197"/>
      <c r="C15" s="341" t="s">
        <v>96</v>
      </c>
      <c r="D15" s="342"/>
      <c r="E15" s="338">
        <v>10.75</v>
      </c>
      <c r="F15" s="339"/>
      <c r="G15" s="185" t="s">
        <v>74</v>
      </c>
      <c r="H15" s="368"/>
      <c r="I15" s="326"/>
      <c r="J15" s="198" t="s">
        <v>95</v>
      </c>
      <c r="K15" s="199"/>
      <c r="L15" s="200" t="s">
        <v>94</v>
      </c>
      <c r="M15" s="325"/>
      <c r="N15" s="327" t="s">
        <v>93</v>
      </c>
      <c r="O15" s="334"/>
      <c r="P15" s="164" t="s">
        <v>547</v>
      </c>
      <c r="Q15" s="264"/>
      <c r="R15" s="164"/>
      <c r="S15" s="325"/>
      <c r="T15" s="432"/>
      <c r="U15" s="396" t="s">
        <v>86</v>
      </c>
      <c r="V15" s="397"/>
      <c r="W15" s="398"/>
      <c r="X15" s="264" t="s">
        <v>543</v>
      </c>
      <c r="Y15" s="264" t="s">
        <v>543</v>
      </c>
      <c r="Z15" s="264" t="s">
        <v>543</v>
      </c>
      <c r="AA15" s="347" t="s">
        <v>543</v>
      </c>
      <c r="AB15" s="347"/>
      <c r="AD15" s="24"/>
      <c r="AF15" s="11"/>
      <c r="AG15" s="10"/>
      <c r="AH15" s="10"/>
      <c r="AI15" s="10"/>
      <c r="AJ15" s="12"/>
      <c r="AK15" s="8"/>
    </row>
    <row r="16" spans="2:37" ht="19.149999999999999" customHeight="1" x14ac:dyDescent="0.15">
      <c r="B16" s="325" t="s">
        <v>92</v>
      </c>
      <c r="C16" s="354" t="s">
        <v>91</v>
      </c>
      <c r="D16" s="355"/>
      <c r="E16" s="338">
        <v>3.75</v>
      </c>
      <c r="F16" s="339"/>
      <c r="G16" s="201" t="s">
        <v>74</v>
      </c>
      <c r="H16" s="340" t="s">
        <v>90</v>
      </c>
      <c r="I16" s="341" t="s">
        <v>77</v>
      </c>
      <c r="J16" s="342"/>
      <c r="K16" s="263" t="s">
        <v>586</v>
      </c>
      <c r="L16" s="193" t="s">
        <v>69</v>
      </c>
      <c r="M16" s="325"/>
      <c r="N16" s="327" t="s">
        <v>89</v>
      </c>
      <c r="O16" s="334"/>
      <c r="P16" s="164" t="s">
        <v>543</v>
      </c>
      <c r="Q16" s="264" t="s">
        <v>543</v>
      </c>
      <c r="R16" s="164" t="s">
        <v>543</v>
      </c>
      <c r="S16" s="325"/>
      <c r="T16" s="432"/>
      <c r="U16" s="384"/>
      <c r="V16" s="399"/>
      <c r="W16" s="400"/>
      <c r="X16" s="264" t="s">
        <v>543</v>
      </c>
      <c r="Y16" s="264" t="s">
        <v>543</v>
      </c>
      <c r="Z16" s="264" t="s">
        <v>543</v>
      </c>
      <c r="AA16" s="347" t="s">
        <v>543</v>
      </c>
      <c r="AB16" s="347"/>
      <c r="AD16" s="24"/>
      <c r="AF16" s="11"/>
      <c r="AG16" s="10"/>
      <c r="AH16" s="10"/>
      <c r="AI16" s="10"/>
      <c r="AJ16" s="12"/>
      <c r="AK16" s="8"/>
    </row>
    <row r="17" spans="2:37" ht="19.149999999999999" customHeight="1" x14ac:dyDescent="0.15">
      <c r="B17" s="325"/>
      <c r="C17" s="356"/>
      <c r="D17" s="357"/>
      <c r="E17" s="338">
        <v>3.75</v>
      </c>
      <c r="F17" s="339"/>
      <c r="G17" s="201" t="s">
        <v>74</v>
      </c>
      <c r="H17" s="325"/>
      <c r="I17" s="354" t="s">
        <v>73</v>
      </c>
      <c r="J17" s="355"/>
      <c r="K17" s="263" t="s">
        <v>586</v>
      </c>
      <c r="L17" s="193" t="s">
        <v>69</v>
      </c>
      <c r="M17" s="325"/>
      <c r="N17" s="327" t="s">
        <v>87</v>
      </c>
      <c r="O17" s="334"/>
      <c r="P17" s="270" t="s">
        <v>543</v>
      </c>
      <c r="Q17" s="264" t="s">
        <v>543</v>
      </c>
      <c r="R17" s="164" t="s">
        <v>543</v>
      </c>
      <c r="S17" s="325"/>
      <c r="T17" s="432"/>
      <c r="U17" s="327" t="s">
        <v>83</v>
      </c>
      <c r="V17" s="328"/>
      <c r="W17" s="334"/>
      <c r="X17" s="264" t="s">
        <v>543</v>
      </c>
      <c r="Y17" s="264" t="s">
        <v>543</v>
      </c>
      <c r="Z17" s="164" t="s">
        <v>543</v>
      </c>
      <c r="AA17" s="347" t="s">
        <v>543</v>
      </c>
      <c r="AB17" s="347"/>
      <c r="AD17" s="24"/>
      <c r="AF17" s="11"/>
      <c r="AG17" s="10"/>
      <c r="AH17" s="10"/>
      <c r="AI17" s="10"/>
      <c r="AJ17" s="9"/>
      <c r="AK17" s="8"/>
    </row>
    <row r="18" spans="2:37" ht="19.149999999999999" customHeight="1" x14ac:dyDescent="0.15">
      <c r="B18" s="203"/>
      <c r="C18" s="341" t="s">
        <v>85</v>
      </c>
      <c r="D18" s="342"/>
      <c r="E18" s="338">
        <v>3.25</v>
      </c>
      <c r="F18" s="339"/>
      <c r="G18" s="201" t="s">
        <v>74</v>
      </c>
      <c r="H18" s="325"/>
      <c r="I18" s="356"/>
      <c r="J18" s="357"/>
      <c r="K18" s="263" t="s">
        <v>586</v>
      </c>
      <c r="L18" s="193" t="s">
        <v>69</v>
      </c>
      <c r="M18" s="325"/>
      <c r="N18" s="327" t="s">
        <v>84</v>
      </c>
      <c r="O18" s="334"/>
      <c r="P18" s="270" t="s">
        <v>543</v>
      </c>
      <c r="Q18" s="264" t="s">
        <v>543</v>
      </c>
      <c r="R18" s="164" t="s">
        <v>543</v>
      </c>
      <c r="S18" s="325"/>
      <c r="T18" s="432"/>
      <c r="U18" s="384" t="s">
        <v>80</v>
      </c>
      <c r="V18" s="399"/>
      <c r="W18" s="400"/>
      <c r="X18" s="264" t="s">
        <v>543</v>
      </c>
      <c r="Y18" s="264" t="s">
        <v>543</v>
      </c>
      <c r="Z18" s="276" t="s">
        <v>543</v>
      </c>
      <c r="AA18" s="347" t="s">
        <v>543</v>
      </c>
      <c r="AB18" s="347"/>
      <c r="AD18" s="24"/>
      <c r="AF18" s="11"/>
      <c r="AG18" s="10"/>
      <c r="AH18" s="10"/>
      <c r="AI18" s="10"/>
      <c r="AJ18" s="9"/>
      <c r="AK18" s="8"/>
    </row>
    <row r="19" spans="2:37" ht="19.149999999999999" customHeight="1" x14ac:dyDescent="0.15">
      <c r="B19" s="325" t="s">
        <v>82</v>
      </c>
      <c r="C19" s="356" t="s">
        <v>81</v>
      </c>
      <c r="D19" s="357"/>
      <c r="E19" s="338">
        <v>4.5</v>
      </c>
      <c r="F19" s="339"/>
      <c r="G19" s="204" t="s">
        <v>74</v>
      </c>
      <c r="H19" s="326"/>
      <c r="I19" s="341" t="s">
        <v>70</v>
      </c>
      <c r="J19" s="342"/>
      <c r="K19" s="263" t="s">
        <v>587</v>
      </c>
      <c r="L19" s="193" t="s">
        <v>69</v>
      </c>
      <c r="M19" s="325"/>
      <c r="N19" s="327"/>
      <c r="O19" s="334"/>
      <c r="P19" s="270"/>
      <c r="Q19" s="264"/>
      <c r="R19" s="164"/>
      <c r="S19" s="325"/>
      <c r="T19" s="431" t="s">
        <v>76</v>
      </c>
      <c r="U19" s="327" t="s">
        <v>202</v>
      </c>
      <c r="V19" s="328"/>
      <c r="W19" s="334"/>
      <c r="X19" s="264" t="s">
        <v>543</v>
      </c>
      <c r="Y19" s="264" t="s">
        <v>543</v>
      </c>
      <c r="Z19" s="264" t="s">
        <v>543</v>
      </c>
      <c r="AA19" s="347" t="s">
        <v>543</v>
      </c>
      <c r="AB19" s="347"/>
      <c r="AD19" s="24"/>
    </row>
    <row r="20" spans="2:37" ht="19.149999999999999" customHeight="1" x14ac:dyDescent="0.15">
      <c r="B20" s="325"/>
      <c r="C20" s="341" t="s">
        <v>79</v>
      </c>
      <c r="D20" s="342"/>
      <c r="E20" s="338">
        <v>6.3</v>
      </c>
      <c r="F20" s="339"/>
      <c r="G20" s="185" t="s">
        <v>74</v>
      </c>
      <c r="H20" s="340" t="s">
        <v>78</v>
      </c>
      <c r="I20" s="341" t="s">
        <v>77</v>
      </c>
      <c r="J20" s="342"/>
      <c r="K20" s="268">
        <v>674</v>
      </c>
      <c r="L20" s="205" t="s">
        <v>69</v>
      </c>
      <c r="M20" s="325"/>
      <c r="N20" s="327"/>
      <c r="O20" s="334"/>
      <c r="P20" s="270"/>
      <c r="Q20" s="20"/>
      <c r="R20" s="164"/>
      <c r="S20" s="325"/>
      <c r="T20" s="432"/>
      <c r="U20" s="327" t="s">
        <v>72</v>
      </c>
      <c r="V20" s="328"/>
      <c r="W20" s="334"/>
      <c r="X20" s="264" t="s">
        <v>543</v>
      </c>
      <c r="Y20" s="264" t="s">
        <v>543</v>
      </c>
      <c r="Z20" s="264" t="s">
        <v>543</v>
      </c>
      <c r="AA20" s="347" t="s">
        <v>543</v>
      </c>
      <c r="AB20" s="347"/>
      <c r="AD20" s="24"/>
    </row>
    <row r="21" spans="2:37" ht="19.149999999999999" customHeight="1" x14ac:dyDescent="0.15">
      <c r="B21" s="326"/>
      <c r="C21" s="341" t="s">
        <v>75</v>
      </c>
      <c r="D21" s="342"/>
      <c r="E21" s="338">
        <v>4.5</v>
      </c>
      <c r="F21" s="339"/>
      <c r="G21" s="185" t="s">
        <v>74</v>
      </c>
      <c r="H21" s="325"/>
      <c r="I21" s="341" t="s">
        <v>73</v>
      </c>
      <c r="J21" s="342"/>
      <c r="K21" s="263">
        <v>439</v>
      </c>
      <c r="L21" s="207" t="s">
        <v>69</v>
      </c>
      <c r="M21" s="325"/>
      <c r="N21" s="327"/>
      <c r="O21" s="334"/>
      <c r="P21" s="270"/>
      <c r="Q21" s="20"/>
      <c r="R21" s="164"/>
      <c r="S21" s="325"/>
      <c r="T21" s="432"/>
      <c r="U21" s="327" t="s">
        <v>68</v>
      </c>
      <c r="V21" s="328"/>
      <c r="W21" s="334"/>
      <c r="X21" s="264" t="s">
        <v>543</v>
      </c>
      <c r="Y21" s="264" t="s">
        <v>543</v>
      </c>
      <c r="Z21" s="264" t="s">
        <v>543</v>
      </c>
      <c r="AA21" s="347" t="s">
        <v>543</v>
      </c>
      <c r="AB21" s="347"/>
      <c r="AD21" s="24"/>
    </row>
    <row r="22" spans="2:37" ht="19.149999999999999" customHeight="1" x14ac:dyDescent="0.15">
      <c r="B22" s="198"/>
      <c r="C22" s="208" t="s">
        <v>71</v>
      </c>
      <c r="D22" s="209"/>
      <c r="E22" s="352">
        <v>3</v>
      </c>
      <c r="F22" s="352"/>
      <c r="G22" s="352"/>
      <c r="H22" s="326"/>
      <c r="I22" s="341" t="s">
        <v>70</v>
      </c>
      <c r="J22" s="342"/>
      <c r="K22" s="269">
        <v>1517</v>
      </c>
      <c r="L22" s="200" t="s">
        <v>69</v>
      </c>
      <c r="M22" s="335"/>
      <c r="N22" s="353"/>
      <c r="O22" s="353"/>
      <c r="P22" s="336"/>
      <c r="Q22" s="335"/>
      <c r="R22" s="336"/>
      <c r="S22" s="325"/>
      <c r="T22" s="432"/>
      <c r="U22" s="327" t="s">
        <v>203</v>
      </c>
      <c r="V22" s="328"/>
      <c r="W22" s="334"/>
      <c r="X22" s="264" t="s">
        <v>543</v>
      </c>
      <c r="Y22" s="264" t="s">
        <v>543</v>
      </c>
      <c r="Z22" s="264" t="s">
        <v>543</v>
      </c>
      <c r="AA22" s="347" t="s">
        <v>543</v>
      </c>
      <c r="AB22" s="347"/>
      <c r="AD22" s="24"/>
    </row>
    <row r="23" spans="2:37" ht="19.149999999999999" customHeight="1" x14ac:dyDescent="0.15">
      <c r="B23" s="325" t="s">
        <v>67</v>
      </c>
      <c r="C23" s="208" t="s">
        <v>66</v>
      </c>
      <c r="D23" s="209"/>
      <c r="E23" s="337"/>
      <c r="F23" s="337"/>
      <c r="G23" s="337"/>
      <c r="H23" s="340" t="s">
        <v>65</v>
      </c>
      <c r="I23" s="341" t="s">
        <v>64</v>
      </c>
      <c r="J23" s="342"/>
      <c r="K23" s="341" t="s">
        <v>63</v>
      </c>
      <c r="L23" s="342"/>
      <c r="M23" s="327" t="s">
        <v>62</v>
      </c>
      <c r="N23" s="328"/>
      <c r="O23" s="328"/>
      <c r="P23" s="334"/>
      <c r="Q23" s="327" t="s">
        <v>61</v>
      </c>
      <c r="R23" s="334"/>
      <c r="S23" s="434" t="s">
        <v>207</v>
      </c>
      <c r="T23" s="435"/>
      <c r="U23" s="327" t="s">
        <v>206</v>
      </c>
      <c r="V23" s="328"/>
      <c r="W23" s="334"/>
      <c r="X23" s="264" t="s">
        <v>543</v>
      </c>
      <c r="Y23" s="264" t="s">
        <v>543</v>
      </c>
      <c r="Z23" s="264" t="s">
        <v>543</v>
      </c>
      <c r="AA23" s="347" t="s">
        <v>543</v>
      </c>
      <c r="AB23" s="347"/>
      <c r="AD23" s="24"/>
    </row>
    <row r="24" spans="2:37" ht="19.149999999999999" customHeight="1" x14ac:dyDescent="0.15">
      <c r="B24" s="325"/>
      <c r="C24" s="340" t="s">
        <v>60</v>
      </c>
      <c r="D24" s="327" t="s">
        <v>59</v>
      </c>
      <c r="E24" s="328"/>
      <c r="F24" s="329" t="s">
        <v>543</v>
      </c>
      <c r="G24" s="330"/>
      <c r="H24" s="325"/>
      <c r="I24" s="331"/>
      <c r="J24" s="332"/>
      <c r="K24" s="331"/>
      <c r="L24" s="332"/>
      <c r="M24" s="331"/>
      <c r="N24" s="333"/>
      <c r="O24" s="333"/>
      <c r="P24" s="332"/>
      <c r="Q24" s="331"/>
      <c r="R24" s="332"/>
      <c r="S24" s="343"/>
      <c r="T24" s="344"/>
      <c r="U24" s="327"/>
      <c r="V24" s="328"/>
      <c r="W24" s="334"/>
      <c r="X24" s="189"/>
      <c r="Y24" s="189"/>
      <c r="Z24" s="189"/>
      <c r="AA24" s="351"/>
      <c r="AB24" s="351"/>
      <c r="AD24" s="24"/>
    </row>
    <row r="25" spans="2:37" ht="19.149999999999999" customHeight="1" x14ac:dyDescent="0.15">
      <c r="B25" s="325"/>
      <c r="C25" s="325"/>
      <c r="D25" s="327" t="s">
        <v>58</v>
      </c>
      <c r="E25" s="328"/>
      <c r="F25" s="329" t="s">
        <v>543</v>
      </c>
      <c r="G25" s="330"/>
      <c r="H25" s="325"/>
      <c r="I25" s="331"/>
      <c r="J25" s="332"/>
      <c r="K25" s="331"/>
      <c r="L25" s="332"/>
      <c r="M25" s="331"/>
      <c r="N25" s="333"/>
      <c r="O25" s="333"/>
      <c r="P25" s="332"/>
      <c r="Q25" s="331"/>
      <c r="R25" s="332"/>
      <c r="S25" s="343"/>
      <c r="T25" s="344"/>
      <c r="U25" s="327"/>
      <c r="V25" s="328"/>
      <c r="W25" s="334"/>
      <c r="X25" s="189"/>
      <c r="Y25" s="189"/>
      <c r="Z25" s="189"/>
      <c r="AA25" s="351"/>
      <c r="AB25" s="351"/>
      <c r="AD25" s="24"/>
    </row>
    <row r="26" spans="2:37" ht="19.149999999999999" customHeight="1" x14ac:dyDescent="0.15">
      <c r="B26" s="325"/>
      <c r="C26" s="325"/>
      <c r="D26" s="327" t="s">
        <v>57</v>
      </c>
      <c r="E26" s="328"/>
      <c r="F26" s="329" t="s">
        <v>543</v>
      </c>
      <c r="G26" s="330"/>
      <c r="H26" s="325"/>
      <c r="I26" s="331"/>
      <c r="J26" s="332"/>
      <c r="K26" s="331"/>
      <c r="L26" s="332"/>
      <c r="M26" s="331"/>
      <c r="N26" s="333"/>
      <c r="O26" s="333"/>
      <c r="P26" s="332"/>
      <c r="Q26" s="331"/>
      <c r="R26" s="332"/>
      <c r="S26" s="345"/>
      <c r="T26" s="346"/>
      <c r="U26" s="327"/>
      <c r="V26" s="328"/>
      <c r="W26" s="334"/>
      <c r="X26" s="189"/>
      <c r="Y26" s="189"/>
      <c r="Z26" s="189"/>
      <c r="AA26" s="351"/>
      <c r="AB26" s="351"/>
      <c r="AD26" s="24"/>
    </row>
    <row r="27" spans="2:37" ht="19.149999999999999" customHeight="1" x14ac:dyDescent="0.15">
      <c r="B27" s="210"/>
      <c r="C27" s="326"/>
      <c r="D27" s="327" t="s">
        <v>56</v>
      </c>
      <c r="E27" s="328"/>
      <c r="F27" s="329" t="s">
        <v>543</v>
      </c>
      <c r="G27" s="330"/>
      <c r="H27" s="326"/>
      <c r="I27" s="331"/>
      <c r="J27" s="332"/>
      <c r="K27" s="331"/>
      <c r="L27" s="332"/>
      <c r="M27" s="331"/>
      <c r="N27" s="333"/>
      <c r="O27" s="333"/>
      <c r="P27" s="332"/>
      <c r="Q27" s="331"/>
      <c r="R27" s="332"/>
      <c r="S27" s="343" t="s">
        <v>55</v>
      </c>
      <c r="T27" s="344"/>
      <c r="U27" s="327" t="s">
        <v>54</v>
      </c>
      <c r="V27" s="328"/>
      <c r="W27" s="334"/>
      <c r="X27" s="264" t="s">
        <v>543</v>
      </c>
      <c r="Y27" s="264" t="s">
        <v>543</v>
      </c>
      <c r="Z27" s="264" t="s">
        <v>543</v>
      </c>
      <c r="AA27" s="347" t="s">
        <v>543</v>
      </c>
      <c r="AB27" s="347"/>
      <c r="AD27" s="24"/>
    </row>
    <row r="28" spans="2:37" ht="19.149999999999999" customHeight="1" x14ac:dyDescent="0.15">
      <c r="B28" s="208" t="s">
        <v>53</v>
      </c>
      <c r="C28" s="211"/>
      <c r="D28" s="209"/>
      <c r="E28" s="331" t="s">
        <v>357</v>
      </c>
      <c r="F28" s="333"/>
      <c r="G28" s="333"/>
      <c r="H28" s="333"/>
      <c r="I28" s="333"/>
      <c r="J28" s="333"/>
      <c r="K28" s="348"/>
      <c r="L28" s="349"/>
      <c r="M28" s="349"/>
      <c r="N28" s="349"/>
      <c r="O28" s="349"/>
      <c r="P28" s="349"/>
      <c r="Q28" s="349"/>
      <c r="R28" s="350"/>
      <c r="S28" s="345"/>
      <c r="T28" s="346"/>
      <c r="U28" s="327" t="s">
        <v>52</v>
      </c>
      <c r="V28" s="328"/>
      <c r="W28" s="334"/>
      <c r="X28" s="264" t="s">
        <v>543</v>
      </c>
      <c r="Y28" s="264" t="s">
        <v>543</v>
      </c>
      <c r="Z28" s="264" t="s">
        <v>543</v>
      </c>
      <c r="AA28" s="347" t="s">
        <v>543</v>
      </c>
      <c r="AB28" s="347"/>
      <c r="AD28" s="24"/>
    </row>
    <row r="29" spans="2:37" ht="15" customHeight="1" x14ac:dyDescent="0.15">
      <c r="B29" s="212"/>
      <c r="C29" s="212" t="s">
        <v>444</v>
      </c>
      <c r="D29" s="212"/>
      <c r="E29" s="212"/>
      <c r="F29" s="212"/>
      <c r="G29" s="212"/>
      <c r="H29" s="212"/>
      <c r="I29" s="212"/>
      <c r="J29" s="212"/>
      <c r="K29" s="212"/>
      <c r="L29" s="212"/>
      <c r="M29" s="212"/>
      <c r="N29" s="212"/>
      <c r="O29" s="212"/>
      <c r="P29" s="212"/>
      <c r="Q29" s="212"/>
      <c r="R29" s="212"/>
      <c r="S29" s="212"/>
      <c r="T29" s="212"/>
      <c r="U29" s="212"/>
      <c r="V29" s="212"/>
      <c r="W29" s="213"/>
      <c r="X29" s="213"/>
      <c r="Y29" s="213"/>
      <c r="Z29" s="212"/>
      <c r="AA29" s="212"/>
      <c r="AB29" s="212"/>
    </row>
    <row r="31" spans="2:37" s="1" customFormat="1" ht="18" customHeight="1" x14ac:dyDescent="0.15">
      <c r="J31" s="3"/>
      <c r="W31" s="7"/>
      <c r="X31" s="7"/>
      <c r="Y31" s="7"/>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N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11"/>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81"/>
  <sheetViews>
    <sheetView showGridLines="0" view="pageBreakPreview" zoomScaleNormal="55" zoomScaleSheetLayoutView="100" workbookViewId="0">
      <selection activeCell="B3" sqref="B2:AO41"/>
    </sheetView>
  </sheetViews>
  <sheetFormatPr defaultColWidth="9" defaultRowHeight="12" x14ac:dyDescent="0.15"/>
  <cols>
    <col min="1" max="1" width="1.625" style="4" customWidth="1"/>
    <col min="2" max="2" width="5.62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375" style="4" customWidth="1"/>
    <col min="42" max="16384" width="9" style="4"/>
  </cols>
  <sheetData>
    <row r="2" spans="2:40" ht="8.25" customHeight="1" x14ac:dyDescent="0.15"/>
    <row r="3" spans="2:40" ht="25.15" customHeight="1" x14ac:dyDescent="0.15">
      <c r="B3" s="437" t="s">
        <v>240</v>
      </c>
      <c r="C3" s="437"/>
      <c r="D3" s="437"/>
      <c r="E3" s="437"/>
      <c r="F3" s="437"/>
      <c r="G3" s="437"/>
      <c r="H3" s="437"/>
      <c r="I3" s="437"/>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c r="AJ3" s="437"/>
      <c r="AK3" s="437"/>
      <c r="AL3" s="437"/>
      <c r="AM3" s="437"/>
      <c r="AN3" s="437"/>
    </row>
    <row r="4" spans="2:40" ht="20.100000000000001" customHeight="1" x14ac:dyDescent="0.15">
      <c r="B4" s="438" t="s">
        <v>161</v>
      </c>
      <c r="C4" s="438"/>
      <c r="D4" s="438"/>
      <c r="E4" s="439" t="str">
        <f>'様式A-1'!D3</f>
        <v>モリガハラダイニトンネル</v>
      </c>
      <c r="F4" s="440"/>
      <c r="G4" s="440"/>
      <c r="H4" s="440"/>
      <c r="I4" s="441"/>
      <c r="J4" s="442" t="s">
        <v>160</v>
      </c>
      <c r="K4" s="442"/>
      <c r="L4" s="442"/>
      <c r="M4" s="443" t="str">
        <f>'様式A-1'!J3</f>
        <v>岩国大竹線</v>
      </c>
      <c r="N4" s="444"/>
      <c r="O4" s="444"/>
      <c r="P4" s="444"/>
      <c r="Q4" s="444"/>
      <c r="R4" s="445"/>
      <c r="S4" s="451" t="s">
        <v>134</v>
      </c>
      <c r="T4" s="451"/>
      <c r="U4" s="451"/>
      <c r="V4" s="451"/>
      <c r="W4" s="451"/>
      <c r="X4" s="451"/>
      <c r="Y4" s="453" t="str">
        <f>'様式A-1'!K5</f>
        <v>株式会社エイト日本技術開発
岡根 三千夫</v>
      </c>
      <c r="Z4" s="454"/>
      <c r="AA4" s="454"/>
      <c r="AB4" s="454"/>
      <c r="AC4" s="454"/>
      <c r="AD4" s="455"/>
      <c r="AE4" s="436" t="s">
        <v>133</v>
      </c>
      <c r="AF4" s="436"/>
      <c r="AG4" s="436"/>
      <c r="AH4" s="436"/>
      <c r="AI4" s="452">
        <f>'様式A-1'!R5</f>
        <v>45651</v>
      </c>
      <c r="AJ4" s="452"/>
      <c r="AK4" s="452"/>
      <c r="AL4" s="452"/>
      <c r="AM4" s="452"/>
      <c r="AN4" s="452"/>
    </row>
    <row r="5" spans="2:40" ht="20.100000000000001" customHeight="1" x14ac:dyDescent="0.15">
      <c r="B5" s="446" t="s">
        <v>0</v>
      </c>
      <c r="C5" s="446"/>
      <c r="D5" s="446"/>
      <c r="E5" s="447" t="str">
        <f>'様式A-1'!D4</f>
        <v>森ヶ原第２トンネル</v>
      </c>
      <c r="F5" s="448"/>
      <c r="G5" s="448"/>
      <c r="H5" s="448"/>
      <c r="I5" s="449"/>
      <c r="J5" s="450" t="s">
        <v>1</v>
      </c>
      <c r="K5" s="450"/>
      <c r="L5" s="450"/>
      <c r="M5" s="443" t="str">
        <f>'様式A-1'!R3</f>
        <v>山口県岩国土木建築事務所</v>
      </c>
      <c r="N5" s="444"/>
      <c r="O5" s="444"/>
      <c r="P5" s="444"/>
      <c r="Q5" s="444"/>
      <c r="R5" s="445"/>
      <c r="S5" s="451"/>
      <c r="T5" s="451"/>
      <c r="U5" s="451"/>
      <c r="V5" s="451"/>
      <c r="W5" s="451"/>
      <c r="X5" s="451"/>
      <c r="Y5" s="456"/>
      <c r="Z5" s="457"/>
      <c r="AA5" s="457"/>
      <c r="AB5" s="457"/>
      <c r="AC5" s="457"/>
      <c r="AD5" s="458"/>
      <c r="AE5" s="436"/>
      <c r="AF5" s="436"/>
      <c r="AG5" s="436"/>
      <c r="AH5" s="436"/>
      <c r="AI5" s="452"/>
      <c r="AJ5" s="452"/>
      <c r="AK5" s="452"/>
      <c r="AL5" s="452"/>
      <c r="AM5" s="452"/>
      <c r="AN5" s="452"/>
    </row>
    <row r="6" spans="2:40" ht="13.5" customHeight="1" x14ac:dyDescent="0.15">
      <c r="B6" s="459" t="s">
        <v>159</v>
      </c>
      <c r="C6" s="459" t="s">
        <v>158</v>
      </c>
      <c r="D6" s="476" t="s">
        <v>157</v>
      </c>
      <c r="E6" s="477"/>
      <c r="F6" s="480" t="s">
        <v>156</v>
      </c>
      <c r="G6" s="481"/>
      <c r="H6" s="481"/>
      <c r="I6" s="481"/>
      <c r="J6" s="482"/>
      <c r="K6" s="486" t="s">
        <v>155</v>
      </c>
      <c r="L6" s="487"/>
      <c r="M6" s="487"/>
      <c r="N6" s="488"/>
      <c r="O6" s="519" t="s">
        <v>154</v>
      </c>
      <c r="P6" s="520"/>
      <c r="Q6" s="520"/>
      <c r="R6" s="520"/>
      <c r="S6" s="516"/>
      <c r="T6" s="516"/>
      <c r="U6" s="516"/>
      <c r="V6" s="516"/>
      <c r="W6" s="516"/>
      <c r="X6" s="516"/>
      <c r="Y6" s="516"/>
      <c r="Z6" s="516"/>
      <c r="AA6" s="516"/>
      <c r="AB6" s="516"/>
      <c r="AC6" s="516"/>
      <c r="AD6" s="517"/>
      <c r="AE6" s="492" t="s">
        <v>153</v>
      </c>
      <c r="AF6" s="493"/>
      <c r="AG6" s="493"/>
      <c r="AH6" s="493"/>
      <c r="AI6" s="493"/>
      <c r="AJ6" s="494"/>
      <c r="AK6" s="516" t="s">
        <v>152</v>
      </c>
      <c r="AL6" s="516"/>
      <c r="AM6" s="516"/>
      <c r="AN6" s="517"/>
    </row>
    <row r="7" spans="2:40" ht="13.5" customHeight="1" x14ac:dyDescent="0.15">
      <c r="B7" s="459"/>
      <c r="C7" s="460"/>
      <c r="D7" s="478"/>
      <c r="E7" s="479"/>
      <c r="F7" s="483"/>
      <c r="G7" s="484"/>
      <c r="H7" s="484"/>
      <c r="I7" s="484"/>
      <c r="J7" s="485"/>
      <c r="K7" s="489"/>
      <c r="L7" s="490"/>
      <c r="M7" s="490"/>
      <c r="N7" s="491"/>
      <c r="O7" s="436" t="s">
        <v>392</v>
      </c>
      <c r="P7" s="436"/>
      <c r="Q7" s="436"/>
      <c r="R7" s="123" t="s">
        <v>393</v>
      </c>
      <c r="S7" s="436" t="s">
        <v>394</v>
      </c>
      <c r="T7" s="436"/>
      <c r="U7" s="436" t="s">
        <v>395</v>
      </c>
      <c r="V7" s="436"/>
      <c r="W7" s="436"/>
      <c r="X7" s="436"/>
      <c r="Y7" s="508" t="s">
        <v>396</v>
      </c>
      <c r="Z7" s="509"/>
      <c r="AA7" s="509"/>
      <c r="AB7" s="510"/>
      <c r="AC7" s="462" t="s">
        <v>140</v>
      </c>
      <c r="AD7" s="511"/>
      <c r="AE7" s="495"/>
      <c r="AF7" s="496"/>
      <c r="AG7" s="496"/>
      <c r="AH7" s="496"/>
      <c r="AI7" s="496"/>
      <c r="AJ7" s="497"/>
      <c r="AK7" s="516"/>
      <c r="AL7" s="516"/>
      <c r="AM7" s="516"/>
      <c r="AN7" s="517"/>
    </row>
    <row r="8" spans="2:40" ht="13.5" customHeight="1" x14ac:dyDescent="0.15">
      <c r="B8" s="450"/>
      <c r="C8" s="461"/>
      <c r="D8" s="17" t="s">
        <v>151</v>
      </c>
      <c r="E8" s="16" t="s">
        <v>150</v>
      </c>
      <c r="F8" s="450" t="s">
        <v>149</v>
      </c>
      <c r="G8" s="450"/>
      <c r="H8" s="450"/>
      <c r="I8" s="502" t="s">
        <v>148</v>
      </c>
      <c r="J8" s="502" t="s">
        <v>147</v>
      </c>
      <c r="K8" s="502" t="s">
        <v>146</v>
      </c>
      <c r="L8" s="504" t="s">
        <v>145</v>
      </c>
      <c r="M8" s="462" t="s">
        <v>140</v>
      </c>
      <c r="N8" s="463"/>
      <c r="O8" s="474" t="s">
        <v>378</v>
      </c>
      <c r="P8" s="474" t="s">
        <v>379</v>
      </c>
      <c r="Q8" s="474" t="s">
        <v>380</v>
      </c>
      <c r="R8" s="474" t="s">
        <v>381</v>
      </c>
      <c r="S8" s="472" t="s">
        <v>382</v>
      </c>
      <c r="T8" s="472" t="s">
        <v>383</v>
      </c>
      <c r="U8" s="472" t="s">
        <v>384</v>
      </c>
      <c r="V8" s="474" t="s">
        <v>385</v>
      </c>
      <c r="W8" s="472" t="s">
        <v>386</v>
      </c>
      <c r="X8" s="472" t="s">
        <v>387</v>
      </c>
      <c r="Y8" s="474" t="s">
        <v>388</v>
      </c>
      <c r="Z8" s="474" t="s">
        <v>389</v>
      </c>
      <c r="AA8" s="474" t="s">
        <v>390</v>
      </c>
      <c r="AB8" s="472" t="s">
        <v>391</v>
      </c>
      <c r="AC8" s="521"/>
      <c r="AD8" s="522"/>
      <c r="AE8" s="466" t="s">
        <v>144</v>
      </c>
      <c r="AF8" s="468" t="s">
        <v>143</v>
      </c>
      <c r="AG8" s="468" t="s">
        <v>142</v>
      </c>
      <c r="AH8" s="470" t="s">
        <v>141</v>
      </c>
      <c r="AI8" s="462" t="s">
        <v>140</v>
      </c>
      <c r="AJ8" s="511"/>
      <c r="AK8" s="516"/>
      <c r="AL8" s="516"/>
      <c r="AM8" s="516"/>
      <c r="AN8" s="517"/>
    </row>
    <row r="9" spans="2:40" x14ac:dyDescent="0.15">
      <c r="B9" s="450"/>
      <c r="C9" s="22" t="s">
        <v>139</v>
      </c>
      <c r="D9" s="15" t="s">
        <v>138</v>
      </c>
      <c r="E9" s="15" t="s">
        <v>137</v>
      </c>
      <c r="F9" s="450"/>
      <c r="G9" s="450"/>
      <c r="H9" s="450"/>
      <c r="I9" s="503"/>
      <c r="J9" s="503"/>
      <c r="K9" s="503"/>
      <c r="L9" s="505"/>
      <c r="M9" s="464"/>
      <c r="N9" s="465"/>
      <c r="O9" s="475"/>
      <c r="P9" s="475"/>
      <c r="Q9" s="475"/>
      <c r="R9" s="475"/>
      <c r="S9" s="473"/>
      <c r="T9" s="473"/>
      <c r="U9" s="473"/>
      <c r="V9" s="475"/>
      <c r="W9" s="473"/>
      <c r="X9" s="473"/>
      <c r="Y9" s="475"/>
      <c r="Z9" s="475"/>
      <c r="AA9" s="475"/>
      <c r="AB9" s="473"/>
      <c r="AC9" s="512"/>
      <c r="AD9" s="513"/>
      <c r="AE9" s="467"/>
      <c r="AF9" s="469"/>
      <c r="AG9" s="469"/>
      <c r="AH9" s="471"/>
      <c r="AI9" s="512"/>
      <c r="AJ9" s="513"/>
      <c r="AK9" s="518"/>
      <c r="AL9" s="518"/>
      <c r="AM9" s="518"/>
      <c r="AN9" s="465"/>
    </row>
    <row r="10" spans="2:40" ht="13.5" customHeight="1" x14ac:dyDescent="0.15">
      <c r="B10" s="277" t="s">
        <v>580</v>
      </c>
      <c r="C10" s="278">
        <v>0</v>
      </c>
      <c r="D10" s="278">
        <v>0</v>
      </c>
      <c r="E10" s="278">
        <v>0</v>
      </c>
      <c r="F10" s="506" t="s">
        <v>606</v>
      </c>
      <c r="G10" s="499"/>
      <c r="H10" s="499"/>
      <c r="I10" s="14"/>
      <c r="J10" s="14"/>
      <c r="K10" s="14"/>
      <c r="L10" s="13"/>
      <c r="M10" s="500"/>
      <c r="N10" s="501"/>
      <c r="O10" s="14"/>
      <c r="P10" s="13"/>
      <c r="Q10" s="13"/>
      <c r="R10" s="13"/>
      <c r="S10" s="13"/>
      <c r="T10" s="13"/>
      <c r="U10" s="85"/>
      <c r="V10" s="85"/>
      <c r="W10" s="85"/>
      <c r="X10" s="85"/>
      <c r="Y10" s="85"/>
      <c r="Z10" s="85"/>
      <c r="AA10" s="58"/>
      <c r="AB10" s="59"/>
      <c r="AC10" s="507"/>
      <c r="AD10" s="507"/>
      <c r="AE10" s="85"/>
      <c r="AF10" s="85"/>
      <c r="AG10" s="58"/>
      <c r="AH10" s="59"/>
      <c r="AI10" s="280"/>
      <c r="AJ10" s="281"/>
      <c r="AK10" s="514"/>
      <c r="AL10" s="515"/>
      <c r="AM10" s="515"/>
      <c r="AN10" s="501"/>
    </row>
    <row r="11" spans="2:40" ht="13.5" customHeight="1" x14ac:dyDescent="0.15">
      <c r="B11" s="277" t="s">
        <v>550</v>
      </c>
      <c r="C11" s="278">
        <v>5.8</v>
      </c>
      <c r="D11" s="278">
        <v>0</v>
      </c>
      <c r="E11" s="278">
        <v>5.8</v>
      </c>
      <c r="F11" s="498"/>
      <c r="G11" s="499"/>
      <c r="H11" s="499"/>
      <c r="I11" s="14"/>
      <c r="J11" s="14"/>
      <c r="K11" s="14" t="s">
        <v>570</v>
      </c>
      <c r="L11" s="13"/>
      <c r="M11" s="500"/>
      <c r="N11" s="501"/>
      <c r="O11" s="14"/>
      <c r="P11" s="13"/>
      <c r="Q11" s="13"/>
      <c r="R11" s="13"/>
      <c r="S11" s="13"/>
      <c r="T11" s="13"/>
      <c r="U11" s="85" t="s">
        <v>608</v>
      </c>
      <c r="V11" s="85"/>
      <c r="W11" s="85"/>
      <c r="X11" s="85"/>
      <c r="Y11" s="85"/>
      <c r="Z11" s="85"/>
      <c r="AA11" s="58"/>
      <c r="AB11" s="59"/>
      <c r="AC11" s="498"/>
      <c r="AD11" s="498"/>
      <c r="AE11" s="85"/>
      <c r="AF11" s="85"/>
      <c r="AG11" s="58"/>
      <c r="AH11" s="59"/>
      <c r="AI11" s="280"/>
      <c r="AJ11" s="281"/>
      <c r="AK11" s="514"/>
      <c r="AL11" s="515"/>
      <c r="AM11" s="515"/>
      <c r="AN11" s="501"/>
    </row>
    <row r="12" spans="2:40" ht="13.5" customHeight="1" x14ac:dyDescent="0.15">
      <c r="B12" s="277" t="s">
        <v>551</v>
      </c>
      <c r="C12" s="278">
        <v>8.8000000000000007</v>
      </c>
      <c r="D12" s="278">
        <v>5.8</v>
      </c>
      <c r="E12" s="278">
        <v>14.600000000000001</v>
      </c>
      <c r="F12" s="498"/>
      <c r="G12" s="499"/>
      <c r="H12" s="499"/>
      <c r="I12" s="14"/>
      <c r="J12" s="14"/>
      <c r="K12" s="14"/>
      <c r="L12" s="13" t="s">
        <v>570</v>
      </c>
      <c r="M12" s="500"/>
      <c r="N12" s="501"/>
      <c r="O12" s="14" t="s">
        <v>571</v>
      </c>
      <c r="P12" s="13" t="s">
        <v>571</v>
      </c>
      <c r="Q12" s="13"/>
      <c r="R12" s="13"/>
      <c r="S12" s="13" t="s">
        <v>571</v>
      </c>
      <c r="T12" s="13"/>
      <c r="U12" s="85"/>
      <c r="V12" s="85"/>
      <c r="W12" s="85"/>
      <c r="X12" s="85"/>
      <c r="Y12" s="85"/>
      <c r="Z12" s="85"/>
      <c r="AA12" s="58"/>
      <c r="AB12" s="59"/>
      <c r="AC12" s="507"/>
      <c r="AD12" s="507"/>
      <c r="AE12" s="85"/>
      <c r="AF12" s="85"/>
      <c r="AG12" s="58"/>
      <c r="AH12" s="59"/>
      <c r="AI12" s="280"/>
      <c r="AJ12" s="281"/>
      <c r="AK12" s="514"/>
      <c r="AL12" s="515"/>
      <c r="AM12" s="515"/>
      <c r="AN12" s="501"/>
    </row>
    <row r="13" spans="2:40" ht="13.5" customHeight="1" x14ac:dyDescent="0.15">
      <c r="B13" s="277" t="s">
        <v>552</v>
      </c>
      <c r="C13" s="278">
        <v>8.8000000000000007</v>
      </c>
      <c r="D13" s="278">
        <v>14.600000000000001</v>
      </c>
      <c r="E13" s="278">
        <v>23.400000000000002</v>
      </c>
      <c r="F13" s="498"/>
      <c r="G13" s="499"/>
      <c r="H13" s="499"/>
      <c r="I13" s="14"/>
      <c r="J13" s="14"/>
      <c r="K13" s="14" t="s">
        <v>570</v>
      </c>
      <c r="L13" s="13" t="s">
        <v>570</v>
      </c>
      <c r="M13" s="500"/>
      <c r="N13" s="501"/>
      <c r="O13" s="14"/>
      <c r="P13" s="13"/>
      <c r="Q13" s="13"/>
      <c r="R13" s="13"/>
      <c r="S13" s="13"/>
      <c r="T13" s="13"/>
      <c r="U13" s="85"/>
      <c r="V13" s="85"/>
      <c r="W13" s="85"/>
      <c r="X13" s="85"/>
      <c r="Y13" s="85"/>
      <c r="Z13" s="85"/>
      <c r="AA13" s="58"/>
      <c r="AB13" s="59"/>
      <c r="AC13" s="507"/>
      <c r="AD13" s="507"/>
      <c r="AE13" s="85"/>
      <c r="AF13" s="85"/>
      <c r="AG13" s="58"/>
      <c r="AH13" s="59"/>
      <c r="AI13" s="280"/>
      <c r="AJ13" s="281"/>
      <c r="AK13" s="514"/>
      <c r="AL13" s="515"/>
      <c r="AM13" s="515"/>
      <c r="AN13" s="501"/>
    </row>
    <row r="14" spans="2:40" ht="13.5" customHeight="1" x14ac:dyDescent="0.15">
      <c r="B14" s="277" t="s">
        <v>553</v>
      </c>
      <c r="C14" s="278">
        <v>8.6999999999999993</v>
      </c>
      <c r="D14" s="278">
        <v>23.400000000000002</v>
      </c>
      <c r="E14" s="278">
        <v>32.1</v>
      </c>
      <c r="F14" s="498"/>
      <c r="G14" s="499"/>
      <c r="H14" s="499"/>
      <c r="I14" s="14"/>
      <c r="J14" s="14"/>
      <c r="K14" s="14"/>
      <c r="L14" s="13" t="s">
        <v>570</v>
      </c>
      <c r="M14" s="500"/>
      <c r="N14" s="501"/>
      <c r="O14" s="14"/>
      <c r="P14" s="13"/>
      <c r="Q14" s="13"/>
      <c r="R14" s="13"/>
      <c r="S14" s="13"/>
      <c r="T14" s="13"/>
      <c r="U14" s="85"/>
      <c r="V14" s="85"/>
      <c r="W14" s="85"/>
      <c r="X14" s="85"/>
      <c r="Y14" s="85"/>
      <c r="Z14" s="85"/>
      <c r="AA14" s="58"/>
      <c r="AB14" s="59"/>
      <c r="AC14" s="507"/>
      <c r="AD14" s="507"/>
      <c r="AE14" s="85"/>
      <c r="AF14" s="85"/>
      <c r="AG14" s="58"/>
      <c r="AH14" s="59"/>
      <c r="AI14" s="280"/>
      <c r="AJ14" s="281"/>
      <c r="AK14" s="514"/>
      <c r="AL14" s="515"/>
      <c r="AM14" s="515"/>
      <c r="AN14" s="501"/>
    </row>
    <row r="15" spans="2:40" ht="13.5" customHeight="1" x14ac:dyDescent="0.15">
      <c r="B15" s="277" t="s">
        <v>554</v>
      </c>
      <c r="C15" s="278">
        <v>8.8000000000000007</v>
      </c>
      <c r="D15" s="278">
        <v>32.1</v>
      </c>
      <c r="E15" s="278">
        <v>40.900000000000006</v>
      </c>
      <c r="F15" s="498"/>
      <c r="G15" s="499"/>
      <c r="H15" s="499"/>
      <c r="I15" s="14"/>
      <c r="J15" s="14"/>
      <c r="K15" s="14" t="s">
        <v>570</v>
      </c>
      <c r="L15" s="13" t="s">
        <v>570</v>
      </c>
      <c r="M15" s="500"/>
      <c r="N15" s="501"/>
      <c r="O15" s="14"/>
      <c r="P15" s="13"/>
      <c r="Q15" s="13"/>
      <c r="R15" s="13"/>
      <c r="S15" s="13"/>
      <c r="T15" s="13"/>
      <c r="U15" s="85" t="s">
        <v>573</v>
      </c>
      <c r="V15" s="85"/>
      <c r="W15" s="85"/>
      <c r="X15" s="85"/>
      <c r="Y15" s="85"/>
      <c r="Z15" s="85"/>
      <c r="AA15" s="58"/>
      <c r="AB15" s="59"/>
      <c r="AC15" s="498"/>
      <c r="AD15" s="498"/>
      <c r="AE15" s="85"/>
      <c r="AF15" s="85"/>
      <c r="AG15" s="58"/>
      <c r="AH15" s="59"/>
      <c r="AI15" s="280"/>
      <c r="AJ15" s="281"/>
      <c r="AK15" s="514"/>
      <c r="AL15" s="515"/>
      <c r="AM15" s="515"/>
      <c r="AN15" s="501"/>
    </row>
    <row r="16" spans="2:40" ht="13.5" customHeight="1" x14ac:dyDescent="0.15">
      <c r="B16" s="277" t="s">
        <v>555</v>
      </c>
      <c r="C16" s="278">
        <v>8.8000000000000007</v>
      </c>
      <c r="D16" s="278">
        <v>40.900000000000006</v>
      </c>
      <c r="E16" s="278">
        <v>49.7</v>
      </c>
      <c r="F16" s="498"/>
      <c r="G16" s="499"/>
      <c r="H16" s="499"/>
      <c r="I16" s="14"/>
      <c r="J16" s="14"/>
      <c r="K16" s="14"/>
      <c r="L16" s="13" t="s">
        <v>570</v>
      </c>
      <c r="M16" s="500"/>
      <c r="N16" s="501"/>
      <c r="O16" s="14"/>
      <c r="P16" s="13"/>
      <c r="Q16" s="13"/>
      <c r="R16" s="13"/>
      <c r="S16" s="13"/>
      <c r="T16" s="13"/>
      <c r="U16" s="85"/>
      <c r="V16" s="85"/>
      <c r="W16" s="85"/>
      <c r="X16" s="85"/>
      <c r="Y16" s="85"/>
      <c r="Z16" s="85"/>
      <c r="AA16" s="58"/>
      <c r="AB16" s="59"/>
      <c r="AC16" s="507"/>
      <c r="AD16" s="507"/>
      <c r="AE16" s="85"/>
      <c r="AF16" s="85"/>
      <c r="AG16" s="58"/>
      <c r="AH16" s="59"/>
      <c r="AI16" s="280"/>
      <c r="AJ16" s="281"/>
      <c r="AK16" s="514"/>
      <c r="AL16" s="515"/>
      <c r="AM16" s="515"/>
      <c r="AN16" s="501"/>
    </row>
    <row r="17" spans="2:40" ht="13.5" customHeight="1" x14ac:dyDescent="0.15">
      <c r="B17" s="277" t="s">
        <v>556</v>
      </c>
      <c r="C17" s="278">
        <v>8.8000000000000007</v>
      </c>
      <c r="D17" s="278">
        <v>49.7</v>
      </c>
      <c r="E17" s="278">
        <v>58.5</v>
      </c>
      <c r="F17" s="498"/>
      <c r="G17" s="499"/>
      <c r="H17" s="499"/>
      <c r="I17" s="14"/>
      <c r="J17" s="14"/>
      <c r="K17" s="14" t="s">
        <v>570</v>
      </c>
      <c r="L17" s="13" t="s">
        <v>570</v>
      </c>
      <c r="M17" s="500"/>
      <c r="N17" s="501"/>
      <c r="O17" s="14"/>
      <c r="P17" s="13" t="s">
        <v>572</v>
      </c>
      <c r="Q17" s="13"/>
      <c r="R17" s="13"/>
      <c r="S17" s="13" t="s">
        <v>572</v>
      </c>
      <c r="T17" s="13"/>
      <c r="U17" s="85"/>
      <c r="V17" s="85"/>
      <c r="W17" s="85"/>
      <c r="X17" s="85"/>
      <c r="Y17" s="85"/>
      <c r="Z17" s="85"/>
      <c r="AA17" s="58"/>
      <c r="AB17" s="59"/>
      <c r="AC17" s="507"/>
      <c r="AD17" s="507"/>
      <c r="AE17" s="85"/>
      <c r="AF17" s="85"/>
      <c r="AG17" s="58"/>
      <c r="AH17" s="59"/>
      <c r="AI17" s="280"/>
      <c r="AJ17" s="281"/>
      <c r="AK17" s="514"/>
      <c r="AL17" s="515"/>
      <c r="AM17" s="515"/>
      <c r="AN17" s="501"/>
    </row>
    <row r="18" spans="2:40" ht="13.5" customHeight="1" x14ac:dyDescent="0.15">
      <c r="B18" s="277" t="s">
        <v>557</v>
      </c>
      <c r="C18" s="278">
        <v>8.8000000000000007</v>
      </c>
      <c r="D18" s="278">
        <v>58.5</v>
      </c>
      <c r="E18" s="278">
        <v>67.3</v>
      </c>
      <c r="F18" s="498"/>
      <c r="G18" s="499"/>
      <c r="H18" s="499"/>
      <c r="I18" s="14"/>
      <c r="J18" s="14"/>
      <c r="K18" s="14"/>
      <c r="L18" s="13" t="s">
        <v>570</v>
      </c>
      <c r="M18" s="500"/>
      <c r="N18" s="501"/>
      <c r="O18" s="14"/>
      <c r="P18" s="13"/>
      <c r="Q18" s="13"/>
      <c r="R18" s="13"/>
      <c r="S18" s="13"/>
      <c r="T18" s="13"/>
      <c r="U18" s="85"/>
      <c r="V18" s="85"/>
      <c r="W18" s="85"/>
      <c r="X18" s="85"/>
      <c r="Y18" s="85"/>
      <c r="Z18" s="85"/>
      <c r="AA18" s="58"/>
      <c r="AB18" s="59"/>
      <c r="AC18" s="507"/>
      <c r="AD18" s="507"/>
      <c r="AE18" s="85"/>
      <c r="AF18" s="85"/>
      <c r="AG18" s="58"/>
      <c r="AH18" s="59"/>
      <c r="AI18" s="280"/>
      <c r="AJ18" s="281"/>
      <c r="AK18" s="514"/>
      <c r="AL18" s="515"/>
      <c r="AM18" s="515"/>
      <c r="AN18" s="501"/>
    </row>
    <row r="19" spans="2:40" ht="13.5" customHeight="1" x14ac:dyDescent="0.15">
      <c r="B19" s="277" t="s">
        <v>558</v>
      </c>
      <c r="C19" s="278">
        <v>8.8000000000000007</v>
      </c>
      <c r="D19" s="278">
        <v>67.3</v>
      </c>
      <c r="E19" s="278">
        <v>76.099999999999994</v>
      </c>
      <c r="F19" s="498"/>
      <c r="G19" s="499"/>
      <c r="H19" s="499"/>
      <c r="I19" s="14"/>
      <c r="J19" s="14"/>
      <c r="K19" s="14" t="s">
        <v>607</v>
      </c>
      <c r="L19" s="13" t="s">
        <v>570</v>
      </c>
      <c r="M19" s="500"/>
      <c r="N19" s="501"/>
      <c r="O19" s="14"/>
      <c r="P19" s="13"/>
      <c r="Q19" s="13"/>
      <c r="R19" s="13"/>
      <c r="S19" s="13"/>
      <c r="T19" s="13"/>
      <c r="U19" s="85"/>
      <c r="V19" s="85"/>
      <c r="W19" s="85"/>
      <c r="X19" s="85"/>
      <c r="Y19" s="85"/>
      <c r="Z19" s="85"/>
      <c r="AA19" s="58"/>
      <c r="AB19" s="59"/>
      <c r="AC19" s="507"/>
      <c r="AD19" s="507"/>
      <c r="AE19" s="85"/>
      <c r="AF19" s="85"/>
      <c r="AG19" s="58"/>
      <c r="AH19" s="59"/>
      <c r="AI19" s="280"/>
      <c r="AJ19" s="281"/>
      <c r="AK19" s="514"/>
      <c r="AL19" s="515"/>
      <c r="AM19" s="515"/>
      <c r="AN19" s="501"/>
    </row>
    <row r="20" spans="2:40" ht="13.5" customHeight="1" x14ac:dyDescent="0.15">
      <c r="B20" s="277" t="s">
        <v>559</v>
      </c>
      <c r="C20" s="278">
        <v>8.8000000000000007</v>
      </c>
      <c r="D20" s="278">
        <v>76.099999999999994</v>
      </c>
      <c r="E20" s="278">
        <v>84.899999999999991</v>
      </c>
      <c r="F20" s="498"/>
      <c r="G20" s="499"/>
      <c r="H20" s="499"/>
      <c r="I20" s="14"/>
      <c r="J20" s="14"/>
      <c r="K20" s="14" t="s">
        <v>570</v>
      </c>
      <c r="L20" s="13" t="s">
        <v>570</v>
      </c>
      <c r="M20" s="500"/>
      <c r="N20" s="501"/>
      <c r="O20" s="14"/>
      <c r="P20" s="13"/>
      <c r="Q20" s="13"/>
      <c r="R20" s="13"/>
      <c r="S20" s="13"/>
      <c r="T20" s="13"/>
      <c r="U20" s="23"/>
      <c r="V20" s="85"/>
      <c r="W20" s="85"/>
      <c r="X20" s="85"/>
      <c r="Y20" s="85"/>
      <c r="Z20" s="85"/>
      <c r="AA20" s="58"/>
      <c r="AB20" s="59"/>
      <c r="AC20" s="507"/>
      <c r="AD20" s="507"/>
      <c r="AE20" s="85"/>
      <c r="AF20" s="85"/>
      <c r="AG20" s="58"/>
      <c r="AH20" s="59"/>
      <c r="AI20" s="280"/>
      <c r="AJ20" s="281"/>
      <c r="AK20" s="514"/>
      <c r="AL20" s="515"/>
      <c r="AM20" s="515"/>
      <c r="AN20" s="501"/>
    </row>
    <row r="21" spans="2:40" ht="13.5" customHeight="1" x14ac:dyDescent="0.15">
      <c r="B21" s="277" t="s">
        <v>560</v>
      </c>
      <c r="C21" s="278">
        <v>8.8000000000000007</v>
      </c>
      <c r="D21" s="278">
        <v>84.899999999999991</v>
      </c>
      <c r="E21" s="278">
        <v>93.699999999999989</v>
      </c>
      <c r="F21" s="498"/>
      <c r="G21" s="499"/>
      <c r="H21" s="499"/>
      <c r="I21" s="14"/>
      <c r="J21" s="14"/>
      <c r="K21" s="14"/>
      <c r="L21" s="13" t="s">
        <v>570</v>
      </c>
      <c r="M21" s="500"/>
      <c r="N21" s="501"/>
      <c r="O21" s="14"/>
      <c r="P21" s="13"/>
      <c r="Q21" s="13"/>
      <c r="R21" s="13"/>
      <c r="S21" s="13"/>
      <c r="T21" s="13"/>
      <c r="U21" s="85"/>
      <c r="V21" s="85"/>
      <c r="W21" s="85"/>
      <c r="X21" s="85"/>
      <c r="Y21" s="85"/>
      <c r="Z21" s="85"/>
      <c r="AA21" s="58"/>
      <c r="AB21" s="59"/>
      <c r="AC21" s="507"/>
      <c r="AD21" s="507"/>
      <c r="AE21" s="85"/>
      <c r="AF21" s="85"/>
      <c r="AG21" s="58"/>
      <c r="AH21" s="59"/>
      <c r="AI21" s="280"/>
      <c r="AJ21" s="281"/>
      <c r="AK21" s="514"/>
      <c r="AL21" s="515"/>
      <c r="AM21" s="515"/>
      <c r="AN21" s="501"/>
    </row>
    <row r="22" spans="2:40" ht="13.5" customHeight="1" x14ac:dyDescent="0.15">
      <c r="B22" s="277" t="s">
        <v>561</v>
      </c>
      <c r="C22" s="278">
        <v>8.8000000000000007</v>
      </c>
      <c r="D22" s="278">
        <v>93.699999999999989</v>
      </c>
      <c r="E22" s="278">
        <v>102.49999999999999</v>
      </c>
      <c r="F22" s="498"/>
      <c r="G22" s="499"/>
      <c r="H22" s="499"/>
      <c r="I22" s="14"/>
      <c r="J22" s="14"/>
      <c r="K22" s="14" t="s">
        <v>570</v>
      </c>
      <c r="L22" s="13"/>
      <c r="M22" s="500"/>
      <c r="N22" s="501"/>
      <c r="O22" s="14"/>
      <c r="P22" s="13"/>
      <c r="Q22" s="13"/>
      <c r="R22" s="13"/>
      <c r="S22" s="13"/>
      <c r="T22" s="13"/>
      <c r="U22" s="85"/>
      <c r="V22" s="85"/>
      <c r="W22" s="85"/>
      <c r="X22" s="85"/>
      <c r="Y22" s="85"/>
      <c r="Z22" s="85"/>
      <c r="AA22" s="58"/>
      <c r="AB22" s="59"/>
      <c r="AC22" s="507"/>
      <c r="AD22" s="507"/>
      <c r="AE22" s="85"/>
      <c r="AF22" s="85"/>
      <c r="AG22" s="58"/>
      <c r="AH22" s="59"/>
      <c r="AI22" s="280"/>
      <c r="AJ22" s="281"/>
      <c r="AK22" s="514"/>
      <c r="AL22" s="515"/>
      <c r="AM22" s="515"/>
      <c r="AN22" s="501"/>
    </row>
    <row r="23" spans="2:40" ht="13.5" customHeight="1" x14ac:dyDescent="0.15">
      <c r="B23" s="277" t="s">
        <v>562</v>
      </c>
      <c r="C23" s="278">
        <v>8.8000000000000007</v>
      </c>
      <c r="D23" s="278">
        <v>102.49999999999999</v>
      </c>
      <c r="E23" s="278">
        <v>111.29999999999998</v>
      </c>
      <c r="F23" s="498"/>
      <c r="G23" s="499"/>
      <c r="H23" s="499"/>
      <c r="I23" s="14"/>
      <c r="J23" s="14"/>
      <c r="K23" s="14"/>
      <c r="L23" s="13" t="s">
        <v>570</v>
      </c>
      <c r="M23" s="500"/>
      <c r="N23" s="501"/>
      <c r="O23" s="14"/>
      <c r="P23" s="13" t="s">
        <v>573</v>
      </c>
      <c r="Q23" s="13"/>
      <c r="R23" s="13"/>
      <c r="S23" s="13" t="s">
        <v>573</v>
      </c>
      <c r="T23" s="13"/>
      <c r="U23" s="23"/>
      <c r="V23" s="23"/>
      <c r="W23" s="23"/>
      <c r="X23" s="23"/>
      <c r="Y23" s="23"/>
      <c r="Z23" s="23"/>
      <c r="AA23" s="58"/>
      <c r="AB23" s="59"/>
      <c r="AC23" s="507"/>
      <c r="AD23" s="507"/>
      <c r="AE23" s="85"/>
      <c r="AF23" s="85"/>
      <c r="AG23" s="58"/>
      <c r="AH23" s="59"/>
      <c r="AI23" s="280"/>
      <c r="AJ23" s="281"/>
      <c r="AK23" s="514"/>
      <c r="AL23" s="515"/>
      <c r="AM23" s="515"/>
      <c r="AN23" s="501"/>
    </row>
    <row r="24" spans="2:40" ht="13.5" customHeight="1" x14ac:dyDescent="0.15">
      <c r="B24" s="277" t="s">
        <v>563</v>
      </c>
      <c r="C24" s="278">
        <v>8.8000000000000007</v>
      </c>
      <c r="D24" s="278">
        <v>111.29999999999998</v>
      </c>
      <c r="E24" s="278">
        <v>120.09999999999998</v>
      </c>
      <c r="F24" s="506"/>
      <c r="G24" s="499"/>
      <c r="H24" s="499"/>
      <c r="I24" s="14"/>
      <c r="J24" s="14"/>
      <c r="K24" s="14" t="s">
        <v>570</v>
      </c>
      <c r="L24" s="13"/>
      <c r="M24" s="500"/>
      <c r="N24" s="501"/>
      <c r="O24" s="14"/>
      <c r="P24" s="13"/>
      <c r="Q24" s="13"/>
      <c r="R24" s="13"/>
      <c r="S24" s="13"/>
      <c r="T24" s="13"/>
      <c r="U24" s="85"/>
      <c r="V24" s="85"/>
      <c r="W24" s="85"/>
      <c r="X24" s="85"/>
      <c r="Y24" s="85"/>
      <c r="Z24" s="85"/>
      <c r="AA24" s="58"/>
      <c r="AB24" s="59"/>
      <c r="AC24" s="507"/>
      <c r="AD24" s="507"/>
      <c r="AE24" s="85"/>
      <c r="AF24" s="85"/>
      <c r="AG24" s="58"/>
      <c r="AH24" s="59"/>
      <c r="AI24" s="280"/>
      <c r="AJ24" s="281"/>
      <c r="AK24" s="514"/>
      <c r="AL24" s="515"/>
      <c r="AM24" s="515"/>
      <c r="AN24" s="501"/>
    </row>
    <row r="25" spans="2:40" ht="13.5" customHeight="1" x14ac:dyDescent="0.15">
      <c r="B25" s="277" t="s">
        <v>564</v>
      </c>
      <c r="C25" s="278">
        <v>8.8000000000000007</v>
      </c>
      <c r="D25" s="278">
        <v>120.09999999999998</v>
      </c>
      <c r="E25" s="278">
        <v>128.89999999999998</v>
      </c>
      <c r="F25" s="506"/>
      <c r="G25" s="499"/>
      <c r="H25" s="499"/>
      <c r="I25" s="14"/>
      <c r="J25" s="14"/>
      <c r="K25" s="14"/>
      <c r="L25" s="13" t="s">
        <v>570</v>
      </c>
      <c r="M25" s="500"/>
      <c r="N25" s="501"/>
      <c r="O25" s="14"/>
      <c r="P25" s="13"/>
      <c r="Q25" s="13"/>
      <c r="R25" s="13"/>
      <c r="S25" s="13"/>
      <c r="T25" s="13"/>
      <c r="U25" s="85"/>
      <c r="V25" s="85"/>
      <c r="W25" s="85"/>
      <c r="X25" s="85"/>
      <c r="Y25" s="85"/>
      <c r="Z25" s="85"/>
      <c r="AA25" s="58"/>
      <c r="AB25" s="59"/>
      <c r="AC25" s="507"/>
      <c r="AD25" s="507"/>
      <c r="AE25" s="85"/>
      <c r="AF25" s="85"/>
      <c r="AG25" s="58"/>
      <c r="AH25" s="59"/>
      <c r="AI25" s="280"/>
      <c r="AJ25" s="281"/>
      <c r="AK25" s="514"/>
      <c r="AL25" s="515"/>
      <c r="AM25" s="515"/>
      <c r="AN25" s="501"/>
    </row>
    <row r="26" spans="2:40" ht="13.5" customHeight="1" x14ac:dyDescent="0.15">
      <c r="B26" s="277" t="s">
        <v>565</v>
      </c>
      <c r="C26" s="278">
        <v>8.8000000000000007</v>
      </c>
      <c r="D26" s="278">
        <v>128.89999999999998</v>
      </c>
      <c r="E26" s="278">
        <v>137.69999999999999</v>
      </c>
      <c r="F26" s="506"/>
      <c r="G26" s="499"/>
      <c r="H26" s="499"/>
      <c r="I26" s="14"/>
      <c r="J26" s="14"/>
      <c r="K26" s="14" t="s">
        <v>570</v>
      </c>
      <c r="L26" s="13"/>
      <c r="M26" s="500"/>
      <c r="N26" s="501"/>
      <c r="O26" s="14"/>
      <c r="P26" s="13"/>
      <c r="Q26" s="13"/>
      <c r="R26" s="13"/>
      <c r="S26" s="13"/>
      <c r="T26" s="13"/>
      <c r="U26" s="85"/>
      <c r="V26" s="85"/>
      <c r="W26" s="85"/>
      <c r="X26" s="85"/>
      <c r="Y26" s="85"/>
      <c r="Z26" s="85"/>
      <c r="AA26" s="58"/>
      <c r="AB26" s="59"/>
      <c r="AC26" s="507"/>
      <c r="AD26" s="507"/>
      <c r="AE26" s="85"/>
      <c r="AF26" s="85"/>
      <c r="AG26" s="58"/>
      <c r="AH26" s="59"/>
      <c r="AI26" s="280"/>
      <c r="AJ26" s="281"/>
      <c r="AK26" s="514"/>
      <c r="AL26" s="515"/>
      <c r="AM26" s="515"/>
      <c r="AN26" s="501"/>
    </row>
    <row r="27" spans="2:40" ht="13.5" customHeight="1" x14ac:dyDescent="0.15">
      <c r="B27" s="277" t="s">
        <v>566</v>
      </c>
      <c r="C27" s="278">
        <v>8.8000000000000007</v>
      </c>
      <c r="D27" s="278">
        <v>137.69999999999999</v>
      </c>
      <c r="E27" s="278">
        <v>146.5</v>
      </c>
      <c r="F27" s="506"/>
      <c r="G27" s="499"/>
      <c r="H27" s="499"/>
      <c r="I27" s="14"/>
      <c r="J27" s="14"/>
      <c r="K27" s="14"/>
      <c r="L27" s="13" t="s">
        <v>570</v>
      </c>
      <c r="M27" s="500"/>
      <c r="N27" s="501"/>
      <c r="O27" s="14"/>
      <c r="P27" s="13"/>
      <c r="Q27" s="13"/>
      <c r="R27" s="13"/>
      <c r="S27" s="13"/>
      <c r="T27" s="13"/>
      <c r="U27" s="85" t="s">
        <v>574</v>
      </c>
      <c r="V27" s="85"/>
      <c r="W27" s="85"/>
      <c r="X27" s="85"/>
      <c r="Y27" s="85"/>
      <c r="Z27" s="85"/>
      <c r="AA27" s="58"/>
      <c r="AB27" s="59"/>
      <c r="AC27" s="498"/>
      <c r="AD27" s="498"/>
      <c r="AE27" s="85"/>
      <c r="AF27" s="85"/>
      <c r="AG27" s="58"/>
      <c r="AH27" s="59"/>
      <c r="AI27" s="280"/>
      <c r="AJ27" s="281"/>
      <c r="AK27" s="514"/>
      <c r="AL27" s="515"/>
      <c r="AM27" s="515"/>
      <c r="AN27" s="501"/>
    </row>
    <row r="28" spans="2:40" ht="13.5" customHeight="1" x14ac:dyDescent="0.15">
      <c r="B28" s="277" t="s">
        <v>567</v>
      </c>
      <c r="C28" s="278">
        <v>9</v>
      </c>
      <c r="D28" s="278">
        <v>146.5</v>
      </c>
      <c r="E28" s="278">
        <v>155.5</v>
      </c>
      <c r="F28" s="506"/>
      <c r="G28" s="499"/>
      <c r="H28" s="499"/>
      <c r="I28" s="14"/>
      <c r="J28" s="14"/>
      <c r="K28" s="14" t="s">
        <v>570</v>
      </c>
      <c r="L28" s="13"/>
      <c r="M28" s="500"/>
      <c r="N28" s="501"/>
      <c r="O28" s="14"/>
      <c r="P28" s="13"/>
      <c r="Q28" s="13"/>
      <c r="R28" s="13"/>
      <c r="S28" s="13"/>
      <c r="T28" s="13"/>
      <c r="U28" s="85"/>
      <c r="V28" s="85"/>
      <c r="W28" s="85"/>
      <c r="X28" s="85"/>
      <c r="Y28" s="85"/>
      <c r="Z28" s="85"/>
      <c r="AA28" s="58"/>
      <c r="AB28" s="59"/>
      <c r="AC28" s="507"/>
      <c r="AD28" s="507"/>
      <c r="AE28" s="85"/>
      <c r="AF28" s="85"/>
      <c r="AG28" s="58"/>
      <c r="AH28" s="59"/>
      <c r="AI28" s="280"/>
      <c r="AJ28" s="281"/>
      <c r="AK28" s="514"/>
      <c r="AL28" s="515"/>
      <c r="AM28" s="515"/>
      <c r="AN28" s="501"/>
    </row>
    <row r="29" spans="2:40" ht="13.5" customHeight="1" x14ac:dyDescent="0.15">
      <c r="B29" s="277" t="s">
        <v>568</v>
      </c>
      <c r="C29" s="278">
        <v>9</v>
      </c>
      <c r="D29" s="278">
        <v>155.5</v>
      </c>
      <c r="E29" s="278">
        <v>164.5</v>
      </c>
      <c r="F29" s="498"/>
      <c r="G29" s="499"/>
      <c r="H29" s="499"/>
      <c r="I29" s="14"/>
      <c r="J29" s="14"/>
      <c r="K29" s="14"/>
      <c r="L29" s="13" t="s">
        <v>570</v>
      </c>
      <c r="M29" s="500"/>
      <c r="N29" s="501"/>
      <c r="O29" s="14"/>
      <c r="P29" s="13" t="s">
        <v>574</v>
      </c>
      <c r="Q29" s="13"/>
      <c r="R29" s="13"/>
      <c r="S29" s="13" t="s">
        <v>574</v>
      </c>
      <c r="T29" s="13"/>
      <c r="U29" s="85"/>
      <c r="V29" s="85"/>
      <c r="W29" s="85"/>
      <c r="X29" s="85"/>
      <c r="Y29" s="85"/>
      <c r="Z29" s="85"/>
      <c r="AA29" s="58"/>
      <c r="AB29" s="59"/>
      <c r="AC29" s="507"/>
      <c r="AD29" s="507"/>
      <c r="AE29" s="85"/>
      <c r="AF29" s="85"/>
      <c r="AG29" s="58"/>
      <c r="AH29" s="59"/>
      <c r="AI29" s="280"/>
      <c r="AJ29" s="281"/>
      <c r="AK29" s="514"/>
      <c r="AL29" s="515"/>
      <c r="AM29" s="515"/>
      <c r="AN29" s="501"/>
    </row>
    <row r="30" spans="2:40" ht="13.5" customHeight="1" x14ac:dyDescent="0.15">
      <c r="B30" s="277" t="s">
        <v>591</v>
      </c>
      <c r="C30" s="278">
        <v>9</v>
      </c>
      <c r="D30" s="278">
        <v>164.5</v>
      </c>
      <c r="E30" s="278">
        <v>173.5</v>
      </c>
      <c r="F30" s="506"/>
      <c r="G30" s="499"/>
      <c r="H30" s="499"/>
      <c r="I30" s="14"/>
      <c r="J30" s="14"/>
      <c r="K30" s="14" t="s">
        <v>570</v>
      </c>
      <c r="L30" s="13"/>
      <c r="M30" s="500"/>
      <c r="N30" s="501"/>
      <c r="O30" s="14"/>
      <c r="P30" s="13"/>
      <c r="Q30" s="13"/>
      <c r="R30" s="13"/>
      <c r="S30" s="13"/>
      <c r="T30" s="13"/>
      <c r="U30" s="85"/>
      <c r="V30" s="85"/>
      <c r="W30" s="85"/>
      <c r="X30" s="85"/>
      <c r="Y30" s="85"/>
      <c r="Z30" s="85"/>
      <c r="AA30" s="58"/>
      <c r="AB30" s="59"/>
      <c r="AC30" s="507"/>
      <c r="AD30" s="507"/>
      <c r="AE30" s="85"/>
      <c r="AF30" s="85"/>
      <c r="AG30" s="58"/>
      <c r="AH30" s="59"/>
      <c r="AI30" s="280"/>
      <c r="AJ30" s="281"/>
      <c r="AK30" s="514"/>
      <c r="AL30" s="515"/>
      <c r="AM30" s="515"/>
      <c r="AN30" s="501"/>
    </row>
    <row r="31" spans="2:40" ht="13.5" customHeight="1" x14ac:dyDescent="0.15">
      <c r="B31" s="279" t="s">
        <v>592</v>
      </c>
      <c r="C31" s="278">
        <v>9</v>
      </c>
      <c r="D31" s="278">
        <v>173.5</v>
      </c>
      <c r="E31" s="278">
        <v>182.5</v>
      </c>
      <c r="F31" s="498"/>
      <c r="G31" s="499"/>
      <c r="H31" s="499"/>
      <c r="I31" s="14"/>
      <c r="J31" s="90"/>
      <c r="K31" s="14"/>
      <c r="L31" s="13" t="s">
        <v>570</v>
      </c>
      <c r="M31" s="500"/>
      <c r="N31" s="501"/>
      <c r="O31" s="14"/>
      <c r="P31" s="13"/>
      <c r="Q31" s="13"/>
      <c r="R31" s="13"/>
      <c r="S31" s="13"/>
      <c r="T31" s="13"/>
      <c r="U31" s="85"/>
      <c r="V31" s="85"/>
      <c r="W31" s="85"/>
      <c r="X31" s="85"/>
      <c r="Y31" s="85"/>
      <c r="Z31" s="85"/>
      <c r="AA31" s="58"/>
      <c r="AB31" s="59"/>
      <c r="AC31" s="507"/>
      <c r="AD31" s="507"/>
      <c r="AE31" s="85"/>
      <c r="AF31" s="85"/>
      <c r="AG31" s="58"/>
      <c r="AH31" s="59"/>
      <c r="AI31" s="280"/>
      <c r="AJ31" s="281"/>
      <c r="AK31" s="514"/>
      <c r="AL31" s="515"/>
      <c r="AM31" s="515"/>
      <c r="AN31" s="501"/>
    </row>
    <row r="32" spans="2:40" ht="13.5" customHeight="1" x14ac:dyDescent="0.15">
      <c r="B32" s="279" t="s">
        <v>593</v>
      </c>
      <c r="C32" s="278">
        <v>9</v>
      </c>
      <c r="D32" s="278">
        <v>182.5</v>
      </c>
      <c r="E32" s="278">
        <v>191.5</v>
      </c>
      <c r="F32" s="498"/>
      <c r="G32" s="499"/>
      <c r="H32" s="499"/>
      <c r="I32" s="14"/>
      <c r="J32" s="90"/>
      <c r="K32" s="14" t="s">
        <v>570</v>
      </c>
      <c r="L32" s="13"/>
      <c r="M32" s="500"/>
      <c r="N32" s="501"/>
      <c r="O32" s="14"/>
      <c r="P32" s="13"/>
      <c r="Q32" s="13"/>
      <c r="R32" s="13"/>
      <c r="S32" s="13"/>
      <c r="T32" s="13"/>
      <c r="U32" s="85"/>
      <c r="V32" s="85"/>
      <c r="W32" s="85"/>
      <c r="X32" s="85"/>
      <c r="Y32" s="85"/>
      <c r="Z32" s="85"/>
      <c r="AA32" s="58"/>
      <c r="AB32" s="59"/>
      <c r="AC32" s="507"/>
      <c r="AD32" s="507"/>
      <c r="AE32" s="85"/>
      <c r="AF32" s="85"/>
      <c r="AG32" s="58"/>
      <c r="AH32" s="59"/>
      <c r="AI32" s="280"/>
      <c r="AJ32" s="281"/>
      <c r="AK32" s="514"/>
      <c r="AL32" s="515"/>
      <c r="AM32" s="515"/>
      <c r="AN32" s="501"/>
    </row>
    <row r="33" spans="2:40" ht="13.5" customHeight="1" x14ac:dyDescent="0.15">
      <c r="B33" s="279" t="s">
        <v>594</v>
      </c>
      <c r="C33" s="278">
        <v>9</v>
      </c>
      <c r="D33" s="278">
        <v>191.5</v>
      </c>
      <c r="E33" s="278">
        <v>200.5</v>
      </c>
      <c r="F33" s="498"/>
      <c r="G33" s="499"/>
      <c r="H33" s="499"/>
      <c r="I33" s="14"/>
      <c r="J33" s="90"/>
      <c r="K33" s="14"/>
      <c r="L33" s="13" t="s">
        <v>570</v>
      </c>
      <c r="M33" s="500"/>
      <c r="N33" s="501"/>
      <c r="O33" s="14"/>
      <c r="P33" s="13"/>
      <c r="Q33" s="13"/>
      <c r="R33" s="13"/>
      <c r="S33" s="13"/>
      <c r="T33" s="13"/>
      <c r="U33" s="85"/>
      <c r="V33" s="85"/>
      <c r="W33" s="85"/>
      <c r="X33" s="85"/>
      <c r="Y33" s="85"/>
      <c r="Z33" s="85"/>
      <c r="AA33" s="58"/>
      <c r="AB33" s="59"/>
      <c r="AC33" s="507"/>
      <c r="AD33" s="507"/>
      <c r="AE33" s="85"/>
      <c r="AF33" s="85"/>
      <c r="AG33" s="58"/>
      <c r="AH33" s="59"/>
      <c r="AI33" s="280"/>
      <c r="AJ33" s="281"/>
      <c r="AK33" s="514"/>
      <c r="AL33" s="515"/>
      <c r="AM33" s="515"/>
      <c r="AN33" s="501"/>
    </row>
    <row r="34" spans="2:40" ht="13.5" customHeight="1" x14ac:dyDescent="0.15">
      <c r="B34" s="279" t="s">
        <v>595</v>
      </c>
      <c r="C34" s="278">
        <v>9</v>
      </c>
      <c r="D34" s="278">
        <v>200.5</v>
      </c>
      <c r="E34" s="278">
        <v>209.5</v>
      </c>
      <c r="F34" s="498"/>
      <c r="G34" s="499"/>
      <c r="H34" s="499"/>
      <c r="I34" s="14"/>
      <c r="J34" s="90"/>
      <c r="K34" s="14" t="s">
        <v>570</v>
      </c>
      <c r="L34" s="13"/>
      <c r="M34" s="500"/>
      <c r="N34" s="501"/>
      <c r="O34" s="14" t="s">
        <v>572</v>
      </c>
      <c r="P34" s="13" t="s">
        <v>609</v>
      </c>
      <c r="Q34" s="13"/>
      <c r="R34" s="13"/>
      <c r="S34" s="13" t="s">
        <v>609</v>
      </c>
      <c r="T34" s="13"/>
      <c r="U34" s="85"/>
      <c r="V34" s="85"/>
      <c r="W34" s="85"/>
      <c r="X34" s="85"/>
      <c r="Y34" s="85"/>
      <c r="Z34" s="85"/>
      <c r="AA34" s="58"/>
      <c r="AB34" s="59"/>
      <c r="AC34" s="507"/>
      <c r="AD34" s="507"/>
      <c r="AE34" s="85"/>
      <c r="AF34" s="85"/>
      <c r="AG34" s="58"/>
      <c r="AH34" s="59"/>
      <c r="AI34" s="280"/>
      <c r="AJ34" s="281"/>
      <c r="AK34" s="514"/>
      <c r="AL34" s="515"/>
      <c r="AM34" s="515"/>
      <c r="AN34" s="501"/>
    </row>
    <row r="35" spans="2:40" ht="13.5" customHeight="1" x14ac:dyDescent="0.15">
      <c r="B35" s="279" t="s">
        <v>596</v>
      </c>
      <c r="C35" s="278">
        <v>8.6999999999999993</v>
      </c>
      <c r="D35" s="278">
        <v>209.5</v>
      </c>
      <c r="E35" s="278">
        <v>218.2</v>
      </c>
      <c r="F35" s="506"/>
      <c r="G35" s="499"/>
      <c r="H35" s="499"/>
      <c r="I35" s="14"/>
      <c r="J35" s="90"/>
      <c r="K35" s="14"/>
      <c r="L35" s="13"/>
      <c r="M35" s="500"/>
      <c r="N35" s="501"/>
      <c r="O35" s="14"/>
      <c r="P35" s="13"/>
      <c r="Q35" s="13"/>
      <c r="R35" s="13"/>
      <c r="S35" s="13"/>
      <c r="T35" s="13"/>
      <c r="U35" s="85"/>
      <c r="V35" s="85"/>
      <c r="W35" s="85"/>
      <c r="X35" s="85"/>
      <c r="Y35" s="85"/>
      <c r="Z35" s="85"/>
      <c r="AA35" s="58"/>
      <c r="AB35" s="59"/>
      <c r="AC35" s="507"/>
      <c r="AD35" s="507"/>
      <c r="AE35" s="85"/>
      <c r="AF35" s="85"/>
      <c r="AG35" s="58"/>
      <c r="AH35" s="59"/>
      <c r="AI35" s="280"/>
      <c r="AJ35" s="281"/>
      <c r="AK35" s="514"/>
      <c r="AL35" s="515"/>
      <c r="AM35" s="515"/>
      <c r="AN35" s="501"/>
    </row>
    <row r="36" spans="2:40" ht="13.5" customHeight="1" x14ac:dyDescent="0.15">
      <c r="B36" s="277" t="s">
        <v>597</v>
      </c>
      <c r="C36" s="278">
        <v>8.6999999999999993</v>
      </c>
      <c r="D36" s="278">
        <v>218.2</v>
      </c>
      <c r="E36" s="278">
        <v>226.89999999999998</v>
      </c>
      <c r="F36" s="506"/>
      <c r="G36" s="499"/>
      <c r="H36" s="499"/>
      <c r="I36" s="14"/>
      <c r="J36" s="14"/>
      <c r="K36" s="14" t="s">
        <v>570</v>
      </c>
      <c r="L36" s="13"/>
      <c r="M36" s="500"/>
      <c r="N36" s="501"/>
      <c r="O36" s="14"/>
      <c r="P36" s="13"/>
      <c r="Q36" s="13"/>
      <c r="R36" s="13"/>
      <c r="S36" s="13"/>
      <c r="T36" s="13"/>
      <c r="U36" s="85"/>
      <c r="V36" s="85"/>
      <c r="W36" s="85"/>
      <c r="X36" s="85"/>
      <c r="Y36" s="85"/>
      <c r="Z36" s="85"/>
      <c r="AA36" s="58"/>
      <c r="AB36" s="59"/>
      <c r="AC36" s="507"/>
      <c r="AD36" s="507"/>
      <c r="AE36" s="85"/>
      <c r="AF36" s="85"/>
      <c r="AG36" s="58"/>
      <c r="AH36" s="59"/>
      <c r="AI36" s="280"/>
      <c r="AJ36" s="281"/>
      <c r="AK36" s="514"/>
      <c r="AL36" s="515"/>
      <c r="AM36" s="515"/>
      <c r="AN36" s="501"/>
    </row>
    <row r="37" spans="2:40" ht="13.5" customHeight="1" x14ac:dyDescent="0.15">
      <c r="B37" s="277" t="s">
        <v>598</v>
      </c>
      <c r="C37" s="278">
        <v>8.6999999999999993</v>
      </c>
      <c r="D37" s="278">
        <v>226.89999999999998</v>
      </c>
      <c r="E37" s="278">
        <v>235.59999999999997</v>
      </c>
      <c r="F37" s="506"/>
      <c r="G37" s="499"/>
      <c r="H37" s="499"/>
      <c r="I37" s="14"/>
      <c r="J37" s="14"/>
      <c r="K37" s="14"/>
      <c r="L37" s="13"/>
      <c r="M37" s="500"/>
      <c r="N37" s="501"/>
      <c r="O37" s="14"/>
      <c r="P37" s="13"/>
      <c r="Q37" s="13"/>
      <c r="R37" s="13"/>
      <c r="S37" s="13"/>
      <c r="T37" s="13"/>
      <c r="U37" s="23"/>
      <c r="V37" s="85"/>
      <c r="W37" s="85"/>
      <c r="X37" s="85"/>
      <c r="Y37" s="85"/>
      <c r="Z37" s="85"/>
      <c r="AA37" s="58"/>
      <c r="AB37" s="59"/>
      <c r="AC37" s="507"/>
      <c r="AD37" s="507"/>
      <c r="AE37" s="85"/>
      <c r="AF37" s="85"/>
      <c r="AG37" s="58"/>
      <c r="AH37" s="59"/>
      <c r="AI37" s="280"/>
      <c r="AJ37" s="281"/>
      <c r="AK37" s="514"/>
      <c r="AL37" s="515"/>
      <c r="AM37" s="515"/>
      <c r="AN37" s="501"/>
    </row>
    <row r="38" spans="2:40" ht="13.5" customHeight="1" x14ac:dyDescent="0.15">
      <c r="B38" s="277" t="s">
        <v>599</v>
      </c>
      <c r="C38" s="278">
        <v>8.6999999999999993</v>
      </c>
      <c r="D38" s="278">
        <v>235.59999999999997</v>
      </c>
      <c r="E38" s="278">
        <v>244.29999999999995</v>
      </c>
      <c r="F38" s="506"/>
      <c r="G38" s="499"/>
      <c r="H38" s="499"/>
      <c r="I38" s="14"/>
      <c r="J38" s="14"/>
      <c r="K38" s="14" t="s">
        <v>570</v>
      </c>
      <c r="L38" s="13"/>
      <c r="M38" s="500"/>
      <c r="N38" s="501"/>
      <c r="O38" s="14"/>
      <c r="P38" s="13"/>
      <c r="Q38" s="13"/>
      <c r="R38" s="13"/>
      <c r="S38" s="13"/>
      <c r="T38" s="13"/>
      <c r="U38" s="85" t="s">
        <v>609</v>
      </c>
      <c r="V38" s="85"/>
      <c r="W38" s="85"/>
      <c r="X38" s="85"/>
      <c r="Y38" s="85"/>
      <c r="Z38" s="85"/>
      <c r="AA38" s="58"/>
      <c r="AB38" s="59"/>
      <c r="AC38" s="498"/>
      <c r="AD38" s="498"/>
      <c r="AE38" s="85"/>
      <c r="AF38" s="85"/>
      <c r="AG38" s="58"/>
      <c r="AH38" s="59"/>
      <c r="AI38" s="280"/>
      <c r="AJ38" s="281"/>
      <c r="AK38" s="514"/>
      <c r="AL38" s="515"/>
      <c r="AM38" s="515"/>
      <c r="AN38" s="501"/>
    </row>
    <row r="39" spans="2:40" ht="13.5" customHeight="1" x14ac:dyDescent="0.15">
      <c r="B39" s="277" t="s">
        <v>600</v>
      </c>
      <c r="C39" s="278">
        <v>8.6999999999999993</v>
      </c>
      <c r="D39" s="278">
        <v>244.29999999999995</v>
      </c>
      <c r="E39" s="278">
        <v>252.99999999999994</v>
      </c>
      <c r="F39" s="506"/>
      <c r="G39" s="499"/>
      <c r="H39" s="499"/>
      <c r="I39" s="14"/>
      <c r="J39" s="14"/>
      <c r="K39" s="14"/>
      <c r="L39" s="13"/>
      <c r="M39" s="500"/>
      <c r="N39" s="501"/>
      <c r="O39" s="14"/>
      <c r="P39" s="13"/>
      <c r="Q39" s="13"/>
      <c r="R39" s="13"/>
      <c r="S39" s="13"/>
      <c r="T39" s="13"/>
      <c r="U39" s="85"/>
      <c r="V39" s="85"/>
      <c r="W39" s="85"/>
      <c r="X39" s="85"/>
      <c r="Y39" s="85"/>
      <c r="Z39" s="85"/>
      <c r="AA39" s="58"/>
      <c r="AB39" s="59"/>
      <c r="AC39" s="507"/>
      <c r="AD39" s="507"/>
      <c r="AE39" s="85"/>
      <c r="AF39" s="85"/>
      <c r="AG39" s="58"/>
      <c r="AH39" s="59"/>
      <c r="AI39" s="280"/>
      <c r="AJ39" s="281"/>
      <c r="AK39" s="514"/>
      <c r="AL39" s="515"/>
      <c r="AM39" s="515"/>
      <c r="AN39" s="501"/>
    </row>
    <row r="40" spans="2:40" ht="13.5" customHeight="1" x14ac:dyDescent="0.15">
      <c r="B40" s="277" t="s">
        <v>601</v>
      </c>
      <c r="C40" s="278">
        <v>8.6999999999999993</v>
      </c>
      <c r="D40" s="278">
        <v>252.99999999999994</v>
      </c>
      <c r="E40" s="278">
        <v>261.69999999999993</v>
      </c>
      <c r="F40" s="506"/>
      <c r="G40" s="499"/>
      <c r="H40" s="499"/>
      <c r="I40" s="14"/>
      <c r="J40" s="14"/>
      <c r="K40" s="14" t="s">
        <v>570</v>
      </c>
      <c r="L40" s="13"/>
      <c r="M40" s="500"/>
      <c r="N40" s="501"/>
      <c r="O40" s="14"/>
      <c r="P40" s="13" t="s">
        <v>610</v>
      </c>
      <c r="Q40" s="13"/>
      <c r="R40" s="13"/>
      <c r="S40" s="13" t="s">
        <v>610</v>
      </c>
      <c r="T40" s="13"/>
      <c r="U40" s="85"/>
      <c r="V40" s="85"/>
      <c r="W40" s="85"/>
      <c r="X40" s="85"/>
      <c r="Y40" s="85"/>
      <c r="Z40" s="85"/>
      <c r="AA40" s="58"/>
      <c r="AB40" s="59"/>
      <c r="AC40" s="507"/>
      <c r="AD40" s="507"/>
      <c r="AE40" s="85"/>
      <c r="AF40" s="85"/>
      <c r="AG40" s="58"/>
      <c r="AH40" s="59"/>
      <c r="AI40" s="280"/>
      <c r="AJ40" s="281"/>
      <c r="AK40" s="514"/>
      <c r="AL40" s="515"/>
      <c r="AM40" s="515"/>
      <c r="AN40" s="501"/>
    </row>
    <row r="41" spans="2:40" ht="13.5" customHeight="1" x14ac:dyDescent="0.15">
      <c r="B41" s="277" t="s">
        <v>602</v>
      </c>
      <c r="C41" s="278">
        <v>8.6999999999999993</v>
      </c>
      <c r="D41" s="278">
        <v>261.69999999999993</v>
      </c>
      <c r="E41" s="278">
        <v>270.39999999999992</v>
      </c>
      <c r="F41" s="506"/>
      <c r="G41" s="499"/>
      <c r="H41" s="499"/>
      <c r="I41" s="14"/>
      <c r="J41" s="14"/>
      <c r="K41" s="14"/>
      <c r="L41" s="13"/>
      <c r="M41" s="500"/>
      <c r="N41" s="501"/>
      <c r="O41" s="14"/>
      <c r="P41" s="13"/>
      <c r="Q41" s="13"/>
      <c r="R41" s="13"/>
      <c r="S41" s="13"/>
      <c r="T41" s="13"/>
      <c r="U41" s="85"/>
      <c r="V41" s="85"/>
      <c r="W41" s="85"/>
      <c r="X41" s="85"/>
      <c r="Y41" s="85"/>
      <c r="Z41" s="85"/>
      <c r="AA41" s="58"/>
      <c r="AB41" s="59"/>
      <c r="AC41" s="507"/>
      <c r="AD41" s="507"/>
      <c r="AE41" s="85"/>
      <c r="AF41" s="85"/>
      <c r="AG41" s="58"/>
      <c r="AH41" s="59"/>
      <c r="AI41" s="280"/>
      <c r="AJ41" s="281"/>
      <c r="AK41" s="514"/>
      <c r="AL41" s="515"/>
      <c r="AM41" s="515"/>
      <c r="AN41" s="501"/>
    </row>
    <row r="42" spans="2:40" ht="13.5" customHeight="1" x14ac:dyDescent="0.15">
      <c r="B42" s="277" t="s">
        <v>603</v>
      </c>
      <c r="C42" s="278">
        <v>8.6999999999999993</v>
      </c>
      <c r="D42" s="278">
        <v>270.39999999999992</v>
      </c>
      <c r="E42" s="278">
        <v>279.09999999999991</v>
      </c>
      <c r="F42" s="506"/>
      <c r="G42" s="499"/>
      <c r="H42" s="499"/>
      <c r="I42" s="14"/>
      <c r="J42" s="14"/>
      <c r="K42" s="14" t="s">
        <v>570</v>
      </c>
      <c r="L42" s="13"/>
      <c r="M42" s="500"/>
      <c r="N42" s="501"/>
      <c r="O42" s="14"/>
      <c r="P42" s="13"/>
      <c r="Q42" s="13"/>
      <c r="R42" s="13"/>
      <c r="S42" s="13"/>
      <c r="T42" s="13"/>
      <c r="U42" s="85"/>
      <c r="V42" s="85"/>
      <c r="W42" s="85"/>
      <c r="X42" s="85"/>
      <c r="Y42" s="85"/>
      <c r="Z42" s="85"/>
      <c r="AA42" s="58"/>
      <c r="AB42" s="59"/>
      <c r="AC42" s="507"/>
      <c r="AD42" s="507"/>
      <c r="AE42" s="85"/>
      <c r="AF42" s="85"/>
      <c r="AG42" s="58"/>
      <c r="AH42" s="59"/>
      <c r="AI42" s="280"/>
      <c r="AJ42" s="281"/>
      <c r="AK42" s="514"/>
      <c r="AL42" s="515"/>
      <c r="AM42" s="515"/>
      <c r="AN42" s="501"/>
    </row>
    <row r="43" spans="2:40" ht="13.5" customHeight="1" x14ac:dyDescent="0.15">
      <c r="B43" s="277" t="s">
        <v>604</v>
      </c>
      <c r="C43" s="278">
        <v>8.6999999999999993</v>
      </c>
      <c r="D43" s="278">
        <v>279.09999999999991</v>
      </c>
      <c r="E43" s="278">
        <v>287.7999999999999</v>
      </c>
      <c r="F43" s="506"/>
      <c r="G43" s="499"/>
      <c r="H43" s="499"/>
      <c r="I43" s="14"/>
      <c r="J43" s="14"/>
      <c r="K43" s="14"/>
      <c r="L43" s="13"/>
      <c r="M43" s="500"/>
      <c r="N43" s="501"/>
      <c r="O43" s="14"/>
      <c r="P43" s="13"/>
      <c r="Q43" s="13"/>
      <c r="R43" s="13"/>
      <c r="S43" s="13"/>
      <c r="T43" s="13"/>
      <c r="U43" s="85"/>
      <c r="V43" s="85"/>
      <c r="W43" s="85"/>
      <c r="X43" s="85"/>
      <c r="Y43" s="85"/>
      <c r="Z43" s="85"/>
      <c r="AA43" s="58"/>
      <c r="AB43" s="59"/>
      <c r="AC43" s="507"/>
      <c r="AD43" s="507"/>
      <c r="AE43" s="85"/>
      <c r="AF43" s="85"/>
      <c r="AG43" s="58"/>
      <c r="AH43" s="59"/>
      <c r="AI43" s="280"/>
      <c r="AJ43" s="281"/>
      <c r="AK43" s="514"/>
      <c r="AL43" s="515"/>
      <c r="AM43" s="515"/>
      <c r="AN43" s="501"/>
    </row>
    <row r="44" spans="2:40" ht="13.5" customHeight="1" x14ac:dyDescent="0.15">
      <c r="B44" s="279" t="s">
        <v>605</v>
      </c>
      <c r="C44" s="278">
        <v>8.6999999999999993</v>
      </c>
      <c r="D44" s="278">
        <v>287.7999999999999</v>
      </c>
      <c r="E44" s="278">
        <v>296.49999999999989</v>
      </c>
      <c r="F44" s="498"/>
      <c r="G44" s="499"/>
      <c r="H44" s="499"/>
      <c r="I44" s="14"/>
      <c r="J44" s="90"/>
      <c r="K44" s="14" t="s">
        <v>570</v>
      </c>
      <c r="L44" s="13"/>
      <c r="M44" s="500"/>
      <c r="N44" s="501"/>
      <c r="O44" s="14"/>
      <c r="P44" s="13"/>
      <c r="Q44" s="13"/>
      <c r="R44" s="13"/>
      <c r="S44" s="13"/>
      <c r="T44" s="13"/>
      <c r="U44" s="85"/>
      <c r="V44" s="85"/>
      <c r="W44" s="85"/>
      <c r="X44" s="85"/>
      <c r="Y44" s="85"/>
      <c r="Z44" s="85"/>
      <c r="AA44" s="58"/>
      <c r="AB44" s="59"/>
      <c r="AC44" s="507"/>
      <c r="AD44" s="507"/>
      <c r="AE44" s="85"/>
      <c r="AF44" s="85"/>
      <c r="AG44" s="58"/>
      <c r="AH44" s="59"/>
      <c r="AI44" s="280"/>
      <c r="AJ44" s="281"/>
      <c r="AK44" s="514"/>
      <c r="AL44" s="515"/>
      <c r="AM44" s="515"/>
      <c r="AN44" s="501"/>
    </row>
    <row r="45" spans="2:40" ht="13.5" customHeight="1" x14ac:dyDescent="0.15">
      <c r="B45" s="4" t="s">
        <v>371</v>
      </c>
    </row>
    <row r="46" spans="2:40" ht="13.5" customHeight="1" x14ac:dyDescent="0.15">
      <c r="B46" s="277" t="s">
        <v>611</v>
      </c>
      <c r="C46" s="278">
        <v>9</v>
      </c>
      <c r="D46" s="278">
        <v>296.49999999999989</v>
      </c>
      <c r="E46" s="278">
        <v>305.49999999999989</v>
      </c>
      <c r="F46" s="506"/>
      <c r="G46" s="499"/>
      <c r="H46" s="499"/>
      <c r="I46" s="14"/>
      <c r="J46" s="14"/>
      <c r="K46" s="14"/>
      <c r="L46" s="13" t="s">
        <v>570</v>
      </c>
      <c r="M46" s="500"/>
      <c r="N46" s="501"/>
      <c r="O46" s="14"/>
      <c r="P46" s="13"/>
      <c r="Q46" s="13"/>
      <c r="R46" s="13"/>
      <c r="S46" s="13"/>
      <c r="T46" s="13"/>
      <c r="U46" s="85"/>
      <c r="V46" s="85"/>
      <c r="W46" s="85"/>
      <c r="X46" s="85"/>
      <c r="Y46" s="85"/>
      <c r="Z46" s="85"/>
      <c r="AA46" s="58"/>
      <c r="AB46" s="59"/>
      <c r="AC46" s="507"/>
      <c r="AD46" s="507"/>
      <c r="AE46" s="85"/>
      <c r="AF46" s="85"/>
      <c r="AG46" s="58"/>
      <c r="AH46" s="59"/>
      <c r="AI46" s="498"/>
      <c r="AJ46" s="499"/>
      <c r="AK46" s="523"/>
      <c r="AL46" s="524"/>
      <c r="AM46" s="524"/>
      <c r="AN46" s="525"/>
    </row>
    <row r="47" spans="2:40" ht="13.5" customHeight="1" x14ac:dyDescent="0.15">
      <c r="B47" s="277" t="s">
        <v>612</v>
      </c>
      <c r="C47" s="278">
        <v>8.9</v>
      </c>
      <c r="D47" s="278">
        <v>305.49999999999989</v>
      </c>
      <c r="E47" s="278">
        <v>314.39999999999986</v>
      </c>
      <c r="F47" s="498"/>
      <c r="G47" s="499"/>
      <c r="H47" s="499"/>
      <c r="I47" s="14"/>
      <c r="J47" s="14"/>
      <c r="K47" s="14" t="s">
        <v>570</v>
      </c>
      <c r="L47" s="13"/>
      <c r="M47" s="500"/>
      <c r="N47" s="501"/>
      <c r="O47" s="14"/>
      <c r="P47" s="13" t="s">
        <v>632</v>
      </c>
      <c r="Q47" s="13"/>
      <c r="R47" s="13"/>
      <c r="S47" s="13" t="s">
        <v>632</v>
      </c>
      <c r="T47" s="13"/>
      <c r="U47" s="85"/>
      <c r="V47" s="85"/>
      <c r="W47" s="85"/>
      <c r="X47" s="85"/>
      <c r="Y47" s="85"/>
      <c r="Z47" s="85"/>
      <c r="AA47" s="58"/>
      <c r="AB47" s="59"/>
      <c r="AC47" s="507"/>
      <c r="AD47" s="507"/>
      <c r="AE47" s="85"/>
      <c r="AF47" s="85"/>
      <c r="AG47" s="58"/>
      <c r="AH47" s="59"/>
      <c r="AI47" s="498"/>
      <c r="AJ47" s="499"/>
      <c r="AK47" s="523"/>
      <c r="AL47" s="524"/>
      <c r="AM47" s="524"/>
      <c r="AN47" s="525"/>
    </row>
    <row r="48" spans="2:40" ht="13.5" customHeight="1" x14ac:dyDescent="0.15">
      <c r="B48" s="277" t="s">
        <v>613</v>
      </c>
      <c r="C48" s="278">
        <v>8.9</v>
      </c>
      <c r="D48" s="278">
        <v>314.39999999999986</v>
      </c>
      <c r="E48" s="278">
        <v>323.29999999999984</v>
      </c>
      <c r="F48" s="498"/>
      <c r="G48" s="499"/>
      <c r="H48" s="499"/>
      <c r="I48" s="14"/>
      <c r="J48" s="14"/>
      <c r="K48" s="14"/>
      <c r="L48" s="13" t="s">
        <v>570</v>
      </c>
      <c r="M48" s="500"/>
      <c r="N48" s="501"/>
      <c r="O48" s="14"/>
      <c r="P48" s="13"/>
      <c r="Q48" s="13"/>
      <c r="R48" s="13"/>
      <c r="S48" s="13"/>
      <c r="T48" s="13"/>
      <c r="U48" s="85"/>
      <c r="V48" s="85"/>
      <c r="W48" s="85"/>
      <c r="X48" s="85"/>
      <c r="Y48" s="85"/>
      <c r="Z48" s="85"/>
      <c r="AA48" s="58"/>
      <c r="AB48" s="59"/>
      <c r="AC48" s="507"/>
      <c r="AD48" s="507"/>
      <c r="AE48" s="85"/>
      <c r="AF48" s="85"/>
      <c r="AG48" s="58"/>
      <c r="AH48" s="59"/>
      <c r="AI48" s="498"/>
      <c r="AJ48" s="499"/>
      <c r="AK48" s="523"/>
      <c r="AL48" s="524"/>
      <c r="AM48" s="524"/>
      <c r="AN48" s="525"/>
    </row>
    <row r="49" spans="2:40" ht="13.5" customHeight="1" x14ac:dyDescent="0.15">
      <c r="B49" s="277" t="s">
        <v>614</v>
      </c>
      <c r="C49" s="278">
        <v>9</v>
      </c>
      <c r="D49" s="278">
        <v>323.29999999999984</v>
      </c>
      <c r="E49" s="278">
        <v>332.29999999999984</v>
      </c>
      <c r="F49" s="498"/>
      <c r="G49" s="499"/>
      <c r="H49" s="499"/>
      <c r="I49" s="14"/>
      <c r="J49" s="14"/>
      <c r="K49" s="14" t="s">
        <v>570</v>
      </c>
      <c r="L49" s="13"/>
      <c r="M49" s="500"/>
      <c r="N49" s="501"/>
      <c r="O49" s="14"/>
      <c r="P49" s="13"/>
      <c r="Q49" s="13"/>
      <c r="R49" s="13"/>
      <c r="S49" s="13"/>
      <c r="T49" s="13"/>
      <c r="U49" s="85"/>
      <c r="V49" s="85"/>
      <c r="W49" s="85"/>
      <c r="X49" s="85"/>
      <c r="Y49" s="85"/>
      <c r="Z49" s="85"/>
      <c r="AA49" s="58"/>
      <c r="AB49" s="59"/>
      <c r="AC49" s="507"/>
      <c r="AD49" s="507"/>
      <c r="AE49" s="85"/>
      <c r="AF49" s="85"/>
      <c r="AG49" s="58"/>
      <c r="AH49" s="59"/>
      <c r="AI49" s="500"/>
      <c r="AJ49" s="526"/>
      <c r="AK49" s="514"/>
      <c r="AL49" s="515"/>
      <c r="AM49" s="515"/>
      <c r="AN49" s="501"/>
    </row>
    <row r="50" spans="2:40" ht="13.5" customHeight="1" x14ac:dyDescent="0.15">
      <c r="B50" s="277" t="s">
        <v>615</v>
      </c>
      <c r="C50" s="278">
        <v>9</v>
      </c>
      <c r="D50" s="278">
        <v>332.29999999999984</v>
      </c>
      <c r="E50" s="278">
        <v>341.29999999999984</v>
      </c>
      <c r="F50" s="498"/>
      <c r="G50" s="499"/>
      <c r="H50" s="499"/>
      <c r="I50" s="14"/>
      <c r="J50" s="14"/>
      <c r="K50" s="14"/>
      <c r="L50" s="13" t="s">
        <v>570</v>
      </c>
      <c r="M50" s="500"/>
      <c r="N50" s="501"/>
      <c r="O50" s="14"/>
      <c r="P50" s="13"/>
      <c r="Q50" s="13"/>
      <c r="R50" s="13"/>
      <c r="S50" s="13"/>
      <c r="T50" s="13"/>
      <c r="U50" s="85" t="s">
        <v>610</v>
      </c>
      <c r="V50" s="85"/>
      <c r="W50" s="85"/>
      <c r="X50" s="85"/>
      <c r="Y50" s="85"/>
      <c r="Z50" s="85"/>
      <c r="AA50" s="58"/>
      <c r="AB50" s="59"/>
      <c r="AC50" s="498"/>
      <c r="AD50" s="498"/>
      <c r="AE50" s="85"/>
      <c r="AF50" s="85"/>
      <c r="AG50" s="58"/>
      <c r="AH50" s="59"/>
      <c r="AI50" s="498"/>
      <c r="AJ50" s="499"/>
      <c r="AK50" s="514"/>
      <c r="AL50" s="515"/>
      <c r="AM50" s="515"/>
      <c r="AN50" s="501"/>
    </row>
    <row r="51" spans="2:40" ht="13.5" customHeight="1" x14ac:dyDescent="0.15">
      <c r="B51" s="277" t="s">
        <v>616</v>
      </c>
      <c r="C51" s="278">
        <v>9</v>
      </c>
      <c r="D51" s="278">
        <v>341.29999999999984</v>
      </c>
      <c r="E51" s="278">
        <v>350.29999999999984</v>
      </c>
      <c r="F51" s="498"/>
      <c r="G51" s="499"/>
      <c r="H51" s="499"/>
      <c r="I51" s="14"/>
      <c r="J51" s="14"/>
      <c r="K51" s="14" t="s">
        <v>570</v>
      </c>
      <c r="L51" s="13"/>
      <c r="M51" s="500"/>
      <c r="N51" s="501"/>
      <c r="O51" s="14"/>
      <c r="P51" s="13"/>
      <c r="Q51" s="13"/>
      <c r="R51" s="13"/>
      <c r="S51" s="13"/>
      <c r="T51" s="13"/>
      <c r="U51" s="85"/>
      <c r="V51" s="85"/>
      <c r="W51" s="85"/>
      <c r="X51" s="85"/>
      <c r="Y51" s="85"/>
      <c r="Z51" s="85"/>
      <c r="AA51" s="58"/>
      <c r="AB51" s="59"/>
      <c r="AC51" s="507"/>
      <c r="AD51" s="507"/>
      <c r="AE51" s="85"/>
      <c r="AF51" s="85"/>
      <c r="AG51" s="58"/>
      <c r="AH51" s="59"/>
      <c r="AI51" s="498"/>
      <c r="AJ51" s="499"/>
      <c r="AK51" s="514"/>
      <c r="AL51" s="515"/>
      <c r="AM51" s="515"/>
      <c r="AN51" s="501"/>
    </row>
    <row r="52" spans="2:40" ht="13.5" customHeight="1" x14ac:dyDescent="0.15">
      <c r="B52" s="277" t="s">
        <v>617</v>
      </c>
      <c r="C52" s="278">
        <v>9</v>
      </c>
      <c r="D52" s="278">
        <v>350.29999999999984</v>
      </c>
      <c r="E52" s="278">
        <v>359.29999999999984</v>
      </c>
      <c r="F52" s="498"/>
      <c r="G52" s="499"/>
      <c r="H52" s="499"/>
      <c r="I52" s="14"/>
      <c r="J52" s="14"/>
      <c r="K52" s="14"/>
      <c r="L52" s="13" t="s">
        <v>570</v>
      </c>
      <c r="M52" s="500"/>
      <c r="N52" s="501"/>
      <c r="O52" s="14"/>
      <c r="P52" s="13" t="s">
        <v>633</v>
      </c>
      <c r="Q52" s="13"/>
      <c r="R52" s="13"/>
      <c r="S52" s="13" t="s">
        <v>633</v>
      </c>
      <c r="T52" s="13"/>
      <c r="U52" s="85"/>
      <c r="V52" s="85"/>
      <c r="W52" s="85"/>
      <c r="X52" s="85"/>
      <c r="Y52" s="85"/>
      <c r="Z52" s="85"/>
      <c r="AA52" s="58"/>
      <c r="AB52" s="59"/>
      <c r="AC52" s="507"/>
      <c r="AD52" s="507"/>
      <c r="AE52" s="85"/>
      <c r="AF52" s="85"/>
      <c r="AG52" s="58"/>
      <c r="AH52" s="59"/>
      <c r="AI52" s="498"/>
      <c r="AJ52" s="499"/>
      <c r="AK52" s="514"/>
      <c r="AL52" s="515"/>
      <c r="AM52" s="515"/>
      <c r="AN52" s="501"/>
    </row>
    <row r="53" spans="2:40" ht="13.5" customHeight="1" x14ac:dyDescent="0.15">
      <c r="B53" s="277" t="s">
        <v>618</v>
      </c>
      <c r="C53" s="278">
        <v>9</v>
      </c>
      <c r="D53" s="278">
        <v>359.29999999999984</v>
      </c>
      <c r="E53" s="278">
        <v>368.29999999999984</v>
      </c>
      <c r="F53" s="498"/>
      <c r="G53" s="499"/>
      <c r="H53" s="499"/>
      <c r="I53" s="14"/>
      <c r="J53" s="14"/>
      <c r="K53" s="14" t="s">
        <v>570</v>
      </c>
      <c r="L53" s="13"/>
      <c r="M53" s="500"/>
      <c r="N53" s="501"/>
      <c r="O53" s="14"/>
      <c r="P53" s="13"/>
      <c r="Q53" s="13"/>
      <c r="R53" s="13"/>
      <c r="S53" s="13"/>
      <c r="T53" s="13"/>
      <c r="U53" s="85"/>
      <c r="V53" s="85"/>
      <c r="W53" s="85"/>
      <c r="X53" s="85"/>
      <c r="Y53" s="85"/>
      <c r="Z53" s="85"/>
      <c r="AA53" s="58"/>
      <c r="AB53" s="59"/>
      <c r="AC53" s="507"/>
      <c r="AD53" s="507"/>
      <c r="AE53" s="85"/>
      <c r="AF53" s="85"/>
      <c r="AG53" s="58"/>
      <c r="AH53" s="59"/>
      <c r="AI53" s="498"/>
      <c r="AJ53" s="499"/>
      <c r="AK53" s="514"/>
      <c r="AL53" s="515"/>
      <c r="AM53" s="515"/>
      <c r="AN53" s="501"/>
    </row>
    <row r="54" spans="2:40" ht="13.5" customHeight="1" x14ac:dyDescent="0.15">
      <c r="B54" s="277" t="s">
        <v>619</v>
      </c>
      <c r="C54" s="278">
        <v>9</v>
      </c>
      <c r="D54" s="278">
        <v>368.29999999999984</v>
      </c>
      <c r="E54" s="278">
        <v>377.29999999999984</v>
      </c>
      <c r="F54" s="498"/>
      <c r="G54" s="499"/>
      <c r="H54" s="499"/>
      <c r="I54" s="14"/>
      <c r="J54" s="14"/>
      <c r="K54" s="14"/>
      <c r="L54" s="13" t="s">
        <v>570</v>
      </c>
      <c r="M54" s="500"/>
      <c r="N54" s="501"/>
      <c r="O54" s="14"/>
      <c r="P54" s="13"/>
      <c r="Q54" s="13"/>
      <c r="R54" s="13"/>
      <c r="S54" s="13"/>
      <c r="T54" s="13"/>
      <c r="U54" s="85"/>
      <c r="V54" s="85"/>
      <c r="W54" s="85"/>
      <c r="X54" s="85"/>
      <c r="Y54" s="85"/>
      <c r="Z54" s="85"/>
      <c r="AA54" s="58"/>
      <c r="AB54" s="59"/>
      <c r="AC54" s="507"/>
      <c r="AD54" s="507"/>
      <c r="AE54" s="85"/>
      <c r="AF54" s="85"/>
      <c r="AG54" s="58"/>
      <c r="AH54" s="59"/>
      <c r="AI54" s="498"/>
      <c r="AJ54" s="499"/>
      <c r="AK54" s="514"/>
      <c r="AL54" s="515"/>
      <c r="AM54" s="515"/>
      <c r="AN54" s="501"/>
    </row>
    <row r="55" spans="2:40" ht="13.5" customHeight="1" x14ac:dyDescent="0.15">
      <c r="B55" s="277" t="s">
        <v>620</v>
      </c>
      <c r="C55" s="278">
        <v>9</v>
      </c>
      <c r="D55" s="278">
        <v>377.29999999999984</v>
      </c>
      <c r="E55" s="278">
        <v>386.29999999999984</v>
      </c>
      <c r="F55" s="498"/>
      <c r="G55" s="499"/>
      <c r="H55" s="499"/>
      <c r="I55" s="14"/>
      <c r="J55" s="14"/>
      <c r="K55" s="14" t="s">
        <v>570</v>
      </c>
      <c r="L55" s="13"/>
      <c r="M55" s="500"/>
      <c r="N55" s="501"/>
      <c r="O55" s="14"/>
      <c r="P55" s="13"/>
      <c r="Q55" s="13"/>
      <c r="R55" s="13"/>
      <c r="S55" s="13"/>
      <c r="T55" s="13"/>
      <c r="U55" s="85"/>
      <c r="V55" s="85"/>
      <c r="W55" s="85"/>
      <c r="X55" s="85"/>
      <c r="Y55" s="85"/>
      <c r="Z55" s="85"/>
      <c r="AA55" s="58"/>
      <c r="AB55" s="59"/>
      <c r="AC55" s="507"/>
      <c r="AD55" s="507"/>
      <c r="AE55" s="85"/>
      <c r="AF55" s="85"/>
      <c r="AG55" s="58"/>
      <c r="AH55" s="59"/>
      <c r="AI55" s="498"/>
      <c r="AJ55" s="499"/>
      <c r="AK55" s="514"/>
      <c r="AL55" s="515"/>
      <c r="AM55" s="515"/>
      <c r="AN55" s="501"/>
    </row>
    <row r="56" spans="2:40" ht="13.5" customHeight="1" x14ac:dyDescent="0.15">
      <c r="B56" s="277" t="s">
        <v>621</v>
      </c>
      <c r="C56" s="278">
        <v>9</v>
      </c>
      <c r="D56" s="278">
        <v>386.29999999999984</v>
      </c>
      <c r="E56" s="278">
        <v>395.29999999999984</v>
      </c>
      <c r="F56" s="498"/>
      <c r="G56" s="499"/>
      <c r="H56" s="499"/>
      <c r="I56" s="14"/>
      <c r="J56" s="14"/>
      <c r="K56" s="14"/>
      <c r="L56" s="13" t="s">
        <v>570</v>
      </c>
      <c r="M56" s="500"/>
      <c r="N56" s="501"/>
      <c r="O56" s="14"/>
      <c r="P56" s="13"/>
      <c r="Q56" s="13"/>
      <c r="R56" s="13"/>
      <c r="S56" s="13"/>
      <c r="T56" s="13"/>
      <c r="U56" s="23"/>
      <c r="V56" s="85"/>
      <c r="W56" s="85"/>
      <c r="X56" s="85"/>
      <c r="Y56" s="85"/>
      <c r="Z56" s="85"/>
      <c r="AA56" s="58"/>
      <c r="AB56" s="59"/>
      <c r="AC56" s="507"/>
      <c r="AD56" s="507"/>
      <c r="AE56" s="85"/>
      <c r="AF56" s="85"/>
      <c r="AG56" s="58"/>
      <c r="AH56" s="59"/>
      <c r="AI56" s="498"/>
      <c r="AJ56" s="499"/>
      <c r="AK56" s="514"/>
      <c r="AL56" s="515"/>
      <c r="AM56" s="515"/>
      <c r="AN56" s="501"/>
    </row>
    <row r="57" spans="2:40" ht="13.5" customHeight="1" x14ac:dyDescent="0.15">
      <c r="B57" s="277" t="s">
        <v>622</v>
      </c>
      <c r="C57" s="278">
        <v>9</v>
      </c>
      <c r="D57" s="278">
        <v>395.29999999999984</v>
      </c>
      <c r="E57" s="278">
        <v>404.29999999999984</v>
      </c>
      <c r="F57" s="498"/>
      <c r="G57" s="499"/>
      <c r="H57" s="499"/>
      <c r="I57" s="14"/>
      <c r="J57" s="14"/>
      <c r="K57" s="14" t="s">
        <v>570</v>
      </c>
      <c r="L57" s="13" t="s">
        <v>570</v>
      </c>
      <c r="M57" s="500"/>
      <c r="N57" s="501"/>
      <c r="O57" s="14"/>
      <c r="P57" s="13"/>
      <c r="Q57" s="13"/>
      <c r="R57" s="13"/>
      <c r="S57" s="13"/>
      <c r="T57" s="13"/>
      <c r="U57" s="85"/>
      <c r="V57" s="85"/>
      <c r="W57" s="85"/>
      <c r="X57" s="85"/>
      <c r="Y57" s="85"/>
      <c r="Z57" s="85"/>
      <c r="AA57" s="58"/>
      <c r="AB57" s="59"/>
      <c r="AC57" s="507"/>
      <c r="AD57" s="507"/>
      <c r="AE57" s="85"/>
      <c r="AF57" s="85"/>
      <c r="AG57" s="58"/>
      <c r="AH57" s="59"/>
      <c r="AI57" s="498"/>
      <c r="AJ57" s="499"/>
      <c r="AK57" s="514"/>
      <c r="AL57" s="515"/>
      <c r="AM57" s="515"/>
      <c r="AN57" s="501"/>
    </row>
    <row r="58" spans="2:40" ht="13.5" customHeight="1" x14ac:dyDescent="0.15">
      <c r="B58" s="277" t="s">
        <v>623</v>
      </c>
      <c r="C58" s="278">
        <v>9</v>
      </c>
      <c r="D58" s="278">
        <v>404.29999999999984</v>
      </c>
      <c r="E58" s="278">
        <v>413.29999999999984</v>
      </c>
      <c r="F58" s="498"/>
      <c r="G58" s="499"/>
      <c r="H58" s="499"/>
      <c r="I58" s="14"/>
      <c r="J58" s="14"/>
      <c r="K58" s="14"/>
      <c r="L58" s="13" t="s">
        <v>570</v>
      </c>
      <c r="M58" s="500"/>
      <c r="N58" s="501"/>
      <c r="O58" s="14" t="s">
        <v>573</v>
      </c>
      <c r="P58" s="13" t="s">
        <v>634</v>
      </c>
      <c r="Q58" s="13"/>
      <c r="R58" s="13"/>
      <c r="S58" s="13" t="s">
        <v>634</v>
      </c>
      <c r="T58" s="13"/>
      <c r="U58" s="85"/>
      <c r="V58" s="85"/>
      <c r="W58" s="85"/>
      <c r="X58" s="85"/>
      <c r="Y58" s="85"/>
      <c r="Z58" s="85"/>
      <c r="AA58" s="58"/>
      <c r="AB58" s="59"/>
      <c r="AC58" s="507"/>
      <c r="AD58" s="507"/>
      <c r="AE58" s="85"/>
      <c r="AF58" s="85"/>
      <c r="AG58" s="58"/>
      <c r="AH58" s="59"/>
      <c r="AI58" s="498"/>
      <c r="AJ58" s="499"/>
      <c r="AK58" s="514"/>
      <c r="AL58" s="515"/>
      <c r="AM58" s="515"/>
      <c r="AN58" s="501"/>
    </row>
    <row r="59" spans="2:40" ht="13.5" customHeight="1" x14ac:dyDescent="0.15">
      <c r="B59" s="277" t="s">
        <v>624</v>
      </c>
      <c r="C59" s="278">
        <v>9</v>
      </c>
      <c r="D59" s="278">
        <v>413.29999999999984</v>
      </c>
      <c r="E59" s="278">
        <v>422.29999999999984</v>
      </c>
      <c r="F59" s="498"/>
      <c r="G59" s="499"/>
      <c r="H59" s="499"/>
      <c r="I59" s="14"/>
      <c r="J59" s="14"/>
      <c r="K59" s="14" t="s">
        <v>570</v>
      </c>
      <c r="L59" s="13" t="s">
        <v>570</v>
      </c>
      <c r="M59" s="500"/>
      <c r="N59" s="501"/>
      <c r="O59" s="14"/>
      <c r="P59" s="13"/>
      <c r="Q59" s="13"/>
      <c r="R59" s="13"/>
      <c r="S59" s="13"/>
      <c r="T59" s="13"/>
      <c r="U59" s="23"/>
      <c r="V59" s="23"/>
      <c r="W59" s="23"/>
      <c r="X59" s="23"/>
      <c r="Y59" s="23"/>
      <c r="Z59" s="23"/>
      <c r="AA59" s="58"/>
      <c r="AB59" s="59"/>
      <c r="AC59" s="507"/>
      <c r="AD59" s="507"/>
      <c r="AE59" s="85"/>
      <c r="AF59" s="85"/>
      <c r="AG59" s="58"/>
      <c r="AH59" s="59"/>
      <c r="AI59" s="498"/>
      <c r="AJ59" s="499"/>
      <c r="AK59" s="514"/>
      <c r="AL59" s="515"/>
      <c r="AM59" s="515"/>
      <c r="AN59" s="501"/>
    </row>
    <row r="60" spans="2:40" ht="13.5" customHeight="1" x14ac:dyDescent="0.15">
      <c r="B60" s="277" t="s">
        <v>625</v>
      </c>
      <c r="C60" s="278">
        <v>9</v>
      </c>
      <c r="D60" s="278">
        <v>422.29999999999984</v>
      </c>
      <c r="E60" s="278">
        <v>431.29999999999984</v>
      </c>
      <c r="F60" s="506"/>
      <c r="G60" s="499"/>
      <c r="H60" s="499"/>
      <c r="I60" s="14"/>
      <c r="J60" s="14"/>
      <c r="K60" s="14"/>
      <c r="L60" s="13" t="s">
        <v>570</v>
      </c>
      <c r="M60" s="500"/>
      <c r="N60" s="501"/>
      <c r="O60" s="14"/>
      <c r="P60" s="13"/>
      <c r="Q60" s="13"/>
      <c r="R60" s="13"/>
      <c r="S60" s="13"/>
      <c r="T60" s="13"/>
      <c r="U60" s="85"/>
      <c r="V60" s="85"/>
      <c r="W60" s="85"/>
      <c r="X60" s="85"/>
      <c r="Y60" s="85"/>
      <c r="Z60" s="85"/>
      <c r="AA60" s="58"/>
      <c r="AB60" s="59"/>
      <c r="AC60" s="507"/>
      <c r="AD60" s="507"/>
      <c r="AE60" s="85"/>
      <c r="AF60" s="85"/>
      <c r="AG60" s="58"/>
      <c r="AH60" s="59"/>
      <c r="AI60" s="498"/>
      <c r="AJ60" s="499"/>
      <c r="AK60" s="514"/>
      <c r="AL60" s="515"/>
      <c r="AM60" s="515"/>
      <c r="AN60" s="501"/>
    </row>
    <row r="61" spans="2:40" ht="13.5" customHeight="1" x14ac:dyDescent="0.15">
      <c r="B61" s="277" t="s">
        <v>626</v>
      </c>
      <c r="C61" s="278">
        <v>9</v>
      </c>
      <c r="D61" s="278">
        <v>431.29999999999984</v>
      </c>
      <c r="E61" s="278">
        <v>440.29999999999984</v>
      </c>
      <c r="F61" s="506"/>
      <c r="G61" s="499"/>
      <c r="H61" s="499"/>
      <c r="I61" s="14"/>
      <c r="J61" s="14"/>
      <c r="K61" s="14" t="s">
        <v>570</v>
      </c>
      <c r="L61" s="13" t="s">
        <v>570</v>
      </c>
      <c r="M61" s="500"/>
      <c r="N61" s="501"/>
      <c r="O61" s="14"/>
      <c r="P61" s="13"/>
      <c r="Q61" s="13"/>
      <c r="R61" s="13"/>
      <c r="S61" s="13"/>
      <c r="T61" s="13"/>
      <c r="U61" s="85"/>
      <c r="V61" s="85"/>
      <c r="W61" s="85"/>
      <c r="X61" s="85"/>
      <c r="Y61" s="85"/>
      <c r="Z61" s="85"/>
      <c r="AA61" s="58"/>
      <c r="AB61" s="59"/>
      <c r="AC61" s="507"/>
      <c r="AD61" s="507"/>
      <c r="AE61" s="85"/>
      <c r="AF61" s="85"/>
      <c r="AG61" s="58"/>
      <c r="AH61" s="59"/>
      <c r="AI61" s="498"/>
      <c r="AJ61" s="499"/>
      <c r="AK61" s="514"/>
      <c r="AL61" s="515"/>
      <c r="AM61" s="515"/>
      <c r="AN61" s="501"/>
    </row>
    <row r="62" spans="2:40" ht="13.5" customHeight="1" x14ac:dyDescent="0.15">
      <c r="B62" s="277" t="s">
        <v>627</v>
      </c>
      <c r="C62" s="278">
        <v>8.9</v>
      </c>
      <c r="D62" s="278">
        <v>440.29999999999984</v>
      </c>
      <c r="E62" s="278">
        <v>449.19999999999982</v>
      </c>
      <c r="F62" s="506"/>
      <c r="G62" s="499"/>
      <c r="H62" s="499"/>
      <c r="I62" s="14"/>
      <c r="J62" s="14"/>
      <c r="K62" s="14"/>
      <c r="L62" s="13" t="s">
        <v>570</v>
      </c>
      <c r="M62" s="500"/>
      <c r="N62" s="501"/>
      <c r="O62" s="14"/>
      <c r="P62" s="13"/>
      <c r="Q62" s="13"/>
      <c r="R62" s="13"/>
      <c r="S62" s="13"/>
      <c r="T62" s="13"/>
      <c r="U62" s="85" t="s">
        <v>632</v>
      </c>
      <c r="V62" s="85"/>
      <c r="W62" s="85"/>
      <c r="X62" s="85"/>
      <c r="Y62" s="85"/>
      <c r="Z62" s="85"/>
      <c r="AA62" s="58"/>
      <c r="AB62" s="59"/>
      <c r="AC62" s="498"/>
      <c r="AD62" s="498"/>
      <c r="AE62" s="85"/>
      <c r="AF62" s="85"/>
      <c r="AG62" s="58"/>
      <c r="AH62" s="59"/>
      <c r="AI62" s="498"/>
      <c r="AJ62" s="499"/>
      <c r="AK62" s="514"/>
      <c r="AL62" s="515"/>
      <c r="AM62" s="515"/>
      <c r="AN62" s="501"/>
    </row>
    <row r="63" spans="2:40" ht="13.5" customHeight="1" x14ac:dyDescent="0.15">
      <c r="B63" s="277" t="s">
        <v>628</v>
      </c>
      <c r="C63" s="278">
        <v>8.8000000000000007</v>
      </c>
      <c r="D63" s="278">
        <v>449.19999999999982</v>
      </c>
      <c r="E63" s="278">
        <v>457.99999999999983</v>
      </c>
      <c r="F63" s="506"/>
      <c r="G63" s="499"/>
      <c r="H63" s="499"/>
      <c r="I63" s="14"/>
      <c r="J63" s="14"/>
      <c r="K63" s="14"/>
      <c r="L63" s="13" t="s">
        <v>570</v>
      </c>
      <c r="M63" s="500"/>
      <c r="N63" s="501"/>
      <c r="O63" s="14"/>
      <c r="P63" s="13" t="s">
        <v>635</v>
      </c>
      <c r="Q63" s="13"/>
      <c r="R63" s="13"/>
      <c r="S63" s="13" t="s">
        <v>635</v>
      </c>
      <c r="T63" s="13"/>
      <c r="U63" s="85"/>
      <c r="V63" s="85"/>
      <c r="W63" s="85"/>
      <c r="X63" s="85"/>
      <c r="Y63" s="85"/>
      <c r="Z63" s="85"/>
      <c r="AA63" s="58"/>
      <c r="AB63" s="59"/>
      <c r="AC63" s="507"/>
      <c r="AD63" s="507"/>
      <c r="AE63" s="85"/>
      <c r="AF63" s="85"/>
      <c r="AG63" s="58"/>
      <c r="AH63" s="59"/>
      <c r="AI63" s="498"/>
      <c r="AJ63" s="499"/>
      <c r="AK63" s="514"/>
      <c r="AL63" s="515"/>
      <c r="AM63" s="515"/>
      <c r="AN63" s="501"/>
    </row>
    <row r="64" spans="2:40" ht="13.5" customHeight="1" x14ac:dyDescent="0.15">
      <c r="B64" s="277" t="s">
        <v>629</v>
      </c>
      <c r="C64" s="278">
        <v>8.8000000000000007</v>
      </c>
      <c r="D64" s="278">
        <v>457.99999999999983</v>
      </c>
      <c r="E64" s="278">
        <v>466.79999999999984</v>
      </c>
      <c r="F64" s="506"/>
      <c r="G64" s="499"/>
      <c r="H64" s="499"/>
      <c r="I64" s="14"/>
      <c r="J64" s="14"/>
      <c r="K64" s="14" t="s">
        <v>570</v>
      </c>
      <c r="L64" s="13" t="s">
        <v>570</v>
      </c>
      <c r="M64" s="500"/>
      <c r="N64" s="501"/>
      <c r="O64" s="14"/>
      <c r="P64" s="13"/>
      <c r="Q64" s="13"/>
      <c r="R64" s="13"/>
      <c r="S64" s="13"/>
      <c r="T64" s="13"/>
      <c r="U64" s="85"/>
      <c r="V64" s="85"/>
      <c r="W64" s="85"/>
      <c r="X64" s="85"/>
      <c r="Y64" s="85"/>
      <c r="Z64" s="85"/>
      <c r="AA64" s="58"/>
      <c r="AB64" s="59"/>
      <c r="AC64" s="507"/>
      <c r="AD64" s="507"/>
      <c r="AE64" s="85"/>
      <c r="AF64" s="85"/>
      <c r="AG64" s="58"/>
      <c r="AH64" s="59"/>
      <c r="AI64" s="498"/>
      <c r="AJ64" s="499"/>
      <c r="AK64" s="514"/>
      <c r="AL64" s="515"/>
      <c r="AM64" s="515"/>
      <c r="AN64" s="501"/>
    </row>
    <row r="65" spans="2:40" ht="13.5" customHeight="1" x14ac:dyDescent="0.15">
      <c r="B65" s="277" t="s">
        <v>630</v>
      </c>
      <c r="C65" s="278">
        <v>8.8000000000000007</v>
      </c>
      <c r="D65" s="278">
        <v>466.79999999999984</v>
      </c>
      <c r="E65" s="278">
        <v>475.59999999999985</v>
      </c>
      <c r="F65" s="498"/>
      <c r="G65" s="499"/>
      <c r="H65" s="499"/>
      <c r="I65" s="14"/>
      <c r="J65" s="14"/>
      <c r="K65" s="14"/>
      <c r="L65" s="13" t="s">
        <v>570</v>
      </c>
      <c r="M65" s="500"/>
      <c r="N65" s="501"/>
      <c r="O65" s="14"/>
      <c r="P65" s="13"/>
      <c r="Q65" s="13"/>
      <c r="R65" s="13"/>
      <c r="S65" s="13"/>
      <c r="T65" s="13"/>
      <c r="U65" s="85"/>
      <c r="V65" s="85"/>
      <c r="W65" s="85"/>
      <c r="X65" s="85"/>
      <c r="Y65" s="85"/>
      <c r="Z65" s="85"/>
      <c r="AA65" s="58"/>
      <c r="AB65" s="59"/>
      <c r="AC65" s="507"/>
      <c r="AD65" s="507"/>
      <c r="AE65" s="85"/>
      <c r="AF65" s="85"/>
      <c r="AG65" s="58"/>
      <c r="AH65" s="59"/>
      <c r="AI65" s="498"/>
      <c r="AJ65" s="499"/>
      <c r="AK65" s="514"/>
      <c r="AL65" s="515"/>
      <c r="AM65" s="515"/>
      <c r="AN65" s="501"/>
    </row>
    <row r="66" spans="2:40" ht="13.5" customHeight="1" x14ac:dyDescent="0.15">
      <c r="B66" s="277" t="s">
        <v>631</v>
      </c>
      <c r="C66" s="278">
        <v>5.4</v>
      </c>
      <c r="D66" s="278">
        <v>475.59999999999985</v>
      </c>
      <c r="E66" s="278">
        <v>480.99999999999983</v>
      </c>
      <c r="F66" s="506"/>
      <c r="G66" s="499"/>
      <c r="H66" s="499"/>
      <c r="I66" s="14"/>
      <c r="J66" s="14"/>
      <c r="K66" s="14" t="s">
        <v>570</v>
      </c>
      <c r="L66" s="13"/>
      <c r="M66" s="500"/>
      <c r="N66" s="501"/>
      <c r="O66" s="14"/>
      <c r="P66" s="13"/>
      <c r="Q66" s="13"/>
      <c r="R66" s="13"/>
      <c r="S66" s="13"/>
      <c r="T66" s="85"/>
      <c r="U66" s="85"/>
      <c r="V66" s="85"/>
      <c r="W66" s="85"/>
      <c r="X66" s="85"/>
      <c r="Y66" s="85"/>
      <c r="Z66" s="85"/>
      <c r="AA66" s="58"/>
      <c r="AB66" s="59"/>
      <c r="AC66" s="527"/>
      <c r="AD66" s="528"/>
      <c r="AE66" s="85"/>
      <c r="AF66" s="85"/>
      <c r="AG66" s="58"/>
      <c r="AH66" s="59"/>
      <c r="AI66" s="498"/>
      <c r="AJ66" s="499"/>
      <c r="AK66" s="514"/>
      <c r="AL66" s="515"/>
      <c r="AM66" s="515"/>
      <c r="AN66" s="501"/>
    </row>
    <row r="67" spans="2:40" ht="13.5" customHeight="1" x14ac:dyDescent="0.15">
      <c r="B67" s="279" t="s">
        <v>569</v>
      </c>
      <c r="C67" s="278">
        <v>0</v>
      </c>
      <c r="D67" s="278">
        <v>480.99999999999983</v>
      </c>
      <c r="E67" s="278">
        <v>480.99999999999983</v>
      </c>
      <c r="F67" s="506" t="s">
        <v>549</v>
      </c>
      <c r="G67" s="499"/>
      <c r="H67" s="499"/>
      <c r="I67" s="14"/>
      <c r="J67" s="90"/>
      <c r="K67" s="14"/>
      <c r="L67" s="13"/>
      <c r="M67" s="500"/>
      <c r="N67" s="501"/>
      <c r="O67" s="14"/>
      <c r="P67" s="13"/>
      <c r="Q67" s="13"/>
      <c r="R67" s="13"/>
      <c r="S67" s="13"/>
      <c r="T67" s="85"/>
      <c r="U67" s="85"/>
      <c r="V67" s="85"/>
      <c r="W67" s="85"/>
      <c r="X67" s="85"/>
      <c r="Y67" s="85"/>
      <c r="Z67" s="85"/>
      <c r="AA67" s="58"/>
      <c r="AB67" s="59"/>
      <c r="AC67" s="527"/>
      <c r="AD67" s="528"/>
      <c r="AE67" s="85"/>
      <c r="AF67" s="85"/>
      <c r="AG67" s="58"/>
      <c r="AH67" s="59"/>
      <c r="AI67" s="498"/>
      <c r="AJ67" s="499"/>
      <c r="AK67" s="514"/>
      <c r="AL67" s="515"/>
      <c r="AM67" s="515"/>
      <c r="AN67" s="501"/>
    </row>
    <row r="68" spans="2:40" ht="13.5" customHeight="1" x14ac:dyDescent="0.15">
      <c r="B68" s="279"/>
      <c r="C68" s="278"/>
      <c r="D68" s="278"/>
      <c r="E68" s="278"/>
      <c r="F68" s="498"/>
      <c r="G68" s="499"/>
      <c r="H68" s="499"/>
      <c r="I68" s="14"/>
      <c r="J68" s="90"/>
      <c r="K68" s="14"/>
      <c r="L68" s="13"/>
      <c r="M68" s="500"/>
      <c r="N68" s="501"/>
      <c r="O68" s="14"/>
      <c r="P68" s="13"/>
      <c r="Q68" s="13"/>
      <c r="R68" s="13"/>
      <c r="S68" s="13"/>
      <c r="T68" s="85"/>
      <c r="U68" s="85"/>
      <c r="V68" s="85"/>
      <c r="W68" s="85"/>
      <c r="X68" s="85"/>
      <c r="Y68" s="85"/>
      <c r="Z68" s="85"/>
      <c r="AA68" s="58"/>
      <c r="AB68" s="59"/>
      <c r="AC68" s="527"/>
      <c r="AD68" s="528"/>
      <c r="AE68" s="85"/>
      <c r="AF68" s="85"/>
      <c r="AG68" s="58"/>
      <c r="AH68" s="59"/>
      <c r="AI68" s="498"/>
      <c r="AJ68" s="499"/>
      <c r="AK68" s="514"/>
      <c r="AL68" s="515"/>
      <c r="AM68" s="515"/>
      <c r="AN68" s="501"/>
    </row>
    <row r="69" spans="2:40" ht="13.5" customHeight="1" x14ac:dyDescent="0.15">
      <c r="B69" s="279"/>
      <c r="C69" s="278"/>
      <c r="D69" s="278"/>
      <c r="E69" s="278"/>
      <c r="F69" s="498"/>
      <c r="G69" s="499"/>
      <c r="H69" s="499"/>
      <c r="I69" s="14"/>
      <c r="J69" s="90"/>
      <c r="K69" s="14"/>
      <c r="L69" s="13"/>
      <c r="M69" s="500"/>
      <c r="N69" s="501"/>
      <c r="O69" s="14"/>
      <c r="P69" s="13"/>
      <c r="Q69" s="13"/>
      <c r="R69" s="13"/>
      <c r="S69" s="13"/>
      <c r="T69" s="85"/>
      <c r="U69" s="85"/>
      <c r="V69" s="85"/>
      <c r="W69" s="85"/>
      <c r="X69" s="85"/>
      <c r="Y69" s="85"/>
      <c r="Z69" s="85"/>
      <c r="AA69" s="58"/>
      <c r="AB69" s="59"/>
      <c r="AC69" s="527"/>
      <c r="AD69" s="528"/>
      <c r="AE69" s="85"/>
      <c r="AF69" s="85"/>
      <c r="AG69" s="58"/>
      <c r="AH69" s="59"/>
      <c r="AI69" s="498"/>
      <c r="AJ69" s="499"/>
      <c r="AK69" s="514"/>
      <c r="AL69" s="515"/>
      <c r="AM69" s="515"/>
      <c r="AN69" s="501"/>
    </row>
    <row r="70" spans="2:40" ht="13.5" customHeight="1" x14ac:dyDescent="0.15">
      <c r="B70" s="279"/>
      <c r="C70" s="278"/>
      <c r="D70" s="278"/>
      <c r="E70" s="278"/>
      <c r="F70" s="498"/>
      <c r="G70" s="499"/>
      <c r="H70" s="499"/>
      <c r="I70" s="14"/>
      <c r="J70" s="90"/>
      <c r="K70" s="14"/>
      <c r="L70" s="13"/>
      <c r="M70" s="500"/>
      <c r="N70" s="501"/>
      <c r="O70" s="14"/>
      <c r="P70" s="13"/>
      <c r="Q70" s="13"/>
      <c r="R70" s="13"/>
      <c r="S70" s="13"/>
      <c r="T70" s="85"/>
      <c r="U70" s="85"/>
      <c r="V70" s="85"/>
      <c r="W70" s="85"/>
      <c r="X70" s="85"/>
      <c r="Y70" s="85"/>
      <c r="Z70" s="85"/>
      <c r="AA70" s="58"/>
      <c r="AB70" s="59"/>
      <c r="AC70" s="527"/>
      <c r="AD70" s="528"/>
      <c r="AE70" s="85"/>
      <c r="AF70" s="85"/>
      <c r="AG70" s="58"/>
      <c r="AH70" s="59"/>
      <c r="AI70" s="498"/>
      <c r="AJ70" s="499"/>
      <c r="AK70" s="514"/>
      <c r="AL70" s="515"/>
      <c r="AM70" s="515"/>
      <c r="AN70" s="501"/>
    </row>
    <row r="71" spans="2:40" ht="13.5" customHeight="1" x14ac:dyDescent="0.15">
      <c r="B71" s="279"/>
      <c r="C71" s="278"/>
      <c r="D71" s="278"/>
      <c r="E71" s="278"/>
      <c r="F71" s="506"/>
      <c r="G71" s="499"/>
      <c r="H71" s="499"/>
      <c r="I71" s="14"/>
      <c r="J71" s="90"/>
      <c r="K71" s="14"/>
      <c r="L71" s="13"/>
      <c r="M71" s="500"/>
      <c r="N71" s="501"/>
      <c r="O71" s="14"/>
      <c r="P71" s="13"/>
      <c r="Q71" s="13"/>
      <c r="R71" s="13"/>
      <c r="S71" s="13"/>
      <c r="T71" s="85"/>
      <c r="U71" s="85"/>
      <c r="V71" s="85"/>
      <c r="W71" s="85"/>
      <c r="X71" s="85"/>
      <c r="Y71" s="85"/>
      <c r="Z71" s="85"/>
      <c r="AA71" s="58"/>
      <c r="AB71" s="59"/>
      <c r="AC71" s="527"/>
      <c r="AD71" s="528"/>
      <c r="AE71" s="85"/>
      <c r="AF71" s="85"/>
      <c r="AG71" s="58"/>
      <c r="AH71" s="59"/>
      <c r="AI71" s="498"/>
      <c r="AJ71" s="499"/>
      <c r="AK71" s="514"/>
      <c r="AL71" s="515"/>
      <c r="AM71" s="515"/>
      <c r="AN71" s="501"/>
    </row>
    <row r="72" spans="2:40" ht="13.5" customHeight="1" x14ac:dyDescent="0.15">
      <c r="B72" s="277"/>
      <c r="C72" s="278"/>
      <c r="D72" s="278"/>
      <c r="E72" s="278"/>
      <c r="F72" s="506"/>
      <c r="G72" s="499"/>
      <c r="H72" s="499"/>
      <c r="I72" s="14"/>
      <c r="J72" s="14"/>
      <c r="K72" s="14"/>
      <c r="L72" s="13"/>
      <c r="M72" s="500"/>
      <c r="N72" s="501"/>
      <c r="O72" s="14"/>
      <c r="P72" s="13"/>
      <c r="Q72" s="13"/>
      <c r="R72" s="13"/>
      <c r="S72" s="13"/>
      <c r="T72" s="13"/>
      <c r="U72" s="13"/>
      <c r="V72" s="85"/>
      <c r="W72" s="85"/>
      <c r="X72" s="85"/>
      <c r="Y72" s="85"/>
      <c r="Z72" s="85"/>
      <c r="AA72" s="58"/>
      <c r="AB72" s="59"/>
      <c r="AC72" s="527"/>
      <c r="AD72" s="528"/>
      <c r="AE72" s="85"/>
      <c r="AF72" s="85"/>
      <c r="AG72" s="58"/>
      <c r="AH72" s="59"/>
      <c r="AI72" s="498"/>
      <c r="AJ72" s="499"/>
      <c r="AK72" s="514"/>
      <c r="AL72" s="515"/>
      <c r="AM72" s="515"/>
      <c r="AN72" s="501"/>
    </row>
    <row r="73" spans="2:40" ht="13.5" customHeight="1" x14ac:dyDescent="0.15">
      <c r="B73" s="277"/>
      <c r="C73" s="278"/>
      <c r="D73" s="278"/>
      <c r="E73" s="278"/>
      <c r="F73" s="506"/>
      <c r="G73" s="499"/>
      <c r="H73" s="499"/>
      <c r="I73" s="14"/>
      <c r="J73" s="14"/>
      <c r="K73" s="14"/>
      <c r="L73" s="13"/>
      <c r="M73" s="500"/>
      <c r="N73" s="501"/>
      <c r="O73" s="14"/>
      <c r="P73" s="13"/>
      <c r="Q73" s="13"/>
      <c r="R73" s="13"/>
      <c r="S73" s="13"/>
      <c r="T73" s="13"/>
      <c r="U73" s="13"/>
      <c r="V73" s="85"/>
      <c r="W73" s="85"/>
      <c r="X73" s="85"/>
      <c r="Y73" s="85"/>
      <c r="Z73" s="85"/>
      <c r="AA73" s="58"/>
      <c r="AB73" s="59"/>
      <c r="AC73" s="527"/>
      <c r="AD73" s="528"/>
      <c r="AE73" s="85"/>
      <c r="AF73" s="85"/>
      <c r="AG73" s="58"/>
      <c r="AH73" s="59"/>
      <c r="AI73" s="498"/>
      <c r="AJ73" s="499"/>
      <c r="AK73" s="514"/>
      <c r="AL73" s="515"/>
      <c r="AM73" s="515"/>
      <c r="AN73" s="501"/>
    </row>
    <row r="74" spans="2:40" ht="13.5" customHeight="1" x14ac:dyDescent="0.15">
      <c r="B74" s="277"/>
      <c r="C74" s="278"/>
      <c r="D74" s="278"/>
      <c r="E74" s="278"/>
      <c r="F74" s="506"/>
      <c r="G74" s="499"/>
      <c r="H74" s="499"/>
      <c r="I74" s="14"/>
      <c r="J74" s="14"/>
      <c r="K74" s="14"/>
      <c r="L74" s="13"/>
      <c r="M74" s="500"/>
      <c r="N74" s="501"/>
      <c r="O74" s="14"/>
      <c r="P74" s="13"/>
      <c r="Q74" s="13"/>
      <c r="R74" s="13"/>
      <c r="S74" s="13"/>
      <c r="T74" s="13"/>
      <c r="U74" s="13"/>
      <c r="V74" s="85"/>
      <c r="W74" s="85"/>
      <c r="X74" s="85"/>
      <c r="Y74" s="85"/>
      <c r="Z74" s="85"/>
      <c r="AA74" s="58"/>
      <c r="AB74" s="59"/>
      <c r="AC74" s="527"/>
      <c r="AD74" s="528"/>
      <c r="AE74" s="85"/>
      <c r="AF74" s="85"/>
      <c r="AG74" s="58"/>
      <c r="AH74" s="59"/>
      <c r="AI74" s="498"/>
      <c r="AJ74" s="499"/>
      <c r="AK74" s="514"/>
      <c r="AL74" s="515"/>
      <c r="AM74" s="515"/>
      <c r="AN74" s="501"/>
    </row>
    <row r="75" spans="2:40" ht="13.5" customHeight="1" x14ac:dyDescent="0.15">
      <c r="B75" s="277"/>
      <c r="C75" s="278"/>
      <c r="D75" s="278"/>
      <c r="E75" s="278"/>
      <c r="F75" s="506"/>
      <c r="G75" s="499"/>
      <c r="H75" s="499"/>
      <c r="I75" s="14"/>
      <c r="J75" s="14"/>
      <c r="K75" s="14"/>
      <c r="L75" s="13"/>
      <c r="M75" s="500"/>
      <c r="N75" s="501"/>
      <c r="O75" s="14"/>
      <c r="P75" s="13"/>
      <c r="Q75" s="13"/>
      <c r="R75" s="13"/>
      <c r="S75" s="13"/>
      <c r="T75" s="13"/>
      <c r="U75" s="13"/>
      <c r="V75" s="85"/>
      <c r="W75" s="85"/>
      <c r="X75" s="85"/>
      <c r="Y75" s="85"/>
      <c r="Z75" s="85"/>
      <c r="AA75" s="58"/>
      <c r="AB75" s="59"/>
      <c r="AC75" s="527"/>
      <c r="AD75" s="528"/>
      <c r="AE75" s="85"/>
      <c r="AF75" s="85"/>
      <c r="AG75" s="58"/>
      <c r="AH75" s="59"/>
      <c r="AI75" s="498"/>
      <c r="AJ75" s="499"/>
      <c r="AK75" s="514"/>
      <c r="AL75" s="515"/>
      <c r="AM75" s="515"/>
      <c r="AN75" s="501"/>
    </row>
    <row r="76" spans="2:40" ht="13.5" customHeight="1" x14ac:dyDescent="0.15">
      <c r="B76" s="277"/>
      <c r="C76" s="278"/>
      <c r="D76" s="278"/>
      <c r="E76" s="278"/>
      <c r="F76" s="506"/>
      <c r="G76" s="499"/>
      <c r="H76" s="499"/>
      <c r="I76" s="14"/>
      <c r="J76" s="14"/>
      <c r="K76" s="14"/>
      <c r="L76" s="13"/>
      <c r="M76" s="500"/>
      <c r="N76" s="501"/>
      <c r="O76" s="14"/>
      <c r="P76" s="13"/>
      <c r="Q76" s="13"/>
      <c r="R76" s="13"/>
      <c r="S76" s="13"/>
      <c r="T76" s="13"/>
      <c r="U76" s="13"/>
      <c r="V76" s="85"/>
      <c r="W76" s="85"/>
      <c r="X76" s="85"/>
      <c r="Y76" s="85"/>
      <c r="Z76" s="85"/>
      <c r="AA76" s="58"/>
      <c r="AB76" s="59"/>
      <c r="AC76" s="527"/>
      <c r="AD76" s="528"/>
      <c r="AE76" s="85"/>
      <c r="AF76" s="85"/>
      <c r="AG76" s="58"/>
      <c r="AH76" s="59"/>
      <c r="AI76" s="498"/>
      <c r="AJ76" s="499"/>
      <c r="AK76" s="514"/>
      <c r="AL76" s="515"/>
      <c r="AM76" s="515"/>
      <c r="AN76" s="501"/>
    </row>
    <row r="77" spans="2:40" ht="13.5" customHeight="1" x14ac:dyDescent="0.15">
      <c r="B77" s="277"/>
      <c r="C77" s="278"/>
      <c r="D77" s="278"/>
      <c r="E77" s="278"/>
      <c r="F77" s="506"/>
      <c r="G77" s="499"/>
      <c r="H77" s="499"/>
      <c r="I77" s="14"/>
      <c r="J77" s="14"/>
      <c r="K77" s="14"/>
      <c r="L77" s="13"/>
      <c r="M77" s="500"/>
      <c r="N77" s="501"/>
      <c r="O77" s="14"/>
      <c r="P77" s="13"/>
      <c r="Q77" s="13"/>
      <c r="R77" s="13"/>
      <c r="S77" s="13"/>
      <c r="T77" s="13"/>
      <c r="U77" s="13"/>
      <c r="V77" s="85"/>
      <c r="W77" s="85"/>
      <c r="X77" s="85"/>
      <c r="Y77" s="85"/>
      <c r="Z77" s="85"/>
      <c r="AA77" s="58"/>
      <c r="AB77" s="59"/>
      <c r="AC77" s="527"/>
      <c r="AD77" s="528"/>
      <c r="AE77" s="85"/>
      <c r="AF77" s="85"/>
      <c r="AG77" s="58"/>
      <c r="AH77" s="59"/>
      <c r="AI77" s="498"/>
      <c r="AJ77" s="499"/>
      <c r="AK77" s="514"/>
      <c r="AL77" s="515"/>
      <c r="AM77" s="515"/>
      <c r="AN77" s="501"/>
    </row>
    <row r="78" spans="2:40" ht="13.5" customHeight="1" x14ac:dyDescent="0.15">
      <c r="B78" s="277"/>
      <c r="C78" s="278"/>
      <c r="D78" s="278"/>
      <c r="E78" s="278"/>
      <c r="F78" s="506"/>
      <c r="G78" s="499"/>
      <c r="H78" s="499"/>
      <c r="I78" s="14"/>
      <c r="J78" s="14"/>
      <c r="K78" s="14"/>
      <c r="L78" s="13"/>
      <c r="M78" s="500"/>
      <c r="N78" s="501"/>
      <c r="O78" s="14"/>
      <c r="P78" s="13"/>
      <c r="Q78" s="13"/>
      <c r="R78" s="13"/>
      <c r="S78" s="13"/>
      <c r="T78" s="13"/>
      <c r="U78" s="13"/>
      <c r="V78" s="85"/>
      <c r="W78" s="85"/>
      <c r="X78" s="85"/>
      <c r="Y78" s="85"/>
      <c r="Z78" s="85"/>
      <c r="AA78" s="58"/>
      <c r="AB78" s="59"/>
      <c r="AC78" s="527"/>
      <c r="AD78" s="528"/>
      <c r="AE78" s="85"/>
      <c r="AF78" s="85"/>
      <c r="AG78" s="58"/>
      <c r="AH78" s="59"/>
      <c r="AI78" s="498"/>
      <c r="AJ78" s="499"/>
      <c r="AK78" s="514"/>
      <c r="AL78" s="515"/>
      <c r="AM78" s="515"/>
      <c r="AN78" s="501"/>
    </row>
    <row r="79" spans="2:40" ht="13.5" customHeight="1" x14ac:dyDescent="0.15">
      <c r="B79" s="277"/>
      <c r="C79" s="278"/>
      <c r="D79" s="278"/>
      <c r="E79" s="278"/>
      <c r="F79" s="506"/>
      <c r="G79" s="499"/>
      <c r="H79" s="499"/>
      <c r="I79" s="14"/>
      <c r="J79" s="14"/>
      <c r="K79" s="14"/>
      <c r="L79" s="13"/>
      <c r="M79" s="500"/>
      <c r="N79" s="501"/>
      <c r="O79" s="14"/>
      <c r="P79" s="13"/>
      <c r="Q79" s="13"/>
      <c r="R79" s="13"/>
      <c r="S79" s="13"/>
      <c r="T79" s="13"/>
      <c r="U79" s="13"/>
      <c r="V79" s="85"/>
      <c r="W79" s="85"/>
      <c r="X79" s="85"/>
      <c r="Y79" s="85"/>
      <c r="Z79" s="85"/>
      <c r="AA79" s="58"/>
      <c r="AB79" s="59"/>
      <c r="AC79" s="527"/>
      <c r="AD79" s="528"/>
      <c r="AE79" s="85"/>
      <c r="AF79" s="85"/>
      <c r="AG79" s="58"/>
      <c r="AH79" s="59"/>
      <c r="AI79" s="498"/>
      <c r="AJ79" s="499"/>
      <c r="AK79" s="514"/>
      <c r="AL79" s="515"/>
      <c r="AM79" s="515"/>
      <c r="AN79" s="501"/>
    </row>
    <row r="80" spans="2:40" ht="13.5" customHeight="1" x14ac:dyDescent="0.15">
      <c r="B80" s="279"/>
      <c r="C80" s="278"/>
      <c r="D80" s="278"/>
      <c r="E80" s="278"/>
      <c r="F80" s="498"/>
      <c r="G80" s="499"/>
      <c r="H80" s="499"/>
      <c r="I80" s="14"/>
      <c r="J80" s="90"/>
      <c r="K80" s="14"/>
      <c r="L80" s="13"/>
      <c r="M80" s="500"/>
      <c r="N80" s="501"/>
      <c r="O80" s="14"/>
      <c r="P80" s="13"/>
      <c r="Q80" s="13"/>
      <c r="R80" s="13"/>
      <c r="S80" s="13"/>
      <c r="T80" s="85"/>
      <c r="U80" s="85"/>
      <c r="V80" s="85"/>
      <c r="W80" s="85"/>
      <c r="X80" s="85"/>
      <c r="Y80" s="85"/>
      <c r="Z80" s="85"/>
      <c r="AA80" s="58"/>
      <c r="AB80" s="59"/>
      <c r="AC80" s="527"/>
      <c r="AD80" s="528"/>
      <c r="AE80" s="85"/>
      <c r="AF80" s="85"/>
      <c r="AG80" s="58"/>
      <c r="AH80" s="59"/>
      <c r="AI80" s="498"/>
      <c r="AJ80" s="499"/>
      <c r="AK80" s="514"/>
      <c r="AL80" s="515"/>
      <c r="AM80" s="515"/>
      <c r="AN80" s="501"/>
    </row>
    <row r="81" spans="2:2" ht="13.5" customHeight="1" x14ac:dyDescent="0.15">
      <c r="B81" s="4" t="s">
        <v>371</v>
      </c>
    </row>
  </sheetData>
  <mergeCells count="366">
    <mergeCell ref="F77:H77"/>
    <mergeCell ref="M77:N77"/>
    <mergeCell ref="AC77:AD77"/>
    <mergeCell ref="AI77:AJ77"/>
    <mergeCell ref="AK77:AN77"/>
    <mergeCell ref="F80:H80"/>
    <mergeCell ref="M80:N80"/>
    <mergeCell ref="AC80:AD80"/>
    <mergeCell ref="AI80:AJ80"/>
    <mergeCell ref="AK80:AN80"/>
    <mergeCell ref="F78:H78"/>
    <mergeCell ref="M78:N78"/>
    <mergeCell ref="AC78:AD78"/>
    <mergeCell ref="AI78:AJ78"/>
    <mergeCell ref="AK78:AN78"/>
    <mergeCell ref="F79:H79"/>
    <mergeCell ref="M79:N79"/>
    <mergeCell ref="AC79:AD79"/>
    <mergeCell ref="AI79:AJ79"/>
    <mergeCell ref="AK79:AN79"/>
    <mergeCell ref="F75:H75"/>
    <mergeCell ref="M75:N75"/>
    <mergeCell ref="AC75:AD75"/>
    <mergeCell ref="AI75:AJ75"/>
    <mergeCell ref="AK75:AN75"/>
    <mergeCell ref="F76:H76"/>
    <mergeCell ref="M76:N76"/>
    <mergeCell ref="AC76:AD76"/>
    <mergeCell ref="AI76:AJ76"/>
    <mergeCell ref="AK76:AN76"/>
    <mergeCell ref="F73:H73"/>
    <mergeCell ref="M73:N73"/>
    <mergeCell ref="AC73:AD73"/>
    <mergeCell ref="AI73:AJ73"/>
    <mergeCell ref="AK73:AN73"/>
    <mergeCell ref="F74:H74"/>
    <mergeCell ref="M74:N74"/>
    <mergeCell ref="AC74:AD74"/>
    <mergeCell ref="AI74:AJ74"/>
    <mergeCell ref="AK74:AN74"/>
    <mergeCell ref="F71:H71"/>
    <mergeCell ref="M71:N71"/>
    <mergeCell ref="AC71:AD71"/>
    <mergeCell ref="AI71:AJ71"/>
    <mergeCell ref="AK71:AN71"/>
    <mergeCell ref="F72:H72"/>
    <mergeCell ref="M72:N72"/>
    <mergeCell ref="AC72:AD72"/>
    <mergeCell ref="AI72:AJ72"/>
    <mergeCell ref="AK72:AN72"/>
    <mergeCell ref="F69:H69"/>
    <mergeCell ref="M69:N69"/>
    <mergeCell ref="AC69:AD69"/>
    <mergeCell ref="AI69:AJ69"/>
    <mergeCell ref="AK69:AN69"/>
    <mergeCell ref="F70:H70"/>
    <mergeCell ref="M70:N70"/>
    <mergeCell ref="AC70:AD70"/>
    <mergeCell ref="AI70:AJ70"/>
    <mergeCell ref="AK70:AN70"/>
    <mergeCell ref="F67:H67"/>
    <mergeCell ref="M67:N67"/>
    <mergeCell ref="AC67:AD67"/>
    <mergeCell ref="AI67:AJ67"/>
    <mergeCell ref="AK67:AN67"/>
    <mergeCell ref="F68:H68"/>
    <mergeCell ref="M68:N68"/>
    <mergeCell ref="AC68:AD68"/>
    <mergeCell ref="AI68:AJ68"/>
    <mergeCell ref="AK68:AN68"/>
    <mergeCell ref="F65:H65"/>
    <mergeCell ref="M65:N65"/>
    <mergeCell ref="AC65:AD65"/>
    <mergeCell ref="AI65:AJ65"/>
    <mergeCell ref="AK65:AN65"/>
    <mergeCell ref="F66:H66"/>
    <mergeCell ref="M66:N66"/>
    <mergeCell ref="AC66:AD66"/>
    <mergeCell ref="AI66:AJ66"/>
    <mergeCell ref="AK66:AN66"/>
    <mergeCell ref="F63:H63"/>
    <mergeCell ref="M63:N63"/>
    <mergeCell ref="AC63:AD63"/>
    <mergeCell ref="AI63:AJ63"/>
    <mergeCell ref="AK63:AN63"/>
    <mergeCell ref="F64:H64"/>
    <mergeCell ref="M64:N64"/>
    <mergeCell ref="AC64:AD64"/>
    <mergeCell ref="AI64:AJ64"/>
    <mergeCell ref="AK64:AN64"/>
    <mergeCell ref="F61:H61"/>
    <mergeCell ref="M61:N61"/>
    <mergeCell ref="AC61:AD61"/>
    <mergeCell ref="AI61:AJ61"/>
    <mergeCell ref="AK61:AN61"/>
    <mergeCell ref="F62:H62"/>
    <mergeCell ref="M62:N62"/>
    <mergeCell ref="AC62:AD62"/>
    <mergeCell ref="AI62:AJ62"/>
    <mergeCell ref="AK62:AN62"/>
    <mergeCell ref="F59:H59"/>
    <mergeCell ref="M59:N59"/>
    <mergeCell ref="AC59:AD59"/>
    <mergeCell ref="AI59:AJ59"/>
    <mergeCell ref="AK59:AN59"/>
    <mergeCell ref="F60:H60"/>
    <mergeCell ref="M60:N60"/>
    <mergeCell ref="AC60:AD60"/>
    <mergeCell ref="AI60:AJ60"/>
    <mergeCell ref="AK60:AN60"/>
    <mergeCell ref="F57:H57"/>
    <mergeCell ref="M57:N57"/>
    <mergeCell ref="AC57:AD57"/>
    <mergeCell ref="AI57:AJ57"/>
    <mergeCell ref="AK57:AN57"/>
    <mergeCell ref="F58:H58"/>
    <mergeCell ref="M58:N58"/>
    <mergeCell ref="AC58:AD58"/>
    <mergeCell ref="AI58:AJ58"/>
    <mergeCell ref="AK58:AN58"/>
    <mergeCell ref="F55:H55"/>
    <mergeCell ref="M55:N55"/>
    <mergeCell ref="AC55:AD55"/>
    <mergeCell ref="AI55:AJ55"/>
    <mergeCell ref="AK55:AN55"/>
    <mergeCell ref="F56:H56"/>
    <mergeCell ref="M56:N56"/>
    <mergeCell ref="AC56:AD56"/>
    <mergeCell ref="AI56:AJ56"/>
    <mergeCell ref="AK56:AN56"/>
    <mergeCell ref="F53:H53"/>
    <mergeCell ref="M53:N53"/>
    <mergeCell ref="AC53:AD53"/>
    <mergeCell ref="AI53:AJ53"/>
    <mergeCell ref="AK53:AN53"/>
    <mergeCell ref="F54:H54"/>
    <mergeCell ref="M54:N54"/>
    <mergeCell ref="AC54:AD54"/>
    <mergeCell ref="AI54:AJ54"/>
    <mergeCell ref="AK54:AN54"/>
    <mergeCell ref="F51:H51"/>
    <mergeCell ref="M51:N51"/>
    <mergeCell ref="AC51:AD51"/>
    <mergeCell ref="AI51:AJ51"/>
    <mergeCell ref="AK51:AN51"/>
    <mergeCell ref="F52:H52"/>
    <mergeCell ref="M52:N52"/>
    <mergeCell ref="AC52:AD52"/>
    <mergeCell ref="AI52:AJ52"/>
    <mergeCell ref="AK52:AN52"/>
    <mergeCell ref="F49:H49"/>
    <mergeCell ref="M49:N49"/>
    <mergeCell ref="AC49:AD49"/>
    <mergeCell ref="AI49:AJ49"/>
    <mergeCell ref="AK49:AN49"/>
    <mergeCell ref="F50:H50"/>
    <mergeCell ref="M50:N50"/>
    <mergeCell ref="AC50:AD50"/>
    <mergeCell ref="AI50:AJ50"/>
    <mergeCell ref="AK50:AN50"/>
    <mergeCell ref="AI46:AJ46"/>
    <mergeCell ref="AK46:AN46"/>
    <mergeCell ref="F47:H47"/>
    <mergeCell ref="M47:N47"/>
    <mergeCell ref="AC47:AD47"/>
    <mergeCell ref="AI47:AJ47"/>
    <mergeCell ref="AK47:AN47"/>
    <mergeCell ref="F48:H48"/>
    <mergeCell ref="M48:N48"/>
    <mergeCell ref="AC48:AD48"/>
    <mergeCell ref="AI48:AJ48"/>
    <mergeCell ref="AK48:AN48"/>
    <mergeCell ref="AC37:AD37"/>
    <mergeCell ref="AC38:AD38"/>
    <mergeCell ref="AC39:AD39"/>
    <mergeCell ref="AC43:AD43"/>
    <mergeCell ref="AC44:AD44"/>
    <mergeCell ref="F44:H44"/>
    <mergeCell ref="M44:N44"/>
    <mergeCell ref="F46:H46"/>
    <mergeCell ref="M46:N46"/>
    <mergeCell ref="AC46:AD46"/>
    <mergeCell ref="AK38:AN38"/>
    <mergeCell ref="AK39:AN39"/>
    <mergeCell ref="AK43:AN43"/>
    <mergeCell ref="AK44:AN44"/>
    <mergeCell ref="F40:H40"/>
    <mergeCell ref="M40:N40"/>
    <mergeCell ref="AC40:AD40"/>
    <mergeCell ref="AK40:AN40"/>
    <mergeCell ref="F42:H42"/>
    <mergeCell ref="M42:N42"/>
    <mergeCell ref="AC42:AD42"/>
    <mergeCell ref="AK42:AN42"/>
    <mergeCell ref="F41:H41"/>
    <mergeCell ref="M41:N41"/>
    <mergeCell ref="AC41:AD41"/>
    <mergeCell ref="AK41:AN41"/>
    <mergeCell ref="M39:N39"/>
    <mergeCell ref="F43:H43"/>
    <mergeCell ref="M43:N43"/>
    <mergeCell ref="AK29:AN29"/>
    <mergeCell ref="AK30:AN30"/>
    <mergeCell ref="AK31:AN31"/>
    <mergeCell ref="AK32:AN32"/>
    <mergeCell ref="AK33:AN33"/>
    <mergeCell ref="AK34:AN34"/>
    <mergeCell ref="AK35:AN35"/>
    <mergeCell ref="AK36:AN36"/>
    <mergeCell ref="AK37:AN37"/>
    <mergeCell ref="AC14:AD14"/>
    <mergeCell ref="AC15:AD15"/>
    <mergeCell ref="AC16:AD16"/>
    <mergeCell ref="AC17:AD17"/>
    <mergeCell ref="AC18:AD18"/>
    <mergeCell ref="AC19:AD19"/>
    <mergeCell ref="AC20:AD20"/>
    <mergeCell ref="AC12:AD12"/>
    <mergeCell ref="AK28:AN28"/>
    <mergeCell ref="AK15:AN15"/>
    <mergeCell ref="AK16:AN16"/>
    <mergeCell ref="AK17:AN17"/>
    <mergeCell ref="AC25:AD25"/>
    <mergeCell ref="AC26:AD26"/>
    <mergeCell ref="AC23:AD23"/>
    <mergeCell ref="AC24:AD24"/>
    <mergeCell ref="AC21:AD21"/>
    <mergeCell ref="AC22:AD22"/>
    <mergeCell ref="AI8:AJ9"/>
    <mergeCell ref="AC33:AD33"/>
    <mergeCell ref="AC34:AD34"/>
    <mergeCell ref="AC35:AD35"/>
    <mergeCell ref="AC36:AD36"/>
    <mergeCell ref="AK10:AN10"/>
    <mergeCell ref="AK11:AN11"/>
    <mergeCell ref="AK12:AN12"/>
    <mergeCell ref="AK13:AN13"/>
    <mergeCell ref="AK14:AN14"/>
    <mergeCell ref="AK18:AN18"/>
    <mergeCell ref="AK19:AN19"/>
    <mergeCell ref="AK20:AN20"/>
    <mergeCell ref="AK21:AN21"/>
    <mergeCell ref="AK22:AN22"/>
    <mergeCell ref="AK23:AN23"/>
    <mergeCell ref="AK24:AN24"/>
    <mergeCell ref="AK25:AN25"/>
    <mergeCell ref="AK26:AN26"/>
    <mergeCell ref="AK27:AN27"/>
    <mergeCell ref="AC13:AD13"/>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F24:H24"/>
    <mergeCell ref="M24:N24"/>
    <mergeCell ref="F23:H23"/>
    <mergeCell ref="M23:N23"/>
    <mergeCell ref="F22:H22"/>
    <mergeCell ref="M22:N22"/>
    <mergeCell ref="F21:H21"/>
    <mergeCell ref="M21:N21"/>
    <mergeCell ref="F20:H20"/>
    <mergeCell ref="M20:N20"/>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s>
  <phoneticPr fontId="11"/>
  <dataValidations count="1">
    <dataValidation type="list" allowBlank="1" showInputMessage="1" showErrorMessage="1" sqref="I36:J43 I10:J30 I46:J66 K46:L80 I72:J79 K10:L44"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86" fitToHeight="0" orientation="landscape" copies="2" r:id="rId1"/>
  <headerFooter alignWithMargins="0"/>
  <rowBreaks count="1" manualBreakCount="1">
    <brk id="45" min="1" max="3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2:AI19"/>
  <sheetViews>
    <sheetView showGridLines="0" showZeros="0" view="pageBreakPreview" topLeftCell="A2" zoomScaleNormal="70" zoomScaleSheetLayoutView="100" workbookViewId="0">
      <selection activeCell="B3" sqref="B2:AO41"/>
    </sheetView>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9" customFormat="1" ht="25.15" customHeight="1" x14ac:dyDescent="0.15">
      <c r="B3" s="529" t="s">
        <v>238</v>
      </c>
      <c r="C3" s="529"/>
      <c r="D3" s="529"/>
      <c r="E3" s="529"/>
      <c r="F3" s="529"/>
      <c r="G3" s="529"/>
      <c r="H3" s="529"/>
      <c r="I3" s="529"/>
      <c r="J3" s="529"/>
      <c r="K3" s="529"/>
      <c r="L3" s="529"/>
      <c r="M3" s="529"/>
      <c r="N3" s="529"/>
      <c r="O3" s="529"/>
      <c r="P3" s="529"/>
      <c r="Q3" s="529"/>
      <c r="R3" s="529"/>
      <c r="S3" s="529"/>
      <c r="T3" s="529"/>
      <c r="U3" s="529"/>
      <c r="V3" s="529"/>
      <c r="W3" s="529"/>
      <c r="X3" s="529"/>
      <c r="Y3" s="529"/>
      <c r="Z3" s="529"/>
      <c r="AA3" s="529"/>
      <c r="AB3" s="529"/>
      <c r="AC3" s="529"/>
      <c r="AD3" s="529"/>
      <c r="AE3" s="529"/>
      <c r="AF3" s="529"/>
      <c r="AG3" s="529"/>
      <c r="AH3" s="529"/>
      <c r="AI3" s="529"/>
    </row>
    <row r="4" spans="2:35" ht="20.100000000000001" customHeight="1" x14ac:dyDescent="0.15">
      <c r="B4" s="530" t="s">
        <v>17</v>
      </c>
      <c r="C4" s="531"/>
      <c r="D4" s="532"/>
      <c r="E4" s="533" t="str">
        <f>'様式A-1'!D3</f>
        <v>モリガハラダイニトンネル</v>
      </c>
      <c r="F4" s="534"/>
      <c r="G4" s="534"/>
      <c r="H4" s="534"/>
      <c r="I4" s="535"/>
      <c r="J4" s="536" t="s">
        <v>18</v>
      </c>
      <c r="K4" s="536"/>
      <c r="L4" s="536"/>
      <c r="M4" s="537" t="str">
        <f>'様式A-1'!J3</f>
        <v>岩国大竹線</v>
      </c>
      <c r="N4" s="537"/>
      <c r="O4" s="537"/>
      <c r="P4" s="537"/>
      <c r="Q4" s="537"/>
      <c r="R4" s="537"/>
      <c r="S4" s="555" t="s">
        <v>134</v>
      </c>
      <c r="T4" s="556"/>
      <c r="U4" s="556"/>
      <c r="V4" s="557"/>
      <c r="W4" s="561" t="str">
        <f>'様式A-1'!K5</f>
        <v>株式会社エイト日本技術開発
岡根 三千夫</v>
      </c>
      <c r="X4" s="562"/>
      <c r="Y4" s="562"/>
      <c r="Z4" s="562"/>
      <c r="AA4" s="562"/>
      <c r="AB4" s="563"/>
      <c r="AC4" s="567" t="s">
        <v>163</v>
      </c>
      <c r="AD4" s="568"/>
      <c r="AE4" s="569"/>
      <c r="AF4" s="538">
        <f>'様式A-1'!R5</f>
        <v>45651</v>
      </c>
      <c r="AG4" s="539"/>
      <c r="AH4" s="539"/>
      <c r="AI4" s="540"/>
    </row>
    <row r="5" spans="2:35" ht="20.100000000000001" customHeight="1" x14ac:dyDescent="0.15">
      <c r="B5" s="544" t="s">
        <v>0</v>
      </c>
      <c r="C5" s="545"/>
      <c r="D5" s="546"/>
      <c r="E5" s="547" t="str">
        <f>'様式A-1'!D4</f>
        <v>森ヶ原第２トンネル</v>
      </c>
      <c r="F5" s="548"/>
      <c r="G5" s="548"/>
      <c r="H5" s="548"/>
      <c r="I5" s="549"/>
      <c r="J5" s="550" t="s">
        <v>1</v>
      </c>
      <c r="K5" s="550"/>
      <c r="L5" s="550"/>
      <c r="M5" s="537" t="str">
        <f>'様式A-1'!R3</f>
        <v>山口県岩国土木建築事務所</v>
      </c>
      <c r="N5" s="537"/>
      <c r="O5" s="537"/>
      <c r="P5" s="537"/>
      <c r="Q5" s="537"/>
      <c r="R5" s="537"/>
      <c r="S5" s="558"/>
      <c r="T5" s="559"/>
      <c r="U5" s="559"/>
      <c r="V5" s="560"/>
      <c r="W5" s="564"/>
      <c r="X5" s="565"/>
      <c r="Y5" s="565"/>
      <c r="Z5" s="565"/>
      <c r="AA5" s="565"/>
      <c r="AB5" s="566"/>
      <c r="AC5" s="570"/>
      <c r="AD5" s="571"/>
      <c r="AE5" s="572"/>
      <c r="AF5" s="541"/>
      <c r="AG5" s="542"/>
      <c r="AH5" s="542"/>
      <c r="AI5" s="543"/>
    </row>
    <row r="6" spans="2:35" ht="26.25" customHeight="1" x14ac:dyDescent="0.15">
      <c r="B6" s="551" t="s">
        <v>162</v>
      </c>
      <c r="C6" s="553"/>
      <c r="D6" s="553"/>
      <c r="E6" s="553"/>
      <c r="F6" s="553"/>
      <c r="G6" s="553"/>
      <c r="H6" s="553"/>
      <c r="I6" s="553"/>
      <c r="J6" s="553"/>
      <c r="K6" s="553"/>
      <c r="L6" s="553"/>
      <c r="M6" s="553"/>
      <c r="N6" s="553"/>
      <c r="O6" s="553"/>
      <c r="P6" s="553"/>
      <c r="Q6" s="553"/>
      <c r="R6" s="553"/>
      <c r="S6" s="553"/>
      <c r="T6" s="553"/>
      <c r="U6" s="553"/>
      <c r="V6" s="553"/>
      <c r="W6" s="553"/>
      <c r="X6" s="553"/>
      <c r="Y6" s="553"/>
      <c r="Z6" s="553"/>
      <c r="AA6" s="553"/>
      <c r="AB6" s="553"/>
      <c r="AC6" s="553"/>
      <c r="AD6" s="553"/>
      <c r="AE6" s="553"/>
      <c r="AF6" s="553"/>
      <c r="AG6" s="553"/>
      <c r="AH6" s="553"/>
      <c r="AI6" s="553"/>
    </row>
    <row r="7" spans="2:35" ht="35.65" customHeight="1" x14ac:dyDescent="0.15">
      <c r="B7" s="552"/>
      <c r="C7" s="554"/>
      <c r="D7" s="554"/>
      <c r="E7" s="554"/>
      <c r="F7" s="554"/>
      <c r="G7" s="554"/>
      <c r="H7" s="554"/>
      <c r="I7" s="554"/>
      <c r="J7" s="554"/>
      <c r="K7" s="554"/>
      <c r="L7" s="554"/>
      <c r="M7" s="554"/>
      <c r="N7" s="554"/>
      <c r="O7" s="554"/>
      <c r="P7" s="554"/>
      <c r="Q7" s="554"/>
      <c r="R7" s="554"/>
      <c r="S7" s="554"/>
      <c r="T7" s="554"/>
      <c r="U7" s="554"/>
      <c r="V7" s="554"/>
      <c r="W7" s="554"/>
      <c r="X7" s="554"/>
      <c r="Y7" s="554"/>
      <c r="Z7" s="554"/>
      <c r="AA7" s="554"/>
      <c r="AB7" s="554"/>
      <c r="AC7" s="554"/>
      <c r="AD7" s="554"/>
      <c r="AE7" s="554"/>
      <c r="AF7" s="554"/>
      <c r="AG7" s="554"/>
      <c r="AH7" s="554"/>
      <c r="AI7" s="554"/>
    </row>
    <row r="8" spans="2:35" ht="35.65" customHeight="1" x14ac:dyDescent="0.15">
      <c r="B8" s="552"/>
      <c r="C8" s="554"/>
      <c r="D8" s="554"/>
      <c r="E8" s="554"/>
      <c r="F8" s="554"/>
      <c r="G8" s="554"/>
      <c r="H8" s="554"/>
      <c r="I8" s="554"/>
      <c r="J8" s="554"/>
      <c r="K8" s="554"/>
      <c r="L8" s="554"/>
      <c r="M8" s="554"/>
      <c r="N8" s="554"/>
      <c r="O8" s="554"/>
      <c r="P8" s="554"/>
      <c r="Q8" s="554"/>
      <c r="R8" s="554"/>
      <c r="S8" s="554"/>
      <c r="T8" s="554"/>
      <c r="U8" s="554"/>
      <c r="V8" s="554"/>
      <c r="W8" s="554"/>
      <c r="X8" s="554"/>
      <c r="Y8" s="554"/>
      <c r="Z8" s="554"/>
      <c r="AA8" s="554"/>
      <c r="AB8" s="554"/>
      <c r="AC8" s="554"/>
      <c r="AD8" s="554"/>
      <c r="AE8" s="554"/>
      <c r="AF8" s="554"/>
      <c r="AG8" s="554"/>
      <c r="AH8" s="554"/>
      <c r="AI8" s="554"/>
    </row>
    <row r="9" spans="2:35" ht="35.65" customHeight="1" x14ac:dyDescent="0.15">
      <c r="B9" s="552"/>
      <c r="C9" s="554"/>
      <c r="D9" s="554"/>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row>
    <row r="10" spans="2:35" ht="35.65" customHeight="1" x14ac:dyDescent="0.15">
      <c r="B10" s="552"/>
      <c r="C10" s="554"/>
      <c r="D10" s="554"/>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row>
    <row r="11" spans="2:35" ht="35.65" customHeight="1" x14ac:dyDescent="0.15">
      <c r="B11" s="552"/>
      <c r="C11" s="554"/>
      <c r="D11" s="554"/>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row>
    <row r="12" spans="2:35" ht="35.65" customHeight="1" x14ac:dyDescent="0.15">
      <c r="B12" s="552"/>
      <c r="C12" s="554"/>
      <c r="D12" s="554"/>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row>
    <row r="13" spans="2:35" ht="35.65" customHeight="1" x14ac:dyDescent="0.15">
      <c r="B13" s="552"/>
      <c r="C13" s="554"/>
      <c r="D13" s="554"/>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row>
    <row r="14" spans="2:35" ht="35.65" customHeight="1" x14ac:dyDescent="0.15">
      <c r="B14" s="552"/>
      <c r="C14" s="554"/>
      <c r="D14" s="554"/>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row>
    <row r="15" spans="2:35" ht="35.65" customHeight="1" x14ac:dyDescent="0.15">
      <c r="B15" s="552"/>
      <c r="C15" s="554"/>
      <c r="D15" s="554"/>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row>
    <row r="16" spans="2:35" ht="35.65" customHeight="1" x14ac:dyDescent="0.15">
      <c r="B16" s="552"/>
      <c r="C16" s="554"/>
      <c r="D16" s="554"/>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row>
    <row r="17" spans="2:35" ht="35.65" customHeight="1" x14ac:dyDescent="0.15">
      <c r="B17" s="552"/>
      <c r="C17" s="554"/>
      <c r="D17" s="554"/>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row>
    <row r="18" spans="2:35" ht="53.25" customHeight="1" x14ac:dyDescent="0.15">
      <c r="B18" s="552"/>
      <c r="C18" s="554"/>
      <c r="D18" s="554"/>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row>
    <row r="19" spans="2:35" ht="15" customHeight="1" x14ac:dyDescent="0.15">
      <c r="B19" s="18"/>
      <c r="C19" s="18"/>
      <c r="D19" s="3"/>
    </row>
  </sheetData>
  <mergeCells count="15">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11"/>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codeName="Sheet6">
    <pageSetUpPr fitToPage="1"/>
  </sheetPr>
  <dimension ref="B1:AA37"/>
  <sheetViews>
    <sheetView showGridLines="0" view="pageBreakPreview" topLeftCell="A2" zoomScale="115" zoomScaleNormal="70" zoomScaleSheetLayoutView="115" workbookViewId="0">
      <selection activeCell="B3" sqref="B2:AO4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19" t="s">
        <v>411</v>
      </c>
      <c r="O2" s="419"/>
      <c r="P2" s="617" t="s">
        <v>575</v>
      </c>
      <c r="Q2" s="618"/>
      <c r="R2" s="619"/>
      <c r="S2" s="419" t="s">
        <v>412</v>
      </c>
      <c r="T2" s="419"/>
      <c r="U2" s="419"/>
      <c r="V2" s="620" t="s">
        <v>637</v>
      </c>
      <c r="W2" s="620"/>
      <c r="X2" s="620"/>
      <c r="Y2" s="620"/>
      <c r="Z2" s="620"/>
    </row>
    <row r="3" spans="2:27" ht="20.100000000000001" customHeight="1" x14ac:dyDescent="0.15">
      <c r="B3" s="215" t="s">
        <v>17</v>
      </c>
      <c r="C3" s="616" t="s">
        <v>582</v>
      </c>
      <c r="D3" s="616"/>
      <c r="E3" s="616"/>
      <c r="F3" s="616"/>
      <c r="G3" s="417" t="s">
        <v>413</v>
      </c>
      <c r="H3" s="621" t="s">
        <v>663</v>
      </c>
      <c r="I3" s="622"/>
      <c r="J3" s="623"/>
      <c r="K3" s="417" t="s">
        <v>414</v>
      </c>
      <c r="L3" s="627" t="s">
        <v>664</v>
      </c>
      <c r="M3" s="627"/>
      <c r="N3" s="627"/>
      <c r="O3" s="627"/>
      <c r="P3" s="627"/>
      <c r="Q3" s="396" t="s">
        <v>415</v>
      </c>
      <c r="R3" s="398"/>
      <c r="S3" s="621" t="s">
        <v>531</v>
      </c>
      <c r="T3" s="622"/>
      <c r="U3" s="623"/>
      <c r="V3" s="629" t="s">
        <v>416</v>
      </c>
      <c r="W3" s="216" t="s">
        <v>417</v>
      </c>
      <c r="X3" s="610">
        <v>340904</v>
      </c>
      <c r="Y3" s="611"/>
      <c r="Z3" s="612"/>
    </row>
    <row r="4" spans="2:27" ht="20.100000000000001" customHeight="1" x14ac:dyDescent="0.15">
      <c r="B4" s="188" t="s">
        <v>7</v>
      </c>
      <c r="C4" s="631" t="s">
        <v>636</v>
      </c>
      <c r="D4" s="631"/>
      <c r="E4" s="631"/>
      <c r="F4" s="631"/>
      <c r="G4" s="423"/>
      <c r="H4" s="624"/>
      <c r="I4" s="625"/>
      <c r="J4" s="626"/>
      <c r="K4" s="423"/>
      <c r="L4" s="628"/>
      <c r="M4" s="628"/>
      <c r="N4" s="628"/>
      <c r="O4" s="628"/>
      <c r="P4" s="628"/>
      <c r="Q4" s="384"/>
      <c r="R4" s="400"/>
      <c r="S4" s="624" t="s">
        <v>532</v>
      </c>
      <c r="T4" s="625"/>
      <c r="U4" s="626"/>
      <c r="V4" s="630"/>
      <c r="W4" s="217" t="s">
        <v>418</v>
      </c>
      <c r="X4" s="610">
        <v>1320939</v>
      </c>
      <c r="Y4" s="611"/>
      <c r="Z4" s="612"/>
    </row>
    <row r="5" spans="2:27" ht="20.100000000000001" customHeight="1" x14ac:dyDescent="0.15">
      <c r="B5" s="614" t="s">
        <v>8</v>
      </c>
      <c r="C5" s="184" t="s">
        <v>9</v>
      </c>
      <c r="D5" s="616" t="s">
        <v>576</v>
      </c>
      <c r="E5" s="616"/>
      <c r="F5" s="616"/>
      <c r="G5" s="327" t="s">
        <v>504</v>
      </c>
      <c r="H5" s="334"/>
      <c r="I5" s="335" t="s">
        <v>357</v>
      </c>
      <c r="J5" s="353"/>
      <c r="K5" s="336"/>
      <c r="L5" s="419" t="s">
        <v>26</v>
      </c>
      <c r="M5" s="419"/>
      <c r="N5" s="218" t="s">
        <v>25</v>
      </c>
      <c r="O5" s="219">
        <v>481</v>
      </c>
      <c r="P5" s="185" t="s">
        <v>24</v>
      </c>
      <c r="Q5" s="589" t="s">
        <v>433</v>
      </c>
      <c r="R5" s="608" t="s">
        <v>577</v>
      </c>
      <c r="S5" s="417" t="s">
        <v>13</v>
      </c>
      <c r="T5" s="417"/>
      <c r="U5" s="220" t="s">
        <v>253</v>
      </c>
      <c r="V5" s="396" t="s">
        <v>419</v>
      </c>
      <c r="W5" s="216" t="s">
        <v>417</v>
      </c>
      <c r="X5" s="610">
        <v>340912</v>
      </c>
      <c r="Y5" s="611"/>
      <c r="Z5" s="612"/>
    </row>
    <row r="6" spans="2:27" ht="20.100000000000001" customHeight="1" x14ac:dyDescent="0.15">
      <c r="B6" s="615"/>
      <c r="C6" s="184" t="s">
        <v>10</v>
      </c>
      <c r="D6" s="613" t="s">
        <v>576</v>
      </c>
      <c r="E6" s="613"/>
      <c r="F6" s="613"/>
      <c r="G6" s="419" t="s">
        <v>420</v>
      </c>
      <c r="H6" s="419"/>
      <c r="I6" s="335" t="s">
        <v>638</v>
      </c>
      <c r="J6" s="353"/>
      <c r="K6" s="336"/>
      <c r="L6" s="419" t="s">
        <v>374</v>
      </c>
      <c r="M6" s="419"/>
      <c r="N6" s="218" t="s">
        <v>25</v>
      </c>
      <c r="O6" s="201">
        <v>10.75</v>
      </c>
      <c r="P6" s="185" t="s">
        <v>24</v>
      </c>
      <c r="Q6" s="400"/>
      <c r="R6" s="609"/>
      <c r="S6" s="419" t="s">
        <v>12</v>
      </c>
      <c r="T6" s="419"/>
      <c r="U6" s="221" t="s">
        <v>460</v>
      </c>
      <c r="V6" s="384"/>
      <c r="W6" s="216" t="s">
        <v>418</v>
      </c>
      <c r="X6" s="610">
        <v>1320924</v>
      </c>
      <c r="Y6" s="611"/>
      <c r="Z6" s="612"/>
    </row>
    <row r="7" spans="2:27" ht="7.5" customHeight="1" x14ac:dyDescent="0.15">
      <c r="B7" s="586" t="s">
        <v>505</v>
      </c>
      <c r="C7" s="586"/>
      <c r="D7" s="587" t="s">
        <v>639</v>
      </c>
      <c r="E7" s="587"/>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86"/>
      <c r="C8" s="586"/>
      <c r="D8" s="587"/>
      <c r="E8" s="587"/>
      <c r="F8" s="225"/>
      <c r="G8" s="588" t="s">
        <v>421</v>
      </c>
      <c r="H8" s="589"/>
      <c r="I8" s="594" t="s">
        <v>422</v>
      </c>
      <c r="J8" s="226" t="s">
        <v>14</v>
      </c>
      <c r="K8" s="227" t="s">
        <v>23</v>
      </c>
      <c r="L8" s="597">
        <v>1</v>
      </c>
      <c r="M8" s="598"/>
      <c r="N8" s="184" t="s">
        <v>22</v>
      </c>
      <c r="O8" s="606">
        <v>0</v>
      </c>
      <c r="P8" s="607"/>
      <c r="Q8" s="184" t="s">
        <v>21</v>
      </c>
      <c r="R8" s="597">
        <v>0</v>
      </c>
      <c r="S8" s="598"/>
      <c r="T8" s="588" t="s">
        <v>506</v>
      </c>
      <c r="U8" s="589"/>
      <c r="V8" s="588" t="s">
        <v>423</v>
      </c>
      <c r="W8" s="589"/>
      <c r="X8" s="574">
        <v>0</v>
      </c>
      <c r="Y8" s="575"/>
      <c r="Z8" s="225"/>
      <c r="AA8" s="120"/>
    </row>
    <row r="9" spans="2:27" ht="10.9" customHeight="1" x14ac:dyDescent="0.15">
      <c r="B9" s="586"/>
      <c r="C9" s="586"/>
      <c r="D9" s="587"/>
      <c r="E9" s="587"/>
      <c r="F9" s="225"/>
      <c r="G9" s="590"/>
      <c r="H9" s="591"/>
      <c r="I9" s="595"/>
      <c r="J9" s="601" t="s">
        <v>15</v>
      </c>
      <c r="K9" s="603" t="s">
        <v>23</v>
      </c>
      <c r="L9" s="574">
        <v>4</v>
      </c>
      <c r="M9" s="575"/>
      <c r="N9" s="601" t="s">
        <v>22</v>
      </c>
      <c r="O9" s="605">
        <v>0</v>
      </c>
      <c r="P9" s="575"/>
      <c r="Q9" s="601" t="s">
        <v>21</v>
      </c>
      <c r="R9" s="574">
        <v>0</v>
      </c>
      <c r="S9" s="575"/>
      <c r="T9" s="590"/>
      <c r="U9" s="591"/>
      <c r="V9" s="592"/>
      <c r="W9" s="593"/>
      <c r="X9" s="599"/>
      <c r="Y9" s="600"/>
      <c r="Z9" s="225"/>
      <c r="AA9" s="120"/>
    </row>
    <row r="10" spans="2:27" ht="10.9" customHeight="1" x14ac:dyDescent="0.15">
      <c r="B10" s="586"/>
      <c r="C10" s="586"/>
      <c r="D10" s="587"/>
      <c r="E10" s="587"/>
      <c r="F10" s="225"/>
      <c r="G10" s="590"/>
      <c r="H10" s="591"/>
      <c r="I10" s="595"/>
      <c r="J10" s="602"/>
      <c r="K10" s="604"/>
      <c r="L10" s="576"/>
      <c r="M10" s="577"/>
      <c r="N10" s="602"/>
      <c r="O10" s="576"/>
      <c r="P10" s="577"/>
      <c r="Q10" s="602"/>
      <c r="R10" s="576"/>
      <c r="S10" s="577"/>
      <c r="T10" s="590"/>
      <c r="U10" s="591"/>
      <c r="V10" s="578" t="s">
        <v>410</v>
      </c>
      <c r="W10" s="579"/>
      <c r="X10" s="574">
        <v>0</v>
      </c>
      <c r="Y10" s="575"/>
      <c r="Z10" s="225"/>
      <c r="AA10" s="120"/>
    </row>
    <row r="11" spans="2:27" ht="21.75" customHeight="1" x14ac:dyDescent="0.15">
      <c r="B11" s="586"/>
      <c r="C11" s="586"/>
      <c r="D11" s="587"/>
      <c r="E11" s="587"/>
      <c r="F11" s="225"/>
      <c r="G11" s="592"/>
      <c r="H11" s="593"/>
      <c r="I11" s="596"/>
      <c r="J11" s="184" t="s">
        <v>16</v>
      </c>
      <c r="K11" s="227" t="s">
        <v>23</v>
      </c>
      <c r="L11" s="582">
        <v>0</v>
      </c>
      <c r="M11" s="583"/>
      <c r="N11" s="184">
        <v>0</v>
      </c>
      <c r="O11" s="584">
        <v>0</v>
      </c>
      <c r="P11" s="584"/>
      <c r="Q11" s="184" t="s">
        <v>21</v>
      </c>
      <c r="R11" s="585">
        <v>0</v>
      </c>
      <c r="S11" s="583"/>
      <c r="T11" s="592"/>
      <c r="U11" s="593"/>
      <c r="V11" s="580"/>
      <c r="W11" s="581"/>
      <c r="X11" s="576"/>
      <c r="Y11" s="577"/>
      <c r="Z11" s="225"/>
      <c r="AA11" s="120"/>
    </row>
    <row r="12" spans="2:27" ht="21.75" customHeight="1" x14ac:dyDescent="0.15">
      <c r="B12" s="340"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25"/>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25"/>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25"/>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25"/>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25"/>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25"/>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25"/>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25"/>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25"/>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25"/>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25"/>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25"/>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25"/>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25"/>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25"/>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25"/>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26"/>
      <c r="C29" s="240"/>
      <c r="D29" s="240"/>
      <c r="E29" s="241"/>
      <c r="F29" s="242"/>
      <c r="G29" s="240"/>
      <c r="H29" s="240"/>
      <c r="I29" s="240"/>
      <c r="J29" s="573" t="s">
        <v>424</v>
      </c>
      <c r="K29" s="573"/>
      <c r="L29" s="573"/>
      <c r="M29" s="573"/>
      <c r="N29" s="573"/>
      <c r="O29" s="573"/>
      <c r="P29" s="573"/>
      <c r="Q29" s="573" t="s">
        <v>425</v>
      </c>
      <c r="R29" s="573"/>
      <c r="S29" s="573"/>
      <c r="T29" s="573"/>
      <c r="U29" s="573"/>
      <c r="V29" s="573"/>
      <c r="W29" s="573"/>
      <c r="X29" s="573"/>
      <c r="Y29" s="573"/>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1"/>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EE4E9-A71F-4818-9AF8-E83AD1C35C6E}">
  <sheetPr>
    <pageSetUpPr fitToPage="1"/>
  </sheetPr>
  <dimension ref="B1:AA37"/>
  <sheetViews>
    <sheetView showGridLines="0" view="pageBreakPreview" zoomScale="115" zoomScaleNormal="70" zoomScaleSheetLayoutView="115" workbookViewId="0">
      <selection activeCell="B3" sqref="B2:AO4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19" t="s">
        <v>411</v>
      </c>
      <c r="O2" s="419"/>
      <c r="P2" s="617" t="s">
        <v>575</v>
      </c>
      <c r="Q2" s="618"/>
      <c r="R2" s="619"/>
      <c r="S2" s="419" t="s">
        <v>412</v>
      </c>
      <c r="T2" s="419"/>
      <c r="U2" s="419"/>
      <c r="V2" s="620" t="s">
        <v>637</v>
      </c>
      <c r="W2" s="620"/>
      <c r="X2" s="620"/>
      <c r="Y2" s="620"/>
      <c r="Z2" s="620"/>
    </row>
    <row r="3" spans="2:27" ht="20.100000000000001" customHeight="1" x14ac:dyDescent="0.15">
      <c r="B3" s="215" t="s">
        <v>17</v>
      </c>
      <c r="C3" s="616" t="s">
        <v>582</v>
      </c>
      <c r="D3" s="616"/>
      <c r="E3" s="616"/>
      <c r="F3" s="616"/>
      <c r="G3" s="417" t="s">
        <v>413</v>
      </c>
      <c r="H3" s="621" t="s">
        <v>663</v>
      </c>
      <c r="I3" s="622"/>
      <c r="J3" s="623"/>
      <c r="K3" s="417" t="s">
        <v>414</v>
      </c>
      <c r="L3" s="627" t="s">
        <v>664</v>
      </c>
      <c r="M3" s="627"/>
      <c r="N3" s="627"/>
      <c r="O3" s="627"/>
      <c r="P3" s="627"/>
      <c r="Q3" s="396" t="s">
        <v>415</v>
      </c>
      <c r="R3" s="398"/>
      <c r="S3" s="621" t="s">
        <v>531</v>
      </c>
      <c r="T3" s="622"/>
      <c r="U3" s="623"/>
      <c r="V3" s="629" t="s">
        <v>416</v>
      </c>
      <c r="W3" s="216" t="s">
        <v>417</v>
      </c>
      <c r="X3" s="610">
        <v>340904</v>
      </c>
      <c r="Y3" s="611"/>
      <c r="Z3" s="612"/>
    </row>
    <row r="4" spans="2:27" ht="20.100000000000001" customHeight="1" x14ac:dyDescent="0.15">
      <c r="B4" s="188" t="s">
        <v>7</v>
      </c>
      <c r="C4" s="631" t="s">
        <v>636</v>
      </c>
      <c r="D4" s="631"/>
      <c r="E4" s="631"/>
      <c r="F4" s="631"/>
      <c r="G4" s="423"/>
      <c r="H4" s="624"/>
      <c r="I4" s="625"/>
      <c r="J4" s="626"/>
      <c r="K4" s="423"/>
      <c r="L4" s="628"/>
      <c r="M4" s="628"/>
      <c r="N4" s="628"/>
      <c r="O4" s="628"/>
      <c r="P4" s="628"/>
      <c r="Q4" s="384"/>
      <c r="R4" s="400"/>
      <c r="S4" s="624" t="s">
        <v>532</v>
      </c>
      <c r="T4" s="625"/>
      <c r="U4" s="626"/>
      <c r="V4" s="630"/>
      <c r="W4" s="217" t="s">
        <v>418</v>
      </c>
      <c r="X4" s="610">
        <v>1320939</v>
      </c>
      <c r="Y4" s="611"/>
      <c r="Z4" s="612"/>
    </row>
    <row r="5" spans="2:27" ht="20.100000000000001" customHeight="1" x14ac:dyDescent="0.15">
      <c r="B5" s="614" t="s">
        <v>8</v>
      </c>
      <c r="C5" s="184" t="s">
        <v>9</v>
      </c>
      <c r="D5" s="616" t="s">
        <v>576</v>
      </c>
      <c r="E5" s="616"/>
      <c r="F5" s="616"/>
      <c r="G5" s="327" t="s">
        <v>504</v>
      </c>
      <c r="H5" s="334"/>
      <c r="I5" s="335" t="s">
        <v>357</v>
      </c>
      <c r="J5" s="353"/>
      <c r="K5" s="336"/>
      <c r="L5" s="419" t="s">
        <v>26</v>
      </c>
      <c r="M5" s="419"/>
      <c r="N5" s="218" t="s">
        <v>25</v>
      </c>
      <c r="O5" s="219">
        <v>481</v>
      </c>
      <c r="P5" s="185" t="s">
        <v>24</v>
      </c>
      <c r="Q5" s="589" t="s">
        <v>433</v>
      </c>
      <c r="R5" s="608" t="s">
        <v>577</v>
      </c>
      <c r="S5" s="417" t="s">
        <v>13</v>
      </c>
      <c r="T5" s="417"/>
      <c r="U5" s="220" t="s">
        <v>253</v>
      </c>
      <c r="V5" s="396" t="s">
        <v>419</v>
      </c>
      <c r="W5" s="216" t="s">
        <v>417</v>
      </c>
      <c r="X5" s="610">
        <v>340912</v>
      </c>
      <c r="Y5" s="611"/>
      <c r="Z5" s="612"/>
    </row>
    <row r="6" spans="2:27" ht="20.100000000000001" customHeight="1" x14ac:dyDescent="0.15">
      <c r="B6" s="615"/>
      <c r="C6" s="184" t="s">
        <v>10</v>
      </c>
      <c r="D6" s="613" t="s">
        <v>576</v>
      </c>
      <c r="E6" s="613"/>
      <c r="F6" s="613"/>
      <c r="G6" s="419" t="s">
        <v>420</v>
      </c>
      <c r="H6" s="419"/>
      <c r="I6" s="335" t="s">
        <v>638</v>
      </c>
      <c r="J6" s="353"/>
      <c r="K6" s="336"/>
      <c r="L6" s="419" t="s">
        <v>374</v>
      </c>
      <c r="M6" s="419"/>
      <c r="N6" s="218" t="s">
        <v>25</v>
      </c>
      <c r="O6" s="201">
        <v>10.75</v>
      </c>
      <c r="P6" s="185" t="s">
        <v>24</v>
      </c>
      <c r="Q6" s="400"/>
      <c r="R6" s="609"/>
      <c r="S6" s="419" t="s">
        <v>12</v>
      </c>
      <c r="T6" s="419"/>
      <c r="U6" s="221" t="s">
        <v>460</v>
      </c>
      <c r="V6" s="384"/>
      <c r="W6" s="216" t="s">
        <v>418</v>
      </c>
      <c r="X6" s="610">
        <v>1320924</v>
      </c>
      <c r="Y6" s="611"/>
      <c r="Z6" s="612"/>
    </row>
    <row r="7" spans="2:27" ht="7.5" customHeight="1" x14ac:dyDescent="0.15">
      <c r="B7" s="586" t="s">
        <v>505</v>
      </c>
      <c r="C7" s="586"/>
      <c r="D7" s="587" t="s">
        <v>639</v>
      </c>
      <c r="E7" s="587"/>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86"/>
      <c r="C8" s="586"/>
      <c r="D8" s="587"/>
      <c r="E8" s="587"/>
      <c r="F8" s="225"/>
      <c r="G8" s="588" t="s">
        <v>421</v>
      </c>
      <c r="H8" s="589"/>
      <c r="I8" s="594" t="s">
        <v>422</v>
      </c>
      <c r="J8" s="226" t="s">
        <v>14</v>
      </c>
      <c r="K8" s="227" t="s">
        <v>23</v>
      </c>
      <c r="L8" s="597">
        <v>1</v>
      </c>
      <c r="M8" s="598"/>
      <c r="N8" s="184" t="s">
        <v>22</v>
      </c>
      <c r="O8" s="606">
        <v>0</v>
      </c>
      <c r="P8" s="607"/>
      <c r="Q8" s="184" t="s">
        <v>21</v>
      </c>
      <c r="R8" s="597">
        <v>0</v>
      </c>
      <c r="S8" s="598"/>
      <c r="T8" s="588" t="s">
        <v>506</v>
      </c>
      <c r="U8" s="589"/>
      <c r="V8" s="588" t="s">
        <v>423</v>
      </c>
      <c r="W8" s="589"/>
      <c r="X8" s="574">
        <v>0</v>
      </c>
      <c r="Y8" s="575"/>
      <c r="Z8" s="225"/>
      <c r="AA8" s="120"/>
    </row>
    <row r="9" spans="2:27" ht="10.9" customHeight="1" x14ac:dyDescent="0.15">
      <c r="B9" s="586"/>
      <c r="C9" s="586"/>
      <c r="D9" s="587"/>
      <c r="E9" s="587"/>
      <c r="F9" s="225"/>
      <c r="G9" s="590"/>
      <c r="H9" s="591"/>
      <c r="I9" s="595"/>
      <c r="J9" s="601" t="s">
        <v>15</v>
      </c>
      <c r="K9" s="603" t="s">
        <v>23</v>
      </c>
      <c r="L9" s="574">
        <v>4</v>
      </c>
      <c r="M9" s="575"/>
      <c r="N9" s="601" t="s">
        <v>22</v>
      </c>
      <c r="O9" s="605">
        <v>0</v>
      </c>
      <c r="P9" s="575"/>
      <c r="Q9" s="601" t="s">
        <v>21</v>
      </c>
      <c r="R9" s="574">
        <v>0</v>
      </c>
      <c r="S9" s="575"/>
      <c r="T9" s="590"/>
      <c r="U9" s="591"/>
      <c r="V9" s="592"/>
      <c r="W9" s="593"/>
      <c r="X9" s="599"/>
      <c r="Y9" s="600"/>
      <c r="Z9" s="225"/>
      <c r="AA9" s="120"/>
    </row>
    <row r="10" spans="2:27" ht="10.9" customHeight="1" x14ac:dyDescent="0.15">
      <c r="B10" s="586"/>
      <c r="C10" s="586"/>
      <c r="D10" s="587"/>
      <c r="E10" s="587"/>
      <c r="F10" s="225"/>
      <c r="G10" s="590"/>
      <c r="H10" s="591"/>
      <c r="I10" s="595"/>
      <c r="J10" s="602"/>
      <c r="K10" s="604"/>
      <c r="L10" s="576"/>
      <c r="M10" s="577"/>
      <c r="N10" s="602"/>
      <c r="O10" s="576"/>
      <c r="P10" s="577"/>
      <c r="Q10" s="602"/>
      <c r="R10" s="576"/>
      <c r="S10" s="577"/>
      <c r="T10" s="590"/>
      <c r="U10" s="591"/>
      <c r="V10" s="578" t="s">
        <v>410</v>
      </c>
      <c r="W10" s="579"/>
      <c r="X10" s="574">
        <v>0</v>
      </c>
      <c r="Y10" s="575"/>
      <c r="Z10" s="225"/>
      <c r="AA10" s="120"/>
    </row>
    <row r="11" spans="2:27" ht="21.75" customHeight="1" x14ac:dyDescent="0.15">
      <c r="B11" s="586"/>
      <c r="C11" s="586"/>
      <c r="D11" s="587"/>
      <c r="E11" s="587"/>
      <c r="F11" s="225"/>
      <c r="G11" s="592"/>
      <c r="H11" s="593"/>
      <c r="I11" s="596"/>
      <c r="J11" s="184" t="s">
        <v>16</v>
      </c>
      <c r="K11" s="227" t="s">
        <v>23</v>
      </c>
      <c r="L11" s="582">
        <v>0</v>
      </c>
      <c r="M11" s="583"/>
      <c r="N11" s="184">
        <v>0</v>
      </c>
      <c r="O11" s="584">
        <v>0</v>
      </c>
      <c r="P11" s="584"/>
      <c r="Q11" s="184" t="s">
        <v>21</v>
      </c>
      <c r="R11" s="585">
        <v>0</v>
      </c>
      <c r="S11" s="583"/>
      <c r="T11" s="592"/>
      <c r="U11" s="593"/>
      <c r="V11" s="580"/>
      <c r="W11" s="581"/>
      <c r="X11" s="576"/>
      <c r="Y11" s="577"/>
      <c r="Z11" s="225"/>
      <c r="AA11" s="120"/>
    </row>
    <row r="12" spans="2:27" ht="21.75" customHeight="1" x14ac:dyDescent="0.15">
      <c r="B12" s="340"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25"/>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25"/>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25"/>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25"/>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25"/>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25"/>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25"/>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25"/>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25"/>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25"/>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25"/>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25"/>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25"/>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25"/>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25"/>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25"/>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26"/>
      <c r="C29" s="240"/>
      <c r="D29" s="240"/>
      <c r="E29" s="241"/>
      <c r="F29" s="242"/>
      <c r="G29" s="240"/>
      <c r="H29" s="240"/>
      <c r="I29" s="240"/>
      <c r="J29" s="573" t="s">
        <v>424</v>
      </c>
      <c r="K29" s="573"/>
      <c r="L29" s="573"/>
      <c r="M29" s="573"/>
      <c r="N29" s="573"/>
      <c r="O29" s="573"/>
      <c r="P29" s="573"/>
      <c r="Q29" s="573" t="s">
        <v>425</v>
      </c>
      <c r="R29" s="573"/>
      <c r="S29" s="573"/>
      <c r="T29" s="573"/>
      <c r="U29" s="573"/>
      <c r="V29" s="573"/>
      <c r="W29" s="573"/>
      <c r="X29" s="573"/>
      <c r="Y29" s="573"/>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6873789-7260-4A58-9C97-E63505964723}">
          <x14:formula1>
            <xm:f>'(参考)リスト'!$G$16:$G$19</xm:f>
          </x14:formula1>
          <xm:sqref>D7:E11</xm:sqref>
        </x14:dataValidation>
        <x14:dataValidation type="list" allowBlank="1" showInputMessage="1" showErrorMessage="1" xr:uid="{C59999D6-6345-4F97-8E37-0B2BC412732E}">
          <x14:formula1>
            <xm:f>'(参考)リスト'!$E$6:$E$10</xm:f>
          </x14:formula1>
          <xm:sqref>U6</xm:sqref>
        </x14:dataValidation>
        <x14:dataValidation type="list" allowBlank="1" showInputMessage="1" showErrorMessage="1" xr:uid="{F7F595EA-00E5-4DF0-8FE8-255676020AD4}">
          <x14:formula1>
            <xm:f>'(参考)リスト'!$F$6:$F$7</xm:f>
          </x14:formula1>
          <xm:sqref>U5</xm:sqref>
        </x14:dataValidation>
        <x14:dataValidation type="list" allowBlank="1" showInputMessage="1" showErrorMessage="1" xr:uid="{309DDF5F-5E17-431B-9A3F-2131A6B88957}">
          <x14:formula1>
            <xm:f>'(参考)リスト'!$D$6:$D$7</xm:f>
          </x14:formula1>
          <xm:sqref>R5:R6</xm:sqref>
        </x14:dataValidation>
        <x14:dataValidation type="list" allowBlank="1" showInputMessage="1" showErrorMessage="1" xr:uid="{68A41B5E-33D9-472C-9611-950F3131AE89}">
          <x14:formula1>
            <xm:f>'(参考)リスト'!$C$6:$C$11</xm:f>
          </x14:formula1>
          <xm:sqref>I5:K5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EFE34-2F1C-4401-A765-FD759D9D43DF}">
  <sheetPr>
    <pageSetUpPr fitToPage="1"/>
  </sheetPr>
  <dimension ref="B1:AA37"/>
  <sheetViews>
    <sheetView showGridLines="0" view="pageBreakPreview" zoomScale="115" zoomScaleNormal="70" zoomScaleSheetLayoutView="115" workbookViewId="0">
      <selection activeCell="B3" sqref="B2:AO4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19" t="s">
        <v>411</v>
      </c>
      <c r="O2" s="419"/>
      <c r="P2" s="617" t="s">
        <v>575</v>
      </c>
      <c r="Q2" s="618"/>
      <c r="R2" s="619"/>
      <c r="S2" s="419" t="s">
        <v>412</v>
      </c>
      <c r="T2" s="419"/>
      <c r="U2" s="419"/>
      <c r="V2" s="620" t="s">
        <v>637</v>
      </c>
      <c r="W2" s="620"/>
      <c r="X2" s="620"/>
      <c r="Y2" s="620"/>
      <c r="Z2" s="620"/>
    </row>
    <row r="3" spans="2:27" ht="20.100000000000001" customHeight="1" x14ac:dyDescent="0.15">
      <c r="B3" s="215" t="s">
        <v>17</v>
      </c>
      <c r="C3" s="616" t="s">
        <v>582</v>
      </c>
      <c r="D3" s="616"/>
      <c r="E3" s="616"/>
      <c r="F3" s="616"/>
      <c r="G3" s="417" t="s">
        <v>413</v>
      </c>
      <c r="H3" s="621" t="s">
        <v>663</v>
      </c>
      <c r="I3" s="622"/>
      <c r="J3" s="623"/>
      <c r="K3" s="417" t="s">
        <v>414</v>
      </c>
      <c r="L3" s="627" t="s">
        <v>664</v>
      </c>
      <c r="M3" s="627"/>
      <c r="N3" s="627"/>
      <c r="O3" s="627"/>
      <c r="P3" s="627"/>
      <c r="Q3" s="396" t="s">
        <v>415</v>
      </c>
      <c r="R3" s="398"/>
      <c r="S3" s="621" t="s">
        <v>531</v>
      </c>
      <c r="T3" s="622"/>
      <c r="U3" s="623"/>
      <c r="V3" s="629" t="s">
        <v>416</v>
      </c>
      <c r="W3" s="216" t="s">
        <v>417</v>
      </c>
      <c r="X3" s="610">
        <v>340904</v>
      </c>
      <c r="Y3" s="611"/>
      <c r="Z3" s="612"/>
    </row>
    <row r="4" spans="2:27" ht="20.100000000000001" customHeight="1" x14ac:dyDescent="0.15">
      <c r="B4" s="188" t="s">
        <v>7</v>
      </c>
      <c r="C4" s="631" t="s">
        <v>636</v>
      </c>
      <c r="D4" s="631"/>
      <c r="E4" s="631"/>
      <c r="F4" s="631"/>
      <c r="G4" s="423"/>
      <c r="H4" s="624"/>
      <c r="I4" s="625"/>
      <c r="J4" s="626"/>
      <c r="K4" s="423"/>
      <c r="L4" s="628"/>
      <c r="M4" s="628"/>
      <c r="N4" s="628"/>
      <c r="O4" s="628"/>
      <c r="P4" s="628"/>
      <c r="Q4" s="384"/>
      <c r="R4" s="400"/>
      <c r="S4" s="624" t="s">
        <v>532</v>
      </c>
      <c r="T4" s="625"/>
      <c r="U4" s="626"/>
      <c r="V4" s="630"/>
      <c r="W4" s="217" t="s">
        <v>418</v>
      </c>
      <c r="X4" s="610">
        <v>1320939</v>
      </c>
      <c r="Y4" s="611"/>
      <c r="Z4" s="612"/>
    </row>
    <row r="5" spans="2:27" ht="20.100000000000001" customHeight="1" x14ac:dyDescent="0.15">
      <c r="B5" s="614" t="s">
        <v>8</v>
      </c>
      <c r="C5" s="184" t="s">
        <v>9</v>
      </c>
      <c r="D5" s="616" t="s">
        <v>576</v>
      </c>
      <c r="E5" s="616"/>
      <c r="F5" s="616"/>
      <c r="G5" s="327" t="s">
        <v>504</v>
      </c>
      <c r="H5" s="334"/>
      <c r="I5" s="335" t="s">
        <v>357</v>
      </c>
      <c r="J5" s="353"/>
      <c r="K5" s="336"/>
      <c r="L5" s="419" t="s">
        <v>26</v>
      </c>
      <c r="M5" s="419"/>
      <c r="N5" s="218" t="s">
        <v>25</v>
      </c>
      <c r="O5" s="219">
        <v>481</v>
      </c>
      <c r="P5" s="185" t="s">
        <v>24</v>
      </c>
      <c r="Q5" s="589" t="s">
        <v>433</v>
      </c>
      <c r="R5" s="608" t="s">
        <v>577</v>
      </c>
      <c r="S5" s="417" t="s">
        <v>13</v>
      </c>
      <c r="T5" s="417"/>
      <c r="U5" s="220" t="s">
        <v>253</v>
      </c>
      <c r="V5" s="396" t="s">
        <v>419</v>
      </c>
      <c r="W5" s="216" t="s">
        <v>417</v>
      </c>
      <c r="X5" s="610">
        <v>340912</v>
      </c>
      <c r="Y5" s="611"/>
      <c r="Z5" s="612"/>
    </row>
    <row r="6" spans="2:27" ht="20.100000000000001" customHeight="1" x14ac:dyDescent="0.15">
      <c r="B6" s="615"/>
      <c r="C6" s="184" t="s">
        <v>10</v>
      </c>
      <c r="D6" s="613" t="s">
        <v>576</v>
      </c>
      <c r="E6" s="613"/>
      <c r="F6" s="613"/>
      <c r="G6" s="419" t="s">
        <v>420</v>
      </c>
      <c r="H6" s="419"/>
      <c r="I6" s="335" t="s">
        <v>638</v>
      </c>
      <c r="J6" s="353"/>
      <c r="K6" s="336"/>
      <c r="L6" s="419" t="s">
        <v>374</v>
      </c>
      <c r="M6" s="419"/>
      <c r="N6" s="218" t="s">
        <v>25</v>
      </c>
      <c r="O6" s="201">
        <v>10.75</v>
      </c>
      <c r="P6" s="185" t="s">
        <v>24</v>
      </c>
      <c r="Q6" s="400"/>
      <c r="R6" s="609"/>
      <c r="S6" s="419" t="s">
        <v>12</v>
      </c>
      <c r="T6" s="419"/>
      <c r="U6" s="221" t="s">
        <v>460</v>
      </c>
      <c r="V6" s="384"/>
      <c r="W6" s="216" t="s">
        <v>418</v>
      </c>
      <c r="X6" s="610">
        <v>1320924</v>
      </c>
      <c r="Y6" s="611"/>
      <c r="Z6" s="612"/>
    </row>
    <row r="7" spans="2:27" ht="7.5" customHeight="1" x14ac:dyDescent="0.15">
      <c r="B7" s="586" t="s">
        <v>505</v>
      </c>
      <c r="C7" s="586"/>
      <c r="D7" s="587" t="s">
        <v>639</v>
      </c>
      <c r="E7" s="587"/>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86"/>
      <c r="C8" s="586"/>
      <c r="D8" s="587"/>
      <c r="E8" s="587"/>
      <c r="F8" s="225"/>
      <c r="G8" s="588" t="s">
        <v>421</v>
      </c>
      <c r="H8" s="589"/>
      <c r="I8" s="594" t="s">
        <v>422</v>
      </c>
      <c r="J8" s="226" t="s">
        <v>14</v>
      </c>
      <c r="K8" s="227" t="s">
        <v>23</v>
      </c>
      <c r="L8" s="597">
        <v>1</v>
      </c>
      <c r="M8" s="598"/>
      <c r="N8" s="184" t="s">
        <v>22</v>
      </c>
      <c r="O8" s="606">
        <v>0</v>
      </c>
      <c r="P8" s="607"/>
      <c r="Q8" s="184" t="s">
        <v>21</v>
      </c>
      <c r="R8" s="597">
        <v>0</v>
      </c>
      <c r="S8" s="598"/>
      <c r="T8" s="588" t="s">
        <v>506</v>
      </c>
      <c r="U8" s="589"/>
      <c r="V8" s="588" t="s">
        <v>423</v>
      </c>
      <c r="W8" s="589"/>
      <c r="X8" s="574">
        <v>0</v>
      </c>
      <c r="Y8" s="575"/>
      <c r="Z8" s="225"/>
      <c r="AA8" s="120"/>
    </row>
    <row r="9" spans="2:27" ht="10.9" customHeight="1" x14ac:dyDescent="0.15">
      <c r="B9" s="586"/>
      <c r="C9" s="586"/>
      <c r="D9" s="587"/>
      <c r="E9" s="587"/>
      <c r="F9" s="225"/>
      <c r="G9" s="590"/>
      <c r="H9" s="591"/>
      <c r="I9" s="595"/>
      <c r="J9" s="601" t="s">
        <v>15</v>
      </c>
      <c r="K9" s="603" t="s">
        <v>23</v>
      </c>
      <c r="L9" s="574">
        <v>4</v>
      </c>
      <c r="M9" s="575"/>
      <c r="N9" s="601" t="s">
        <v>22</v>
      </c>
      <c r="O9" s="605">
        <v>0</v>
      </c>
      <c r="P9" s="575"/>
      <c r="Q9" s="601" t="s">
        <v>21</v>
      </c>
      <c r="R9" s="574">
        <v>0</v>
      </c>
      <c r="S9" s="575"/>
      <c r="T9" s="590"/>
      <c r="U9" s="591"/>
      <c r="V9" s="592"/>
      <c r="W9" s="593"/>
      <c r="X9" s="599"/>
      <c r="Y9" s="600"/>
      <c r="Z9" s="225"/>
      <c r="AA9" s="120"/>
    </row>
    <row r="10" spans="2:27" ht="10.9" customHeight="1" x14ac:dyDescent="0.15">
      <c r="B10" s="586"/>
      <c r="C10" s="586"/>
      <c r="D10" s="587"/>
      <c r="E10" s="587"/>
      <c r="F10" s="225"/>
      <c r="G10" s="590"/>
      <c r="H10" s="591"/>
      <c r="I10" s="595"/>
      <c r="J10" s="602"/>
      <c r="K10" s="604"/>
      <c r="L10" s="576"/>
      <c r="M10" s="577"/>
      <c r="N10" s="602"/>
      <c r="O10" s="576"/>
      <c r="P10" s="577"/>
      <c r="Q10" s="602"/>
      <c r="R10" s="576"/>
      <c r="S10" s="577"/>
      <c r="T10" s="590"/>
      <c r="U10" s="591"/>
      <c r="V10" s="578" t="s">
        <v>410</v>
      </c>
      <c r="W10" s="579"/>
      <c r="X10" s="574">
        <v>0</v>
      </c>
      <c r="Y10" s="575"/>
      <c r="Z10" s="225"/>
      <c r="AA10" s="120"/>
    </row>
    <row r="11" spans="2:27" ht="21.75" customHeight="1" x14ac:dyDescent="0.15">
      <c r="B11" s="586"/>
      <c r="C11" s="586"/>
      <c r="D11" s="587"/>
      <c r="E11" s="587"/>
      <c r="F11" s="225"/>
      <c r="G11" s="592"/>
      <c r="H11" s="593"/>
      <c r="I11" s="596"/>
      <c r="J11" s="184" t="s">
        <v>16</v>
      </c>
      <c r="K11" s="227" t="s">
        <v>23</v>
      </c>
      <c r="L11" s="582">
        <v>0</v>
      </c>
      <c r="M11" s="583"/>
      <c r="N11" s="184">
        <v>0</v>
      </c>
      <c r="O11" s="584">
        <v>0</v>
      </c>
      <c r="P11" s="584"/>
      <c r="Q11" s="184" t="s">
        <v>21</v>
      </c>
      <c r="R11" s="585">
        <v>0</v>
      </c>
      <c r="S11" s="583"/>
      <c r="T11" s="592"/>
      <c r="U11" s="593"/>
      <c r="V11" s="580"/>
      <c r="W11" s="581"/>
      <c r="X11" s="576"/>
      <c r="Y11" s="577"/>
      <c r="Z11" s="225"/>
      <c r="AA11" s="120"/>
    </row>
    <row r="12" spans="2:27" ht="21.75" customHeight="1" x14ac:dyDescent="0.15">
      <c r="B12" s="340"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25"/>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25"/>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25"/>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25"/>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25"/>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25"/>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25"/>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25"/>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25"/>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25"/>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25"/>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25"/>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25"/>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25"/>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25"/>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25"/>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26"/>
      <c r="C29" s="240"/>
      <c r="D29" s="240"/>
      <c r="E29" s="241"/>
      <c r="F29" s="242"/>
      <c r="G29" s="240"/>
      <c r="H29" s="240"/>
      <c r="I29" s="240"/>
      <c r="J29" s="573" t="s">
        <v>424</v>
      </c>
      <c r="K29" s="573"/>
      <c r="L29" s="573"/>
      <c r="M29" s="573"/>
      <c r="N29" s="573"/>
      <c r="O29" s="573"/>
      <c r="P29" s="573"/>
      <c r="Q29" s="573" t="s">
        <v>425</v>
      </c>
      <c r="R29" s="573"/>
      <c r="S29" s="573"/>
      <c r="T29" s="573"/>
      <c r="U29" s="573"/>
      <c r="V29" s="573"/>
      <c r="W29" s="573"/>
      <c r="X29" s="573"/>
      <c r="Y29" s="573"/>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17ABF9F-F25C-4AD6-96C5-6CF6D981C81C}">
          <x14:formula1>
            <xm:f>'(参考)リスト'!$C$6:$C$11</xm:f>
          </x14:formula1>
          <xm:sqref>I5:K5</xm:sqref>
        </x14:dataValidation>
        <x14:dataValidation type="list" allowBlank="1" showInputMessage="1" showErrorMessage="1" xr:uid="{D208E585-AFD7-4888-AFBC-EAA2E71D4523}">
          <x14:formula1>
            <xm:f>'(参考)リスト'!$D$6:$D$7</xm:f>
          </x14:formula1>
          <xm:sqref>R5:R6</xm:sqref>
        </x14:dataValidation>
        <x14:dataValidation type="list" allowBlank="1" showInputMessage="1" showErrorMessage="1" xr:uid="{11196C46-F72D-4925-A82A-9F80D0BAAAED}">
          <x14:formula1>
            <xm:f>'(参考)リスト'!$F$6:$F$7</xm:f>
          </x14:formula1>
          <xm:sqref>U5</xm:sqref>
        </x14:dataValidation>
        <x14:dataValidation type="list" allowBlank="1" showInputMessage="1" showErrorMessage="1" xr:uid="{A28D1977-D476-4E1D-9598-B247B3B04A20}">
          <x14:formula1>
            <xm:f>'(参考)リスト'!$E$6:$E$10</xm:f>
          </x14:formula1>
          <xm:sqref>U6</xm:sqref>
        </x14:dataValidation>
        <x14:dataValidation type="list" allowBlank="1" showInputMessage="1" showErrorMessage="1" xr:uid="{641618AE-50A1-4AF6-84E4-D98BFBE38919}">
          <x14:formula1>
            <xm:f>'(参考)リスト'!$G$16:$G$19</xm:f>
          </x14:formula1>
          <xm:sqref>D7:E11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391F5-7D16-428B-92F8-51BF197545D6}">
  <sheetPr>
    <pageSetUpPr fitToPage="1"/>
  </sheetPr>
  <dimension ref="B1:AA37"/>
  <sheetViews>
    <sheetView showGridLines="0" view="pageBreakPreview" zoomScale="115" zoomScaleNormal="70" zoomScaleSheetLayoutView="115" workbookViewId="0">
      <selection activeCell="B3" sqref="B2:AO4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19" t="s">
        <v>411</v>
      </c>
      <c r="O2" s="419"/>
      <c r="P2" s="617" t="s">
        <v>575</v>
      </c>
      <c r="Q2" s="618"/>
      <c r="R2" s="619"/>
      <c r="S2" s="419" t="s">
        <v>412</v>
      </c>
      <c r="T2" s="419"/>
      <c r="U2" s="419"/>
      <c r="V2" s="620" t="s">
        <v>637</v>
      </c>
      <c r="W2" s="620"/>
      <c r="X2" s="620"/>
      <c r="Y2" s="620"/>
      <c r="Z2" s="620"/>
    </row>
    <row r="3" spans="2:27" ht="20.100000000000001" customHeight="1" x14ac:dyDescent="0.15">
      <c r="B3" s="215" t="s">
        <v>17</v>
      </c>
      <c r="C3" s="616" t="s">
        <v>582</v>
      </c>
      <c r="D3" s="616"/>
      <c r="E3" s="616"/>
      <c r="F3" s="616"/>
      <c r="G3" s="417" t="s">
        <v>413</v>
      </c>
      <c r="H3" s="621" t="s">
        <v>663</v>
      </c>
      <c r="I3" s="622"/>
      <c r="J3" s="623"/>
      <c r="K3" s="417" t="s">
        <v>414</v>
      </c>
      <c r="L3" s="627" t="s">
        <v>664</v>
      </c>
      <c r="M3" s="627"/>
      <c r="N3" s="627"/>
      <c r="O3" s="627"/>
      <c r="P3" s="627"/>
      <c r="Q3" s="396" t="s">
        <v>415</v>
      </c>
      <c r="R3" s="398"/>
      <c r="S3" s="621" t="s">
        <v>531</v>
      </c>
      <c r="T3" s="622"/>
      <c r="U3" s="623"/>
      <c r="V3" s="629" t="s">
        <v>416</v>
      </c>
      <c r="W3" s="216" t="s">
        <v>417</v>
      </c>
      <c r="X3" s="610">
        <v>340904</v>
      </c>
      <c r="Y3" s="611"/>
      <c r="Z3" s="612"/>
    </row>
    <row r="4" spans="2:27" ht="20.100000000000001" customHeight="1" x14ac:dyDescent="0.15">
      <c r="B4" s="188" t="s">
        <v>7</v>
      </c>
      <c r="C4" s="631" t="s">
        <v>636</v>
      </c>
      <c r="D4" s="631"/>
      <c r="E4" s="631"/>
      <c r="F4" s="631"/>
      <c r="G4" s="423"/>
      <c r="H4" s="624"/>
      <c r="I4" s="625"/>
      <c r="J4" s="626"/>
      <c r="K4" s="423"/>
      <c r="L4" s="628"/>
      <c r="M4" s="628"/>
      <c r="N4" s="628"/>
      <c r="O4" s="628"/>
      <c r="P4" s="628"/>
      <c r="Q4" s="384"/>
      <c r="R4" s="400"/>
      <c r="S4" s="624" t="s">
        <v>532</v>
      </c>
      <c r="T4" s="625"/>
      <c r="U4" s="626"/>
      <c r="V4" s="630"/>
      <c r="W4" s="217" t="s">
        <v>418</v>
      </c>
      <c r="X4" s="610">
        <v>1320939</v>
      </c>
      <c r="Y4" s="611"/>
      <c r="Z4" s="612"/>
    </row>
    <row r="5" spans="2:27" ht="20.100000000000001" customHeight="1" x14ac:dyDescent="0.15">
      <c r="B5" s="614" t="s">
        <v>8</v>
      </c>
      <c r="C5" s="184" t="s">
        <v>9</v>
      </c>
      <c r="D5" s="616" t="s">
        <v>576</v>
      </c>
      <c r="E5" s="616"/>
      <c r="F5" s="616"/>
      <c r="G5" s="327" t="s">
        <v>504</v>
      </c>
      <c r="H5" s="334"/>
      <c r="I5" s="335" t="s">
        <v>357</v>
      </c>
      <c r="J5" s="353"/>
      <c r="K5" s="336"/>
      <c r="L5" s="419" t="s">
        <v>26</v>
      </c>
      <c r="M5" s="419"/>
      <c r="N5" s="218" t="s">
        <v>25</v>
      </c>
      <c r="O5" s="219">
        <v>481</v>
      </c>
      <c r="P5" s="185" t="s">
        <v>24</v>
      </c>
      <c r="Q5" s="589" t="s">
        <v>433</v>
      </c>
      <c r="R5" s="608" t="s">
        <v>577</v>
      </c>
      <c r="S5" s="417" t="s">
        <v>13</v>
      </c>
      <c r="T5" s="417"/>
      <c r="U5" s="220" t="s">
        <v>253</v>
      </c>
      <c r="V5" s="396" t="s">
        <v>419</v>
      </c>
      <c r="W5" s="216" t="s">
        <v>417</v>
      </c>
      <c r="X5" s="610">
        <v>340912</v>
      </c>
      <c r="Y5" s="611"/>
      <c r="Z5" s="612"/>
    </row>
    <row r="6" spans="2:27" ht="20.100000000000001" customHeight="1" x14ac:dyDescent="0.15">
      <c r="B6" s="615"/>
      <c r="C6" s="184" t="s">
        <v>10</v>
      </c>
      <c r="D6" s="613" t="s">
        <v>576</v>
      </c>
      <c r="E6" s="613"/>
      <c r="F6" s="613"/>
      <c r="G6" s="419" t="s">
        <v>420</v>
      </c>
      <c r="H6" s="419"/>
      <c r="I6" s="335" t="s">
        <v>638</v>
      </c>
      <c r="J6" s="353"/>
      <c r="K6" s="336"/>
      <c r="L6" s="419" t="s">
        <v>374</v>
      </c>
      <c r="M6" s="419"/>
      <c r="N6" s="218" t="s">
        <v>25</v>
      </c>
      <c r="O6" s="201">
        <v>10.75</v>
      </c>
      <c r="P6" s="185" t="s">
        <v>24</v>
      </c>
      <c r="Q6" s="400"/>
      <c r="R6" s="609"/>
      <c r="S6" s="419" t="s">
        <v>12</v>
      </c>
      <c r="T6" s="419"/>
      <c r="U6" s="221" t="s">
        <v>460</v>
      </c>
      <c r="V6" s="384"/>
      <c r="W6" s="216" t="s">
        <v>418</v>
      </c>
      <c r="X6" s="610">
        <v>1320924</v>
      </c>
      <c r="Y6" s="611"/>
      <c r="Z6" s="612"/>
    </row>
    <row r="7" spans="2:27" ht="7.5" customHeight="1" x14ac:dyDescent="0.15">
      <c r="B7" s="586" t="s">
        <v>505</v>
      </c>
      <c r="C7" s="586"/>
      <c r="D7" s="587" t="s">
        <v>639</v>
      </c>
      <c r="E7" s="587"/>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86"/>
      <c r="C8" s="586"/>
      <c r="D8" s="587"/>
      <c r="E8" s="587"/>
      <c r="F8" s="225"/>
      <c r="G8" s="588" t="s">
        <v>421</v>
      </c>
      <c r="H8" s="589"/>
      <c r="I8" s="594" t="s">
        <v>422</v>
      </c>
      <c r="J8" s="226" t="s">
        <v>14</v>
      </c>
      <c r="K8" s="227" t="s">
        <v>23</v>
      </c>
      <c r="L8" s="597">
        <v>1</v>
      </c>
      <c r="M8" s="598"/>
      <c r="N8" s="184" t="s">
        <v>22</v>
      </c>
      <c r="O8" s="606">
        <v>0</v>
      </c>
      <c r="P8" s="607"/>
      <c r="Q8" s="184" t="s">
        <v>21</v>
      </c>
      <c r="R8" s="597">
        <v>0</v>
      </c>
      <c r="S8" s="598"/>
      <c r="T8" s="588" t="s">
        <v>506</v>
      </c>
      <c r="U8" s="589"/>
      <c r="V8" s="588" t="s">
        <v>423</v>
      </c>
      <c r="W8" s="589"/>
      <c r="X8" s="574">
        <v>0</v>
      </c>
      <c r="Y8" s="575"/>
      <c r="Z8" s="225"/>
      <c r="AA8" s="120"/>
    </row>
    <row r="9" spans="2:27" ht="10.9" customHeight="1" x14ac:dyDescent="0.15">
      <c r="B9" s="586"/>
      <c r="C9" s="586"/>
      <c r="D9" s="587"/>
      <c r="E9" s="587"/>
      <c r="F9" s="225"/>
      <c r="G9" s="590"/>
      <c r="H9" s="591"/>
      <c r="I9" s="595"/>
      <c r="J9" s="601" t="s">
        <v>15</v>
      </c>
      <c r="K9" s="603" t="s">
        <v>23</v>
      </c>
      <c r="L9" s="574">
        <v>4</v>
      </c>
      <c r="M9" s="575"/>
      <c r="N9" s="601" t="s">
        <v>22</v>
      </c>
      <c r="O9" s="605">
        <v>0</v>
      </c>
      <c r="P9" s="575"/>
      <c r="Q9" s="601" t="s">
        <v>21</v>
      </c>
      <c r="R9" s="574">
        <v>0</v>
      </c>
      <c r="S9" s="575"/>
      <c r="T9" s="590"/>
      <c r="U9" s="591"/>
      <c r="V9" s="592"/>
      <c r="W9" s="593"/>
      <c r="X9" s="599"/>
      <c r="Y9" s="600"/>
      <c r="Z9" s="225"/>
      <c r="AA9" s="120"/>
    </row>
    <row r="10" spans="2:27" ht="10.9" customHeight="1" x14ac:dyDescent="0.15">
      <c r="B10" s="586"/>
      <c r="C10" s="586"/>
      <c r="D10" s="587"/>
      <c r="E10" s="587"/>
      <c r="F10" s="225"/>
      <c r="G10" s="590"/>
      <c r="H10" s="591"/>
      <c r="I10" s="595"/>
      <c r="J10" s="602"/>
      <c r="K10" s="604"/>
      <c r="L10" s="576"/>
      <c r="M10" s="577"/>
      <c r="N10" s="602"/>
      <c r="O10" s="576"/>
      <c r="P10" s="577"/>
      <c r="Q10" s="602"/>
      <c r="R10" s="576"/>
      <c r="S10" s="577"/>
      <c r="T10" s="590"/>
      <c r="U10" s="591"/>
      <c r="V10" s="578" t="s">
        <v>410</v>
      </c>
      <c r="W10" s="579"/>
      <c r="X10" s="574">
        <v>0</v>
      </c>
      <c r="Y10" s="575"/>
      <c r="Z10" s="225"/>
      <c r="AA10" s="120"/>
    </row>
    <row r="11" spans="2:27" ht="21.75" customHeight="1" x14ac:dyDescent="0.15">
      <c r="B11" s="586"/>
      <c r="C11" s="586"/>
      <c r="D11" s="587"/>
      <c r="E11" s="587"/>
      <c r="F11" s="225"/>
      <c r="G11" s="592"/>
      <c r="H11" s="593"/>
      <c r="I11" s="596"/>
      <c r="J11" s="184" t="s">
        <v>16</v>
      </c>
      <c r="K11" s="227" t="s">
        <v>23</v>
      </c>
      <c r="L11" s="582">
        <v>0</v>
      </c>
      <c r="M11" s="583"/>
      <c r="N11" s="184">
        <v>0</v>
      </c>
      <c r="O11" s="584">
        <v>0</v>
      </c>
      <c r="P11" s="584"/>
      <c r="Q11" s="184" t="s">
        <v>21</v>
      </c>
      <c r="R11" s="585">
        <v>0</v>
      </c>
      <c r="S11" s="583"/>
      <c r="T11" s="592"/>
      <c r="U11" s="593"/>
      <c r="V11" s="580"/>
      <c r="W11" s="581"/>
      <c r="X11" s="576"/>
      <c r="Y11" s="577"/>
      <c r="Z11" s="225"/>
      <c r="AA11" s="120"/>
    </row>
    <row r="12" spans="2:27" ht="21.75" customHeight="1" x14ac:dyDescent="0.15">
      <c r="B12" s="340"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25"/>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25"/>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25"/>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25"/>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25"/>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25"/>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25"/>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25"/>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25"/>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25"/>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25"/>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25"/>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25"/>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25"/>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25"/>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25"/>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26"/>
      <c r="C29" s="240"/>
      <c r="D29" s="240"/>
      <c r="E29" s="241"/>
      <c r="F29" s="242"/>
      <c r="G29" s="240"/>
      <c r="H29" s="240"/>
      <c r="I29" s="240"/>
      <c r="J29" s="573" t="s">
        <v>424</v>
      </c>
      <c r="K29" s="573"/>
      <c r="L29" s="573"/>
      <c r="M29" s="573"/>
      <c r="N29" s="573"/>
      <c r="O29" s="573"/>
      <c r="P29" s="573"/>
      <c r="Q29" s="573" t="s">
        <v>425</v>
      </c>
      <c r="R29" s="573"/>
      <c r="S29" s="573"/>
      <c r="T29" s="573"/>
      <c r="U29" s="573"/>
      <c r="V29" s="573"/>
      <c r="W29" s="573"/>
      <c r="X29" s="573"/>
      <c r="Y29" s="573"/>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83EA6E7-CF4A-4E0C-ADDA-41D9BA99D151}">
          <x14:formula1>
            <xm:f>'(参考)リスト'!$G$16:$G$19</xm:f>
          </x14:formula1>
          <xm:sqref>D7:E11</xm:sqref>
        </x14:dataValidation>
        <x14:dataValidation type="list" allowBlank="1" showInputMessage="1" showErrorMessage="1" xr:uid="{A578A4E7-A894-4B54-AE23-814E4BC0373A}">
          <x14:formula1>
            <xm:f>'(参考)リスト'!$E$6:$E$10</xm:f>
          </x14:formula1>
          <xm:sqref>U6</xm:sqref>
        </x14:dataValidation>
        <x14:dataValidation type="list" allowBlank="1" showInputMessage="1" showErrorMessage="1" xr:uid="{7BC55F15-E130-4B23-B911-4B9AC167E2E6}">
          <x14:formula1>
            <xm:f>'(参考)リスト'!$F$6:$F$7</xm:f>
          </x14:formula1>
          <xm:sqref>U5</xm:sqref>
        </x14:dataValidation>
        <x14:dataValidation type="list" allowBlank="1" showInputMessage="1" showErrorMessage="1" xr:uid="{1C7BB34E-EC72-4385-9505-2C98F2009E99}">
          <x14:formula1>
            <xm:f>'(参考)リスト'!$D$6:$D$7</xm:f>
          </x14:formula1>
          <xm:sqref>R5:R6</xm:sqref>
        </x14:dataValidation>
        <x14:dataValidation type="list" allowBlank="1" showInputMessage="1" showErrorMessage="1" xr:uid="{43D919BF-8C13-421B-9250-B8D94FD60DD4}">
          <x14:formula1>
            <xm:f>'(参考)リスト'!$C$6:$C$11</xm:f>
          </x14:formula1>
          <xm:sqref>I5:K5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C0201-F4C8-44FB-9BC5-24D07883202A}">
  <sheetPr>
    <pageSetUpPr fitToPage="1"/>
  </sheetPr>
  <dimension ref="B1:AA37"/>
  <sheetViews>
    <sheetView showGridLines="0" view="pageBreakPreview" zoomScale="115" zoomScaleNormal="70" zoomScaleSheetLayoutView="115" workbookViewId="0">
      <selection activeCell="B3" sqref="B2:AO4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19" t="s">
        <v>411</v>
      </c>
      <c r="O2" s="419"/>
      <c r="P2" s="617" t="s">
        <v>575</v>
      </c>
      <c r="Q2" s="618"/>
      <c r="R2" s="619"/>
      <c r="S2" s="419" t="s">
        <v>412</v>
      </c>
      <c r="T2" s="419"/>
      <c r="U2" s="419"/>
      <c r="V2" s="620" t="s">
        <v>637</v>
      </c>
      <c r="W2" s="620"/>
      <c r="X2" s="620"/>
      <c r="Y2" s="620"/>
      <c r="Z2" s="620"/>
    </row>
    <row r="3" spans="2:27" ht="20.100000000000001" customHeight="1" x14ac:dyDescent="0.15">
      <c r="B3" s="215" t="s">
        <v>17</v>
      </c>
      <c r="C3" s="616" t="s">
        <v>582</v>
      </c>
      <c r="D3" s="616"/>
      <c r="E3" s="616"/>
      <c r="F3" s="616"/>
      <c r="G3" s="417" t="s">
        <v>413</v>
      </c>
      <c r="H3" s="621" t="s">
        <v>663</v>
      </c>
      <c r="I3" s="622"/>
      <c r="J3" s="623"/>
      <c r="K3" s="417" t="s">
        <v>414</v>
      </c>
      <c r="L3" s="627" t="s">
        <v>664</v>
      </c>
      <c r="M3" s="627"/>
      <c r="N3" s="627"/>
      <c r="O3" s="627"/>
      <c r="P3" s="627"/>
      <c r="Q3" s="396" t="s">
        <v>415</v>
      </c>
      <c r="R3" s="398"/>
      <c r="S3" s="621" t="s">
        <v>531</v>
      </c>
      <c r="T3" s="622"/>
      <c r="U3" s="623"/>
      <c r="V3" s="629" t="s">
        <v>416</v>
      </c>
      <c r="W3" s="216" t="s">
        <v>417</v>
      </c>
      <c r="X3" s="610">
        <v>340904</v>
      </c>
      <c r="Y3" s="611"/>
      <c r="Z3" s="612"/>
    </row>
    <row r="4" spans="2:27" ht="20.100000000000001" customHeight="1" x14ac:dyDescent="0.15">
      <c r="B4" s="188" t="s">
        <v>7</v>
      </c>
      <c r="C4" s="631" t="s">
        <v>636</v>
      </c>
      <c r="D4" s="631"/>
      <c r="E4" s="631"/>
      <c r="F4" s="631"/>
      <c r="G4" s="423"/>
      <c r="H4" s="624"/>
      <c r="I4" s="625"/>
      <c r="J4" s="626"/>
      <c r="K4" s="423"/>
      <c r="L4" s="628"/>
      <c r="M4" s="628"/>
      <c r="N4" s="628"/>
      <c r="O4" s="628"/>
      <c r="P4" s="628"/>
      <c r="Q4" s="384"/>
      <c r="R4" s="400"/>
      <c r="S4" s="624" t="s">
        <v>532</v>
      </c>
      <c r="T4" s="625"/>
      <c r="U4" s="626"/>
      <c r="V4" s="630"/>
      <c r="W4" s="217" t="s">
        <v>418</v>
      </c>
      <c r="X4" s="610">
        <v>1320939</v>
      </c>
      <c r="Y4" s="611"/>
      <c r="Z4" s="612"/>
    </row>
    <row r="5" spans="2:27" ht="20.100000000000001" customHeight="1" x14ac:dyDescent="0.15">
      <c r="B5" s="614" t="s">
        <v>8</v>
      </c>
      <c r="C5" s="184" t="s">
        <v>9</v>
      </c>
      <c r="D5" s="616" t="s">
        <v>576</v>
      </c>
      <c r="E5" s="616"/>
      <c r="F5" s="616"/>
      <c r="G5" s="327" t="s">
        <v>504</v>
      </c>
      <c r="H5" s="334"/>
      <c r="I5" s="335" t="s">
        <v>254</v>
      </c>
      <c r="J5" s="353"/>
      <c r="K5" s="336"/>
      <c r="L5" s="419" t="s">
        <v>26</v>
      </c>
      <c r="M5" s="419"/>
      <c r="N5" s="218" t="s">
        <v>25</v>
      </c>
      <c r="O5" s="219">
        <v>481</v>
      </c>
      <c r="P5" s="185" t="s">
        <v>24</v>
      </c>
      <c r="Q5" s="589" t="s">
        <v>433</v>
      </c>
      <c r="R5" s="608" t="s">
        <v>577</v>
      </c>
      <c r="S5" s="417" t="s">
        <v>13</v>
      </c>
      <c r="T5" s="417"/>
      <c r="U5" s="220" t="s">
        <v>253</v>
      </c>
      <c r="V5" s="396" t="s">
        <v>419</v>
      </c>
      <c r="W5" s="216" t="s">
        <v>417</v>
      </c>
      <c r="X5" s="610">
        <v>340912</v>
      </c>
      <c r="Y5" s="611"/>
      <c r="Z5" s="612"/>
    </row>
    <row r="6" spans="2:27" ht="20.100000000000001" customHeight="1" x14ac:dyDescent="0.15">
      <c r="B6" s="615"/>
      <c r="C6" s="184" t="s">
        <v>10</v>
      </c>
      <c r="D6" s="613" t="s">
        <v>576</v>
      </c>
      <c r="E6" s="613"/>
      <c r="F6" s="613"/>
      <c r="G6" s="419" t="s">
        <v>420</v>
      </c>
      <c r="H6" s="419"/>
      <c r="I6" s="335" t="s">
        <v>638</v>
      </c>
      <c r="J6" s="353"/>
      <c r="K6" s="336"/>
      <c r="L6" s="419" t="s">
        <v>374</v>
      </c>
      <c r="M6" s="419"/>
      <c r="N6" s="218" t="s">
        <v>25</v>
      </c>
      <c r="O6" s="201">
        <v>10.75</v>
      </c>
      <c r="P6" s="185" t="s">
        <v>24</v>
      </c>
      <c r="Q6" s="400"/>
      <c r="R6" s="609"/>
      <c r="S6" s="419" t="s">
        <v>12</v>
      </c>
      <c r="T6" s="419"/>
      <c r="U6" s="221" t="s">
        <v>460</v>
      </c>
      <c r="V6" s="384"/>
      <c r="W6" s="216" t="s">
        <v>418</v>
      </c>
      <c r="X6" s="610">
        <v>1320924</v>
      </c>
      <c r="Y6" s="611"/>
      <c r="Z6" s="612"/>
    </row>
    <row r="7" spans="2:27" ht="7.5" customHeight="1" x14ac:dyDescent="0.15">
      <c r="B7" s="586" t="s">
        <v>505</v>
      </c>
      <c r="C7" s="586"/>
      <c r="D7" s="587" t="s">
        <v>639</v>
      </c>
      <c r="E7" s="587"/>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86"/>
      <c r="C8" s="586"/>
      <c r="D8" s="587"/>
      <c r="E8" s="587"/>
      <c r="F8" s="225"/>
      <c r="G8" s="588" t="s">
        <v>421</v>
      </c>
      <c r="H8" s="589"/>
      <c r="I8" s="594" t="s">
        <v>422</v>
      </c>
      <c r="J8" s="226" t="s">
        <v>14</v>
      </c>
      <c r="K8" s="227" t="s">
        <v>23</v>
      </c>
      <c r="L8" s="597">
        <v>1</v>
      </c>
      <c r="M8" s="598"/>
      <c r="N8" s="184" t="s">
        <v>22</v>
      </c>
      <c r="O8" s="606">
        <v>0</v>
      </c>
      <c r="P8" s="607"/>
      <c r="Q8" s="184" t="s">
        <v>21</v>
      </c>
      <c r="R8" s="597">
        <v>0</v>
      </c>
      <c r="S8" s="598"/>
      <c r="T8" s="588" t="s">
        <v>506</v>
      </c>
      <c r="U8" s="589"/>
      <c r="V8" s="588" t="s">
        <v>423</v>
      </c>
      <c r="W8" s="589"/>
      <c r="X8" s="574">
        <v>0</v>
      </c>
      <c r="Y8" s="575"/>
      <c r="Z8" s="225"/>
      <c r="AA8" s="120"/>
    </row>
    <row r="9" spans="2:27" ht="10.9" customHeight="1" x14ac:dyDescent="0.15">
      <c r="B9" s="586"/>
      <c r="C9" s="586"/>
      <c r="D9" s="587"/>
      <c r="E9" s="587"/>
      <c r="F9" s="225"/>
      <c r="G9" s="590"/>
      <c r="H9" s="591"/>
      <c r="I9" s="595"/>
      <c r="J9" s="601" t="s">
        <v>15</v>
      </c>
      <c r="K9" s="603" t="s">
        <v>23</v>
      </c>
      <c r="L9" s="574">
        <v>4</v>
      </c>
      <c r="M9" s="575"/>
      <c r="N9" s="601" t="s">
        <v>22</v>
      </c>
      <c r="O9" s="605">
        <v>0</v>
      </c>
      <c r="P9" s="575"/>
      <c r="Q9" s="601" t="s">
        <v>21</v>
      </c>
      <c r="R9" s="574">
        <v>0</v>
      </c>
      <c r="S9" s="575"/>
      <c r="T9" s="590"/>
      <c r="U9" s="591"/>
      <c r="V9" s="592"/>
      <c r="W9" s="593"/>
      <c r="X9" s="599"/>
      <c r="Y9" s="600"/>
      <c r="Z9" s="225"/>
      <c r="AA9" s="120"/>
    </row>
    <row r="10" spans="2:27" ht="10.9" customHeight="1" x14ac:dyDescent="0.15">
      <c r="B10" s="586"/>
      <c r="C10" s="586"/>
      <c r="D10" s="587"/>
      <c r="E10" s="587"/>
      <c r="F10" s="225"/>
      <c r="G10" s="590"/>
      <c r="H10" s="591"/>
      <c r="I10" s="595"/>
      <c r="J10" s="602"/>
      <c r="K10" s="604"/>
      <c r="L10" s="576"/>
      <c r="M10" s="577"/>
      <c r="N10" s="602"/>
      <c r="O10" s="576"/>
      <c r="P10" s="577"/>
      <c r="Q10" s="602"/>
      <c r="R10" s="576"/>
      <c r="S10" s="577"/>
      <c r="T10" s="590"/>
      <c r="U10" s="591"/>
      <c r="V10" s="578" t="s">
        <v>410</v>
      </c>
      <c r="W10" s="579"/>
      <c r="X10" s="574">
        <v>0</v>
      </c>
      <c r="Y10" s="575"/>
      <c r="Z10" s="225"/>
      <c r="AA10" s="120"/>
    </row>
    <row r="11" spans="2:27" ht="21.75" customHeight="1" x14ac:dyDescent="0.15">
      <c r="B11" s="586"/>
      <c r="C11" s="586"/>
      <c r="D11" s="587"/>
      <c r="E11" s="587"/>
      <c r="F11" s="225"/>
      <c r="G11" s="592"/>
      <c r="H11" s="593"/>
      <c r="I11" s="596"/>
      <c r="J11" s="184" t="s">
        <v>16</v>
      </c>
      <c r="K11" s="227" t="s">
        <v>23</v>
      </c>
      <c r="L11" s="582">
        <v>0</v>
      </c>
      <c r="M11" s="583"/>
      <c r="N11" s="184">
        <v>0</v>
      </c>
      <c r="O11" s="584">
        <v>0</v>
      </c>
      <c r="P11" s="584"/>
      <c r="Q11" s="184" t="s">
        <v>21</v>
      </c>
      <c r="R11" s="585">
        <v>0</v>
      </c>
      <c r="S11" s="583"/>
      <c r="T11" s="592"/>
      <c r="U11" s="593"/>
      <c r="V11" s="580"/>
      <c r="W11" s="581"/>
      <c r="X11" s="576"/>
      <c r="Y11" s="577"/>
      <c r="Z11" s="225"/>
      <c r="AA11" s="120"/>
    </row>
    <row r="12" spans="2:27" ht="21.75" customHeight="1" x14ac:dyDescent="0.15">
      <c r="B12" s="340"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25"/>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25"/>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25"/>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25"/>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25"/>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25"/>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25"/>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25"/>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25"/>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25"/>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25"/>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25"/>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25"/>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25"/>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25"/>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25"/>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26"/>
      <c r="C29" s="240"/>
      <c r="D29" s="240"/>
      <c r="E29" s="241"/>
      <c r="F29" s="242"/>
      <c r="G29" s="240"/>
      <c r="H29" s="240"/>
      <c r="I29" s="240"/>
      <c r="J29" s="573" t="s">
        <v>424</v>
      </c>
      <c r="K29" s="573"/>
      <c r="L29" s="573"/>
      <c r="M29" s="573"/>
      <c r="N29" s="573"/>
      <c r="O29" s="573"/>
      <c r="P29" s="573"/>
      <c r="Q29" s="573" t="s">
        <v>425</v>
      </c>
      <c r="R29" s="573"/>
      <c r="S29" s="573"/>
      <c r="T29" s="573"/>
      <c r="U29" s="573"/>
      <c r="V29" s="573"/>
      <c r="W29" s="573"/>
      <c r="X29" s="573"/>
      <c r="Y29" s="573"/>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3B21BBE-4A98-4786-9CAB-9389FBA743A6}">
          <x14:formula1>
            <xm:f>'(参考)リスト'!$C$6:$C$11</xm:f>
          </x14:formula1>
          <xm:sqref>I5:K5</xm:sqref>
        </x14:dataValidation>
        <x14:dataValidation type="list" allowBlank="1" showInputMessage="1" showErrorMessage="1" xr:uid="{CCAEF3C7-21BB-4740-9713-AD797F65A325}">
          <x14:formula1>
            <xm:f>'(参考)リスト'!$D$6:$D$7</xm:f>
          </x14:formula1>
          <xm:sqref>R5:R6</xm:sqref>
        </x14:dataValidation>
        <x14:dataValidation type="list" allowBlank="1" showInputMessage="1" showErrorMessage="1" xr:uid="{496D7C99-A6B7-45C0-943A-D117042CCFAA}">
          <x14:formula1>
            <xm:f>'(参考)リスト'!$F$6:$F$7</xm:f>
          </x14:formula1>
          <xm:sqref>U5</xm:sqref>
        </x14:dataValidation>
        <x14:dataValidation type="list" allowBlank="1" showInputMessage="1" showErrorMessage="1" xr:uid="{AC98B6DD-A010-4376-BF42-74A096EE17EB}">
          <x14:formula1>
            <xm:f>'(参考)リスト'!$E$6:$E$10</xm:f>
          </x14:formula1>
          <xm:sqref>U6</xm:sqref>
        </x14:dataValidation>
        <x14:dataValidation type="list" allowBlank="1" showInputMessage="1" showErrorMessage="1" xr:uid="{CA2A9421-20AA-4796-B4CA-D7E1DE499A67}">
          <x14:formula1>
            <xm:f>'(参考)リスト'!$G$16:$G$19</xm:f>
          </x14:formula1>
          <xm:sqref>D7:E11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FE622-F135-47BD-ABCF-AEEF9AF3C205}">
  <sheetPr>
    <pageSetUpPr fitToPage="1"/>
  </sheetPr>
  <dimension ref="B1:AA37"/>
  <sheetViews>
    <sheetView showGridLines="0" view="pageBreakPreview" zoomScale="115" zoomScaleNormal="70" zoomScaleSheetLayoutView="115" workbookViewId="0">
      <selection activeCell="B3" sqref="B2:AO4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19" t="s">
        <v>411</v>
      </c>
      <c r="O2" s="419"/>
      <c r="P2" s="617" t="s">
        <v>575</v>
      </c>
      <c r="Q2" s="618"/>
      <c r="R2" s="619"/>
      <c r="S2" s="419" t="s">
        <v>412</v>
      </c>
      <c r="T2" s="419"/>
      <c r="U2" s="419"/>
      <c r="V2" s="620" t="s">
        <v>637</v>
      </c>
      <c r="W2" s="620"/>
      <c r="X2" s="620"/>
      <c r="Y2" s="620"/>
      <c r="Z2" s="620"/>
    </row>
    <row r="3" spans="2:27" ht="20.100000000000001" customHeight="1" x14ac:dyDescent="0.15">
      <c r="B3" s="215" t="s">
        <v>17</v>
      </c>
      <c r="C3" s="616" t="s">
        <v>582</v>
      </c>
      <c r="D3" s="616"/>
      <c r="E3" s="616"/>
      <c r="F3" s="616"/>
      <c r="G3" s="417" t="s">
        <v>413</v>
      </c>
      <c r="H3" s="621" t="s">
        <v>663</v>
      </c>
      <c r="I3" s="622"/>
      <c r="J3" s="623"/>
      <c r="K3" s="417" t="s">
        <v>414</v>
      </c>
      <c r="L3" s="627" t="s">
        <v>664</v>
      </c>
      <c r="M3" s="627"/>
      <c r="N3" s="627"/>
      <c r="O3" s="627"/>
      <c r="P3" s="627"/>
      <c r="Q3" s="396" t="s">
        <v>415</v>
      </c>
      <c r="R3" s="398"/>
      <c r="S3" s="621" t="s">
        <v>531</v>
      </c>
      <c r="T3" s="622"/>
      <c r="U3" s="623"/>
      <c r="V3" s="629" t="s">
        <v>416</v>
      </c>
      <c r="W3" s="216" t="s">
        <v>417</v>
      </c>
      <c r="X3" s="610">
        <v>340904</v>
      </c>
      <c r="Y3" s="611"/>
      <c r="Z3" s="612"/>
    </row>
    <row r="4" spans="2:27" ht="20.100000000000001" customHeight="1" x14ac:dyDescent="0.15">
      <c r="B4" s="188" t="s">
        <v>7</v>
      </c>
      <c r="C4" s="631" t="s">
        <v>636</v>
      </c>
      <c r="D4" s="631"/>
      <c r="E4" s="631"/>
      <c r="F4" s="631"/>
      <c r="G4" s="423"/>
      <c r="H4" s="624"/>
      <c r="I4" s="625"/>
      <c r="J4" s="626"/>
      <c r="K4" s="423"/>
      <c r="L4" s="628"/>
      <c r="M4" s="628"/>
      <c r="N4" s="628"/>
      <c r="O4" s="628"/>
      <c r="P4" s="628"/>
      <c r="Q4" s="384"/>
      <c r="R4" s="400"/>
      <c r="S4" s="624" t="s">
        <v>532</v>
      </c>
      <c r="T4" s="625"/>
      <c r="U4" s="626"/>
      <c r="V4" s="630"/>
      <c r="W4" s="217" t="s">
        <v>418</v>
      </c>
      <c r="X4" s="610">
        <v>1320939</v>
      </c>
      <c r="Y4" s="611"/>
      <c r="Z4" s="612"/>
    </row>
    <row r="5" spans="2:27" ht="20.100000000000001" customHeight="1" x14ac:dyDescent="0.15">
      <c r="B5" s="614" t="s">
        <v>8</v>
      </c>
      <c r="C5" s="184" t="s">
        <v>9</v>
      </c>
      <c r="D5" s="616" t="s">
        <v>576</v>
      </c>
      <c r="E5" s="616"/>
      <c r="F5" s="616"/>
      <c r="G5" s="327" t="s">
        <v>504</v>
      </c>
      <c r="H5" s="334"/>
      <c r="I5" s="335" t="s">
        <v>357</v>
      </c>
      <c r="J5" s="353"/>
      <c r="K5" s="336"/>
      <c r="L5" s="419" t="s">
        <v>26</v>
      </c>
      <c r="M5" s="419"/>
      <c r="N5" s="218" t="s">
        <v>25</v>
      </c>
      <c r="O5" s="219">
        <v>481</v>
      </c>
      <c r="P5" s="185" t="s">
        <v>24</v>
      </c>
      <c r="Q5" s="589" t="s">
        <v>433</v>
      </c>
      <c r="R5" s="608" t="s">
        <v>577</v>
      </c>
      <c r="S5" s="417" t="s">
        <v>13</v>
      </c>
      <c r="T5" s="417"/>
      <c r="U5" s="220" t="s">
        <v>253</v>
      </c>
      <c r="V5" s="396" t="s">
        <v>419</v>
      </c>
      <c r="W5" s="216" t="s">
        <v>417</v>
      </c>
      <c r="X5" s="610">
        <v>340912</v>
      </c>
      <c r="Y5" s="611"/>
      <c r="Z5" s="612"/>
    </row>
    <row r="6" spans="2:27" ht="20.100000000000001" customHeight="1" x14ac:dyDescent="0.15">
      <c r="B6" s="615"/>
      <c r="C6" s="184" t="s">
        <v>10</v>
      </c>
      <c r="D6" s="613" t="s">
        <v>576</v>
      </c>
      <c r="E6" s="613"/>
      <c r="F6" s="613"/>
      <c r="G6" s="419" t="s">
        <v>420</v>
      </c>
      <c r="H6" s="419"/>
      <c r="I6" s="335" t="s">
        <v>638</v>
      </c>
      <c r="J6" s="353"/>
      <c r="K6" s="336"/>
      <c r="L6" s="419" t="s">
        <v>374</v>
      </c>
      <c r="M6" s="419"/>
      <c r="N6" s="218" t="s">
        <v>25</v>
      </c>
      <c r="O6" s="201">
        <v>10.75</v>
      </c>
      <c r="P6" s="185" t="s">
        <v>24</v>
      </c>
      <c r="Q6" s="400"/>
      <c r="R6" s="609"/>
      <c r="S6" s="419" t="s">
        <v>12</v>
      </c>
      <c r="T6" s="419"/>
      <c r="U6" s="221" t="s">
        <v>460</v>
      </c>
      <c r="V6" s="384"/>
      <c r="W6" s="216" t="s">
        <v>418</v>
      </c>
      <c r="X6" s="610">
        <v>1320924</v>
      </c>
      <c r="Y6" s="611"/>
      <c r="Z6" s="612"/>
    </row>
    <row r="7" spans="2:27" ht="7.5" customHeight="1" x14ac:dyDescent="0.15">
      <c r="B7" s="586" t="s">
        <v>505</v>
      </c>
      <c r="C7" s="586"/>
      <c r="D7" s="587" t="s">
        <v>639</v>
      </c>
      <c r="E7" s="587"/>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86"/>
      <c r="C8" s="586"/>
      <c r="D8" s="587"/>
      <c r="E8" s="587"/>
      <c r="F8" s="225"/>
      <c r="G8" s="588" t="s">
        <v>421</v>
      </c>
      <c r="H8" s="589"/>
      <c r="I8" s="594" t="s">
        <v>422</v>
      </c>
      <c r="J8" s="226" t="s">
        <v>14</v>
      </c>
      <c r="K8" s="227" t="s">
        <v>23</v>
      </c>
      <c r="L8" s="597">
        <v>1</v>
      </c>
      <c r="M8" s="598"/>
      <c r="N8" s="184" t="s">
        <v>22</v>
      </c>
      <c r="O8" s="606">
        <v>0</v>
      </c>
      <c r="P8" s="607"/>
      <c r="Q8" s="184" t="s">
        <v>21</v>
      </c>
      <c r="R8" s="597">
        <v>0</v>
      </c>
      <c r="S8" s="598"/>
      <c r="T8" s="588" t="s">
        <v>506</v>
      </c>
      <c r="U8" s="589"/>
      <c r="V8" s="588" t="s">
        <v>423</v>
      </c>
      <c r="W8" s="589"/>
      <c r="X8" s="574">
        <v>0</v>
      </c>
      <c r="Y8" s="575"/>
      <c r="Z8" s="225"/>
      <c r="AA8" s="120"/>
    </row>
    <row r="9" spans="2:27" ht="10.9" customHeight="1" x14ac:dyDescent="0.15">
      <c r="B9" s="586"/>
      <c r="C9" s="586"/>
      <c r="D9" s="587"/>
      <c r="E9" s="587"/>
      <c r="F9" s="225"/>
      <c r="G9" s="590"/>
      <c r="H9" s="591"/>
      <c r="I9" s="595"/>
      <c r="J9" s="601" t="s">
        <v>15</v>
      </c>
      <c r="K9" s="603" t="s">
        <v>23</v>
      </c>
      <c r="L9" s="574">
        <v>4</v>
      </c>
      <c r="M9" s="575"/>
      <c r="N9" s="601" t="s">
        <v>22</v>
      </c>
      <c r="O9" s="605">
        <v>0</v>
      </c>
      <c r="P9" s="575"/>
      <c r="Q9" s="601" t="s">
        <v>21</v>
      </c>
      <c r="R9" s="574">
        <v>0</v>
      </c>
      <c r="S9" s="575"/>
      <c r="T9" s="590"/>
      <c r="U9" s="591"/>
      <c r="V9" s="592"/>
      <c r="W9" s="593"/>
      <c r="X9" s="599"/>
      <c r="Y9" s="600"/>
      <c r="Z9" s="225"/>
      <c r="AA9" s="120"/>
    </row>
    <row r="10" spans="2:27" ht="10.9" customHeight="1" x14ac:dyDescent="0.15">
      <c r="B10" s="586"/>
      <c r="C10" s="586"/>
      <c r="D10" s="587"/>
      <c r="E10" s="587"/>
      <c r="F10" s="225"/>
      <c r="G10" s="590"/>
      <c r="H10" s="591"/>
      <c r="I10" s="595"/>
      <c r="J10" s="602"/>
      <c r="K10" s="604"/>
      <c r="L10" s="576"/>
      <c r="M10" s="577"/>
      <c r="N10" s="602"/>
      <c r="O10" s="576"/>
      <c r="P10" s="577"/>
      <c r="Q10" s="602"/>
      <c r="R10" s="576"/>
      <c r="S10" s="577"/>
      <c r="T10" s="590"/>
      <c r="U10" s="591"/>
      <c r="V10" s="578" t="s">
        <v>410</v>
      </c>
      <c r="W10" s="579"/>
      <c r="X10" s="574">
        <v>0</v>
      </c>
      <c r="Y10" s="575"/>
      <c r="Z10" s="225"/>
      <c r="AA10" s="120"/>
    </row>
    <row r="11" spans="2:27" ht="21.75" customHeight="1" x14ac:dyDescent="0.15">
      <c r="B11" s="586"/>
      <c r="C11" s="586"/>
      <c r="D11" s="587"/>
      <c r="E11" s="587"/>
      <c r="F11" s="225"/>
      <c r="G11" s="592"/>
      <c r="H11" s="593"/>
      <c r="I11" s="596"/>
      <c r="J11" s="184" t="s">
        <v>16</v>
      </c>
      <c r="K11" s="227" t="s">
        <v>23</v>
      </c>
      <c r="L11" s="582">
        <v>0</v>
      </c>
      <c r="M11" s="583"/>
      <c r="N11" s="184">
        <v>0</v>
      </c>
      <c r="O11" s="584">
        <v>0</v>
      </c>
      <c r="P11" s="584"/>
      <c r="Q11" s="184" t="s">
        <v>21</v>
      </c>
      <c r="R11" s="585">
        <v>0</v>
      </c>
      <c r="S11" s="583"/>
      <c r="T11" s="592"/>
      <c r="U11" s="593"/>
      <c r="V11" s="580"/>
      <c r="W11" s="581"/>
      <c r="X11" s="576"/>
      <c r="Y11" s="577"/>
      <c r="Z11" s="225"/>
      <c r="AA11" s="120"/>
    </row>
    <row r="12" spans="2:27" ht="21.75" customHeight="1" x14ac:dyDescent="0.15">
      <c r="B12" s="340"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25"/>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25"/>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25"/>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25"/>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25"/>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25"/>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25"/>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25"/>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25"/>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25"/>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25"/>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25"/>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25"/>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25"/>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25"/>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25"/>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26"/>
      <c r="C29" s="240"/>
      <c r="D29" s="240"/>
      <c r="E29" s="241"/>
      <c r="F29" s="242"/>
      <c r="G29" s="240"/>
      <c r="H29" s="240"/>
      <c r="I29" s="240"/>
      <c r="J29" s="573" t="s">
        <v>424</v>
      </c>
      <c r="K29" s="573"/>
      <c r="L29" s="573"/>
      <c r="M29" s="573"/>
      <c r="N29" s="573"/>
      <c r="O29" s="573"/>
      <c r="P29" s="573"/>
      <c r="Q29" s="573" t="s">
        <v>425</v>
      </c>
      <c r="R29" s="573"/>
      <c r="S29" s="573"/>
      <c r="T29" s="573"/>
      <c r="U29" s="573"/>
      <c r="V29" s="573"/>
      <c r="W29" s="573"/>
      <c r="X29" s="573"/>
      <c r="Y29" s="573"/>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781733F-B573-4246-BCAB-2E40934A2DE9}">
          <x14:formula1>
            <xm:f>'(参考)リスト'!$G$16:$G$19</xm:f>
          </x14:formula1>
          <xm:sqref>D7:E11</xm:sqref>
        </x14:dataValidation>
        <x14:dataValidation type="list" allowBlank="1" showInputMessage="1" showErrorMessage="1" xr:uid="{E8917AE4-0224-4B96-B422-61BC2B6D4CEB}">
          <x14:formula1>
            <xm:f>'(参考)リスト'!$E$6:$E$10</xm:f>
          </x14:formula1>
          <xm:sqref>U6</xm:sqref>
        </x14:dataValidation>
        <x14:dataValidation type="list" allowBlank="1" showInputMessage="1" showErrorMessage="1" xr:uid="{636695CC-3F5A-4F69-A145-4FCEDAF8D4E9}">
          <x14:formula1>
            <xm:f>'(参考)リスト'!$F$6:$F$7</xm:f>
          </x14:formula1>
          <xm:sqref>U5</xm:sqref>
        </x14:dataValidation>
        <x14:dataValidation type="list" allowBlank="1" showInputMessage="1" showErrorMessage="1" xr:uid="{59366C32-47DE-4993-ACF0-0D3EE53CFC4D}">
          <x14:formula1>
            <xm:f>'(参考)リスト'!$D$6:$D$7</xm:f>
          </x14:formula1>
          <xm:sqref>R5:R6</xm:sqref>
        </x14:dataValidation>
        <x14:dataValidation type="list" allowBlank="1" showInputMessage="1" showErrorMessage="1" xr:uid="{CAA4830D-CE83-4215-ADB0-2D1F2CCA7655}">
          <x14:formula1>
            <xm:f>'(参考)リスト'!$C$6:$C$11</xm:f>
          </x14:formula1>
          <xm:sqref>I5:K5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2511C-0805-406E-914D-5E84A414BB7D}">
  <sheetPr>
    <pageSetUpPr fitToPage="1"/>
  </sheetPr>
  <dimension ref="B1:AA37"/>
  <sheetViews>
    <sheetView showGridLines="0" view="pageBreakPreview" zoomScale="115" zoomScaleNormal="70" zoomScaleSheetLayoutView="115" workbookViewId="0">
      <selection activeCell="B3" sqref="B2:AO4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19" t="s">
        <v>411</v>
      </c>
      <c r="O2" s="419"/>
      <c r="P2" s="617" t="s">
        <v>575</v>
      </c>
      <c r="Q2" s="618"/>
      <c r="R2" s="619"/>
      <c r="S2" s="419" t="s">
        <v>412</v>
      </c>
      <c r="T2" s="419"/>
      <c r="U2" s="419"/>
      <c r="V2" s="620" t="s">
        <v>637</v>
      </c>
      <c r="W2" s="620"/>
      <c r="X2" s="620"/>
      <c r="Y2" s="620"/>
      <c r="Z2" s="620"/>
    </row>
    <row r="3" spans="2:27" ht="20.100000000000001" customHeight="1" x14ac:dyDescent="0.15">
      <c r="B3" s="215" t="s">
        <v>17</v>
      </c>
      <c r="C3" s="616" t="s">
        <v>582</v>
      </c>
      <c r="D3" s="616"/>
      <c r="E3" s="616"/>
      <c r="F3" s="616"/>
      <c r="G3" s="417" t="s">
        <v>413</v>
      </c>
      <c r="H3" s="621" t="s">
        <v>663</v>
      </c>
      <c r="I3" s="622"/>
      <c r="J3" s="623"/>
      <c r="K3" s="417" t="s">
        <v>414</v>
      </c>
      <c r="L3" s="627" t="s">
        <v>664</v>
      </c>
      <c r="M3" s="627"/>
      <c r="N3" s="627"/>
      <c r="O3" s="627"/>
      <c r="P3" s="627"/>
      <c r="Q3" s="396" t="s">
        <v>415</v>
      </c>
      <c r="R3" s="398"/>
      <c r="S3" s="621" t="s">
        <v>531</v>
      </c>
      <c r="T3" s="622"/>
      <c r="U3" s="623"/>
      <c r="V3" s="629" t="s">
        <v>416</v>
      </c>
      <c r="W3" s="216" t="s">
        <v>417</v>
      </c>
      <c r="X3" s="610">
        <v>340904</v>
      </c>
      <c r="Y3" s="611"/>
      <c r="Z3" s="612"/>
    </row>
    <row r="4" spans="2:27" ht="20.100000000000001" customHeight="1" x14ac:dyDescent="0.15">
      <c r="B4" s="188" t="s">
        <v>7</v>
      </c>
      <c r="C4" s="631" t="s">
        <v>636</v>
      </c>
      <c r="D4" s="631"/>
      <c r="E4" s="631"/>
      <c r="F4" s="631"/>
      <c r="G4" s="423"/>
      <c r="H4" s="624"/>
      <c r="I4" s="625"/>
      <c r="J4" s="626"/>
      <c r="K4" s="423"/>
      <c r="L4" s="628"/>
      <c r="M4" s="628"/>
      <c r="N4" s="628"/>
      <c r="O4" s="628"/>
      <c r="P4" s="628"/>
      <c r="Q4" s="384"/>
      <c r="R4" s="400"/>
      <c r="S4" s="624" t="s">
        <v>532</v>
      </c>
      <c r="T4" s="625"/>
      <c r="U4" s="626"/>
      <c r="V4" s="630"/>
      <c r="W4" s="217" t="s">
        <v>418</v>
      </c>
      <c r="X4" s="610">
        <v>1320939</v>
      </c>
      <c r="Y4" s="611"/>
      <c r="Z4" s="612"/>
    </row>
    <row r="5" spans="2:27" ht="20.100000000000001" customHeight="1" x14ac:dyDescent="0.15">
      <c r="B5" s="614" t="s">
        <v>8</v>
      </c>
      <c r="C5" s="184" t="s">
        <v>9</v>
      </c>
      <c r="D5" s="616" t="s">
        <v>576</v>
      </c>
      <c r="E5" s="616"/>
      <c r="F5" s="616"/>
      <c r="G5" s="327" t="s">
        <v>504</v>
      </c>
      <c r="H5" s="334"/>
      <c r="I5" s="335" t="s">
        <v>357</v>
      </c>
      <c r="J5" s="353"/>
      <c r="K5" s="336"/>
      <c r="L5" s="419" t="s">
        <v>26</v>
      </c>
      <c r="M5" s="419"/>
      <c r="N5" s="218" t="s">
        <v>25</v>
      </c>
      <c r="O5" s="219">
        <v>481</v>
      </c>
      <c r="P5" s="185" t="s">
        <v>24</v>
      </c>
      <c r="Q5" s="589" t="s">
        <v>433</v>
      </c>
      <c r="R5" s="608" t="s">
        <v>577</v>
      </c>
      <c r="S5" s="417" t="s">
        <v>13</v>
      </c>
      <c r="T5" s="417"/>
      <c r="U5" s="220" t="s">
        <v>253</v>
      </c>
      <c r="V5" s="396" t="s">
        <v>419</v>
      </c>
      <c r="W5" s="216" t="s">
        <v>417</v>
      </c>
      <c r="X5" s="610">
        <v>340912</v>
      </c>
      <c r="Y5" s="611"/>
      <c r="Z5" s="612"/>
    </row>
    <row r="6" spans="2:27" ht="20.100000000000001" customHeight="1" x14ac:dyDescent="0.15">
      <c r="B6" s="615"/>
      <c r="C6" s="184" t="s">
        <v>10</v>
      </c>
      <c r="D6" s="613" t="s">
        <v>576</v>
      </c>
      <c r="E6" s="613"/>
      <c r="F6" s="613"/>
      <c r="G6" s="419" t="s">
        <v>420</v>
      </c>
      <c r="H6" s="419"/>
      <c r="I6" s="335" t="s">
        <v>638</v>
      </c>
      <c r="J6" s="353"/>
      <c r="K6" s="336"/>
      <c r="L6" s="419" t="s">
        <v>374</v>
      </c>
      <c r="M6" s="419"/>
      <c r="N6" s="218" t="s">
        <v>25</v>
      </c>
      <c r="O6" s="201">
        <v>10.75</v>
      </c>
      <c r="P6" s="185" t="s">
        <v>24</v>
      </c>
      <c r="Q6" s="400"/>
      <c r="R6" s="609"/>
      <c r="S6" s="419" t="s">
        <v>12</v>
      </c>
      <c r="T6" s="419"/>
      <c r="U6" s="221" t="s">
        <v>460</v>
      </c>
      <c r="V6" s="384"/>
      <c r="W6" s="216" t="s">
        <v>418</v>
      </c>
      <c r="X6" s="610">
        <v>1320924</v>
      </c>
      <c r="Y6" s="611"/>
      <c r="Z6" s="612"/>
    </row>
    <row r="7" spans="2:27" ht="7.5" customHeight="1" x14ac:dyDescent="0.15">
      <c r="B7" s="586" t="s">
        <v>505</v>
      </c>
      <c r="C7" s="586"/>
      <c r="D7" s="587" t="s">
        <v>639</v>
      </c>
      <c r="E7" s="587"/>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86"/>
      <c r="C8" s="586"/>
      <c r="D8" s="587"/>
      <c r="E8" s="587"/>
      <c r="F8" s="225"/>
      <c r="G8" s="588" t="s">
        <v>421</v>
      </c>
      <c r="H8" s="589"/>
      <c r="I8" s="594" t="s">
        <v>422</v>
      </c>
      <c r="J8" s="226" t="s">
        <v>14</v>
      </c>
      <c r="K8" s="227" t="s">
        <v>23</v>
      </c>
      <c r="L8" s="597">
        <v>1</v>
      </c>
      <c r="M8" s="598"/>
      <c r="N8" s="184" t="s">
        <v>22</v>
      </c>
      <c r="O8" s="606">
        <v>0</v>
      </c>
      <c r="P8" s="607"/>
      <c r="Q8" s="184" t="s">
        <v>21</v>
      </c>
      <c r="R8" s="597">
        <v>0</v>
      </c>
      <c r="S8" s="598"/>
      <c r="T8" s="588" t="s">
        <v>506</v>
      </c>
      <c r="U8" s="589"/>
      <c r="V8" s="588" t="s">
        <v>423</v>
      </c>
      <c r="W8" s="589"/>
      <c r="X8" s="574">
        <v>0</v>
      </c>
      <c r="Y8" s="575"/>
      <c r="Z8" s="225"/>
      <c r="AA8" s="120"/>
    </row>
    <row r="9" spans="2:27" ht="10.9" customHeight="1" x14ac:dyDescent="0.15">
      <c r="B9" s="586"/>
      <c r="C9" s="586"/>
      <c r="D9" s="587"/>
      <c r="E9" s="587"/>
      <c r="F9" s="225"/>
      <c r="G9" s="590"/>
      <c r="H9" s="591"/>
      <c r="I9" s="595"/>
      <c r="J9" s="601" t="s">
        <v>15</v>
      </c>
      <c r="K9" s="603" t="s">
        <v>23</v>
      </c>
      <c r="L9" s="574">
        <v>4</v>
      </c>
      <c r="M9" s="575"/>
      <c r="N9" s="601" t="s">
        <v>22</v>
      </c>
      <c r="O9" s="605">
        <v>0</v>
      </c>
      <c r="P9" s="575"/>
      <c r="Q9" s="601" t="s">
        <v>21</v>
      </c>
      <c r="R9" s="574">
        <v>0</v>
      </c>
      <c r="S9" s="575"/>
      <c r="T9" s="590"/>
      <c r="U9" s="591"/>
      <c r="V9" s="592"/>
      <c r="W9" s="593"/>
      <c r="X9" s="599"/>
      <c r="Y9" s="600"/>
      <c r="Z9" s="225"/>
      <c r="AA9" s="120"/>
    </row>
    <row r="10" spans="2:27" ht="10.9" customHeight="1" x14ac:dyDescent="0.15">
      <c r="B10" s="586"/>
      <c r="C10" s="586"/>
      <c r="D10" s="587"/>
      <c r="E10" s="587"/>
      <c r="F10" s="225"/>
      <c r="G10" s="590"/>
      <c r="H10" s="591"/>
      <c r="I10" s="595"/>
      <c r="J10" s="602"/>
      <c r="K10" s="604"/>
      <c r="L10" s="576"/>
      <c r="M10" s="577"/>
      <c r="N10" s="602"/>
      <c r="O10" s="576"/>
      <c r="P10" s="577"/>
      <c r="Q10" s="602"/>
      <c r="R10" s="576"/>
      <c r="S10" s="577"/>
      <c r="T10" s="590"/>
      <c r="U10" s="591"/>
      <c r="V10" s="578" t="s">
        <v>410</v>
      </c>
      <c r="W10" s="579"/>
      <c r="X10" s="574">
        <v>0</v>
      </c>
      <c r="Y10" s="575"/>
      <c r="Z10" s="225"/>
      <c r="AA10" s="120"/>
    </row>
    <row r="11" spans="2:27" ht="21.75" customHeight="1" x14ac:dyDescent="0.15">
      <c r="B11" s="586"/>
      <c r="C11" s="586"/>
      <c r="D11" s="587"/>
      <c r="E11" s="587"/>
      <c r="F11" s="225"/>
      <c r="G11" s="592"/>
      <c r="H11" s="593"/>
      <c r="I11" s="596"/>
      <c r="J11" s="184" t="s">
        <v>16</v>
      </c>
      <c r="K11" s="227" t="s">
        <v>23</v>
      </c>
      <c r="L11" s="582">
        <v>0</v>
      </c>
      <c r="M11" s="583"/>
      <c r="N11" s="184">
        <v>0</v>
      </c>
      <c r="O11" s="584">
        <v>0</v>
      </c>
      <c r="P11" s="584"/>
      <c r="Q11" s="184" t="s">
        <v>21</v>
      </c>
      <c r="R11" s="585">
        <v>0</v>
      </c>
      <c r="S11" s="583"/>
      <c r="T11" s="592"/>
      <c r="U11" s="593"/>
      <c r="V11" s="580"/>
      <c r="W11" s="581"/>
      <c r="X11" s="576"/>
      <c r="Y11" s="577"/>
      <c r="Z11" s="225"/>
      <c r="AA11" s="120"/>
    </row>
    <row r="12" spans="2:27" ht="21.75" customHeight="1" x14ac:dyDescent="0.15">
      <c r="B12" s="340"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25"/>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25"/>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25"/>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25"/>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25"/>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25"/>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25"/>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25"/>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25"/>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25"/>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25"/>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25"/>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25"/>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25"/>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25"/>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25"/>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26"/>
      <c r="C29" s="240"/>
      <c r="D29" s="240"/>
      <c r="E29" s="241"/>
      <c r="F29" s="242"/>
      <c r="G29" s="240"/>
      <c r="H29" s="240"/>
      <c r="I29" s="240"/>
      <c r="J29" s="573" t="s">
        <v>424</v>
      </c>
      <c r="K29" s="573"/>
      <c r="L29" s="573"/>
      <c r="M29" s="573"/>
      <c r="N29" s="573"/>
      <c r="O29" s="573"/>
      <c r="P29" s="573"/>
      <c r="Q29" s="573" t="s">
        <v>425</v>
      </c>
      <c r="R29" s="573"/>
      <c r="S29" s="573"/>
      <c r="T29" s="573"/>
      <c r="U29" s="573"/>
      <c r="V29" s="573"/>
      <c r="W29" s="573"/>
      <c r="X29" s="573"/>
      <c r="Y29" s="573"/>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F4D627-569D-4730-A983-B9544912466E}">
          <x14:formula1>
            <xm:f>'(参考)リスト'!$C$6:$C$11</xm:f>
          </x14:formula1>
          <xm:sqref>I5:K5</xm:sqref>
        </x14:dataValidation>
        <x14:dataValidation type="list" allowBlank="1" showInputMessage="1" showErrorMessage="1" xr:uid="{E76A1741-5804-4DFC-8635-E4277C0968CB}">
          <x14:formula1>
            <xm:f>'(参考)リスト'!$D$6:$D$7</xm:f>
          </x14:formula1>
          <xm:sqref>R5:R6</xm:sqref>
        </x14:dataValidation>
        <x14:dataValidation type="list" allowBlank="1" showInputMessage="1" showErrorMessage="1" xr:uid="{CDE32230-0875-4731-B11F-26AE88A655CD}">
          <x14:formula1>
            <xm:f>'(参考)リスト'!$F$6:$F$7</xm:f>
          </x14:formula1>
          <xm:sqref>U5</xm:sqref>
        </x14:dataValidation>
        <x14:dataValidation type="list" allowBlank="1" showInputMessage="1" showErrorMessage="1" xr:uid="{2624901B-F7E8-4CDE-84FD-D0B0DF0AE125}">
          <x14:formula1>
            <xm:f>'(参考)リスト'!$E$6:$E$10</xm:f>
          </x14:formula1>
          <xm:sqref>U6</xm:sqref>
        </x14:dataValidation>
        <x14:dataValidation type="list" allowBlank="1" showInputMessage="1" showErrorMessage="1" xr:uid="{69DA0CEB-3353-452C-8379-74F9BEEC2C9E}">
          <x14:formula1>
            <xm:f>'(参考)リスト'!$G$16:$G$19</xm:f>
          </x14:formula1>
          <xm:sqref>D7:E11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7DF61-4396-44B0-A643-6AC476CE1CAC}">
  <sheetPr>
    <pageSetUpPr fitToPage="1"/>
  </sheetPr>
  <dimension ref="B1:AA37"/>
  <sheetViews>
    <sheetView showGridLines="0" view="pageBreakPreview" zoomScale="115" zoomScaleNormal="70" zoomScaleSheetLayoutView="115" workbookViewId="0">
      <selection activeCell="B3" sqref="B2:AO4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19" t="s">
        <v>411</v>
      </c>
      <c r="O2" s="419"/>
      <c r="P2" s="617" t="s">
        <v>575</v>
      </c>
      <c r="Q2" s="618"/>
      <c r="R2" s="619"/>
      <c r="S2" s="419" t="s">
        <v>412</v>
      </c>
      <c r="T2" s="419"/>
      <c r="U2" s="419"/>
      <c r="V2" s="620" t="s">
        <v>637</v>
      </c>
      <c r="W2" s="620"/>
      <c r="X2" s="620"/>
      <c r="Y2" s="620"/>
      <c r="Z2" s="620"/>
    </row>
    <row r="3" spans="2:27" ht="20.100000000000001" customHeight="1" x14ac:dyDescent="0.15">
      <c r="B3" s="215" t="s">
        <v>17</v>
      </c>
      <c r="C3" s="616" t="s">
        <v>582</v>
      </c>
      <c r="D3" s="616"/>
      <c r="E3" s="616"/>
      <c r="F3" s="616"/>
      <c r="G3" s="417" t="s">
        <v>413</v>
      </c>
      <c r="H3" s="621" t="s">
        <v>663</v>
      </c>
      <c r="I3" s="622"/>
      <c r="J3" s="623"/>
      <c r="K3" s="417" t="s">
        <v>414</v>
      </c>
      <c r="L3" s="627" t="s">
        <v>664</v>
      </c>
      <c r="M3" s="627"/>
      <c r="N3" s="627"/>
      <c r="O3" s="627"/>
      <c r="P3" s="627"/>
      <c r="Q3" s="396" t="s">
        <v>415</v>
      </c>
      <c r="R3" s="398"/>
      <c r="S3" s="621" t="s">
        <v>531</v>
      </c>
      <c r="T3" s="622"/>
      <c r="U3" s="623"/>
      <c r="V3" s="629" t="s">
        <v>416</v>
      </c>
      <c r="W3" s="216" t="s">
        <v>417</v>
      </c>
      <c r="X3" s="610">
        <v>340904</v>
      </c>
      <c r="Y3" s="611"/>
      <c r="Z3" s="612"/>
    </row>
    <row r="4" spans="2:27" ht="20.100000000000001" customHeight="1" x14ac:dyDescent="0.15">
      <c r="B4" s="188" t="s">
        <v>7</v>
      </c>
      <c r="C4" s="631" t="s">
        <v>636</v>
      </c>
      <c r="D4" s="631"/>
      <c r="E4" s="631"/>
      <c r="F4" s="631"/>
      <c r="G4" s="423"/>
      <c r="H4" s="624"/>
      <c r="I4" s="625"/>
      <c r="J4" s="626"/>
      <c r="K4" s="423"/>
      <c r="L4" s="628"/>
      <c r="M4" s="628"/>
      <c r="N4" s="628"/>
      <c r="O4" s="628"/>
      <c r="P4" s="628"/>
      <c r="Q4" s="384"/>
      <c r="R4" s="400"/>
      <c r="S4" s="624" t="s">
        <v>532</v>
      </c>
      <c r="T4" s="625"/>
      <c r="U4" s="626"/>
      <c r="V4" s="630"/>
      <c r="W4" s="217" t="s">
        <v>418</v>
      </c>
      <c r="X4" s="610">
        <v>1320939</v>
      </c>
      <c r="Y4" s="611"/>
      <c r="Z4" s="612"/>
    </row>
    <row r="5" spans="2:27" ht="20.100000000000001" customHeight="1" x14ac:dyDescent="0.15">
      <c r="B5" s="614" t="s">
        <v>8</v>
      </c>
      <c r="C5" s="184" t="s">
        <v>9</v>
      </c>
      <c r="D5" s="616" t="s">
        <v>576</v>
      </c>
      <c r="E5" s="616"/>
      <c r="F5" s="616"/>
      <c r="G5" s="327" t="s">
        <v>504</v>
      </c>
      <c r="H5" s="334"/>
      <c r="I5" s="335" t="s">
        <v>357</v>
      </c>
      <c r="J5" s="353"/>
      <c r="K5" s="336"/>
      <c r="L5" s="419" t="s">
        <v>26</v>
      </c>
      <c r="M5" s="419"/>
      <c r="N5" s="218" t="s">
        <v>25</v>
      </c>
      <c r="O5" s="219">
        <v>481</v>
      </c>
      <c r="P5" s="185" t="s">
        <v>24</v>
      </c>
      <c r="Q5" s="589" t="s">
        <v>433</v>
      </c>
      <c r="R5" s="608" t="s">
        <v>577</v>
      </c>
      <c r="S5" s="417" t="s">
        <v>13</v>
      </c>
      <c r="T5" s="417"/>
      <c r="U5" s="220" t="s">
        <v>253</v>
      </c>
      <c r="V5" s="396" t="s">
        <v>419</v>
      </c>
      <c r="W5" s="216" t="s">
        <v>417</v>
      </c>
      <c r="X5" s="610">
        <v>340912</v>
      </c>
      <c r="Y5" s="611"/>
      <c r="Z5" s="612"/>
    </row>
    <row r="6" spans="2:27" ht="20.100000000000001" customHeight="1" x14ac:dyDescent="0.15">
      <c r="B6" s="615"/>
      <c r="C6" s="184" t="s">
        <v>10</v>
      </c>
      <c r="D6" s="613" t="s">
        <v>576</v>
      </c>
      <c r="E6" s="613"/>
      <c r="F6" s="613"/>
      <c r="G6" s="419" t="s">
        <v>420</v>
      </c>
      <c r="H6" s="419"/>
      <c r="I6" s="335" t="s">
        <v>638</v>
      </c>
      <c r="J6" s="353"/>
      <c r="K6" s="336"/>
      <c r="L6" s="419" t="s">
        <v>374</v>
      </c>
      <c r="M6" s="419"/>
      <c r="N6" s="218" t="s">
        <v>25</v>
      </c>
      <c r="O6" s="201">
        <v>10.75</v>
      </c>
      <c r="P6" s="185" t="s">
        <v>24</v>
      </c>
      <c r="Q6" s="400"/>
      <c r="R6" s="609"/>
      <c r="S6" s="419" t="s">
        <v>12</v>
      </c>
      <c r="T6" s="419"/>
      <c r="U6" s="221" t="s">
        <v>460</v>
      </c>
      <c r="V6" s="384"/>
      <c r="W6" s="216" t="s">
        <v>418</v>
      </c>
      <c r="X6" s="610">
        <v>1320924</v>
      </c>
      <c r="Y6" s="611"/>
      <c r="Z6" s="612"/>
    </row>
    <row r="7" spans="2:27" ht="7.5" customHeight="1" x14ac:dyDescent="0.15">
      <c r="B7" s="586" t="s">
        <v>505</v>
      </c>
      <c r="C7" s="586"/>
      <c r="D7" s="587" t="s">
        <v>639</v>
      </c>
      <c r="E7" s="587"/>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86"/>
      <c r="C8" s="586"/>
      <c r="D8" s="587"/>
      <c r="E8" s="587"/>
      <c r="F8" s="225"/>
      <c r="G8" s="588" t="s">
        <v>421</v>
      </c>
      <c r="H8" s="589"/>
      <c r="I8" s="594" t="s">
        <v>422</v>
      </c>
      <c r="J8" s="226" t="s">
        <v>14</v>
      </c>
      <c r="K8" s="227" t="s">
        <v>23</v>
      </c>
      <c r="L8" s="597">
        <v>1</v>
      </c>
      <c r="M8" s="598"/>
      <c r="N8" s="184" t="s">
        <v>22</v>
      </c>
      <c r="O8" s="606">
        <v>0</v>
      </c>
      <c r="P8" s="607"/>
      <c r="Q8" s="184" t="s">
        <v>21</v>
      </c>
      <c r="R8" s="597">
        <v>0</v>
      </c>
      <c r="S8" s="598"/>
      <c r="T8" s="588" t="s">
        <v>506</v>
      </c>
      <c r="U8" s="589"/>
      <c r="V8" s="588" t="s">
        <v>423</v>
      </c>
      <c r="W8" s="589"/>
      <c r="X8" s="574">
        <v>0</v>
      </c>
      <c r="Y8" s="575"/>
      <c r="Z8" s="225"/>
      <c r="AA8" s="120"/>
    </row>
    <row r="9" spans="2:27" ht="10.9" customHeight="1" x14ac:dyDescent="0.15">
      <c r="B9" s="586"/>
      <c r="C9" s="586"/>
      <c r="D9" s="587"/>
      <c r="E9" s="587"/>
      <c r="F9" s="225"/>
      <c r="G9" s="590"/>
      <c r="H9" s="591"/>
      <c r="I9" s="595"/>
      <c r="J9" s="601" t="s">
        <v>15</v>
      </c>
      <c r="K9" s="603" t="s">
        <v>23</v>
      </c>
      <c r="L9" s="574">
        <v>4</v>
      </c>
      <c r="M9" s="575"/>
      <c r="N9" s="601" t="s">
        <v>22</v>
      </c>
      <c r="O9" s="605">
        <v>0</v>
      </c>
      <c r="P9" s="575"/>
      <c r="Q9" s="601" t="s">
        <v>21</v>
      </c>
      <c r="R9" s="574">
        <v>0</v>
      </c>
      <c r="S9" s="575"/>
      <c r="T9" s="590"/>
      <c r="U9" s="591"/>
      <c r="V9" s="592"/>
      <c r="W9" s="593"/>
      <c r="X9" s="599"/>
      <c r="Y9" s="600"/>
      <c r="Z9" s="225"/>
      <c r="AA9" s="120"/>
    </row>
    <row r="10" spans="2:27" ht="10.9" customHeight="1" x14ac:dyDescent="0.15">
      <c r="B10" s="586"/>
      <c r="C10" s="586"/>
      <c r="D10" s="587"/>
      <c r="E10" s="587"/>
      <c r="F10" s="225"/>
      <c r="G10" s="590"/>
      <c r="H10" s="591"/>
      <c r="I10" s="595"/>
      <c r="J10" s="602"/>
      <c r="K10" s="604"/>
      <c r="L10" s="576"/>
      <c r="M10" s="577"/>
      <c r="N10" s="602"/>
      <c r="O10" s="576"/>
      <c r="P10" s="577"/>
      <c r="Q10" s="602"/>
      <c r="R10" s="576"/>
      <c r="S10" s="577"/>
      <c r="T10" s="590"/>
      <c r="U10" s="591"/>
      <c r="V10" s="578" t="s">
        <v>410</v>
      </c>
      <c r="W10" s="579"/>
      <c r="X10" s="574">
        <v>0</v>
      </c>
      <c r="Y10" s="575"/>
      <c r="Z10" s="225"/>
      <c r="AA10" s="120"/>
    </row>
    <row r="11" spans="2:27" ht="21.75" customHeight="1" x14ac:dyDescent="0.15">
      <c r="B11" s="586"/>
      <c r="C11" s="586"/>
      <c r="D11" s="587"/>
      <c r="E11" s="587"/>
      <c r="F11" s="225"/>
      <c r="G11" s="592"/>
      <c r="H11" s="593"/>
      <c r="I11" s="596"/>
      <c r="J11" s="184" t="s">
        <v>16</v>
      </c>
      <c r="K11" s="227" t="s">
        <v>23</v>
      </c>
      <c r="L11" s="582">
        <v>0</v>
      </c>
      <c r="M11" s="583"/>
      <c r="N11" s="184">
        <v>0</v>
      </c>
      <c r="O11" s="584">
        <v>0</v>
      </c>
      <c r="P11" s="584"/>
      <c r="Q11" s="184" t="s">
        <v>21</v>
      </c>
      <c r="R11" s="585">
        <v>0</v>
      </c>
      <c r="S11" s="583"/>
      <c r="T11" s="592"/>
      <c r="U11" s="593"/>
      <c r="V11" s="580"/>
      <c r="W11" s="581"/>
      <c r="X11" s="576"/>
      <c r="Y11" s="577"/>
      <c r="Z11" s="225"/>
      <c r="AA11" s="120"/>
    </row>
    <row r="12" spans="2:27" ht="21.75" customHeight="1" x14ac:dyDescent="0.15">
      <c r="B12" s="340"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25"/>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25"/>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25"/>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25"/>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25"/>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25"/>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25"/>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25"/>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25"/>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25"/>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25"/>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25"/>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25"/>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25"/>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25"/>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25"/>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26"/>
      <c r="C29" s="240"/>
      <c r="D29" s="240"/>
      <c r="E29" s="241"/>
      <c r="F29" s="242"/>
      <c r="G29" s="240"/>
      <c r="H29" s="240"/>
      <c r="I29" s="240"/>
      <c r="J29" s="573" t="s">
        <v>424</v>
      </c>
      <c r="K29" s="573"/>
      <c r="L29" s="573"/>
      <c r="M29" s="573"/>
      <c r="N29" s="573"/>
      <c r="O29" s="573"/>
      <c r="P29" s="573"/>
      <c r="Q29" s="573" t="s">
        <v>425</v>
      </c>
      <c r="R29" s="573"/>
      <c r="S29" s="573"/>
      <c r="T29" s="573"/>
      <c r="U29" s="573"/>
      <c r="V29" s="573"/>
      <c r="W29" s="573"/>
      <c r="X29" s="573"/>
      <c r="Y29" s="573"/>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9215AD3-AFD4-4DDC-A94F-FB22968D6172}">
          <x14:formula1>
            <xm:f>'(参考)リスト'!$G$16:$G$19</xm:f>
          </x14:formula1>
          <xm:sqref>D7:E11</xm:sqref>
        </x14:dataValidation>
        <x14:dataValidation type="list" allowBlank="1" showInputMessage="1" showErrorMessage="1" xr:uid="{AE23226E-4AE0-4D7D-ACD4-BEED8A4F96F2}">
          <x14:formula1>
            <xm:f>'(参考)リスト'!$E$6:$E$10</xm:f>
          </x14:formula1>
          <xm:sqref>U6</xm:sqref>
        </x14:dataValidation>
        <x14:dataValidation type="list" allowBlank="1" showInputMessage="1" showErrorMessage="1" xr:uid="{8BFA9F3B-5DF4-4372-BD49-72AAC75F01C9}">
          <x14:formula1>
            <xm:f>'(参考)リスト'!$F$6:$F$7</xm:f>
          </x14:formula1>
          <xm:sqref>U5</xm:sqref>
        </x14:dataValidation>
        <x14:dataValidation type="list" allowBlank="1" showInputMessage="1" showErrorMessage="1" xr:uid="{EE3E6DB6-C983-4FFA-A7BD-19DF0BD47EDD}">
          <x14:formula1>
            <xm:f>'(参考)リスト'!$D$6:$D$7</xm:f>
          </x14:formula1>
          <xm:sqref>R5:R6</xm:sqref>
        </x14:dataValidation>
        <x14:dataValidation type="list" allowBlank="1" showInputMessage="1" showErrorMessage="1" xr:uid="{32887CE9-4D16-4BF1-AA5A-79811829B51D}">
          <x14:formula1>
            <xm:f>'(参考)リスト'!$C$6:$C$11</xm:f>
          </x14:formula1>
          <xm:sqref>I5:K5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29044-CECF-46C3-9448-0BE7D1CE7E7F}">
  <sheetPr>
    <pageSetUpPr fitToPage="1"/>
  </sheetPr>
  <dimension ref="B1:AA37"/>
  <sheetViews>
    <sheetView showGridLines="0" view="pageBreakPreview" zoomScale="115" zoomScaleNormal="70" zoomScaleSheetLayoutView="115" workbookViewId="0">
      <selection activeCell="B3" sqref="B2:AO4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19" t="s">
        <v>411</v>
      </c>
      <c r="O2" s="419"/>
      <c r="P2" s="617" t="s">
        <v>575</v>
      </c>
      <c r="Q2" s="618"/>
      <c r="R2" s="619"/>
      <c r="S2" s="419" t="s">
        <v>412</v>
      </c>
      <c r="T2" s="419"/>
      <c r="U2" s="419"/>
      <c r="V2" s="620" t="s">
        <v>637</v>
      </c>
      <c r="W2" s="620"/>
      <c r="X2" s="620"/>
      <c r="Y2" s="620"/>
      <c r="Z2" s="620"/>
    </row>
    <row r="3" spans="2:27" ht="20.100000000000001" customHeight="1" x14ac:dyDescent="0.15">
      <c r="B3" s="215" t="s">
        <v>17</v>
      </c>
      <c r="C3" s="616" t="s">
        <v>582</v>
      </c>
      <c r="D3" s="616"/>
      <c r="E3" s="616"/>
      <c r="F3" s="616"/>
      <c r="G3" s="417" t="s">
        <v>413</v>
      </c>
      <c r="H3" s="621" t="s">
        <v>663</v>
      </c>
      <c r="I3" s="622"/>
      <c r="J3" s="623"/>
      <c r="K3" s="417" t="s">
        <v>414</v>
      </c>
      <c r="L3" s="627" t="s">
        <v>664</v>
      </c>
      <c r="M3" s="627"/>
      <c r="N3" s="627"/>
      <c r="O3" s="627"/>
      <c r="P3" s="627"/>
      <c r="Q3" s="396" t="s">
        <v>415</v>
      </c>
      <c r="R3" s="398"/>
      <c r="S3" s="621" t="s">
        <v>531</v>
      </c>
      <c r="T3" s="622"/>
      <c r="U3" s="623"/>
      <c r="V3" s="629" t="s">
        <v>416</v>
      </c>
      <c r="W3" s="216" t="s">
        <v>417</v>
      </c>
      <c r="X3" s="610">
        <v>340904</v>
      </c>
      <c r="Y3" s="611"/>
      <c r="Z3" s="612"/>
    </row>
    <row r="4" spans="2:27" ht="20.100000000000001" customHeight="1" x14ac:dyDescent="0.15">
      <c r="B4" s="188" t="s">
        <v>7</v>
      </c>
      <c r="C4" s="631" t="s">
        <v>636</v>
      </c>
      <c r="D4" s="631"/>
      <c r="E4" s="631"/>
      <c r="F4" s="631"/>
      <c r="G4" s="423"/>
      <c r="H4" s="624"/>
      <c r="I4" s="625"/>
      <c r="J4" s="626"/>
      <c r="K4" s="423"/>
      <c r="L4" s="628"/>
      <c r="M4" s="628"/>
      <c r="N4" s="628"/>
      <c r="O4" s="628"/>
      <c r="P4" s="628"/>
      <c r="Q4" s="384"/>
      <c r="R4" s="400"/>
      <c r="S4" s="624" t="s">
        <v>532</v>
      </c>
      <c r="T4" s="625"/>
      <c r="U4" s="626"/>
      <c r="V4" s="630"/>
      <c r="W4" s="217" t="s">
        <v>418</v>
      </c>
      <c r="X4" s="610">
        <v>1320939</v>
      </c>
      <c r="Y4" s="611"/>
      <c r="Z4" s="612"/>
    </row>
    <row r="5" spans="2:27" ht="20.100000000000001" customHeight="1" x14ac:dyDescent="0.15">
      <c r="B5" s="614" t="s">
        <v>8</v>
      </c>
      <c r="C5" s="184" t="s">
        <v>9</v>
      </c>
      <c r="D5" s="616" t="s">
        <v>576</v>
      </c>
      <c r="E5" s="616"/>
      <c r="F5" s="616"/>
      <c r="G5" s="327" t="s">
        <v>504</v>
      </c>
      <c r="H5" s="334"/>
      <c r="I5" s="335" t="s">
        <v>357</v>
      </c>
      <c r="J5" s="353"/>
      <c r="K5" s="336"/>
      <c r="L5" s="419" t="s">
        <v>26</v>
      </c>
      <c r="M5" s="419"/>
      <c r="N5" s="218" t="s">
        <v>25</v>
      </c>
      <c r="O5" s="219">
        <v>481</v>
      </c>
      <c r="P5" s="185" t="s">
        <v>24</v>
      </c>
      <c r="Q5" s="589" t="s">
        <v>433</v>
      </c>
      <c r="R5" s="608" t="s">
        <v>577</v>
      </c>
      <c r="S5" s="417" t="s">
        <v>13</v>
      </c>
      <c r="T5" s="417"/>
      <c r="U5" s="220" t="s">
        <v>253</v>
      </c>
      <c r="V5" s="396" t="s">
        <v>419</v>
      </c>
      <c r="W5" s="216" t="s">
        <v>417</v>
      </c>
      <c r="X5" s="610">
        <v>340912</v>
      </c>
      <c r="Y5" s="611"/>
      <c r="Z5" s="612"/>
    </row>
    <row r="6" spans="2:27" ht="20.100000000000001" customHeight="1" x14ac:dyDescent="0.15">
      <c r="B6" s="615"/>
      <c r="C6" s="184" t="s">
        <v>10</v>
      </c>
      <c r="D6" s="613" t="s">
        <v>576</v>
      </c>
      <c r="E6" s="613"/>
      <c r="F6" s="613"/>
      <c r="G6" s="419" t="s">
        <v>420</v>
      </c>
      <c r="H6" s="419"/>
      <c r="I6" s="335" t="s">
        <v>638</v>
      </c>
      <c r="J6" s="353"/>
      <c r="K6" s="336"/>
      <c r="L6" s="419" t="s">
        <v>374</v>
      </c>
      <c r="M6" s="419"/>
      <c r="N6" s="218" t="s">
        <v>25</v>
      </c>
      <c r="O6" s="201">
        <v>10.75</v>
      </c>
      <c r="P6" s="185" t="s">
        <v>24</v>
      </c>
      <c r="Q6" s="400"/>
      <c r="R6" s="609"/>
      <c r="S6" s="419" t="s">
        <v>12</v>
      </c>
      <c r="T6" s="419"/>
      <c r="U6" s="221" t="s">
        <v>460</v>
      </c>
      <c r="V6" s="384"/>
      <c r="W6" s="216" t="s">
        <v>418</v>
      </c>
      <c r="X6" s="610">
        <v>1320924</v>
      </c>
      <c r="Y6" s="611"/>
      <c r="Z6" s="612"/>
    </row>
    <row r="7" spans="2:27" ht="7.5" customHeight="1" x14ac:dyDescent="0.15">
      <c r="B7" s="586" t="s">
        <v>505</v>
      </c>
      <c r="C7" s="586"/>
      <c r="D7" s="587" t="s">
        <v>639</v>
      </c>
      <c r="E7" s="587"/>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86"/>
      <c r="C8" s="586"/>
      <c r="D8" s="587"/>
      <c r="E8" s="587"/>
      <c r="F8" s="225"/>
      <c r="G8" s="588" t="s">
        <v>421</v>
      </c>
      <c r="H8" s="589"/>
      <c r="I8" s="594" t="s">
        <v>422</v>
      </c>
      <c r="J8" s="226" t="s">
        <v>14</v>
      </c>
      <c r="K8" s="227" t="s">
        <v>23</v>
      </c>
      <c r="L8" s="597">
        <v>1</v>
      </c>
      <c r="M8" s="598"/>
      <c r="N8" s="184" t="s">
        <v>22</v>
      </c>
      <c r="O8" s="606">
        <v>0</v>
      </c>
      <c r="P8" s="607"/>
      <c r="Q8" s="184" t="s">
        <v>21</v>
      </c>
      <c r="R8" s="597">
        <v>0</v>
      </c>
      <c r="S8" s="598"/>
      <c r="T8" s="588" t="s">
        <v>506</v>
      </c>
      <c r="U8" s="589"/>
      <c r="V8" s="588" t="s">
        <v>423</v>
      </c>
      <c r="W8" s="589"/>
      <c r="X8" s="574">
        <v>0</v>
      </c>
      <c r="Y8" s="575"/>
      <c r="Z8" s="225"/>
      <c r="AA8" s="120"/>
    </row>
    <row r="9" spans="2:27" ht="10.9" customHeight="1" x14ac:dyDescent="0.15">
      <c r="B9" s="586"/>
      <c r="C9" s="586"/>
      <c r="D9" s="587"/>
      <c r="E9" s="587"/>
      <c r="F9" s="225"/>
      <c r="G9" s="590"/>
      <c r="H9" s="591"/>
      <c r="I9" s="595"/>
      <c r="J9" s="601" t="s">
        <v>15</v>
      </c>
      <c r="K9" s="603" t="s">
        <v>23</v>
      </c>
      <c r="L9" s="574">
        <v>4</v>
      </c>
      <c r="M9" s="575"/>
      <c r="N9" s="601" t="s">
        <v>22</v>
      </c>
      <c r="O9" s="605">
        <v>0</v>
      </c>
      <c r="P9" s="575"/>
      <c r="Q9" s="601" t="s">
        <v>21</v>
      </c>
      <c r="R9" s="574">
        <v>0</v>
      </c>
      <c r="S9" s="575"/>
      <c r="T9" s="590"/>
      <c r="U9" s="591"/>
      <c r="V9" s="592"/>
      <c r="W9" s="593"/>
      <c r="X9" s="599"/>
      <c r="Y9" s="600"/>
      <c r="Z9" s="225"/>
      <c r="AA9" s="120"/>
    </row>
    <row r="10" spans="2:27" ht="10.9" customHeight="1" x14ac:dyDescent="0.15">
      <c r="B10" s="586"/>
      <c r="C10" s="586"/>
      <c r="D10" s="587"/>
      <c r="E10" s="587"/>
      <c r="F10" s="225"/>
      <c r="G10" s="590"/>
      <c r="H10" s="591"/>
      <c r="I10" s="595"/>
      <c r="J10" s="602"/>
      <c r="K10" s="604"/>
      <c r="L10" s="576"/>
      <c r="M10" s="577"/>
      <c r="N10" s="602"/>
      <c r="O10" s="576"/>
      <c r="P10" s="577"/>
      <c r="Q10" s="602"/>
      <c r="R10" s="576"/>
      <c r="S10" s="577"/>
      <c r="T10" s="590"/>
      <c r="U10" s="591"/>
      <c r="V10" s="578" t="s">
        <v>410</v>
      </c>
      <c r="W10" s="579"/>
      <c r="X10" s="574">
        <v>0</v>
      </c>
      <c r="Y10" s="575"/>
      <c r="Z10" s="225"/>
      <c r="AA10" s="120"/>
    </row>
    <row r="11" spans="2:27" ht="21.75" customHeight="1" x14ac:dyDescent="0.15">
      <c r="B11" s="586"/>
      <c r="C11" s="586"/>
      <c r="D11" s="587"/>
      <c r="E11" s="587"/>
      <c r="F11" s="225"/>
      <c r="G11" s="592"/>
      <c r="H11" s="593"/>
      <c r="I11" s="596"/>
      <c r="J11" s="184" t="s">
        <v>16</v>
      </c>
      <c r="K11" s="227" t="s">
        <v>23</v>
      </c>
      <c r="L11" s="582">
        <v>0</v>
      </c>
      <c r="M11" s="583"/>
      <c r="N11" s="184">
        <v>0</v>
      </c>
      <c r="O11" s="584">
        <v>0</v>
      </c>
      <c r="P11" s="584"/>
      <c r="Q11" s="184" t="s">
        <v>21</v>
      </c>
      <c r="R11" s="585">
        <v>0</v>
      </c>
      <c r="S11" s="583"/>
      <c r="T11" s="592"/>
      <c r="U11" s="593"/>
      <c r="V11" s="580"/>
      <c r="W11" s="581"/>
      <c r="X11" s="576"/>
      <c r="Y11" s="577"/>
      <c r="Z11" s="225"/>
      <c r="AA11" s="120"/>
    </row>
    <row r="12" spans="2:27" ht="21.75" customHeight="1" x14ac:dyDescent="0.15">
      <c r="B12" s="340"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25"/>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25"/>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25"/>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25"/>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25"/>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25"/>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25"/>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25"/>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25"/>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25"/>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25"/>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25"/>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25"/>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25"/>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25"/>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25"/>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26"/>
      <c r="C29" s="240"/>
      <c r="D29" s="240"/>
      <c r="E29" s="241"/>
      <c r="F29" s="242"/>
      <c r="G29" s="240"/>
      <c r="H29" s="240"/>
      <c r="I29" s="240"/>
      <c r="J29" s="573" t="s">
        <v>424</v>
      </c>
      <c r="K29" s="573"/>
      <c r="L29" s="573"/>
      <c r="M29" s="573"/>
      <c r="N29" s="573"/>
      <c r="O29" s="573"/>
      <c r="P29" s="573"/>
      <c r="Q29" s="573" t="s">
        <v>425</v>
      </c>
      <c r="R29" s="573"/>
      <c r="S29" s="573"/>
      <c r="T29" s="573"/>
      <c r="U29" s="573"/>
      <c r="V29" s="573"/>
      <c r="W29" s="573"/>
      <c r="X29" s="573"/>
      <c r="Y29" s="573"/>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4F47F17-E62A-4F26-BE52-E4C0E10EE03A}">
          <x14:formula1>
            <xm:f>'(参考)リスト'!$C$6:$C$11</xm:f>
          </x14:formula1>
          <xm:sqref>I5:K5</xm:sqref>
        </x14:dataValidation>
        <x14:dataValidation type="list" allowBlank="1" showInputMessage="1" showErrorMessage="1" xr:uid="{15567843-E365-40F9-8FFD-2B9FD4D634E7}">
          <x14:formula1>
            <xm:f>'(参考)リスト'!$D$6:$D$7</xm:f>
          </x14:formula1>
          <xm:sqref>R5:R6</xm:sqref>
        </x14:dataValidation>
        <x14:dataValidation type="list" allowBlank="1" showInputMessage="1" showErrorMessage="1" xr:uid="{183812D0-7BAD-451C-8506-658DD80319D5}">
          <x14:formula1>
            <xm:f>'(参考)リスト'!$F$6:$F$7</xm:f>
          </x14:formula1>
          <xm:sqref>U5</xm:sqref>
        </x14:dataValidation>
        <x14:dataValidation type="list" allowBlank="1" showInputMessage="1" showErrorMessage="1" xr:uid="{AD19D6F6-FE71-4E26-95F4-47E67A287B95}">
          <x14:formula1>
            <xm:f>'(参考)リスト'!$E$6:$E$10</xm:f>
          </x14:formula1>
          <xm:sqref>U6</xm:sqref>
        </x14:dataValidation>
        <x14:dataValidation type="list" allowBlank="1" showInputMessage="1" showErrorMessage="1" xr:uid="{869655E3-899A-4E1B-AAED-53ED3A52B93A}">
          <x14:formula1>
            <xm:f>'(参考)リスト'!$G$16:$G$19</xm:f>
          </x14:formula1>
          <xm:sqref>D7:E11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1DE47-29A2-417A-A7AB-FE7B01159C11}">
  <sheetPr>
    <pageSetUpPr fitToPage="1"/>
  </sheetPr>
  <dimension ref="B1:AA37"/>
  <sheetViews>
    <sheetView showGridLines="0" view="pageBreakPreview" zoomScale="115" zoomScaleNormal="70" zoomScaleSheetLayoutView="115" workbookViewId="0">
      <selection activeCell="B3" sqref="B2:AO4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7"/>
    </row>
    <row r="2" spans="2:27" ht="25.15" customHeight="1" x14ac:dyDescent="0.15">
      <c r="B2" s="183" t="s">
        <v>510</v>
      </c>
      <c r="C2" s="212"/>
      <c r="D2" s="212"/>
      <c r="E2" s="212"/>
      <c r="F2" s="212"/>
      <c r="G2" s="212"/>
      <c r="H2" s="212"/>
      <c r="I2" s="212"/>
      <c r="J2" s="212"/>
      <c r="K2" s="212"/>
      <c r="L2" s="212"/>
      <c r="M2" s="214"/>
      <c r="N2" s="419" t="s">
        <v>411</v>
      </c>
      <c r="O2" s="419"/>
      <c r="P2" s="617" t="s">
        <v>575</v>
      </c>
      <c r="Q2" s="618"/>
      <c r="R2" s="619"/>
      <c r="S2" s="419" t="s">
        <v>412</v>
      </c>
      <c r="T2" s="419"/>
      <c r="U2" s="419"/>
      <c r="V2" s="620" t="s">
        <v>637</v>
      </c>
      <c r="W2" s="620"/>
      <c r="X2" s="620"/>
      <c r="Y2" s="620"/>
      <c r="Z2" s="620"/>
    </row>
    <row r="3" spans="2:27" ht="20.100000000000001" customHeight="1" x14ac:dyDescent="0.15">
      <c r="B3" s="215" t="s">
        <v>17</v>
      </c>
      <c r="C3" s="616" t="s">
        <v>582</v>
      </c>
      <c r="D3" s="616"/>
      <c r="E3" s="616"/>
      <c r="F3" s="616"/>
      <c r="G3" s="417" t="s">
        <v>413</v>
      </c>
      <c r="H3" s="621" t="s">
        <v>663</v>
      </c>
      <c r="I3" s="622"/>
      <c r="J3" s="623"/>
      <c r="K3" s="417" t="s">
        <v>414</v>
      </c>
      <c r="L3" s="627" t="s">
        <v>664</v>
      </c>
      <c r="M3" s="627"/>
      <c r="N3" s="627"/>
      <c r="O3" s="627"/>
      <c r="P3" s="627"/>
      <c r="Q3" s="396" t="s">
        <v>415</v>
      </c>
      <c r="R3" s="398"/>
      <c r="S3" s="621" t="s">
        <v>531</v>
      </c>
      <c r="T3" s="622"/>
      <c r="U3" s="623"/>
      <c r="V3" s="629" t="s">
        <v>416</v>
      </c>
      <c r="W3" s="216" t="s">
        <v>417</v>
      </c>
      <c r="X3" s="610">
        <v>340904</v>
      </c>
      <c r="Y3" s="611"/>
      <c r="Z3" s="612"/>
    </row>
    <row r="4" spans="2:27" ht="20.100000000000001" customHeight="1" x14ac:dyDescent="0.15">
      <c r="B4" s="188" t="s">
        <v>7</v>
      </c>
      <c r="C4" s="631" t="s">
        <v>636</v>
      </c>
      <c r="D4" s="631"/>
      <c r="E4" s="631"/>
      <c r="F4" s="631"/>
      <c r="G4" s="423"/>
      <c r="H4" s="624"/>
      <c r="I4" s="625"/>
      <c r="J4" s="626"/>
      <c r="K4" s="423"/>
      <c r="L4" s="628"/>
      <c r="M4" s="628"/>
      <c r="N4" s="628"/>
      <c r="O4" s="628"/>
      <c r="P4" s="628"/>
      <c r="Q4" s="384"/>
      <c r="R4" s="400"/>
      <c r="S4" s="624" t="s">
        <v>532</v>
      </c>
      <c r="T4" s="625"/>
      <c r="U4" s="626"/>
      <c r="V4" s="630"/>
      <c r="W4" s="217" t="s">
        <v>418</v>
      </c>
      <c r="X4" s="610">
        <v>1320939</v>
      </c>
      <c r="Y4" s="611"/>
      <c r="Z4" s="612"/>
    </row>
    <row r="5" spans="2:27" ht="20.100000000000001" customHeight="1" x14ac:dyDescent="0.15">
      <c r="B5" s="614" t="s">
        <v>8</v>
      </c>
      <c r="C5" s="184" t="s">
        <v>9</v>
      </c>
      <c r="D5" s="616" t="s">
        <v>576</v>
      </c>
      <c r="E5" s="616"/>
      <c r="F5" s="616"/>
      <c r="G5" s="327" t="s">
        <v>504</v>
      </c>
      <c r="H5" s="334"/>
      <c r="I5" s="335" t="s">
        <v>357</v>
      </c>
      <c r="J5" s="353"/>
      <c r="K5" s="336"/>
      <c r="L5" s="419" t="s">
        <v>26</v>
      </c>
      <c r="M5" s="419"/>
      <c r="N5" s="218" t="s">
        <v>25</v>
      </c>
      <c r="O5" s="219">
        <v>481</v>
      </c>
      <c r="P5" s="185" t="s">
        <v>24</v>
      </c>
      <c r="Q5" s="589" t="s">
        <v>433</v>
      </c>
      <c r="R5" s="608" t="s">
        <v>577</v>
      </c>
      <c r="S5" s="417" t="s">
        <v>13</v>
      </c>
      <c r="T5" s="417"/>
      <c r="U5" s="220" t="s">
        <v>253</v>
      </c>
      <c r="V5" s="396" t="s">
        <v>419</v>
      </c>
      <c r="W5" s="216" t="s">
        <v>417</v>
      </c>
      <c r="X5" s="610">
        <v>340912</v>
      </c>
      <c r="Y5" s="611"/>
      <c r="Z5" s="612"/>
    </row>
    <row r="6" spans="2:27" ht="20.100000000000001" customHeight="1" x14ac:dyDescent="0.15">
      <c r="B6" s="615"/>
      <c r="C6" s="184" t="s">
        <v>10</v>
      </c>
      <c r="D6" s="613" t="s">
        <v>576</v>
      </c>
      <c r="E6" s="613"/>
      <c r="F6" s="613"/>
      <c r="G6" s="419" t="s">
        <v>420</v>
      </c>
      <c r="H6" s="419"/>
      <c r="I6" s="335" t="s">
        <v>638</v>
      </c>
      <c r="J6" s="353"/>
      <c r="K6" s="336"/>
      <c r="L6" s="419" t="s">
        <v>374</v>
      </c>
      <c r="M6" s="419"/>
      <c r="N6" s="218" t="s">
        <v>25</v>
      </c>
      <c r="O6" s="201">
        <v>10.75</v>
      </c>
      <c r="P6" s="185" t="s">
        <v>24</v>
      </c>
      <c r="Q6" s="400"/>
      <c r="R6" s="609"/>
      <c r="S6" s="419" t="s">
        <v>12</v>
      </c>
      <c r="T6" s="419"/>
      <c r="U6" s="221" t="s">
        <v>460</v>
      </c>
      <c r="V6" s="384"/>
      <c r="W6" s="216" t="s">
        <v>418</v>
      </c>
      <c r="X6" s="610">
        <v>1320924</v>
      </c>
      <c r="Y6" s="611"/>
      <c r="Z6" s="612"/>
    </row>
    <row r="7" spans="2:27" ht="7.5" customHeight="1" x14ac:dyDescent="0.15">
      <c r="B7" s="586" t="s">
        <v>505</v>
      </c>
      <c r="C7" s="586"/>
      <c r="D7" s="587" t="s">
        <v>639</v>
      </c>
      <c r="E7" s="587"/>
      <c r="F7" s="222"/>
      <c r="G7" s="222"/>
      <c r="H7" s="222"/>
      <c r="I7" s="222"/>
      <c r="J7" s="222"/>
      <c r="K7" s="222"/>
      <c r="L7" s="222"/>
      <c r="M7" s="222"/>
      <c r="N7" s="222"/>
      <c r="O7" s="222"/>
      <c r="P7" s="222"/>
      <c r="Q7" s="222"/>
      <c r="R7" s="222"/>
      <c r="S7" s="222"/>
      <c r="T7" s="222"/>
      <c r="U7" s="222"/>
      <c r="V7" s="222"/>
      <c r="W7" s="222"/>
      <c r="X7" s="223"/>
      <c r="Y7" s="223"/>
      <c r="Z7" s="224"/>
    </row>
    <row r="8" spans="2:27" ht="21.75" customHeight="1" x14ac:dyDescent="0.15">
      <c r="B8" s="586"/>
      <c r="C8" s="586"/>
      <c r="D8" s="587"/>
      <c r="E8" s="587"/>
      <c r="F8" s="225"/>
      <c r="G8" s="588" t="s">
        <v>421</v>
      </c>
      <c r="H8" s="589"/>
      <c r="I8" s="594" t="s">
        <v>422</v>
      </c>
      <c r="J8" s="226" t="s">
        <v>14</v>
      </c>
      <c r="K8" s="227" t="s">
        <v>23</v>
      </c>
      <c r="L8" s="597">
        <v>1</v>
      </c>
      <c r="M8" s="598"/>
      <c r="N8" s="184" t="s">
        <v>22</v>
      </c>
      <c r="O8" s="606">
        <v>0</v>
      </c>
      <c r="P8" s="607"/>
      <c r="Q8" s="184" t="s">
        <v>21</v>
      </c>
      <c r="R8" s="597">
        <v>0</v>
      </c>
      <c r="S8" s="598"/>
      <c r="T8" s="588" t="s">
        <v>506</v>
      </c>
      <c r="U8" s="589"/>
      <c r="V8" s="588" t="s">
        <v>423</v>
      </c>
      <c r="W8" s="589"/>
      <c r="X8" s="574">
        <v>0</v>
      </c>
      <c r="Y8" s="575"/>
      <c r="Z8" s="225"/>
      <c r="AA8" s="120"/>
    </row>
    <row r="9" spans="2:27" ht="10.9" customHeight="1" x14ac:dyDescent="0.15">
      <c r="B9" s="586"/>
      <c r="C9" s="586"/>
      <c r="D9" s="587"/>
      <c r="E9" s="587"/>
      <c r="F9" s="225"/>
      <c r="G9" s="590"/>
      <c r="H9" s="591"/>
      <c r="I9" s="595"/>
      <c r="J9" s="601" t="s">
        <v>15</v>
      </c>
      <c r="K9" s="603" t="s">
        <v>23</v>
      </c>
      <c r="L9" s="574">
        <v>4</v>
      </c>
      <c r="M9" s="575"/>
      <c r="N9" s="601" t="s">
        <v>22</v>
      </c>
      <c r="O9" s="605">
        <v>0</v>
      </c>
      <c r="P9" s="575"/>
      <c r="Q9" s="601" t="s">
        <v>21</v>
      </c>
      <c r="R9" s="574">
        <v>0</v>
      </c>
      <c r="S9" s="575"/>
      <c r="T9" s="590"/>
      <c r="U9" s="591"/>
      <c r="V9" s="592"/>
      <c r="W9" s="593"/>
      <c r="X9" s="599"/>
      <c r="Y9" s="600"/>
      <c r="Z9" s="225"/>
      <c r="AA9" s="120"/>
    </row>
    <row r="10" spans="2:27" ht="10.9" customHeight="1" x14ac:dyDescent="0.15">
      <c r="B10" s="586"/>
      <c r="C10" s="586"/>
      <c r="D10" s="587"/>
      <c r="E10" s="587"/>
      <c r="F10" s="225"/>
      <c r="G10" s="590"/>
      <c r="H10" s="591"/>
      <c r="I10" s="595"/>
      <c r="J10" s="602"/>
      <c r="K10" s="604"/>
      <c r="L10" s="576"/>
      <c r="M10" s="577"/>
      <c r="N10" s="602"/>
      <c r="O10" s="576"/>
      <c r="P10" s="577"/>
      <c r="Q10" s="602"/>
      <c r="R10" s="576"/>
      <c r="S10" s="577"/>
      <c r="T10" s="590"/>
      <c r="U10" s="591"/>
      <c r="V10" s="578" t="s">
        <v>410</v>
      </c>
      <c r="W10" s="579"/>
      <c r="X10" s="574">
        <v>0</v>
      </c>
      <c r="Y10" s="575"/>
      <c r="Z10" s="225"/>
      <c r="AA10" s="120"/>
    </row>
    <row r="11" spans="2:27" ht="21.75" customHeight="1" x14ac:dyDescent="0.15">
      <c r="B11" s="586"/>
      <c r="C11" s="586"/>
      <c r="D11" s="587"/>
      <c r="E11" s="587"/>
      <c r="F11" s="225"/>
      <c r="G11" s="592"/>
      <c r="H11" s="593"/>
      <c r="I11" s="596"/>
      <c r="J11" s="184" t="s">
        <v>16</v>
      </c>
      <c r="K11" s="227" t="s">
        <v>23</v>
      </c>
      <c r="L11" s="582">
        <v>0</v>
      </c>
      <c r="M11" s="583"/>
      <c r="N11" s="184">
        <v>0</v>
      </c>
      <c r="O11" s="584">
        <v>0</v>
      </c>
      <c r="P11" s="584"/>
      <c r="Q11" s="184" t="s">
        <v>21</v>
      </c>
      <c r="R11" s="585">
        <v>0</v>
      </c>
      <c r="S11" s="583"/>
      <c r="T11" s="592"/>
      <c r="U11" s="593"/>
      <c r="V11" s="580"/>
      <c r="W11" s="581"/>
      <c r="X11" s="576"/>
      <c r="Y11" s="577"/>
      <c r="Z11" s="225"/>
      <c r="AA11" s="120"/>
    </row>
    <row r="12" spans="2:27" ht="21.75" customHeight="1" x14ac:dyDescent="0.15">
      <c r="B12" s="340" t="s">
        <v>5</v>
      </c>
      <c r="C12" s="225"/>
      <c r="D12" s="228"/>
      <c r="E12" s="228"/>
      <c r="F12" s="225"/>
      <c r="G12" s="225"/>
      <c r="H12" s="225"/>
      <c r="I12" s="225"/>
      <c r="J12" s="225"/>
      <c r="K12" s="225"/>
      <c r="L12" s="225"/>
      <c r="M12" s="225"/>
      <c r="N12" s="225"/>
      <c r="O12" s="225"/>
      <c r="P12" s="225"/>
      <c r="Q12" s="225"/>
      <c r="R12" s="225"/>
      <c r="S12" s="225"/>
      <c r="T12" s="225"/>
      <c r="U12" s="225"/>
      <c r="V12" s="225"/>
      <c r="W12" s="225"/>
      <c r="X12" s="225"/>
      <c r="Y12" s="225"/>
      <c r="Z12" s="225"/>
      <c r="AA12" s="120"/>
    </row>
    <row r="13" spans="2:27" ht="21.75" customHeight="1" x14ac:dyDescent="0.15">
      <c r="B13" s="325"/>
      <c r="C13" s="225"/>
      <c r="D13" s="228"/>
      <c r="E13" s="228"/>
      <c r="F13" s="225"/>
      <c r="G13" s="225"/>
      <c r="H13" s="225"/>
      <c r="I13" s="225"/>
      <c r="J13" s="225"/>
      <c r="K13" s="225"/>
      <c r="L13" s="225"/>
      <c r="M13" s="225"/>
      <c r="N13" s="225"/>
      <c r="O13" s="225"/>
      <c r="P13" s="225"/>
      <c r="Q13" s="225"/>
      <c r="R13" s="225"/>
      <c r="S13" s="225"/>
      <c r="T13" s="225"/>
      <c r="U13" s="225"/>
      <c r="V13" s="229"/>
      <c r="W13" s="229"/>
      <c r="X13" s="229"/>
      <c r="Y13" s="229"/>
      <c r="Z13" s="225"/>
      <c r="AA13" s="120"/>
    </row>
    <row r="14" spans="2:27" ht="21.75" customHeight="1" x14ac:dyDescent="0.15">
      <c r="B14" s="325"/>
      <c r="C14" s="225"/>
      <c r="D14" s="228"/>
      <c r="E14" s="228"/>
      <c r="F14" s="225"/>
      <c r="G14" s="225"/>
      <c r="H14" s="225"/>
      <c r="I14" s="225"/>
      <c r="J14" s="225"/>
      <c r="K14" s="225"/>
      <c r="L14" s="225"/>
      <c r="M14" s="225"/>
      <c r="N14" s="225"/>
      <c r="O14" s="225"/>
      <c r="P14" s="225"/>
      <c r="Q14" s="225"/>
      <c r="R14" s="225"/>
      <c r="S14" s="225"/>
      <c r="T14" s="229"/>
      <c r="U14" s="229"/>
      <c r="V14" s="230"/>
      <c r="W14" s="230"/>
      <c r="X14" s="230"/>
      <c r="Y14" s="230"/>
      <c r="Z14" s="231"/>
      <c r="AA14" s="120"/>
    </row>
    <row r="15" spans="2:27" ht="21.75" customHeight="1" x14ac:dyDescent="0.15">
      <c r="B15" s="325"/>
      <c r="C15" s="225"/>
      <c r="D15" s="228"/>
      <c r="E15" s="228"/>
      <c r="F15" s="225"/>
      <c r="G15" s="225"/>
      <c r="H15" s="225"/>
      <c r="I15" s="225"/>
      <c r="J15" s="225"/>
      <c r="K15" s="225"/>
      <c r="L15" s="225"/>
      <c r="M15" s="225"/>
      <c r="N15" s="225"/>
      <c r="O15" s="225"/>
      <c r="P15" s="225"/>
      <c r="Q15" s="225"/>
      <c r="R15" s="225"/>
      <c r="S15" s="225"/>
      <c r="T15" s="229"/>
      <c r="U15" s="229"/>
      <c r="V15" s="225"/>
      <c r="W15" s="225"/>
      <c r="X15" s="232"/>
      <c r="Y15" s="232"/>
      <c r="Z15" s="231"/>
    </row>
    <row r="16" spans="2:27" ht="21.75" customHeight="1" x14ac:dyDescent="0.15">
      <c r="B16" s="325"/>
      <c r="C16" s="225"/>
      <c r="D16" s="228"/>
      <c r="E16" s="228"/>
      <c r="F16" s="225"/>
      <c r="G16" s="225"/>
      <c r="H16" s="225"/>
      <c r="I16" s="225"/>
      <c r="J16" s="225"/>
      <c r="K16" s="225"/>
      <c r="L16" s="225"/>
      <c r="M16" s="225"/>
      <c r="N16" s="225"/>
      <c r="O16" s="225"/>
      <c r="P16" s="225"/>
      <c r="Q16" s="225"/>
      <c r="R16" s="225"/>
      <c r="S16" s="225"/>
      <c r="T16" s="233"/>
      <c r="U16" s="233"/>
      <c r="V16" s="233"/>
      <c r="W16" s="233"/>
      <c r="X16" s="233"/>
      <c r="Y16" s="233"/>
      <c r="Z16" s="231"/>
    </row>
    <row r="17" spans="2:26" ht="21.75" customHeight="1" x14ac:dyDescent="0.15">
      <c r="B17" s="325"/>
      <c r="C17" s="225"/>
      <c r="D17" s="228"/>
      <c r="E17" s="228"/>
      <c r="F17" s="225"/>
      <c r="G17" s="225"/>
      <c r="H17" s="225"/>
      <c r="I17" s="225"/>
      <c r="J17" s="225"/>
      <c r="K17" s="225"/>
      <c r="L17" s="225"/>
      <c r="M17" s="225"/>
      <c r="N17" s="225"/>
      <c r="O17" s="225"/>
      <c r="P17" s="225"/>
      <c r="Q17" s="225"/>
      <c r="R17" s="225"/>
      <c r="S17" s="225"/>
      <c r="T17" s="225"/>
      <c r="U17" s="225"/>
      <c r="V17" s="229"/>
      <c r="W17" s="229"/>
      <c r="X17" s="229"/>
      <c r="Y17" s="229"/>
      <c r="Z17" s="231"/>
    </row>
    <row r="18" spans="2:26" ht="21.75" customHeight="1" x14ac:dyDescent="0.15">
      <c r="B18" s="325"/>
      <c r="C18" s="225"/>
      <c r="D18" s="228"/>
      <c r="E18" s="228"/>
      <c r="F18" s="225"/>
      <c r="G18" s="225"/>
      <c r="H18" s="225"/>
      <c r="I18" s="225"/>
      <c r="J18" s="225"/>
      <c r="K18" s="225"/>
      <c r="L18" s="225"/>
      <c r="M18" s="225"/>
      <c r="N18" s="225"/>
      <c r="O18" s="225"/>
      <c r="P18" s="225"/>
      <c r="Q18" s="225"/>
      <c r="R18" s="225"/>
      <c r="S18" s="225"/>
      <c r="T18" s="225"/>
      <c r="U18" s="225"/>
      <c r="V18" s="225"/>
      <c r="W18" s="225"/>
      <c r="X18" s="232"/>
      <c r="Y18" s="232"/>
      <c r="Z18" s="231"/>
    </row>
    <row r="19" spans="2:26" ht="21.75" customHeight="1" x14ac:dyDescent="0.15">
      <c r="B19" s="325"/>
      <c r="C19" s="225"/>
      <c r="D19" s="228"/>
      <c r="E19" s="228"/>
      <c r="F19" s="225"/>
      <c r="G19" s="225"/>
      <c r="H19" s="225"/>
      <c r="I19" s="225"/>
      <c r="J19" s="225"/>
      <c r="K19" s="225"/>
      <c r="L19" s="225"/>
      <c r="M19" s="225"/>
      <c r="N19" s="225"/>
      <c r="O19" s="225"/>
      <c r="P19" s="225"/>
      <c r="Q19" s="225"/>
      <c r="R19" s="225"/>
      <c r="S19" s="225"/>
      <c r="T19" s="225"/>
      <c r="U19" s="225"/>
      <c r="V19" s="225"/>
      <c r="W19" s="225"/>
      <c r="X19" s="232"/>
      <c r="Y19" s="232"/>
      <c r="Z19" s="231"/>
    </row>
    <row r="20" spans="2:26" ht="21.75" customHeight="1" x14ac:dyDescent="0.15">
      <c r="B20" s="325"/>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4"/>
    </row>
    <row r="21" spans="2:26" ht="21.75" customHeight="1" x14ac:dyDescent="0.15">
      <c r="B21" s="325"/>
      <c r="C21" s="229"/>
      <c r="D21" s="229"/>
      <c r="E21" s="229"/>
      <c r="F21" s="229"/>
      <c r="G21" s="229"/>
      <c r="H21" s="235"/>
      <c r="I21" s="229"/>
      <c r="J21" s="229"/>
      <c r="K21" s="229"/>
      <c r="L21" s="229"/>
      <c r="M21" s="235"/>
      <c r="N21" s="235"/>
      <c r="O21" s="235"/>
      <c r="P21" s="229"/>
      <c r="Q21" s="235"/>
      <c r="R21" s="229"/>
      <c r="S21" s="229"/>
      <c r="T21" s="229"/>
      <c r="U21" s="229"/>
      <c r="V21" s="229"/>
      <c r="W21" s="229"/>
      <c r="X21" s="229"/>
      <c r="Y21" s="229"/>
      <c r="Z21" s="236"/>
    </row>
    <row r="22" spans="2:26" ht="21.75" customHeight="1" x14ac:dyDescent="0.15">
      <c r="B22" s="325"/>
      <c r="C22" s="229"/>
      <c r="D22" s="229"/>
      <c r="E22" s="229"/>
      <c r="F22" s="229"/>
      <c r="G22" s="229"/>
      <c r="H22" s="235"/>
      <c r="I22" s="229"/>
      <c r="J22" s="229"/>
      <c r="K22" s="229"/>
      <c r="L22" s="229"/>
      <c r="M22" s="235"/>
      <c r="N22" s="235"/>
      <c r="O22" s="235"/>
      <c r="P22" s="229"/>
      <c r="Q22" s="235"/>
      <c r="R22" s="229"/>
      <c r="S22" s="229"/>
      <c r="T22" s="229"/>
      <c r="U22" s="229"/>
      <c r="V22" s="229"/>
      <c r="W22" s="229"/>
      <c r="X22" s="229"/>
      <c r="Y22" s="229"/>
      <c r="Z22" s="236"/>
    </row>
    <row r="23" spans="2:26" ht="21.75" customHeight="1" x14ac:dyDescent="0.15">
      <c r="B23" s="325"/>
      <c r="C23" s="235"/>
      <c r="D23" s="229"/>
      <c r="E23" s="229"/>
      <c r="F23" s="235"/>
      <c r="G23" s="235"/>
      <c r="H23" s="229"/>
      <c r="I23" s="229"/>
      <c r="J23" s="229"/>
      <c r="K23" s="229"/>
      <c r="L23" s="229"/>
      <c r="M23" s="235"/>
      <c r="N23" s="235"/>
      <c r="O23" s="235"/>
      <c r="P23" s="229"/>
      <c r="Q23" s="235"/>
      <c r="R23" s="229"/>
      <c r="S23" s="229"/>
      <c r="T23" s="229"/>
      <c r="U23" s="229"/>
      <c r="V23" s="229"/>
      <c r="W23" s="229"/>
      <c r="X23" s="229"/>
      <c r="Y23" s="229"/>
      <c r="Z23" s="236"/>
    </row>
    <row r="24" spans="2:26" ht="21.75" customHeight="1" x14ac:dyDescent="0.15">
      <c r="B24" s="325"/>
      <c r="C24" s="235"/>
      <c r="D24" s="229"/>
      <c r="E24" s="229"/>
      <c r="F24" s="235"/>
      <c r="G24" s="235"/>
      <c r="H24" s="229"/>
      <c r="I24" s="229"/>
      <c r="J24" s="229"/>
      <c r="K24" s="229"/>
      <c r="L24" s="229"/>
      <c r="M24" s="235"/>
      <c r="N24" s="235"/>
      <c r="O24" s="235"/>
      <c r="P24" s="229"/>
      <c r="Q24" s="235"/>
      <c r="R24" s="229"/>
      <c r="S24" s="229"/>
      <c r="T24" s="229"/>
      <c r="U24" s="229"/>
      <c r="V24" s="229"/>
      <c r="W24" s="229"/>
      <c r="X24" s="229"/>
      <c r="Y24" s="229"/>
      <c r="Z24" s="236"/>
    </row>
    <row r="25" spans="2:26" ht="21.75" customHeight="1" x14ac:dyDescent="0.15">
      <c r="B25" s="325"/>
      <c r="C25" s="235"/>
      <c r="D25" s="229"/>
      <c r="E25" s="229"/>
      <c r="F25" s="235"/>
      <c r="G25" s="235"/>
      <c r="H25" s="229"/>
      <c r="I25" s="229"/>
      <c r="J25" s="229"/>
      <c r="K25" s="229"/>
      <c r="L25" s="229"/>
      <c r="M25" s="235"/>
      <c r="N25" s="235"/>
      <c r="O25" s="235"/>
      <c r="P25" s="229"/>
      <c r="Q25" s="235"/>
      <c r="R25" s="229"/>
      <c r="S25" s="229"/>
      <c r="T25" s="229"/>
      <c r="U25" s="229"/>
      <c r="V25" s="229"/>
      <c r="W25" s="229"/>
      <c r="X25" s="229"/>
      <c r="Y25" s="229"/>
      <c r="Z25" s="236"/>
    </row>
    <row r="26" spans="2:26" ht="21.75" customHeight="1" x14ac:dyDescent="0.15">
      <c r="B26" s="325"/>
      <c r="C26" s="235"/>
      <c r="D26" s="229"/>
      <c r="E26" s="229"/>
      <c r="F26" s="235"/>
      <c r="G26" s="235"/>
      <c r="H26" s="229"/>
      <c r="I26" s="229"/>
      <c r="J26" s="229"/>
      <c r="K26" s="229"/>
      <c r="L26" s="229"/>
      <c r="M26" s="235"/>
      <c r="N26" s="235"/>
      <c r="O26" s="235"/>
      <c r="P26" s="229"/>
      <c r="Q26" s="235"/>
      <c r="R26" s="229"/>
      <c r="S26" s="229"/>
      <c r="T26" s="229"/>
      <c r="U26" s="229"/>
      <c r="V26" s="229"/>
      <c r="W26" s="229"/>
      <c r="X26" s="229"/>
      <c r="Y26" s="229"/>
      <c r="Z26" s="236"/>
    </row>
    <row r="27" spans="2:26" ht="21.75" customHeight="1" x14ac:dyDescent="0.15">
      <c r="B27" s="325"/>
      <c r="C27" s="235"/>
      <c r="D27" s="229"/>
      <c r="E27" s="229"/>
      <c r="F27" s="235"/>
      <c r="G27" s="235"/>
      <c r="H27" s="229"/>
      <c r="I27" s="229"/>
      <c r="J27" s="229"/>
      <c r="K27" s="229"/>
      <c r="L27" s="229"/>
      <c r="M27" s="235"/>
      <c r="N27" s="235"/>
      <c r="O27" s="235"/>
      <c r="P27" s="229"/>
      <c r="Q27" s="235"/>
      <c r="R27" s="229"/>
      <c r="S27" s="229"/>
      <c r="T27" s="229"/>
      <c r="U27" s="229"/>
      <c r="V27" s="229"/>
      <c r="W27" s="229"/>
      <c r="X27" s="229"/>
      <c r="Y27" s="229"/>
      <c r="Z27" s="236"/>
    </row>
    <row r="28" spans="2:26" ht="21.75" customHeight="1" x14ac:dyDescent="0.15">
      <c r="B28" s="325"/>
      <c r="C28" s="235"/>
      <c r="D28" s="229"/>
      <c r="E28" s="229"/>
      <c r="F28" s="237"/>
      <c r="G28" s="238"/>
      <c r="H28" s="238"/>
      <c r="I28" s="238"/>
      <c r="J28" s="238"/>
      <c r="K28" s="238"/>
      <c r="L28" s="229"/>
      <c r="M28" s="235"/>
      <c r="N28" s="235"/>
      <c r="O28" s="235"/>
      <c r="P28" s="229"/>
      <c r="Q28" s="238"/>
      <c r="R28" s="230"/>
      <c r="S28" s="230"/>
      <c r="T28" s="230"/>
      <c r="U28" s="230"/>
      <c r="V28" s="230"/>
      <c r="W28" s="230"/>
      <c r="X28" s="230"/>
      <c r="Y28" s="230"/>
      <c r="Z28" s="239"/>
    </row>
    <row r="29" spans="2:26" ht="47.25" customHeight="1" x14ac:dyDescent="0.15">
      <c r="B29" s="326"/>
      <c r="C29" s="240"/>
      <c r="D29" s="240"/>
      <c r="E29" s="241"/>
      <c r="F29" s="242"/>
      <c r="G29" s="240"/>
      <c r="H29" s="240"/>
      <c r="I29" s="240"/>
      <c r="J29" s="573" t="s">
        <v>424</v>
      </c>
      <c r="K29" s="573"/>
      <c r="L29" s="573"/>
      <c r="M29" s="573"/>
      <c r="N29" s="573"/>
      <c r="O29" s="573"/>
      <c r="P29" s="573"/>
      <c r="Q29" s="573" t="s">
        <v>425</v>
      </c>
      <c r="R29" s="573"/>
      <c r="S29" s="573"/>
      <c r="T29" s="573"/>
      <c r="U29" s="573"/>
      <c r="V29" s="573"/>
      <c r="W29" s="573"/>
      <c r="X29" s="573"/>
      <c r="Y29" s="573"/>
      <c r="Z29" s="243"/>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A2CCC52-4485-4C36-8220-929F5B5173B1}">
          <x14:formula1>
            <xm:f>'(参考)リスト'!$G$16:$G$19</xm:f>
          </x14:formula1>
          <xm:sqref>D7:E11</xm:sqref>
        </x14:dataValidation>
        <x14:dataValidation type="list" allowBlank="1" showInputMessage="1" showErrorMessage="1" xr:uid="{6383C6F1-8635-4E1F-83A0-051AF7FBD35F}">
          <x14:formula1>
            <xm:f>'(参考)リスト'!$E$6:$E$10</xm:f>
          </x14:formula1>
          <xm:sqref>U6</xm:sqref>
        </x14:dataValidation>
        <x14:dataValidation type="list" allowBlank="1" showInputMessage="1" showErrorMessage="1" xr:uid="{30234FCE-3A00-4587-BAFB-55E16B2EAA60}">
          <x14:formula1>
            <xm:f>'(参考)リスト'!$F$6:$F$7</xm:f>
          </x14:formula1>
          <xm:sqref>U5</xm:sqref>
        </x14:dataValidation>
        <x14:dataValidation type="list" allowBlank="1" showInputMessage="1" showErrorMessage="1" xr:uid="{F72E4820-AB21-4E38-AF05-478AB3304527}">
          <x14:formula1>
            <xm:f>'(参考)リスト'!$D$6:$D$7</xm:f>
          </x14:formula1>
          <xm:sqref>R5:R6</xm:sqref>
        </x14:dataValidation>
        <x14:dataValidation type="list" allowBlank="1" showInputMessage="1" showErrorMessage="1" xr:uid="{176CF624-3150-4BFD-853E-3C52A6970E6C}">
          <x14:formula1>
            <xm:f>'(参考)リスト'!$C$6:$C$11</xm:f>
          </x14:formula1>
          <xm:sqref>I5:K5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Y45"/>
  <sheetViews>
    <sheetView showGridLines="0" view="pageBreakPreview" zoomScaleNormal="55" zoomScaleSheetLayoutView="100" workbookViewId="0">
      <selection activeCell="N31" sqref="N31"/>
    </sheetView>
  </sheetViews>
  <sheetFormatPr defaultColWidth="9" defaultRowHeight="16.149999999999999"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62" t="s">
        <v>241</v>
      </c>
      <c r="C2" s="662"/>
      <c r="D2" s="662"/>
      <c r="E2" s="662"/>
      <c r="F2" s="663"/>
      <c r="G2" s="663"/>
      <c r="H2" s="663"/>
      <c r="I2" s="662"/>
      <c r="J2" s="662"/>
      <c r="K2" s="662"/>
      <c r="L2" s="662"/>
      <c r="M2" s="662"/>
      <c r="N2" s="662"/>
      <c r="O2" s="662"/>
      <c r="P2" s="662"/>
      <c r="Q2" s="662"/>
      <c r="R2" s="662"/>
      <c r="S2" s="662"/>
      <c r="T2" s="662"/>
      <c r="U2" s="662"/>
      <c r="V2" s="662"/>
      <c r="W2" s="662"/>
      <c r="X2" s="662"/>
      <c r="Y2" s="229"/>
    </row>
    <row r="3" spans="2:25" ht="20.100000000000001" customHeight="1" x14ac:dyDescent="0.15">
      <c r="B3" s="354" t="s">
        <v>17</v>
      </c>
      <c r="C3" s="358"/>
      <c r="D3" s="358"/>
      <c r="E3" s="358"/>
      <c r="F3" s="664" t="s">
        <v>647</v>
      </c>
      <c r="G3" s="665"/>
      <c r="H3" s="666"/>
      <c r="I3" s="341" t="s">
        <v>18</v>
      </c>
      <c r="J3" s="342"/>
      <c r="K3" s="667" t="s">
        <v>663</v>
      </c>
      <c r="L3" s="430"/>
      <c r="M3" s="430"/>
      <c r="N3" s="668"/>
      <c r="O3" s="417" t="s">
        <v>445</v>
      </c>
      <c r="P3" s="401" t="s">
        <v>531</v>
      </c>
      <c r="Q3" s="646"/>
      <c r="R3" s="646"/>
      <c r="S3" s="647"/>
      <c r="T3" s="588" t="s">
        <v>185</v>
      </c>
      <c r="U3" s="640"/>
      <c r="V3" s="640"/>
      <c r="W3" s="589"/>
      <c r="X3" s="538" t="s">
        <v>578</v>
      </c>
      <c r="Y3" s="540"/>
    </row>
    <row r="4" spans="2:25" ht="20.100000000000001" customHeight="1" x14ac:dyDescent="0.15">
      <c r="B4" s="356" t="s">
        <v>0</v>
      </c>
      <c r="C4" s="387"/>
      <c r="D4" s="387"/>
      <c r="E4" s="387"/>
      <c r="F4" s="674" t="s">
        <v>648</v>
      </c>
      <c r="G4" s="675"/>
      <c r="H4" s="676"/>
      <c r="I4" s="672" t="s">
        <v>1</v>
      </c>
      <c r="J4" s="673"/>
      <c r="K4" s="667" t="s">
        <v>664</v>
      </c>
      <c r="L4" s="430"/>
      <c r="M4" s="430"/>
      <c r="N4" s="668"/>
      <c r="O4" s="423"/>
      <c r="P4" s="648" t="s">
        <v>532</v>
      </c>
      <c r="Q4" s="649"/>
      <c r="R4" s="649"/>
      <c r="S4" s="650"/>
      <c r="T4" s="641"/>
      <c r="U4" s="642"/>
      <c r="V4" s="642"/>
      <c r="W4" s="643"/>
      <c r="X4" s="644"/>
      <c r="Y4" s="645"/>
    </row>
    <row r="5" spans="2:25" ht="15" customHeight="1" x14ac:dyDescent="0.15">
      <c r="B5" s="340" t="s">
        <v>204</v>
      </c>
      <c r="C5" s="670" t="s">
        <v>29</v>
      </c>
      <c r="D5" s="671"/>
      <c r="E5" s="638" t="s">
        <v>173</v>
      </c>
      <c r="F5" s="638" t="s">
        <v>172</v>
      </c>
      <c r="G5" s="679" t="s">
        <v>171</v>
      </c>
      <c r="H5" s="680"/>
      <c r="I5" s="354" t="s">
        <v>170</v>
      </c>
      <c r="J5" s="358"/>
      <c r="K5" s="358"/>
      <c r="L5" s="358"/>
      <c r="M5" s="358"/>
      <c r="N5" s="355"/>
      <c r="O5" s="677" t="s">
        <v>368</v>
      </c>
      <c r="P5" s="614" t="s">
        <v>216</v>
      </c>
      <c r="Q5" s="652"/>
      <c r="R5" s="652"/>
      <c r="S5" s="653"/>
      <c r="T5" s="679" t="s">
        <v>169</v>
      </c>
      <c r="U5" s="683"/>
      <c r="V5" s="683"/>
      <c r="W5" s="683"/>
      <c r="X5" s="680"/>
      <c r="Y5" s="637" t="s">
        <v>168</v>
      </c>
    </row>
    <row r="6" spans="2:25" ht="15" customHeight="1" x14ac:dyDescent="0.15">
      <c r="B6" s="325"/>
      <c r="C6" s="670"/>
      <c r="D6" s="671"/>
      <c r="E6" s="638"/>
      <c r="F6" s="638"/>
      <c r="G6" s="681"/>
      <c r="H6" s="682"/>
      <c r="I6" s="356"/>
      <c r="J6" s="387"/>
      <c r="K6" s="387"/>
      <c r="L6" s="387"/>
      <c r="M6" s="387"/>
      <c r="N6" s="357"/>
      <c r="O6" s="678"/>
      <c r="P6" s="615"/>
      <c r="Q6" s="654"/>
      <c r="R6" s="654"/>
      <c r="S6" s="655"/>
      <c r="T6" s="681"/>
      <c r="U6" s="684"/>
      <c r="V6" s="684"/>
      <c r="W6" s="684"/>
      <c r="X6" s="682"/>
      <c r="Y6" s="638"/>
    </row>
    <row r="7" spans="2:25" ht="16.149999999999999" customHeight="1" x14ac:dyDescent="0.15">
      <c r="B7" s="325"/>
      <c r="C7" s="670"/>
      <c r="D7" s="671"/>
      <c r="E7" s="638"/>
      <c r="F7" s="638"/>
      <c r="G7" s="586" t="s">
        <v>167</v>
      </c>
      <c r="H7" s="586" t="s">
        <v>166</v>
      </c>
      <c r="I7" s="658" t="s">
        <v>165</v>
      </c>
      <c r="J7" s="658" t="s">
        <v>31</v>
      </c>
      <c r="K7" s="633"/>
      <c r="L7" s="633"/>
      <c r="M7" s="632" t="s">
        <v>3</v>
      </c>
      <c r="N7" s="634" t="s">
        <v>507</v>
      </c>
      <c r="O7" s="658" t="s">
        <v>408</v>
      </c>
      <c r="P7" s="394" t="s">
        <v>224</v>
      </c>
      <c r="Q7" s="633"/>
      <c r="R7" s="586" t="s">
        <v>222</v>
      </c>
      <c r="S7" s="586" t="s">
        <v>223</v>
      </c>
      <c r="T7" s="651" t="s">
        <v>164</v>
      </c>
      <c r="U7" s="586" t="s">
        <v>217</v>
      </c>
      <c r="V7" s="633"/>
      <c r="W7" s="633"/>
      <c r="X7" s="633"/>
      <c r="Y7" s="638"/>
    </row>
    <row r="8" spans="2:25" ht="16.149999999999999" customHeight="1" x14ac:dyDescent="0.15">
      <c r="B8" s="325"/>
      <c r="C8" s="356"/>
      <c r="D8" s="357"/>
      <c r="E8" s="669"/>
      <c r="F8" s="669"/>
      <c r="G8" s="657"/>
      <c r="H8" s="657"/>
      <c r="I8" s="633"/>
      <c r="J8" s="633"/>
      <c r="K8" s="633"/>
      <c r="L8" s="633"/>
      <c r="M8" s="633"/>
      <c r="N8" s="633"/>
      <c r="O8" s="633"/>
      <c r="P8" s="244" t="s">
        <v>218</v>
      </c>
      <c r="Q8" s="244" t="s">
        <v>220</v>
      </c>
      <c r="R8" s="633"/>
      <c r="S8" s="633"/>
      <c r="T8" s="633"/>
      <c r="U8" s="633"/>
      <c r="V8" s="633"/>
      <c r="W8" s="633"/>
      <c r="X8" s="633"/>
      <c r="Y8" s="639"/>
    </row>
    <row r="9" spans="2:25" ht="15.75" customHeight="1" x14ac:dyDescent="0.15">
      <c r="B9" s="325"/>
      <c r="C9" s="635">
        <v>47</v>
      </c>
      <c r="D9" s="636"/>
      <c r="E9" s="206">
        <v>1</v>
      </c>
      <c r="F9" s="246">
        <v>407.9</v>
      </c>
      <c r="G9" s="196" t="s">
        <v>464</v>
      </c>
      <c r="H9" s="196" t="s">
        <v>336</v>
      </c>
      <c r="I9" s="196" t="s">
        <v>252</v>
      </c>
      <c r="J9" s="351" t="s">
        <v>473</v>
      </c>
      <c r="K9" s="351"/>
      <c r="L9" s="351"/>
      <c r="M9" s="196" t="s">
        <v>640</v>
      </c>
      <c r="N9" s="196" t="s">
        <v>533</v>
      </c>
      <c r="O9" s="196" t="s">
        <v>363</v>
      </c>
      <c r="P9" s="196" t="s">
        <v>533</v>
      </c>
      <c r="Q9" s="196" t="s">
        <v>535</v>
      </c>
      <c r="R9" s="202" t="s">
        <v>270</v>
      </c>
      <c r="S9" s="202" t="s">
        <v>274</v>
      </c>
      <c r="T9" s="202" t="s">
        <v>272</v>
      </c>
      <c r="U9" s="351" t="s">
        <v>646</v>
      </c>
      <c r="V9" s="633"/>
      <c r="W9" s="633"/>
      <c r="X9" s="633"/>
      <c r="Y9" s="196"/>
    </row>
    <row r="10" spans="2:25" ht="16.149999999999999" customHeight="1" x14ac:dyDescent="0.15">
      <c r="B10" s="325"/>
      <c r="C10" s="635">
        <v>47</v>
      </c>
      <c r="D10" s="636"/>
      <c r="E10" s="206">
        <v>2</v>
      </c>
      <c r="F10" s="246">
        <v>409.7</v>
      </c>
      <c r="G10" s="196" t="s">
        <v>464</v>
      </c>
      <c r="H10" s="196" t="s">
        <v>336</v>
      </c>
      <c r="I10" s="196" t="s">
        <v>252</v>
      </c>
      <c r="J10" s="351" t="s">
        <v>473</v>
      </c>
      <c r="K10" s="351"/>
      <c r="L10" s="351"/>
      <c r="M10" s="196" t="s">
        <v>641</v>
      </c>
      <c r="N10" s="196" t="s">
        <v>533</v>
      </c>
      <c r="O10" s="196" t="s">
        <v>533</v>
      </c>
      <c r="P10" s="196" t="s">
        <v>533</v>
      </c>
      <c r="Q10" s="196" t="s">
        <v>535</v>
      </c>
      <c r="R10" s="202" t="s">
        <v>270</v>
      </c>
      <c r="S10" s="202" t="s">
        <v>274</v>
      </c>
      <c r="T10" s="202" t="s">
        <v>272</v>
      </c>
      <c r="U10" s="351" t="s">
        <v>646</v>
      </c>
      <c r="V10" s="656"/>
      <c r="W10" s="656"/>
      <c r="X10" s="656"/>
      <c r="Y10" s="265"/>
    </row>
    <row r="11" spans="2:25" ht="16.149999999999999" customHeight="1" x14ac:dyDescent="0.15">
      <c r="B11" s="325"/>
      <c r="C11" s="635">
        <v>47</v>
      </c>
      <c r="D11" s="636"/>
      <c r="E11" s="206">
        <v>3</v>
      </c>
      <c r="F11" s="246">
        <v>411.6</v>
      </c>
      <c r="G11" s="196" t="s">
        <v>464</v>
      </c>
      <c r="H11" s="196" t="s">
        <v>336</v>
      </c>
      <c r="I11" s="196" t="s">
        <v>252</v>
      </c>
      <c r="J11" s="351" t="s">
        <v>473</v>
      </c>
      <c r="K11" s="351"/>
      <c r="L11" s="351"/>
      <c r="M11" s="196" t="s">
        <v>642</v>
      </c>
      <c r="N11" s="196" t="s">
        <v>533</v>
      </c>
      <c r="O11" s="196" t="s">
        <v>533</v>
      </c>
      <c r="P11" s="196" t="s">
        <v>533</v>
      </c>
      <c r="Q11" s="196" t="s">
        <v>535</v>
      </c>
      <c r="R11" s="202" t="s">
        <v>270</v>
      </c>
      <c r="S11" s="202" t="s">
        <v>274</v>
      </c>
      <c r="T11" s="202" t="s">
        <v>272</v>
      </c>
      <c r="U11" s="351" t="s">
        <v>646</v>
      </c>
      <c r="V11" s="633"/>
      <c r="W11" s="633"/>
      <c r="X11" s="633"/>
      <c r="Y11" s="196"/>
    </row>
    <row r="12" spans="2:25" ht="16.149999999999999" customHeight="1" x14ac:dyDescent="0.15">
      <c r="B12" s="325"/>
      <c r="C12" s="635">
        <v>47</v>
      </c>
      <c r="D12" s="636"/>
      <c r="E12" s="206">
        <v>4</v>
      </c>
      <c r="F12" s="246">
        <v>412.8</v>
      </c>
      <c r="G12" s="196" t="s">
        <v>464</v>
      </c>
      <c r="H12" s="196" t="s">
        <v>336</v>
      </c>
      <c r="I12" s="196" t="s">
        <v>252</v>
      </c>
      <c r="J12" s="351" t="s">
        <v>473</v>
      </c>
      <c r="K12" s="351"/>
      <c r="L12" s="351"/>
      <c r="M12" s="196" t="s">
        <v>643</v>
      </c>
      <c r="N12" s="196" t="s">
        <v>533</v>
      </c>
      <c r="O12" s="196" t="s">
        <v>533</v>
      </c>
      <c r="P12" s="196" t="s">
        <v>533</v>
      </c>
      <c r="Q12" s="196" t="s">
        <v>535</v>
      </c>
      <c r="R12" s="202" t="s">
        <v>270</v>
      </c>
      <c r="S12" s="202" t="s">
        <v>274</v>
      </c>
      <c r="T12" s="202" t="s">
        <v>272</v>
      </c>
      <c r="U12" s="351" t="s">
        <v>646</v>
      </c>
      <c r="V12" s="633"/>
      <c r="W12" s="633"/>
      <c r="X12" s="633"/>
      <c r="Y12" s="196"/>
    </row>
    <row r="13" spans="2:25" ht="16.149999999999999" customHeight="1" x14ac:dyDescent="0.15">
      <c r="B13" s="325"/>
      <c r="C13" s="635">
        <v>55</v>
      </c>
      <c r="D13" s="636"/>
      <c r="E13" s="206">
        <v>1</v>
      </c>
      <c r="F13" s="246">
        <v>475.6</v>
      </c>
      <c r="G13" s="196" t="s">
        <v>464</v>
      </c>
      <c r="H13" s="196" t="s">
        <v>336</v>
      </c>
      <c r="I13" s="196" t="s">
        <v>251</v>
      </c>
      <c r="J13" s="351" t="s">
        <v>466</v>
      </c>
      <c r="K13" s="351"/>
      <c r="L13" s="351"/>
      <c r="M13" s="196" t="s">
        <v>644</v>
      </c>
      <c r="N13" s="196" t="s">
        <v>533</v>
      </c>
      <c r="O13" s="196" t="s">
        <v>533</v>
      </c>
      <c r="P13" s="196" t="s">
        <v>533</v>
      </c>
      <c r="Q13" s="196" t="s">
        <v>535</v>
      </c>
      <c r="R13" s="202" t="s">
        <v>270</v>
      </c>
      <c r="S13" s="202" t="s">
        <v>274</v>
      </c>
      <c r="T13" s="202" t="s">
        <v>272</v>
      </c>
      <c r="U13" s="351" t="s">
        <v>646</v>
      </c>
      <c r="V13" s="633"/>
      <c r="W13" s="633"/>
      <c r="X13" s="633"/>
      <c r="Y13" s="196"/>
    </row>
    <row r="14" spans="2:25" ht="16.149999999999999" customHeight="1" x14ac:dyDescent="0.15">
      <c r="B14" s="325"/>
      <c r="C14" s="635">
        <v>55</v>
      </c>
      <c r="D14" s="636"/>
      <c r="E14" s="206">
        <v>2</v>
      </c>
      <c r="F14" s="246">
        <v>476.1</v>
      </c>
      <c r="G14" s="196" t="s">
        <v>250</v>
      </c>
      <c r="H14" s="196" t="s">
        <v>267</v>
      </c>
      <c r="I14" s="196" t="s">
        <v>251</v>
      </c>
      <c r="J14" s="351" t="s">
        <v>476</v>
      </c>
      <c r="K14" s="351"/>
      <c r="L14" s="351"/>
      <c r="M14" s="196" t="s">
        <v>645</v>
      </c>
      <c r="N14" s="196" t="s">
        <v>533</v>
      </c>
      <c r="O14" s="247" t="s">
        <v>533</v>
      </c>
      <c r="P14" s="247" t="s">
        <v>533</v>
      </c>
      <c r="Q14" s="247" t="s">
        <v>533</v>
      </c>
      <c r="R14" s="202" t="s">
        <v>270</v>
      </c>
      <c r="S14" s="202" t="s">
        <v>270</v>
      </c>
      <c r="T14" s="202" t="s">
        <v>272</v>
      </c>
      <c r="U14" s="351" t="s">
        <v>646</v>
      </c>
      <c r="V14" s="633"/>
      <c r="W14" s="633"/>
      <c r="X14" s="633"/>
      <c r="Y14" s="196"/>
    </row>
    <row r="15" spans="2:25" ht="16.149999999999999" customHeight="1" x14ac:dyDescent="0.15">
      <c r="B15" s="325"/>
      <c r="C15" s="635"/>
      <c r="D15" s="636"/>
      <c r="E15" s="206"/>
      <c r="F15" s="246"/>
      <c r="G15" s="196"/>
      <c r="H15" s="196"/>
      <c r="I15" s="196"/>
      <c r="J15" s="351"/>
      <c r="K15" s="351"/>
      <c r="L15" s="351"/>
      <c r="M15" s="196"/>
      <c r="N15" s="196"/>
      <c r="O15" s="247"/>
      <c r="P15" s="247"/>
      <c r="Q15" s="247"/>
      <c r="R15" s="202"/>
      <c r="S15" s="202"/>
      <c r="T15" s="202"/>
      <c r="U15" s="351"/>
      <c r="V15" s="633"/>
      <c r="W15" s="633"/>
      <c r="X15" s="633"/>
      <c r="Y15" s="196"/>
    </row>
    <row r="16" spans="2:25" ht="16.149999999999999" customHeight="1" x14ac:dyDescent="0.15">
      <c r="B16" s="325"/>
      <c r="C16" s="635"/>
      <c r="D16" s="636"/>
      <c r="E16" s="206"/>
      <c r="F16" s="246"/>
      <c r="G16" s="196"/>
      <c r="H16" s="196"/>
      <c r="I16" s="196"/>
      <c r="J16" s="351"/>
      <c r="K16" s="351"/>
      <c r="L16" s="351"/>
      <c r="M16" s="196"/>
      <c r="N16" s="196"/>
      <c r="O16" s="247"/>
      <c r="P16" s="247"/>
      <c r="Q16" s="247"/>
      <c r="R16" s="202"/>
      <c r="S16" s="202"/>
      <c r="T16" s="202"/>
      <c r="U16" s="351"/>
      <c r="V16" s="633"/>
      <c r="W16" s="633"/>
      <c r="X16" s="633"/>
      <c r="Y16" s="196"/>
    </row>
    <row r="17" spans="2:25" ht="16.149999999999999" customHeight="1" x14ac:dyDescent="0.15">
      <c r="B17" s="325"/>
      <c r="C17" s="635"/>
      <c r="D17" s="636"/>
      <c r="E17" s="206"/>
      <c r="F17" s="245"/>
      <c r="G17" s="196"/>
      <c r="H17" s="196"/>
      <c r="I17" s="196"/>
      <c r="J17" s="659"/>
      <c r="K17" s="660"/>
      <c r="L17" s="661"/>
      <c r="M17" s="196"/>
      <c r="N17" s="196"/>
      <c r="O17" s="247"/>
      <c r="P17" s="247"/>
      <c r="Q17" s="247"/>
      <c r="R17" s="202"/>
      <c r="S17" s="202"/>
      <c r="T17" s="202"/>
      <c r="U17" s="659"/>
      <c r="V17" s="660"/>
      <c r="W17" s="660"/>
      <c r="X17" s="661"/>
      <c r="Y17" s="196"/>
    </row>
    <row r="18" spans="2:25" ht="16.149999999999999" customHeight="1" x14ac:dyDescent="0.15">
      <c r="B18" s="325"/>
      <c r="C18" s="635"/>
      <c r="D18" s="636"/>
      <c r="E18" s="206"/>
      <c r="F18" s="245"/>
      <c r="G18" s="196"/>
      <c r="H18" s="196"/>
      <c r="I18" s="196"/>
      <c r="J18" s="659"/>
      <c r="K18" s="660"/>
      <c r="L18" s="661"/>
      <c r="M18" s="196"/>
      <c r="N18" s="196"/>
      <c r="O18" s="247"/>
      <c r="P18" s="247"/>
      <c r="Q18" s="247"/>
      <c r="R18" s="202"/>
      <c r="S18" s="202"/>
      <c r="T18" s="202"/>
      <c r="U18" s="659"/>
      <c r="V18" s="660"/>
      <c r="W18" s="660"/>
      <c r="X18" s="661"/>
      <c r="Y18" s="196"/>
    </row>
    <row r="19" spans="2:25" ht="16.149999999999999" customHeight="1" x14ac:dyDescent="0.15">
      <c r="B19" s="325"/>
      <c r="C19" s="635"/>
      <c r="D19" s="636"/>
      <c r="E19" s="206"/>
      <c r="F19" s="245"/>
      <c r="G19" s="196"/>
      <c r="H19" s="196"/>
      <c r="I19" s="196"/>
      <c r="J19" s="659"/>
      <c r="K19" s="660"/>
      <c r="L19" s="661"/>
      <c r="M19" s="196"/>
      <c r="N19" s="196"/>
      <c r="O19" s="247"/>
      <c r="P19" s="247"/>
      <c r="Q19" s="247"/>
      <c r="R19" s="202"/>
      <c r="S19" s="202"/>
      <c r="T19" s="202"/>
      <c r="U19" s="659"/>
      <c r="V19" s="660"/>
      <c r="W19" s="660"/>
      <c r="X19" s="661"/>
      <c r="Y19" s="196"/>
    </row>
    <row r="20" spans="2:25" ht="16.149999999999999" customHeight="1" x14ac:dyDescent="0.15">
      <c r="B20" s="325"/>
      <c r="C20" s="635"/>
      <c r="D20" s="636"/>
      <c r="E20" s="206"/>
      <c r="F20" s="245"/>
      <c r="G20" s="196"/>
      <c r="H20" s="196"/>
      <c r="I20" s="196"/>
      <c r="J20" s="659"/>
      <c r="K20" s="660"/>
      <c r="L20" s="661"/>
      <c r="M20" s="196"/>
      <c r="N20" s="196"/>
      <c r="O20" s="247"/>
      <c r="P20" s="247"/>
      <c r="Q20" s="247"/>
      <c r="R20" s="202"/>
      <c r="S20" s="202"/>
      <c r="T20" s="202"/>
      <c r="U20" s="351"/>
      <c r="V20" s="633"/>
      <c r="W20" s="633"/>
      <c r="X20" s="633"/>
      <c r="Y20" s="196"/>
    </row>
    <row r="21" spans="2:25" ht="16.149999999999999" customHeight="1" x14ac:dyDescent="0.15">
      <c r="B21" s="325"/>
      <c r="C21" s="635"/>
      <c r="D21" s="636"/>
      <c r="E21" s="206"/>
      <c r="F21" s="245"/>
      <c r="G21" s="196"/>
      <c r="H21" s="196"/>
      <c r="I21" s="196"/>
      <c r="J21" s="351"/>
      <c r="K21" s="351"/>
      <c r="L21" s="351"/>
      <c r="M21" s="196"/>
      <c r="N21" s="196"/>
      <c r="O21" s="247"/>
      <c r="P21" s="247"/>
      <c r="Q21" s="247"/>
      <c r="R21" s="202"/>
      <c r="S21" s="202"/>
      <c r="T21" s="202"/>
      <c r="U21" s="351"/>
      <c r="V21" s="633"/>
      <c r="W21" s="633"/>
      <c r="X21" s="633"/>
      <c r="Y21" s="196"/>
    </row>
    <row r="22" spans="2:25" ht="16.149999999999999" customHeight="1" x14ac:dyDescent="0.15">
      <c r="B22" s="325"/>
      <c r="C22" s="635"/>
      <c r="D22" s="636"/>
      <c r="E22" s="206"/>
      <c r="F22" s="246"/>
      <c r="G22" s="196"/>
      <c r="H22" s="196"/>
      <c r="I22" s="196"/>
      <c r="J22" s="351"/>
      <c r="K22" s="351"/>
      <c r="L22" s="351"/>
      <c r="M22" s="196"/>
      <c r="N22" s="196"/>
      <c r="O22" s="196"/>
      <c r="P22" s="196"/>
      <c r="Q22" s="196"/>
      <c r="R22" s="202"/>
      <c r="S22" s="202"/>
      <c r="T22" s="202"/>
      <c r="U22" s="351"/>
      <c r="V22" s="633"/>
      <c r="W22" s="633"/>
      <c r="X22" s="633"/>
      <c r="Y22" s="196"/>
    </row>
    <row r="23" spans="2:25" ht="16.149999999999999" customHeight="1" x14ac:dyDescent="0.15">
      <c r="B23" s="325"/>
      <c r="C23" s="635"/>
      <c r="D23" s="636"/>
      <c r="E23" s="206"/>
      <c r="F23" s="246"/>
      <c r="G23" s="196"/>
      <c r="H23" s="196"/>
      <c r="I23" s="196"/>
      <c r="J23" s="351"/>
      <c r="K23" s="351"/>
      <c r="L23" s="351"/>
      <c r="M23" s="196"/>
      <c r="N23" s="196"/>
      <c r="O23" s="196"/>
      <c r="P23" s="196"/>
      <c r="Q23" s="196"/>
      <c r="R23" s="202"/>
      <c r="S23" s="202"/>
      <c r="T23" s="202"/>
      <c r="U23" s="351"/>
      <c r="V23" s="633"/>
      <c r="W23" s="633"/>
      <c r="X23" s="633"/>
      <c r="Y23" s="196"/>
    </row>
    <row r="24" spans="2:25" ht="16.149999999999999" customHeight="1" x14ac:dyDescent="0.15">
      <c r="B24" s="325"/>
      <c r="C24" s="635"/>
      <c r="D24" s="636"/>
      <c r="E24" s="206"/>
      <c r="F24" s="246"/>
      <c r="G24" s="196"/>
      <c r="H24" s="196"/>
      <c r="I24" s="196"/>
      <c r="J24" s="351"/>
      <c r="K24" s="351"/>
      <c r="L24" s="351"/>
      <c r="M24" s="196"/>
      <c r="N24" s="196"/>
      <c r="O24" s="196"/>
      <c r="P24" s="196"/>
      <c r="Q24" s="196"/>
      <c r="R24" s="202"/>
      <c r="S24" s="202"/>
      <c r="T24" s="202"/>
      <c r="U24" s="351"/>
      <c r="V24" s="633"/>
      <c r="W24" s="633"/>
      <c r="X24" s="633"/>
      <c r="Y24" s="196"/>
    </row>
    <row r="25" spans="2:25" ht="16.149999999999999" customHeight="1" x14ac:dyDescent="0.15">
      <c r="B25" s="325"/>
      <c r="C25" s="635"/>
      <c r="D25" s="636"/>
      <c r="E25" s="206"/>
      <c r="F25" s="246"/>
      <c r="G25" s="196"/>
      <c r="H25" s="196"/>
      <c r="I25" s="196"/>
      <c r="J25" s="351"/>
      <c r="K25" s="351"/>
      <c r="L25" s="351"/>
      <c r="M25" s="196"/>
      <c r="N25" s="196"/>
      <c r="O25" s="196"/>
      <c r="P25" s="196"/>
      <c r="Q25" s="196"/>
      <c r="R25" s="202"/>
      <c r="S25" s="202"/>
      <c r="T25" s="202"/>
      <c r="U25" s="351"/>
      <c r="V25" s="633"/>
      <c r="W25" s="633"/>
      <c r="X25" s="633"/>
      <c r="Y25" s="196"/>
    </row>
    <row r="26" spans="2:25" ht="16.149999999999999" customHeight="1" x14ac:dyDescent="0.15">
      <c r="B26" s="325"/>
      <c r="C26" s="635"/>
      <c r="D26" s="636"/>
      <c r="E26" s="206"/>
      <c r="F26" s="245"/>
      <c r="G26" s="196"/>
      <c r="H26" s="196"/>
      <c r="I26" s="196"/>
      <c r="J26" s="351"/>
      <c r="K26" s="351"/>
      <c r="L26" s="351"/>
      <c r="M26" s="196"/>
      <c r="N26" s="196"/>
      <c r="O26" s="196"/>
      <c r="P26" s="196"/>
      <c r="Q26" s="196"/>
      <c r="R26" s="202"/>
      <c r="S26" s="202"/>
      <c r="T26" s="202"/>
      <c r="U26" s="351"/>
      <c r="V26" s="633"/>
      <c r="W26" s="633"/>
      <c r="X26" s="633"/>
      <c r="Y26" s="196"/>
    </row>
    <row r="27" spans="2:25" ht="16.149999999999999" customHeight="1" x14ac:dyDescent="0.15">
      <c r="B27" s="325"/>
      <c r="C27" s="635"/>
      <c r="D27" s="636"/>
      <c r="E27" s="206"/>
      <c r="F27" s="245"/>
      <c r="G27" s="196"/>
      <c r="H27" s="196"/>
      <c r="I27" s="196"/>
      <c r="J27" s="351"/>
      <c r="K27" s="351"/>
      <c r="L27" s="351"/>
      <c r="M27" s="196"/>
      <c r="N27" s="196"/>
      <c r="O27" s="196"/>
      <c r="P27" s="196"/>
      <c r="Q27" s="196"/>
      <c r="R27" s="202"/>
      <c r="S27" s="202"/>
      <c r="T27" s="202"/>
      <c r="U27" s="351"/>
      <c r="V27" s="633"/>
      <c r="W27" s="633"/>
      <c r="X27" s="633"/>
      <c r="Y27" s="196"/>
    </row>
    <row r="28" spans="2:25" ht="16.149999999999999" customHeight="1" x14ac:dyDescent="0.15">
      <c r="B28" s="325"/>
      <c r="C28" s="635"/>
      <c r="D28" s="636"/>
      <c r="E28" s="206"/>
      <c r="F28" s="246"/>
      <c r="G28" s="196"/>
      <c r="H28" s="196"/>
      <c r="I28" s="196"/>
      <c r="J28" s="351"/>
      <c r="K28" s="351"/>
      <c r="L28" s="351"/>
      <c r="M28" s="196"/>
      <c r="N28" s="196"/>
      <c r="O28" s="196"/>
      <c r="P28" s="196"/>
      <c r="Q28" s="196"/>
      <c r="R28" s="202"/>
      <c r="S28" s="202"/>
      <c r="T28" s="202"/>
      <c r="U28" s="351"/>
      <c r="V28" s="633"/>
      <c r="W28" s="633"/>
      <c r="X28" s="633"/>
      <c r="Y28" s="196"/>
    </row>
    <row r="29" spans="2:25" ht="16.149999999999999" customHeight="1" x14ac:dyDescent="0.15">
      <c r="B29" s="325"/>
      <c r="C29" s="635"/>
      <c r="D29" s="636"/>
      <c r="E29" s="206"/>
      <c r="F29" s="246"/>
      <c r="G29" s="196"/>
      <c r="H29" s="196"/>
      <c r="I29" s="196"/>
      <c r="J29" s="351"/>
      <c r="K29" s="351"/>
      <c r="L29" s="351"/>
      <c r="M29" s="196"/>
      <c r="N29" s="196"/>
      <c r="O29" s="196"/>
      <c r="P29" s="196"/>
      <c r="Q29" s="196"/>
      <c r="R29" s="202"/>
      <c r="S29" s="202"/>
      <c r="T29" s="202"/>
      <c r="U29" s="351"/>
      <c r="V29" s="633"/>
      <c r="W29" s="633"/>
      <c r="X29" s="633"/>
      <c r="Y29" s="196"/>
    </row>
    <row r="30" spans="2:25" ht="16.149999999999999" customHeight="1" x14ac:dyDescent="0.15">
      <c r="B30" s="325"/>
      <c r="C30" s="635"/>
      <c r="D30" s="636"/>
      <c r="E30" s="206"/>
      <c r="F30" s="246"/>
      <c r="G30" s="196"/>
      <c r="H30" s="196"/>
      <c r="I30" s="196"/>
      <c r="J30" s="351"/>
      <c r="K30" s="351"/>
      <c r="L30" s="351"/>
      <c r="M30" s="196"/>
      <c r="N30" s="196"/>
      <c r="O30" s="196"/>
      <c r="P30" s="196"/>
      <c r="Q30" s="196"/>
      <c r="R30" s="202"/>
      <c r="S30" s="202"/>
      <c r="T30" s="202"/>
      <c r="U30" s="351"/>
      <c r="V30" s="633"/>
      <c r="W30" s="633"/>
      <c r="X30" s="633"/>
      <c r="Y30" s="196"/>
    </row>
    <row r="31" spans="2:25" ht="16.149999999999999" customHeight="1" x14ac:dyDescent="0.15">
      <c r="B31" s="325"/>
      <c r="C31" s="635"/>
      <c r="D31" s="636"/>
      <c r="E31" s="206"/>
      <c r="F31" s="246"/>
      <c r="G31" s="196"/>
      <c r="H31" s="196"/>
      <c r="I31" s="196"/>
      <c r="J31" s="351"/>
      <c r="K31" s="351"/>
      <c r="L31" s="351"/>
      <c r="M31" s="196"/>
      <c r="N31" s="196"/>
      <c r="O31" s="196"/>
      <c r="P31" s="196"/>
      <c r="Q31" s="196"/>
      <c r="R31" s="202"/>
      <c r="S31" s="202"/>
      <c r="T31" s="202"/>
      <c r="U31" s="351"/>
      <c r="V31" s="633"/>
      <c r="W31" s="633"/>
      <c r="X31" s="633"/>
      <c r="Y31" s="196"/>
    </row>
    <row r="32" spans="2:25" ht="16.149999999999999" customHeight="1" x14ac:dyDescent="0.15">
      <c r="B32" s="325"/>
      <c r="C32" s="635"/>
      <c r="D32" s="636"/>
      <c r="E32" s="206"/>
      <c r="F32" s="246"/>
      <c r="G32" s="196"/>
      <c r="H32" s="196"/>
      <c r="I32" s="196"/>
      <c r="J32" s="351"/>
      <c r="K32" s="351"/>
      <c r="L32" s="351"/>
      <c r="M32" s="196"/>
      <c r="N32" s="196"/>
      <c r="O32" s="196"/>
      <c r="P32" s="196"/>
      <c r="Q32" s="196"/>
      <c r="R32" s="202"/>
      <c r="S32" s="202"/>
      <c r="T32" s="202"/>
      <c r="U32" s="351"/>
      <c r="V32" s="633"/>
      <c r="W32" s="633"/>
      <c r="X32" s="633"/>
      <c r="Y32" s="196"/>
    </row>
    <row r="33" spans="2:25" ht="16.149999999999999" customHeight="1" x14ac:dyDescent="0.15">
      <c r="B33" s="325"/>
      <c r="C33" s="635"/>
      <c r="D33" s="636"/>
      <c r="E33" s="206"/>
      <c r="F33" s="246"/>
      <c r="G33" s="196"/>
      <c r="H33" s="196"/>
      <c r="I33" s="196"/>
      <c r="J33" s="351"/>
      <c r="K33" s="351"/>
      <c r="L33" s="351"/>
      <c r="M33" s="196"/>
      <c r="N33" s="196"/>
      <c r="O33" s="196"/>
      <c r="P33" s="196"/>
      <c r="Q33" s="196"/>
      <c r="R33" s="202"/>
      <c r="S33" s="202"/>
      <c r="T33" s="202"/>
      <c r="U33" s="351"/>
      <c r="V33" s="633"/>
      <c r="W33" s="633"/>
      <c r="X33" s="633"/>
      <c r="Y33" s="196"/>
    </row>
    <row r="34" spans="2:25" ht="16.149999999999999" customHeight="1" x14ac:dyDescent="0.15">
      <c r="B34" s="325"/>
      <c r="C34" s="635"/>
      <c r="D34" s="636"/>
      <c r="E34" s="206"/>
      <c r="F34" s="246"/>
      <c r="G34" s="196"/>
      <c r="H34" s="196"/>
      <c r="I34" s="196"/>
      <c r="J34" s="351"/>
      <c r="K34" s="351"/>
      <c r="L34" s="351"/>
      <c r="M34" s="196"/>
      <c r="N34" s="196"/>
      <c r="O34" s="196"/>
      <c r="P34" s="196"/>
      <c r="Q34" s="196"/>
      <c r="R34" s="202"/>
      <c r="S34" s="202"/>
      <c r="T34" s="202"/>
      <c r="U34" s="351"/>
      <c r="V34" s="633"/>
      <c r="W34" s="633"/>
      <c r="X34" s="633"/>
      <c r="Y34" s="196"/>
    </row>
    <row r="35" spans="2:25" ht="16.149999999999999" customHeight="1" x14ac:dyDescent="0.15">
      <c r="B35" s="325"/>
      <c r="C35" s="635"/>
      <c r="D35" s="636"/>
      <c r="E35" s="206"/>
      <c r="F35" s="246"/>
      <c r="G35" s="196"/>
      <c r="H35" s="196"/>
      <c r="I35" s="196"/>
      <c r="J35" s="351"/>
      <c r="K35" s="351"/>
      <c r="L35" s="351"/>
      <c r="M35" s="196"/>
      <c r="N35" s="196"/>
      <c r="O35" s="196"/>
      <c r="P35" s="196"/>
      <c r="Q35" s="196"/>
      <c r="R35" s="202"/>
      <c r="S35" s="202"/>
      <c r="T35" s="202"/>
      <c r="U35" s="351"/>
      <c r="V35" s="633"/>
      <c r="W35" s="633"/>
      <c r="X35" s="633"/>
      <c r="Y35" s="196"/>
    </row>
    <row r="36" spans="2:25" ht="16.149999999999999" customHeight="1" x14ac:dyDescent="0.15">
      <c r="B36" s="325"/>
      <c r="C36" s="635"/>
      <c r="D36" s="636"/>
      <c r="E36" s="206"/>
      <c r="F36" s="246"/>
      <c r="G36" s="196"/>
      <c r="H36" s="196"/>
      <c r="I36" s="196"/>
      <c r="J36" s="351"/>
      <c r="K36" s="351"/>
      <c r="L36" s="351"/>
      <c r="M36" s="196"/>
      <c r="N36" s="196"/>
      <c r="O36" s="196"/>
      <c r="P36" s="196"/>
      <c r="Q36" s="196"/>
      <c r="R36" s="202"/>
      <c r="S36" s="202"/>
      <c r="T36" s="202"/>
      <c r="U36" s="351"/>
      <c r="V36" s="633"/>
      <c r="W36" s="633"/>
      <c r="X36" s="633"/>
      <c r="Y36" s="196"/>
    </row>
    <row r="37" spans="2:25" ht="16.149999999999999" customHeight="1" x14ac:dyDescent="0.15">
      <c r="B37" s="325"/>
      <c r="C37" s="635"/>
      <c r="D37" s="636"/>
      <c r="E37" s="206"/>
      <c r="F37" s="246"/>
      <c r="G37" s="196"/>
      <c r="H37" s="196"/>
      <c r="I37" s="196"/>
      <c r="J37" s="351"/>
      <c r="K37" s="351"/>
      <c r="L37" s="351"/>
      <c r="M37" s="196"/>
      <c r="N37" s="196"/>
      <c r="O37" s="196"/>
      <c r="P37" s="196"/>
      <c r="Q37" s="196"/>
      <c r="R37" s="202"/>
      <c r="S37" s="202"/>
      <c r="T37" s="202"/>
      <c r="U37" s="351"/>
      <c r="V37" s="633"/>
      <c r="W37" s="633"/>
      <c r="X37" s="633"/>
      <c r="Y37" s="196"/>
    </row>
    <row r="38" spans="2:25" ht="16.149999999999999" customHeight="1" x14ac:dyDescent="0.15">
      <c r="B38" s="325"/>
      <c r="C38" s="635"/>
      <c r="D38" s="636"/>
      <c r="E38" s="206"/>
      <c r="F38" s="246"/>
      <c r="G38" s="196"/>
      <c r="H38" s="196"/>
      <c r="I38" s="196"/>
      <c r="J38" s="351"/>
      <c r="K38" s="351"/>
      <c r="L38" s="351"/>
      <c r="M38" s="196"/>
      <c r="N38" s="196"/>
      <c r="O38" s="196"/>
      <c r="P38" s="196"/>
      <c r="Q38" s="196"/>
      <c r="R38" s="202"/>
      <c r="S38" s="202"/>
      <c r="T38" s="202"/>
      <c r="U38" s="351"/>
      <c r="V38" s="633"/>
      <c r="W38" s="633"/>
      <c r="X38" s="633"/>
      <c r="Y38" s="196"/>
    </row>
    <row r="39" spans="2:25" ht="16.149999999999999" customHeight="1" x14ac:dyDescent="0.15">
      <c r="B39" s="326"/>
      <c r="C39" s="635"/>
      <c r="D39" s="636"/>
      <c r="E39" s="206"/>
      <c r="F39" s="246"/>
      <c r="G39" s="196"/>
      <c r="H39" s="196"/>
      <c r="I39" s="196"/>
      <c r="J39" s="351"/>
      <c r="K39" s="351"/>
      <c r="L39" s="351"/>
      <c r="M39" s="196"/>
      <c r="N39" s="196"/>
      <c r="O39" s="196"/>
      <c r="P39" s="196"/>
      <c r="Q39" s="196"/>
      <c r="R39" s="202"/>
      <c r="S39" s="202"/>
      <c r="T39" s="202"/>
      <c r="U39" s="351"/>
      <c r="V39" s="633"/>
      <c r="W39" s="633"/>
      <c r="X39" s="633"/>
      <c r="Y39" s="196"/>
    </row>
    <row r="40" spans="2:25" ht="16.149999999999999" customHeight="1" x14ac:dyDescent="0.15">
      <c r="B40" s="26"/>
      <c r="C40" s="1" t="s">
        <v>519</v>
      </c>
      <c r="D40" s="7"/>
      <c r="F40" s="7"/>
      <c r="G40" s="24"/>
      <c r="H40" s="24"/>
      <c r="I40" s="24"/>
      <c r="J40" s="24"/>
      <c r="K40" s="24"/>
      <c r="L40" s="24"/>
      <c r="M40" s="24"/>
      <c r="N40" s="24"/>
      <c r="O40" s="24"/>
      <c r="P40" s="25"/>
      <c r="Q40" s="36"/>
      <c r="R40" s="7"/>
      <c r="S40" s="7"/>
      <c r="T40" s="24"/>
      <c r="U40" s="37"/>
      <c r="V40" s="37"/>
      <c r="W40" s="37"/>
      <c r="X40" s="37"/>
      <c r="Y40" s="7"/>
    </row>
    <row r="41" spans="2:25" ht="16.149999999999999" customHeight="1" x14ac:dyDescent="0.15">
      <c r="B41" s="26"/>
      <c r="C41" s="30" t="s">
        <v>225</v>
      </c>
      <c r="D41" s="7"/>
      <c r="F41" s="7"/>
      <c r="G41" s="24"/>
      <c r="H41" s="24"/>
      <c r="I41" s="24"/>
      <c r="J41" s="24"/>
      <c r="K41" s="24"/>
      <c r="L41" s="24"/>
      <c r="M41" s="24"/>
      <c r="N41" s="24"/>
      <c r="O41" s="24"/>
      <c r="P41" s="25"/>
      <c r="Q41" s="36"/>
      <c r="R41" s="7"/>
      <c r="S41" s="7"/>
      <c r="T41" s="24"/>
      <c r="U41" s="37"/>
      <c r="V41" s="37"/>
      <c r="W41" s="37"/>
      <c r="X41" s="37"/>
      <c r="Y41" s="7"/>
    </row>
    <row r="42" spans="2:25" ht="16.149999999999999" customHeight="1" x14ac:dyDescent="0.15">
      <c r="B42" s="27"/>
      <c r="C42" s="3" t="s">
        <v>208</v>
      </c>
      <c r="D42" s="3"/>
      <c r="E42" s="3"/>
      <c r="F42" s="3"/>
      <c r="G42" s="3"/>
      <c r="H42" s="3"/>
      <c r="I42" s="3"/>
      <c r="J42" s="3"/>
      <c r="K42" s="3"/>
      <c r="L42" s="3"/>
      <c r="M42" s="3"/>
      <c r="N42" s="3"/>
      <c r="O42" s="3"/>
      <c r="P42" s="3"/>
      <c r="Q42" s="3"/>
      <c r="R42" s="3"/>
      <c r="S42" s="3"/>
      <c r="T42" s="3"/>
      <c r="U42" s="3"/>
      <c r="V42" s="3"/>
      <c r="W42" s="3"/>
      <c r="X42" s="3"/>
    </row>
    <row r="43" spans="2:25" ht="16.149999999999999" customHeight="1" x14ac:dyDescent="0.15">
      <c r="B43" s="3"/>
      <c r="C43" s="3" t="s">
        <v>209</v>
      </c>
      <c r="D43" s="3"/>
      <c r="E43" s="3"/>
      <c r="F43" s="3"/>
      <c r="G43" s="3"/>
      <c r="H43" s="3"/>
      <c r="I43" s="3"/>
      <c r="J43" s="3"/>
      <c r="K43" s="3"/>
      <c r="L43" s="3"/>
      <c r="M43" s="3"/>
      <c r="N43" s="3"/>
      <c r="O43" s="3"/>
      <c r="P43" s="3"/>
      <c r="Q43" s="3"/>
      <c r="R43" s="3"/>
      <c r="S43" s="3"/>
      <c r="T43" s="3"/>
      <c r="U43" s="3"/>
      <c r="V43" s="3"/>
      <c r="W43" s="3"/>
      <c r="X43" s="3"/>
    </row>
    <row r="44" spans="2:25" ht="16.149999999999999" customHeight="1" x14ac:dyDescent="0.15">
      <c r="B44" s="3"/>
      <c r="C44" s="3" t="s">
        <v>315</v>
      </c>
      <c r="D44" s="3"/>
      <c r="E44" s="3"/>
      <c r="F44" s="3"/>
      <c r="G44" s="3"/>
      <c r="H44" s="3"/>
      <c r="I44" s="3"/>
      <c r="J44" s="3"/>
      <c r="K44" s="3"/>
      <c r="L44" s="3"/>
      <c r="M44" s="3"/>
      <c r="N44" s="3"/>
      <c r="O44" s="3"/>
      <c r="P44" s="3"/>
      <c r="Q44" s="3"/>
      <c r="R44" s="3"/>
      <c r="S44" s="3"/>
      <c r="T44" s="3"/>
      <c r="U44" s="3"/>
      <c r="V44" s="3"/>
      <c r="W44" s="3"/>
      <c r="X44" s="3"/>
    </row>
    <row r="45" spans="2:25" ht="16.149999999999999" customHeight="1" x14ac:dyDescent="0.15">
      <c r="C45" s="4" t="s">
        <v>371</v>
      </c>
    </row>
  </sheetData>
  <dataConsolidate/>
  <mergeCells count="129">
    <mergeCell ref="U31:X31"/>
    <mergeCell ref="U20:X20"/>
    <mergeCell ref="U21:X21"/>
    <mergeCell ref="U22:X22"/>
    <mergeCell ref="U23:X23"/>
    <mergeCell ref="U24:X24"/>
    <mergeCell ref="U25:X25"/>
    <mergeCell ref="U26:X26"/>
    <mergeCell ref="U29:X29"/>
    <mergeCell ref="U30:X30"/>
    <mergeCell ref="B2:X2"/>
    <mergeCell ref="F3:H3"/>
    <mergeCell ref="B3:E3"/>
    <mergeCell ref="B4:E4"/>
    <mergeCell ref="K3:N3"/>
    <mergeCell ref="E5:E8"/>
    <mergeCell ref="C5:D8"/>
    <mergeCell ref="F5:F8"/>
    <mergeCell ref="K4:N4"/>
    <mergeCell ref="I3:J3"/>
    <mergeCell ref="I4:J4"/>
    <mergeCell ref="B5:B39"/>
    <mergeCell ref="F4:H4"/>
    <mergeCell ref="C29:D29"/>
    <mergeCell ref="C9:D9"/>
    <mergeCell ref="C11:D11"/>
    <mergeCell ref="O5:O6"/>
    <mergeCell ref="U37:X37"/>
    <mergeCell ref="G5:H6"/>
    <mergeCell ref="U18:X18"/>
    <mergeCell ref="J32:L32"/>
    <mergeCell ref="C34:D34"/>
    <mergeCell ref="I5:N6"/>
    <mergeCell ref="T5:X6"/>
    <mergeCell ref="J37:L37"/>
    <mergeCell ref="J36:L36"/>
    <mergeCell ref="J38:L38"/>
    <mergeCell ref="J39:L39"/>
    <mergeCell ref="C36:D36"/>
    <mergeCell ref="C37:D37"/>
    <mergeCell ref="C38:D38"/>
    <mergeCell ref="J26:L26"/>
    <mergeCell ref="C24:D24"/>
    <mergeCell ref="J24:L24"/>
    <mergeCell ref="C32:D32"/>
    <mergeCell ref="J25:L25"/>
    <mergeCell ref="C31:D31"/>
    <mergeCell ref="J28:L28"/>
    <mergeCell ref="J29:L29"/>
    <mergeCell ref="J31:L31"/>
    <mergeCell ref="J30:L30"/>
    <mergeCell ref="J27:L27"/>
    <mergeCell ref="C25:D25"/>
    <mergeCell ref="C26:D26"/>
    <mergeCell ref="C27:D27"/>
    <mergeCell ref="C28:D28"/>
    <mergeCell ref="C30:D30"/>
    <mergeCell ref="U36:X36"/>
    <mergeCell ref="U38:X38"/>
    <mergeCell ref="U39:X39"/>
    <mergeCell ref="O7:O8"/>
    <mergeCell ref="R7:R8"/>
    <mergeCell ref="P7:Q7"/>
    <mergeCell ref="O3:O4"/>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39:D39"/>
    <mergeCell ref="J16:L16"/>
    <mergeCell ref="C12:D12"/>
    <mergeCell ref="J9:L9"/>
    <mergeCell ref="J11:L11"/>
    <mergeCell ref="G7:G8"/>
    <mergeCell ref="H7:H8"/>
    <mergeCell ref="J7:L8"/>
    <mergeCell ref="I7:I8"/>
    <mergeCell ref="U35:X35"/>
    <mergeCell ref="J34:L34"/>
    <mergeCell ref="C33:D33"/>
    <mergeCell ref="J33:L33"/>
    <mergeCell ref="C35:D35"/>
    <mergeCell ref="J35:L35"/>
    <mergeCell ref="C20:D20"/>
    <mergeCell ref="C22:D22"/>
    <mergeCell ref="J20:L20"/>
    <mergeCell ref="U27:X27"/>
    <mergeCell ref="U28:X28"/>
    <mergeCell ref="U32:X32"/>
    <mergeCell ref="U33:X33"/>
    <mergeCell ref="U34:X34"/>
    <mergeCell ref="U17:X17"/>
    <mergeCell ref="U19:X19"/>
    <mergeCell ref="M7:M8"/>
    <mergeCell ref="N7:N8"/>
    <mergeCell ref="C10:D10"/>
    <mergeCell ref="J10:L10"/>
    <mergeCell ref="U14:X14"/>
    <mergeCell ref="U15:X15"/>
    <mergeCell ref="U16:X16"/>
    <mergeCell ref="Y5:Y8"/>
    <mergeCell ref="T3:W4"/>
    <mergeCell ref="X3:Y4"/>
    <mergeCell ref="P3:S3"/>
    <mergeCell ref="P4:S4"/>
    <mergeCell ref="S7:S8"/>
    <mergeCell ref="T7:T8"/>
    <mergeCell ref="U7:X8"/>
    <mergeCell ref="P5:S6"/>
    <mergeCell ref="U9:X9"/>
    <mergeCell ref="U10:X10"/>
    <mergeCell ref="U11:X11"/>
    <mergeCell ref="U12:X12"/>
    <mergeCell ref="U13:X13"/>
    <mergeCell ref="C16:D16"/>
    <mergeCell ref="J14:L14"/>
    <mergeCell ref="J15:L15"/>
  </mergeCells>
  <phoneticPr fontId="11"/>
  <dataValidations count="1">
    <dataValidation type="list" errorStyle="warning" allowBlank="1" showInputMessage="1" showErrorMessage="1" error="選択出来ません" sqref="H9:H39" xr:uid="{1A70FD77-555F-4FFE-ACD4-79AFC5B4C600}">
      <formula1>INDIRECT(G9)</formula1>
    </dataValidation>
  </dataValidations>
  <printOptions horizontalCentered="1" verticalCentered="1"/>
  <pageMargins left="0.23622047244094491" right="0.23622047244094491" top="0.74803149606299213" bottom="0.74803149606299213" header="0.31496062992125984" footer="0.31496062992125984"/>
  <pageSetup paperSize="9" scale="71" fitToHeight="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I9:I39</xm:sqref>
        </x14:dataValidation>
        <x14:dataValidation type="list" allowBlank="1" showInputMessage="1" showErrorMessage="1" xr:uid="{00000000-0002-0000-0600-000006000000}">
          <x14:formula1>
            <xm:f>'(参考)リスト'!$J$16:$J$18</xm:f>
          </x14:formula1>
          <xm:sqref>T9:T39</xm:sqref>
        </x14:dataValidation>
        <x14:dataValidation type="list" allowBlank="1" showInputMessage="1" showErrorMessage="1" xr:uid="{00000000-0002-0000-0600-000007000000}">
          <x14:formula1>
            <xm:f>'(参考)リスト'!$H$16:$H$17</xm:f>
          </x14:formula1>
          <xm:sqref>R9:R39</xm:sqref>
        </x14:dataValidation>
        <x14:dataValidation type="list" allowBlank="1" showInputMessage="1" showErrorMessage="1" xr:uid="{00000000-0002-0000-0600-000008000000}">
          <x14:formula1>
            <xm:f>'(参考)リスト'!$I$16:$I$18</xm:f>
          </x14:formula1>
          <xm:sqref>S9:S39</xm:sqref>
        </x14:dataValidation>
        <x14:dataValidation type="list" allowBlank="1" showInputMessage="1" showErrorMessage="1" xr:uid="{00000000-0002-0000-0600-00000C000000}">
          <x14:formula1>
            <xm:f>'(参考)リスト'!$F$16:$F$21</xm:f>
          </x14:formula1>
          <xm:sqref>O9:Q39</xm:sqref>
        </x14:dataValidation>
        <x14:dataValidation type="list" allowBlank="1" showInputMessage="1" showErrorMessage="1" xr:uid="{91402F3D-BA0A-4172-8B61-7890E57CE66D}">
          <x14:formula1>
            <xm:f>'(参考)リスト'!$E$16:$E$27</xm:f>
          </x14:formula1>
          <xm:sqref>J9:L39</xm:sqref>
        </x14:dataValidation>
        <x14:dataValidation type="list" showInputMessage="1" showErrorMessage="1" xr:uid="{029E4745-3D5D-4892-8FDA-530343C9ED98}">
          <x14:formula1>
            <xm:f>'(参考)リスト'!$B$16:$B$21</xm:f>
          </x14:formula1>
          <xm:sqref>G9:G39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B1:X46"/>
  <sheetViews>
    <sheetView showGridLines="0" showZeros="0" view="pageBreakPreview" zoomScaleNormal="70" zoomScaleSheetLayoutView="100" workbookViewId="0">
      <selection activeCell="B3" sqref="B2:AO41"/>
    </sheetView>
  </sheetViews>
  <sheetFormatPr defaultColWidth="9" defaultRowHeight="16.149999999999999"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529" t="s">
        <v>242</v>
      </c>
      <c r="C2" s="529"/>
      <c r="D2" s="529"/>
      <c r="E2" s="529"/>
      <c r="F2" s="529"/>
      <c r="G2" s="529"/>
      <c r="H2" s="529"/>
      <c r="I2" s="529"/>
      <c r="J2" s="695"/>
      <c r="K2" s="695"/>
      <c r="L2" s="695"/>
      <c r="M2" s="695"/>
      <c r="N2" s="695"/>
      <c r="O2" s="695"/>
      <c r="P2" s="695"/>
      <c r="Q2" s="695"/>
      <c r="R2" s="695"/>
      <c r="S2" s="695"/>
      <c r="T2" s="695"/>
      <c r="U2" s="695"/>
      <c r="V2" s="695"/>
    </row>
    <row r="3" spans="2:24" ht="20.100000000000001" customHeight="1" x14ac:dyDescent="0.15">
      <c r="B3" s="354" t="s">
        <v>180</v>
      </c>
      <c r="C3" s="358"/>
      <c r="D3" s="358"/>
      <c r="E3" s="355"/>
      <c r="F3" s="664" t="s">
        <v>661</v>
      </c>
      <c r="G3" s="665"/>
      <c r="H3" s="665"/>
      <c r="I3" s="666"/>
      <c r="J3" s="191" t="s">
        <v>179</v>
      </c>
      <c r="K3" s="353" t="s">
        <v>663</v>
      </c>
      <c r="L3" s="353"/>
      <c r="M3" s="396" t="s">
        <v>446</v>
      </c>
      <c r="N3" s="398"/>
      <c r="O3" s="401" t="s">
        <v>536</v>
      </c>
      <c r="P3" s="646"/>
      <c r="Q3" s="646"/>
      <c r="R3" s="697"/>
      <c r="S3" s="588" t="s">
        <v>185</v>
      </c>
      <c r="T3" s="640"/>
      <c r="U3" s="640"/>
      <c r="V3" s="589"/>
      <c r="W3" s="411" t="s">
        <v>579</v>
      </c>
      <c r="X3" s="413"/>
    </row>
    <row r="4" spans="2:24" ht="20.100000000000001" customHeight="1" x14ac:dyDescent="0.15">
      <c r="B4" s="356" t="s">
        <v>0</v>
      </c>
      <c r="C4" s="387"/>
      <c r="D4" s="387"/>
      <c r="E4" s="357"/>
      <c r="F4" s="674" t="s">
        <v>662</v>
      </c>
      <c r="G4" s="675"/>
      <c r="H4" s="675"/>
      <c r="I4" s="676"/>
      <c r="J4" s="248" t="s">
        <v>1</v>
      </c>
      <c r="K4" s="353" t="s">
        <v>664</v>
      </c>
      <c r="L4" s="353"/>
      <c r="M4" s="384"/>
      <c r="N4" s="400"/>
      <c r="O4" s="648" t="s">
        <v>537</v>
      </c>
      <c r="P4" s="649"/>
      <c r="Q4" s="649"/>
      <c r="R4" s="696"/>
      <c r="S4" s="641"/>
      <c r="T4" s="642"/>
      <c r="U4" s="642"/>
      <c r="V4" s="643"/>
      <c r="W4" s="693"/>
      <c r="X4" s="694"/>
    </row>
    <row r="5" spans="2:24" ht="30" customHeight="1" x14ac:dyDescent="0.15">
      <c r="B5" s="325" t="s">
        <v>204</v>
      </c>
      <c r="C5" s="670" t="s">
        <v>29</v>
      </c>
      <c r="D5" s="671"/>
      <c r="E5" s="638" t="s">
        <v>178</v>
      </c>
      <c r="F5" s="638" t="s">
        <v>172</v>
      </c>
      <c r="G5" s="670" t="s">
        <v>177</v>
      </c>
      <c r="H5" s="685"/>
      <c r="I5" s="686"/>
      <c r="J5" s="354" t="s">
        <v>176</v>
      </c>
      <c r="K5" s="358"/>
      <c r="L5" s="358"/>
      <c r="M5" s="358"/>
      <c r="N5" s="614" t="s">
        <v>204</v>
      </c>
      <c r="O5" s="653"/>
      <c r="P5" s="679" t="s">
        <v>215</v>
      </c>
      <c r="Q5" s="683"/>
      <c r="R5" s="683"/>
      <c r="S5" s="683"/>
      <c r="T5" s="683"/>
      <c r="U5" s="680"/>
      <c r="V5" s="679" t="s">
        <v>168</v>
      </c>
      <c r="W5" s="683"/>
      <c r="X5" s="680"/>
    </row>
    <row r="6" spans="2:24" ht="16.5" customHeight="1" x14ac:dyDescent="0.15">
      <c r="B6" s="325"/>
      <c r="C6" s="687"/>
      <c r="D6" s="671"/>
      <c r="E6" s="690"/>
      <c r="F6" s="690"/>
      <c r="G6" s="679" t="s">
        <v>189</v>
      </c>
      <c r="H6" s="680"/>
      <c r="I6" s="586" t="s">
        <v>166</v>
      </c>
      <c r="J6" s="658" t="s">
        <v>175</v>
      </c>
      <c r="K6" s="658"/>
      <c r="L6" s="632" t="s">
        <v>174</v>
      </c>
      <c r="M6" s="632"/>
      <c r="N6" s="586" t="s">
        <v>226</v>
      </c>
      <c r="O6" s="657"/>
      <c r="P6" s="651" t="s">
        <v>164</v>
      </c>
      <c r="Q6" s="586" t="s">
        <v>214</v>
      </c>
      <c r="R6" s="586"/>
      <c r="S6" s="586"/>
      <c r="T6" s="586"/>
      <c r="U6" s="586"/>
      <c r="V6" s="670"/>
      <c r="W6" s="685"/>
      <c r="X6" s="686"/>
    </row>
    <row r="7" spans="2:24" ht="16.5" customHeight="1" x14ac:dyDescent="0.15">
      <c r="B7" s="325"/>
      <c r="C7" s="688"/>
      <c r="D7" s="689"/>
      <c r="E7" s="691"/>
      <c r="F7" s="691"/>
      <c r="G7" s="681"/>
      <c r="H7" s="682"/>
      <c r="I7" s="657"/>
      <c r="J7" s="633"/>
      <c r="K7" s="633"/>
      <c r="L7" s="633"/>
      <c r="M7" s="633"/>
      <c r="N7" s="244" t="s">
        <v>218</v>
      </c>
      <c r="O7" s="244" t="s">
        <v>220</v>
      </c>
      <c r="P7" s="698"/>
      <c r="Q7" s="657"/>
      <c r="R7" s="657"/>
      <c r="S7" s="657"/>
      <c r="T7" s="657"/>
      <c r="U7" s="657"/>
      <c r="V7" s="249"/>
      <c r="W7" s="250"/>
      <c r="X7" s="251"/>
    </row>
    <row r="8" spans="2:24" ht="16.149999999999999" customHeight="1" x14ac:dyDescent="0.15">
      <c r="B8" s="325"/>
      <c r="C8" s="331"/>
      <c r="D8" s="332"/>
      <c r="E8" s="202"/>
      <c r="F8" s="245"/>
      <c r="G8" s="196"/>
      <c r="H8" s="196"/>
      <c r="I8" s="196"/>
      <c r="J8" s="351"/>
      <c r="K8" s="351"/>
      <c r="L8" s="692"/>
      <c r="M8" s="661"/>
      <c r="N8" s="196"/>
      <c r="O8" s="196"/>
      <c r="P8" s="202"/>
      <c r="Q8" s="351"/>
      <c r="R8" s="351"/>
      <c r="S8" s="351"/>
      <c r="T8" s="351"/>
      <c r="U8" s="351"/>
      <c r="V8" s="331"/>
      <c r="W8" s="333"/>
      <c r="X8" s="332"/>
    </row>
    <row r="9" spans="2:24" ht="16.149999999999999" customHeight="1" x14ac:dyDescent="0.15">
      <c r="B9" s="325"/>
      <c r="C9" s="331"/>
      <c r="D9" s="332"/>
      <c r="E9" s="202"/>
      <c r="F9" s="245"/>
      <c r="G9" s="196"/>
      <c r="H9" s="196"/>
      <c r="I9" s="196"/>
      <c r="J9" s="351"/>
      <c r="K9" s="351"/>
      <c r="L9" s="692"/>
      <c r="M9" s="661"/>
      <c r="N9" s="196"/>
      <c r="O9" s="196"/>
      <c r="P9" s="202"/>
      <c r="Q9" s="351"/>
      <c r="R9" s="351"/>
      <c r="S9" s="351"/>
      <c r="T9" s="351"/>
      <c r="U9" s="351"/>
      <c r="V9" s="659"/>
      <c r="W9" s="660"/>
      <c r="X9" s="661"/>
    </row>
    <row r="10" spans="2:24" ht="16.149999999999999" customHeight="1" x14ac:dyDescent="0.15">
      <c r="B10" s="325"/>
      <c r="C10" s="331"/>
      <c r="D10" s="332"/>
      <c r="E10" s="202"/>
      <c r="F10" s="245"/>
      <c r="G10" s="196"/>
      <c r="H10" s="196"/>
      <c r="I10" s="196"/>
      <c r="J10" s="351"/>
      <c r="K10" s="351"/>
      <c r="L10" s="692"/>
      <c r="M10" s="661"/>
      <c r="N10" s="196"/>
      <c r="O10" s="196"/>
      <c r="P10" s="202"/>
      <c r="Q10" s="351"/>
      <c r="R10" s="351"/>
      <c r="S10" s="351"/>
      <c r="T10" s="351"/>
      <c r="U10" s="351"/>
      <c r="V10" s="331"/>
      <c r="W10" s="333"/>
      <c r="X10" s="332"/>
    </row>
    <row r="11" spans="2:24" ht="16.149999999999999" customHeight="1" x14ac:dyDescent="0.15">
      <c r="B11" s="325"/>
      <c r="C11" s="331"/>
      <c r="D11" s="332"/>
      <c r="E11" s="202"/>
      <c r="F11" s="245"/>
      <c r="G11" s="196"/>
      <c r="H11" s="196"/>
      <c r="I11" s="196"/>
      <c r="J11" s="351"/>
      <c r="K11" s="351"/>
      <c r="L11" s="692"/>
      <c r="M11" s="661"/>
      <c r="N11" s="196"/>
      <c r="O11" s="196"/>
      <c r="P11" s="202"/>
      <c r="Q11" s="351"/>
      <c r="R11" s="351"/>
      <c r="S11" s="351"/>
      <c r="T11" s="351"/>
      <c r="U11" s="351"/>
      <c r="V11" s="331"/>
      <c r="W11" s="333"/>
      <c r="X11" s="332"/>
    </row>
    <row r="12" spans="2:24" ht="16.149999999999999" customHeight="1" x14ac:dyDescent="0.15">
      <c r="B12" s="325"/>
      <c r="C12" s="331"/>
      <c r="D12" s="332"/>
      <c r="E12" s="202"/>
      <c r="F12" s="245"/>
      <c r="G12" s="196"/>
      <c r="H12" s="196"/>
      <c r="I12" s="196"/>
      <c r="J12" s="351"/>
      <c r="K12" s="351"/>
      <c r="L12" s="692"/>
      <c r="M12" s="661"/>
      <c r="N12" s="196"/>
      <c r="O12" s="196"/>
      <c r="P12" s="202"/>
      <c r="Q12" s="351"/>
      <c r="R12" s="351"/>
      <c r="S12" s="351"/>
      <c r="T12" s="351"/>
      <c r="U12" s="351"/>
      <c r="V12" s="331"/>
      <c r="W12" s="333"/>
      <c r="X12" s="332"/>
    </row>
    <row r="13" spans="2:24" ht="16.149999999999999" customHeight="1" x14ac:dyDescent="0.15">
      <c r="B13" s="325"/>
      <c r="C13" s="331"/>
      <c r="D13" s="332"/>
      <c r="E13" s="202"/>
      <c r="F13" s="245"/>
      <c r="G13" s="196"/>
      <c r="H13" s="196"/>
      <c r="I13" s="196"/>
      <c r="J13" s="351"/>
      <c r="K13" s="351"/>
      <c r="L13" s="351"/>
      <c r="M13" s="351"/>
      <c r="N13" s="196"/>
      <c r="O13" s="196"/>
      <c r="P13" s="202"/>
      <c r="Q13" s="351"/>
      <c r="R13" s="351"/>
      <c r="S13" s="351"/>
      <c r="T13" s="351"/>
      <c r="U13" s="351"/>
      <c r="V13" s="331"/>
      <c r="W13" s="333"/>
      <c r="X13" s="332"/>
    </row>
    <row r="14" spans="2:24" ht="16.149999999999999" customHeight="1" x14ac:dyDescent="0.15">
      <c r="B14" s="325"/>
      <c r="C14" s="331"/>
      <c r="D14" s="332"/>
      <c r="E14" s="202"/>
      <c r="F14" s="245"/>
      <c r="G14" s="196"/>
      <c r="H14" s="196"/>
      <c r="I14" s="196"/>
      <c r="J14" s="351"/>
      <c r="K14" s="351"/>
      <c r="L14" s="351"/>
      <c r="M14" s="351"/>
      <c r="N14" s="196"/>
      <c r="O14" s="196"/>
      <c r="P14" s="202"/>
      <c r="Q14" s="351"/>
      <c r="R14" s="351"/>
      <c r="S14" s="351"/>
      <c r="T14" s="351"/>
      <c r="U14" s="351"/>
      <c r="V14" s="331"/>
      <c r="W14" s="333"/>
      <c r="X14" s="332"/>
    </row>
    <row r="15" spans="2:24" ht="16.149999999999999" customHeight="1" x14ac:dyDescent="0.15">
      <c r="B15" s="325"/>
      <c r="C15" s="331"/>
      <c r="D15" s="332"/>
      <c r="E15" s="206"/>
      <c r="F15" s="245"/>
      <c r="G15" s="196"/>
      <c r="H15" s="196"/>
      <c r="I15" s="196"/>
      <c r="J15" s="351"/>
      <c r="K15" s="351"/>
      <c r="L15" s="351"/>
      <c r="M15" s="351"/>
      <c r="N15" s="196"/>
      <c r="O15" s="196"/>
      <c r="P15" s="202"/>
      <c r="Q15" s="351"/>
      <c r="R15" s="351"/>
      <c r="S15" s="351"/>
      <c r="T15" s="351"/>
      <c r="U15" s="351"/>
      <c r="V15" s="331"/>
      <c r="W15" s="333"/>
      <c r="X15" s="332"/>
    </row>
    <row r="16" spans="2:24" ht="16.149999999999999" customHeight="1" x14ac:dyDescent="0.15">
      <c r="B16" s="325"/>
      <c r="C16" s="331"/>
      <c r="D16" s="332"/>
      <c r="E16" s="206"/>
      <c r="F16" s="245"/>
      <c r="G16" s="196"/>
      <c r="H16" s="196"/>
      <c r="I16" s="196"/>
      <c r="J16" s="351"/>
      <c r="K16" s="351"/>
      <c r="L16" s="351"/>
      <c r="M16" s="351"/>
      <c r="N16" s="196"/>
      <c r="O16" s="196"/>
      <c r="P16" s="202"/>
      <c r="Q16" s="351"/>
      <c r="R16" s="351"/>
      <c r="S16" s="351"/>
      <c r="T16" s="351"/>
      <c r="U16" s="351"/>
      <c r="V16" s="331"/>
      <c r="W16" s="333"/>
      <c r="X16" s="332"/>
    </row>
    <row r="17" spans="2:24" ht="16.149999999999999" customHeight="1" x14ac:dyDescent="0.15">
      <c r="B17" s="325"/>
      <c r="C17" s="331"/>
      <c r="D17" s="332"/>
      <c r="E17" s="206"/>
      <c r="F17" s="245"/>
      <c r="G17" s="196"/>
      <c r="H17" s="196"/>
      <c r="I17" s="196"/>
      <c r="J17" s="351"/>
      <c r="K17" s="351"/>
      <c r="L17" s="351"/>
      <c r="M17" s="351"/>
      <c r="N17" s="196"/>
      <c r="O17" s="196"/>
      <c r="P17" s="202"/>
      <c r="Q17" s="351"/>
      <c r="R17" s="351"/>
      <c r="S17" s="351"/>
      <c r="T17" s="351"/>
      <c r="U17" s="351"/>
      <c r="V17" s="331"/>
      <c r="W17" s="333"/>
      <c r="X17" s="332"/>
    </row>
    <row r="18" spans="2:24" ht="16.149999999999999" customHeight="1" x14ac:dyDescent="0.15">
      <c r="B18" s="325"/>
      <c r="C18" s="331"/>
      <c r="D18" s="332"/>
      <c r="E18" s="206"/>
      <c r="F18" s="245"/>
      <c r="G18" s="196"/>
      <c r="H18" s="196"/>
      <c r="I18" s="196"/>
      <c r="J18" s="351"/>
      <c r="K18" s="351"/>
      <c r="L18" s="351"/>
      <c r="M18" s="351"/>
      <c r="N18" s="196"/>
      <c r="O18" s="196"/>
      <c r="P18" s="202"/>
      <c r="Q18" s="351"/>
      <c r="R18" s="351"/>
      <c r="S18" s="351"/>
      <c r="T18" s="351"/>
      <c r="U18" s="351"/>
      <c r="V18" s="331"/>
      <c r="W18" s="333"/>
      <c r="X18" s="332"/>
    </row>
    <row r="19" spans="2:24" ht="16.149999999999999" customHeight="1" x14ac:dyDescent="0.15">
      <c r="B19" s="325"/>
      <c r="C19" s="331"/>
      <c r="D19" s="332"/>
      <c r="E19" s="206"/>
      <c r="F19" s="245"/>
      <c r="G19" s="196"/>
      <c r="H19" s="196"/>
      <c r="I19" s="196"/>
      <c r="J19" s="351"/>
      <c r="K19" s="351"/>
      <c r="L19" s="351"/>
      <c r="M19" s="351"/>
      <c r="N19" s="196"/>
      <c r="O19" s="196"/>
      <c r="P19" s="202"/>
      <c r="Q19" s="351"/>
      <c r="R19" s="351"/>
      <c r="S19" s="351"/>
      <c r="T19" s="351"/>
      <c r="U19" s="351"/>
      <c r="V19" s="331"/>
      <c r="W19" s="333"/>
      <c r="X19" s="332"/>
    </row>
    <row r="20" spans="2:24" ht="16.149999999999999" customHeight="1" x14ac:dyDescent="0.15">
      <c r="B20" s="325"/>
      <c r="C20" s="331"/>
      <c r="D20" s="332"/>
      <c r="E20" s="206"/>
      <c r="F20" s="245"/>
      <c r="G20" s="196"/>
      <c r="H20" s="196"/>
      <c r="I20" s="196"/>
      <c r="J20" s="351"/>
      <c r="K20" s="351"/>
      <c r="L20" s="351"/>
      <c r="M20" s="351"/>
      <c r="N20" s="196"/>
      <c r="O20" s="196"/>
      <c r="P20" s="202"/>
      <c r="Q20" s="351"/>
      <c r="R20" s="351"/>
      <c r="S20" s="351"/>
      <c r="T20" s="351"/>
      <c r="U20" s="351"/>
      <c r="V20" s="331"/>
      <c r="W20" s="333"/>
      <c r="X20" s="332"/>
    </row>
    <row r="21" spans="2:24" ht="16.149999999999999" customHeight="1" x14ac:dyDescent="0.15">
      <c r="B21" s="325"/>
      <c r="C21" s="331"/>
      <c r="D21" s="332"/>
      <c r="E21" s="206"/>
      <c r="F21" s="245"/>
      <c r="G21" s="196"/>
      <c r="H21" s="196"/>
      <c r="I21" s="196"/>
      <c r="J21" s="351"/>
      <c r="K21" s="351"/>
      <c r="L21" s="351"/>
      <c r="M21" s="351"/>
      <c r="N21" s="196"/>
      <c r="O21" s="196"/>
      <c r="P21" s="202"/>
      <c r="Q21" s="351"/>
      <c r="R21" s="351"/>
      <c r="S21" s="351"/>
      <c r="T21" s="351"/>
      <c r="U21" s="351"/>
      <c r="V21" s="331"/>
      <c r="W21" s="333"/>
      <c r="X21" s="332"/>
    </row>
    <row r="22" spans="2:24" ht="16.149999999999999" customHeight="1" x14ac:dyDescent="0.15">
      <c r="B22" s="325"/>
      <c r="C22" s="331"/>
      <c r="D22" s="332"/>
      <c r="E22" s="206"/>
      <c r="F22" s="245"/>
      <c r="G22" s="196"/>
      <c r="H22" s="196"/>
      <c r="I22" s="196"/>
      <c r="J22" s="351"/>
      <c r="K22" s="351"/>
      <c r="L22" s="351"/>
      <c r="M22" s="351"/>
      <c r="N22" s="196"/>
      <c r="O22" s="196"/>
      <c r="P22" s="202"/>
      <c r="Q22" s="351"/>
      <c r="R22" s="351"/>
      <c r="S22" s="351"/>
      <c r="T22" s="351"/>
      <c r="U22" s="351"/>
      <c r="V22" s="331"/>
      <c r="W22" s="333"/>
      <c r="X22" s="332"/>
    </row>
    <row r="23" spans="2:24" ht="16.149999999999999" customHeight="1" x14ac:dyDescent="0.15">
      <c r="B23" s="325"/>
      <c r="C23" s="331"/>
      <c r="D23" s="332"/>
      <c r="E23" s="206"/>
      <c r="F23" s="245"/>
      <c r="G23" s="196"/>
      <c r="H23" s="196"/>
      <c r="I23" s="196"/>
      <c r="J23" s="351"/>
      <c r="K23" s="351"/>
      <c r="L23" s="351"/>
      <c r="M23" s="351"/>
      <c r="N23" s="196"/>
      <c r="O23" s="196"/>
      <c r="P23" s="202"/>
      <c r="Q23" s="351"/>
      <c r="R23" s="351"/>
      <c r="S23" s="351"/>
      <c r="T23" s="351"/>
      <c r="U23" s="351"/>
      <c r="V23" s="331"/>
      <c r="W23" s="333"/>
      <c r="X23" s="332"/>
    </row>
    <row r="24" spans="2:24" ht="16.149999999999999" customHeight="1" x14ac:dyDescent="0.15">
      <c r="B24" s="325"/>
      <c r="C24" s="331"/>
      <c r="D24" s="332"/>
      <c r="E24" s="206"/>
      <c r="F24" s="245"/>
      <c r="G24" s="196"/>
      <c r="H24" s="196"/>
      <c r="I24" s="196"/>
      <c r="J24" s="351"/>
      <c r="K24" s="351"/>
      <c r="L24" s="351"/>
      <c r="M24" s="351"/>
      <c r="N24" s="196"/>
      <c r="O24" s="196"/>
      <c r="P24" s="202"/>
      <c r="Q24" s="351"/>
      <c r="R24" s="351"/>
      <c r="S24" s="351"/>
      <c r="T24" s="351"/>
      <c r="U24" s="351"/>
      <c r="V24" s="331"/>
      <c r="W24" s="333"/>
      <c r="X24" s="332"/>
    </row>
    <row r="25" spans="2:24" ht="16.149999999999999" customHeight="1" x14ac:dyDescent="0.15">
      <c r="B25" s="325"/>
      <c r="C25" s="331"/>
      <c r="D25" s="332"/>
      <c r="E25" s="206"/>
      <c r="F25" s="245"/>
      <c r="G25" s="196"/>
      <c r="H25" s="196"/>
      <c r="I25" s="196"/>
      <c r="J25" s="351"/>
      <c r="K25" s="351"/>
      <c r="L25" s="351"/>
      <c r="M25" s="351"/>
      <c r="N25" s="196"/>
      <c r="O25" s="196"/>
      <c r="P25" s="202"/>
      <c r="Q25" s="351"/>
      <c r="R25" s="351"/>
      <c r="S25" s="351"/>
      <c r="T25" s="351"/>
      <c r="U25" s="351"/>
      <c r="V25" s="331"/>
      <c r="W25" s="333"/>
      <c r="X25" s="332"/>
    </row>
    <row r="26" spans="2:24" ht="16.149999999999999" customHeight="1" x14ac:dyDescent="0.15">
      <c r="B26" s="325"/>
      <c r="C26" s="331"/>
      <c r="D26" s="332"/>
      <c r="E26" s="206"/>
      <c r="F26" s="245"/>
      <c r="G26" s="196"/>
      <c r="H26" s="196"/>
      <c r="I26" s="196"/>
      <c r="J26" s="351"/>
      <c r="K26" s="351"/>
      <c r="L26" s="351"/>
      <c r="M26" s="351"/>
      <c r="N26" s="196"/>
      <c r="O26" s="196"/>
      <c r="P26" s="202"/>
      <c r="Q26" s="351"/>
      <c r="R26" s="351"/>
      <c r="S26" s="351"/>
      <c r="T26" s="351"/>
      <c r="U26" s="351"/>
      <c r="V26" s="331"/>
      <c r="W26" s="333"/>
      <c r="X26" s="332"/>
    </row>
    <row r="27" spans="2:24" ht="16.149999999999999" customHeight="1" x14ac:dyDescent="0.15">
      <c r="B27" s="325"/>
      <c r="C27" s="331"/>
      <c r="D27" s="332"/>
      <c r="E27" s="206"/>
      <c r="F27" s="245"/>
      <c r="G27" s="196"/>
      <c r="H27" s="196"/>
      <c r="I27" s="196"/>
      <c r="J27" s="351"/>
      <c r="K27" s="351"/>
      <c r="L27" s="351"/>
      <c r="M27" s="351"/>
      <c r="N27" s="196"/>
      <c r="O27" s="196"/>
      <c r="P27" s="202"/>
      <c r="Q27" s="351"/>
      <c r="R27" s="351"/>
      <c r="S27" s="351"/>
      <c r="T27" s="351"/>
      <c r="U27" s="351"/>
      <c r="V27" s="331"/>
      <c r="W27" s="333"/>
      <c r="X27" s="332"/>
    </row>
    <row r="28" spans="2:24" ht="16.149999999999999" customHeight="1" x14ac:dyDescent="0.15">
      <c r="B28" s="325"/>
      <c r="C28" s="331"/>
      <c r="D28" s="332"/>
      <c r="E28" s="206"/>
      <c r="F28" s="245"/>
      <c r="G28" s="196"/>
      <c r="H28" s="196"/>
      <c r="I28" s="196"/>
      <c r="J28" s="351"/>
      <c r="K28" s="351"/>
      <c r="L28" s="351"/>
      <c r="M28" s="351"/>
      <c r="N28" s="196"/>
      <c r="O28" s="196"/>
      <c r="P28" s="202"/>
      <c r="Q28" s="351"/>
      <c r="R28" s="351"/>
      <c r="S28" s="351"/>
      <c r="T28" s="351"/>
      <c r="U28" s="351"/>
      <c r="V28" s="331"/>
      <c r="W28" s="333"/>
      <c r="X28" s="332"/>
    </row>
    <row r="29" spans="2:24" ht="16.149999999999999" customHeight="1" x14ac:dyDescent="0.15">
      <c r="B29" s="325"/>
      <c r="C29" s="331"/>
      <c r="D29" s="332"/>
      <c r="E29" s="206"/>
      <c r="F29" s="245"/>
      <c r="G29" s="196"/>
      <c r="H29" s="196"/>
      <c r="I29" s="196"/>
      <c r="J29" s="351"/>
      <c r="K29" s="351"/>
      <c r="L29" s="351"/>
      <c r="M29" s="351"/>
      <c r="N29" s="196"/>
      <c r="O29" s="196"/>
      <c r="P29" s="202"/>
      <c r="Q29" s="351"/>
      <c r="R29" s="351"/>
      <c r="S29" s="351"/>
      <c r="T29" s="351"/>
      <c r="U29" s="351"/>
      <c r="V29" s="331"/>
      <c r="W29" s="333"/>
      <c r="X29" s="332"/>
    </row>
    <row r="30" spans="2:24" ht="16.149999999999999" customHeight="1" x14ac:dyDescent="0.15">
      <c r="B30" s="325"/>
      <c r="C30" s="331"/>
      <c r="D30" s="332"/>
      <c r="E30" s="206"/>
      <c r="F30" s="245"/>
      <c r="G30" s="196"/>
      <c r="H30" s="196"/>
      <c r="I30" s="196"/>
      <c r="J30" s="351"/>
      <c r="K30" s="351"/>
      <c r="L30" s="351"/>
      <c r="M30" s="351"/>
      <c r="N30" s="196"/>
      <c r="O30" s="196"/>
      <c r="P30" s="202"/>
      <c r="Q30" s="351"/>
      <c r="R30" s="351"/>
      <c r="S30" s="351"/>
      <c r="T30" s="351"/>
      <c r="U30" s="351"/>
      <c r="V30" s="331"/>
      <c r="W30" s="333"/>
      <c r="X30" s="332"/>
    </row>
    <row r="31" spans="2:24" ht="16.149999999999999" customHeight="1" x14ac:dyDescent="0.15">
      <c r="B31" s="325"/>
      <c r="C31" s="331"/>
      <c r="D31" s="332"/>
      <c r="E31" s="206"/>
      <c r="F31" s="245"/>
      <c r="G31" s="196"/>
      <c r="H31" s="196"/>
      <c r="I31" s="196"/>
      <c r="J31" s="351"/>
      <c r="K31" s="351"/>
      <c r="L31" s="351"/>
      <c r="M31" s="351"/>
      <c r="N31" s="196"/>
      <c r="O31" s="196"/>
      <c r="P31" s="202"/>
      <c r="Q31" s="351"/>
      <c r="R31" s="351"/>
      <c r="S31" s="351"/>
      <c r="T31" s="351"/>
      <c r="U31" s="351"/>
      <c r="V31" s="331"/>
      <c r="W31" s="333"/>
      <c r="X31" s="332"/>
    </row>
    <row r="32" spans="2:24" ht="16.149999999999999" customHeight="1" x14ac:dyDescent="0.15">
      <c r="B32" s="325"/>
      <c r="C32" s="331"/>
      <c r="D32" s="332"/>
      <c r="E32" s="206"/>
      <c r="F32" s="245"/>
      <c r="G32" s="196"/>
      <c r="H32" s="196"/>
      <c r="I32" s="196"/>
      <c r="J32" s="351"/>
      <c r="K32" s="351"/>
      <c r="L32" s="351"/>
      <c r="M32" s="351"/>
      <c r="N32" s="196"/>
      <c r="O32" s="196"/>
      <c r="P32" s="202"/>
      <c r="Q32" s="351"/>
      <c r="R32" s="351"/>
      <c r="S32" s="351"/>
      <c r="T32" s="351"/>
      <c r="U32" s="351"/>
      <c r="V32" s="331"/>
      <c r="W32" s="333"/>
      <c r="X32" s="332"/>
    </row>
    <row r="33" spans="2:24" ht="16.149999999999999" customHeight="1" x14ac:dyDescent="0.15">
      <c r="B33" s="325"/>
      <c r="C33" s="331"/>
      <c r="D33" s="332"/>
      <c r="E33" s="206"/>
      <c r="F33" s="245"/>
      <c r="G33" s="196"/>
      <c r="H33" s="196"/>
      <c r="I33" s="196"/>
      <c r="J33" s="351"/>
      <c r="K33" s="351"/>
      <c r="L33" s="351"/>
      <c r="M33" s="351"/>
      <c r="N33" s="196"/>
      <c r="O33" s="196"/>
      <c r="P33" s="202"/>
      <c r="Q33" s="351"/>
      <c r="R33" s="351"/>
      <c r="S33" s="351"/>
      <c r="T33" s="351"/>
      <c r="U33" s="351"/>
      <c r="V33" s="331"/>
      <c r="W33" s="333"/>
      <c r="X33" s="332"/>
    </row>
    <row r="34" spans="2:24" ht="16.149999999999999" customHeight="1" x14ac:dyDescent="0.15">
      <c r="B34" s="325"/>
      <c r="C34" s="331"/>
      <c r="D34" s="332"/>
      <c r="E34" s="206"/>
      <c r="F34" s="245"/>
      <c r="G34" s="196"/>
      <c r="H34" s="196"/>
      <c r="I34" s="196"/>
      <c r="J34" s="351"/>
      <c r="K34" s="351"/>
      <c r="L34" s="351"/>
      <c r="M34" s="351"/>
      <c r="N34" s="196"/>
      <c r="O34" s="196"/>
      <c r="P34" s="202"/>
      <c r="Q34" s="351"/>
      <c r="R34" s="351"/>
      <c r="S34" s="351"/>
      <c r="T34" s="351"/>
      <c r="U34" s="351"/>
      <c r="V34" s="331"/>
      <c r="W34" s="333"/>
      <c r="X34" s="332"/>
    </row>
    <row r="35" spans="2:24" ht="16.149999999999999" customHeight="1" x14ac:dyDescent="0.15">
      <c r="B35" s="325"/>
      <c r="C35" s="331"/>
      <c r="D35" s="332"/>
      <c r="E35" s="206"/>
      <c r="F35" s="245"/>
      <c r="G35" s="196"/>
      <c r="H35" s="196"/>
      <c r="I35" s="196"/>
      <c r="J35" s="351"/>
      <c r="K35" s="351"/>
      <c r="L35" s="351"/>
      <c r="M35" s="351"/>
      <c r="N35" s="196"/>
      <c r="O35" s="196"/>
      <c r="P35" s="202"/>
      <c r="Q35" s="351"/>
      <c r="R35" s="351"/>
      <c r="S35" s="351"/>
      <c r="T35" s="351"/>
      <c r="U35" s="351"/>
      <c r="V35" s="331"/>
      <c r="W35" s="333"/>
      <c r="X35" s="332"/>
    </row>
    <row r="36" spans="2:24" ht="16.149999999999999" customHeight="1" x14ac:dyDescent="0.15">
      <c r="B36" s="325"/>
      <c r="C36" s="331"/>
      <c r="D36" s="332"/>
      <c r="E36" s="206"/>
      <c r="F36" s="245"/>
      <c r="G36" s="196"/>
      <c r="H36" s="196"/>
      <c r="I36" s="196"/>
      <c r="J36" s="351"/>
      <c r="K36" s="351"/>
      <c r="L36" s="351"/>
      <c r="M36" s="351"/>
      <c r="N36" s="196"/>
      <c r="O36" s="196"/>
      <c r="P36" s="202"/>
      <c r="Q36" s="351"/>
      <c r="R36" s="351"/>
      <c r="S36" s="351"/>
      <c r="T36" s="351"/>
      <c r="U36" s="351"/>
      <c r="V36" s="331"/>
      <c r="W36" s="333"/>
      <c r="X36" s="332"/>
    </row>
    <row r="37" spans="2:24" ht="16.149999999999999" customHeight="1" x14ac:dyDescent="0.15">
      <c r="B37" s="325"/>
      <c r="C37" s="331"/>
      <c r="D37" s="332"/>
      <c r="E37" s="206"/>
      <c r="F37" s="245"/>
      <c r="G37" s="196"/>
      <c r="H37" s="196"/>
      <c r="I37" s="196"/>
      <c r="J37" s="351"/>
      <c r="K37" s="351"/>
      <c r="L37" s="351"/>
      <c r="M37" s="351"/>
      <c r="N37" s="196"/>
      <c r="O37" s="196"/>
      <c r="P37" s="202"/>
      <c r="Q37" s="351"/>
      <c r="R37" s="351"/>
      <c r="S37" s="351"/>
      <c r="T37" s="351"/>
      <c r="U37" s="351"/>
      <c r="V37" s="331"/>
      <c r="W37" s="333"/>
      <c r="X37" s="332"/>
    </row>
    <row r="38" spans="2:24" ht="16.149999999999999" customHeight="1" x14ac:dyDescent="0.15">
      <c r="B38" s="325"/>
      <c r="C38" s="331"/>
      <c r="D38" s="332"/>
      <c r="E38" s="206"/>
      <c r="F38" s="245"/>
      <c r="G38" s="196"/>
      <c r="H38" s="196"/>
      <c r="I38" s="196"/>
      <c r="J38" s="351"/>
      <c r="K38" s="351"/>
      <c r="L38" s="351"/>
      <c r="M38" s="351"/>
      <c r="N38" s="196"/>
      <c r="O38" s="196"/>
      <c r="P38" s="202"/>
      <c r="Q38" s="351"/>
      <c r="R38" s="351"/>
      <c r="S38" s="351"/>
      <c r="T38" s="351"/>
      <c r="U38" s="351"/>
      <c r="V38" s="331"/>
      <c r="W38" s="333"/>
      <c r="X38" s="332"/>
    </row>
    <row r="39" spans="2:24" ht="16.149999999999999" customHeight="1" x14ac:dyDescent="0.15">
      <c r="B39" s="325"/>
      <c r="C39" s="331"/>
      <c r="D39" s="332"/>
      <c r="E39" s="206"/>
      <c r="F39" s="245"/>
      <c r="G39" s="196"/>
      <c r="H39" s="196"/>
      <c r="I39" s="196"/>
      <c r="J39" s="351"/>
      <c r="K39" s="351"/>
      <c r="L39" s="351"/>
      <c r="M39" s="351"/>
      <c r="N39" s="196"/>
      <c r="O39" s="196"/>
      <c r="P39" s="202"/>
      <c r="Q39" s="351"/>
      <c r="R39" s="351"/>
      <c r="S39" s="351"/>
      <c r="T39" s="351"/>
      <c r="U39" s="351"/>
      <c r="V39" s="331"/>
      <c r="W39" s="333"/>
      <c r="X39" s="332"/>
    </row>
    <row r="40" spans="2:24" ht="16.149999999999999" customHeight="1" x14ac:dyDescent="0.15">
      <c r="B40" s="325"/>
      <c r="C40" s="635"/>
      <c r="D40" s="636"/>
      <c r="E40" s="206"/>
      <c r="F40" s="245"/>
      <c r="G40" s="196"/>
      <c r="H40" s="196"/>
      <c r="I40" s="196"/>
      <c r="J40" s="351"/>
      <c r="K40" s="351"/>
      <c r="L40" s="351"/>
      <c r="M40" s="351"/>
      <c r="N40" s="196"/>
      <c r="O40" s="196"/>
      <c r="P40" s="202"/>
      <c r="Q40" s="351"/>
      <c r="R40" s="351"/>
      <c r="S40" s="351"/>
      <c r="T40" s="351"/>
      <c r="U40" s="351"/>
      <c r="V40" s="331"/>
      <c r="W40" s="333"/>
      <c r="X40" s="332"/>
    </row>
    <row r="41" spans="2:24" ht="16.149999999999999" customHeight="1" x14ac:dyDescent="0.15">
      <c r="B41" s="326"/>
      <c r="C41" s="635"/>
      <c r="D41" s="636"/>
      <c r="E41" s="206"/>
      <c r="F41" s="245"/>
      <c r="G41" s="196"/>
      <c r="H41" s="196"/>
      <c r="I41" s="196"/>
      <c r="J41" s="351"/>
      <c r="K41" s="351"/>
      <c r="L41" s="351"/>
      <c r="M41" s="351"/>
      <c r="N41" s="196"/>
      <c r="O41" s="196"/>
      <c r="P41" s="202"/>
      <c r="Q41" s="351"/>
      <c r="R41" s="351"/>
      <c r="S41" s="351"/>
      <c r="T41" s="351"/>
      <c r="U41" s="351"/>
      <c r="V41" s="331"/>
      <c r="W41" s="333"/>
      <c r="X41" s="332"/>
    </row>
    <row r="42" spans="2:24" ht="16.149999999999999" customHeight="1" x14ac:dyDescent="0.15">
      <c r="B42" s="26"/>
      <c r="C42" s="1" t="s">
        <v>231</v>
      </c>
      <c r="D42" s="7"/>
      <c r="F42" s="7"/>
      <c r="G42" s="24"/>
      <c r="H42" s="24"/>
      <c r="I42" s="24"/>
      <c r="J42" s="24"/>
      <c r="K42" s="24"/>
      <c r="L42" s="24"/>
      <c r="M42" s="24"/>
      <c r="N42" s="24"/>
      <c r="O42" s="24"/>
      <c r="P42" s="7"/>
      <c r="Q42" s="24"/>
      <c r="R42" s="24"/>
      <c r="S42" s="24"/>
      <c r="T42" s="24"/>
      <c r="U42" s="24"/>
      <c r="V42" s="7"/>
      <c r="W42" s="7"/>
      <c r="X42" s="7"/>
    </row>
    <row r="43" spans="2:24" ht="16.149999999999999" customHeight="1" x14ac:dyDescent="0.15">
      <c r="B43" s="26"/>
      <c r="C43" s="30" t="s">
        <v>232</v>
      </c>
      <c r="D43" s="7"/>
      <c r="F43" s="7"/>
      <c r="G43" s="24"/>
      <c r="H43" s="24"/>
      <c r="I43" s="24"/>
      <c r="J43" s="24"/>
      <c r="K43" s="24"/>
      <c r="L43" s="24"/>
      <c r="M43" s="24"/>
      <c r="N43" s="24"/>
      <c r="O43" s="24"/>
      <c r="P43" s="7"/>
      <c r="Q43" s="24"/>
      <c r="R43" s="24"/>
      <c r="S43" s="24"/>
      <c r="T43" s="24"/>
      <c r="U43" s="24"/>
      <c r="V43" s="7"/>
      <c r="W43" s="7"/>
      <c r="X43" s="7"/>
    </row>
    <row r="44" spans="2:24" ht="16.149999999999999" customHeight="1" x14ac:dyDescent="0.15">
      <c r="C44" s="3" t="s">
        <v>210</v>
      </c>
    </row>
    <row r="45" spans="2:24" ht="16.149999999999999" customHeight="1" x14ac:dyDescent="0.15">
      <c r="C45" s="3" t="s">
        <v>211</v>
      </c>
    </row>
    <row r="46" spans="2:24" ht="16.149999999999999" customHeight="1" x14ac:dyDescent="0.15">
      <c r="C46" s="4" t="s">
        <v>371</v>
      </c>
    </row>
  </sheetData>
  <mergeCells count="198">
    <mergeCell ref="V33:X33"/>
    <mergeCell ref="V34:X34"/>
    <mergeCell ref="V35:X35"/>
    <mergeCell ref="V36:X36"/>
    <mergeCell ref="V37:X37"/>
    <mergeCell ref="V38:X38"/>
    <mergeCell ref="V39:X39"/>
    <mergeCell ref="V40:X40"/>
    <mergeCell ref="V41:X41"/>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Q32:U32"/>
    <mergeCell ref="Q33:U33"/>
    <mergeCell ref="Q34:U34"/>
    <mergeCell ref="Q35:U35"/>
    <mergeCell ref="Q36:U36"/>
    <mergeCell ref="Q37:U37"/>
    <mergeCell ref="Q38:U38"/>
    <mergeCell ref="Q39:U39"/>
    <mergeCell ref="Q40:U40"/>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B2:V2"/>
    <mergeCell ref="B4:E4"/>
    <mergeCell ref="F4:I4"/>
    <mergeCell ref="O4:R4"/>
    <mergeCell ref="B3:E3"/>
    <mergeCell ref="F3:I3"/>
    <mergeCell ref="O3:R3"/>
    <mergeCell ref="S3:V4"/>
    <mergeCell ref="K3:L3"/>
    <mergeCell ref="K4:L4"/>
    <mergeCell ref="M3:N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s>
  <phoneticPr fontId="6"/>
  <dataValidations count="3">
    <dataValidation type="list" allowBlank="1" showInputMessage="1" showErrorMessage="1" sqref="E42:E43 E8:E11"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s>
  <printOptions horizontalCentered="1" verticalCentered="1"/>
  <pageMargins left="0.23622047244094488" right="0.23622047244094488" top="0.74803149606299213" bottom="0.74803149606299213" header="0.31496062992125984" footer="0.31496062992125984"/>
  <pageSetup paperSize="9" scale="71"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B1:AB23"/>
  <sheetViews>
    <sheetView showGridLines="0" showZeros="0" view="pageBreakPreview" zoomScaleNormal="85" zoomScaleSheetLayoutView="100" workbookViewId="0">
      <pane xSplit="4" ySplit="6" topLeftCell="E7" activePane="bottomRight" state="frozen"/>
      <selection activeCell="B3" sqref="B2:AO41"/>
      <selection pane="topRight" activeCell="B3" sqref="B2:AO41"/>
      <selection pane="bottomLeft" activeCell="B3" sqref="B2:AO41"/>
      <selection pane="bottomRight" activeCell="AE17" sqref="AE17"/>
    </sheetView>
  </sheetViews>
  <sheetFormatPr defaultColWidth="5.625" defaultRowHeight="16.149999999999999"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95" t="s">
        <v>243</v>
      </c>
      <c r="C2" s="695"/>
      <c r="D2" s="695"/>
      <c r="E2" s="529"/>
      <c r="F2" s="529"/>
      <c r="G2" s="529"/>
      <c r="H2" s="695"/>
      <c r="I2" s="695"/>
      <c r="J2" s="695"/>
      <c r="K2" s="695"/>
      <c r="L2" s="695"/>
      <c r="M2" s="695"/>
      <c r="N2" s="695"/>
      <c r="O2" s="695"/>
      <c r="P2" s="695"/>
      <c r="Q2" s="695"/>
      <c r="R2" s="695"/>
      <c r="S2" s="695"/>
      <c r="T2" s="695"/>
      <c r="U2" s="695"/>
      <c r="V2" s="695"/>
      <c r="W2" s="695"/>
      <c r="X2" s="695"/>
      <c r="Y2" s="695"/>
      <c r="Z2" s="695"/>
    </row>
    <row r="3" spans="2:28" ht="20.100000000000001" customHeight="1" x14ac:dyDescent="0.15">
      <c r="B3" s="720" t="s">
        <v>17</v>
      </c>
      <c r="C3" s="720"/>
      <c r="D3" s="530"/>
      <c r="E3" s="425" t="s">
        <v>647</v>
      </c>
      <c r="F3" s="426"/>
      <c r="G3" s="721"/>
      <c r="H3" s="722" t="s">
        <v>18</v>
      </c>
      <c r="I3" s="536"/>
      <c r="J3" s="723" t="s">
        <v>663</v>
      </c>
      <c r="K3" s="723"/>
      <c r="L3" s="723"/>
      <c r="M3" s="396" t="s">
        <v>447</v>
      </c>
      <c r="N3" s="397"/>
      <c r="O3" s="397"/>
      <c r="P3" s="397"/>
      <c r="Q3" s="729" t="s">
        <v>531</v>
      </c>
      <c r="R3" s="402"/>
      <c r="S3" s="402"/>
      <c r="T3" s="403"/>
      <c r="U3" s="567" t="s">
        <v>185</v>
      </c>
      <c r="V3" s="568"/>
      <c r="W3" s="569"/>
      <c r="X3" s="411" t="s">
        <v>575</v>
      </c>
      <c r="Y3" s="412"/>
      <c r="Z3" s="413"/>
    </row>
    <row r="4" spans="2:28" ht="20.100000000000001" customHeight="1" x14ac:dyDescent="0.15">
      <c r="B4" s="727" t="s">
        <v>0</v>
      </c>
      <c r="C4" s="727"/>
      <c r="D4" s="544"/>
      <c r="E4" s="427" t="s">
        <v>648</v>
      </c>
      <c r="F4" s="428"/>
      <c r="G4" s="728"/>
      <c r="H4" s="703" t="s">
        <v>1</v>
      </c>
      <c r="I4" s="550"/>
      <c r="J4" s="723" t="s">
        <v>664</v>
      </c>
      <c r="K4" s="723"/>
      <c r="L4" s="723"/>
      <c r="M4" s="384"/>
      <c r="N4" s="399"/>
      <c r="O4" s="399"/>
      <c r="P4" s="399"/>
      <c r="Q4" s="648" t="s">
        <v>532</v>
      </c>
      <c r="R4" s="649"/>
      <c r="S4" s="649"/>
      <c r="T4" s="696"/>
      <c r="U4" s="724"/>
      <c r="V4" s="725"/>
      <c r="W4" s="650"/>
      <c r="X4" s="693"/>
      <c r="Y4" s="726"/>
      <c r="Z4" s="694"/>
    </row>
    <row r="5" spans="2:28" ht="28.5" customHeight="1" x14ac:dyDescent="0.15">
      <c r="B5" s="730" t="s">
        <v>230</v>
      </c>
      <c r="C5" s="733" t="s">
        <v>187</v>
      </c>
      <c r="D5" s="733"/>
      <c r="E5" s="734" t="s">
        <v>173</v>
      </c>
      <c r="F5" s="738" t="s">
        <v>230</v>
      </c>
      <c r="G5" s="739"/>
      <c r="H5" s="702"/>
      <c r="I5" s="702"/>
      <c r="J5" s="702"/>
      <c r="K5" s="702"/>
      <c r="L5" s="702"/>
      <c r="M5" s="702"/>
      <c r="N5" s="702"/>
      <c r="O5" s="702"/>
      <c r="P5" s="702"/>
      <c r="Q5" s="702"/>
      <c r="R5" s="702"/>
      <c r="S5" s="740"/>
      <c r="T5" s="740"/>
      <c r="U5" s="740"/>
      <c r="V5" s="740"/>
      <c r="W5" s="740"/>
      <c r="X5" s="740"/>
      <c r="Y5" s="740"/>
      <c r="Z5" s="741"/>
      <c r="AA5" s="21"/>
      <c r="AB5" s="5"/>
    </row>
    <row r="6" spans="2:28" ht="24.75" customHeight="1" x14ac:dyDescent="0.15">
      <c r="B6" s="730"/>
      <c r="C6" s="550"/>
      <c r="D6" s="550"/>
      <c r="E6" s="735"/>
      <c r="F6" s="536" t="s">
        <v>236</v>
      </c>
      <c r="G6" s="536"/>
      <c r="H6" s="701" t="s">
        <v>228</v>
      </c>
      <c r="I6" s="740"/>
      <c r="J6" s="740"/>
      <c r="K6" s="740"/>
      <c r="L6" s="740"/>
      <c r="M6" s="740"/>
      <c r="N6" s="741"/>
      <c r="O6" s="701" t="s">
        <v>227</v>
      </c>
      <c r="P6" s="702"/>
      <c r="Q6" s="702"/>
      <c r="R6" s="702"/>
      <c r="S6" s="702"/>
      <c r="T6" s="702"/>
      <c r="U6" s="702"/>
      <c r="V6" s="702"/>
      <c r="W6" s="702"/>
      <c r="X6" s="703"/>
      <c r="Y6" s="701" t="s">
        <v>186</v>
      </c>
      <c r="Z6" s="703"/>
      <c r="AA6" s="5"/>
      <c r="AB6" s="5"/>
    </row>
    <row r="7" spans="2:28" ht="27.75" customHeight="1" x14ac:dyDescent="0.15">
      <c r="B7" s="731"/>
      <c r="C7" s="338"/>
      <c r="D7" s="361"/>
      <c r="E7" s="113"/>
      <c r="F7" s="714"/>
      <c r="G7" s="714"/>
      <c r="H7" s="709"/>
      <c r="I7" s="711"/>
      <c r="J7" s="711"/>
      <c r="K7" s="711"/>
      <c r="L7" s="711"/>
      <c r="M7" s="711"/>
      <c r="N7" s="712"/>
      <c r="O7" s="704"/>
      <c r="P7" s="705"/>
      <c r="Q7" s="705"/>
      <c r="R7" s="705"/>
      <c r="S7" s="705"/>
      <c r="T7" s="705"/>
      <c r="U7" s="705"/>
      <c r="V7" s="705"/>
      <c r="W7" s="705"/>
      <c r="X7" s="706"/>
      <c r="Y7" s="708"/>
      <c r="Z7" s="708"/>
    </row>
    <row r="8" spans="2:28" ht="27.75" customHeight="1" x14ac:dyDescent="0.15">
      <c r="B8" s="731"/>
      <c r="C8" s="338"/>
      <c r="D8" s="361"/>
      <c r="E8" s="113"/>
      <c r="F8" s="714"/>
      <c r="G8" s="714"/>
      <c r="H8" s="709"/>
      <c r="I8" s="710"/>
      <c r="J8" s="710"/>
      <c r="K8" s="710"/>
      <c r="L8" s="711"/>
      <c r="M8" s="711"/>
      <c r="N8" s="712"/>
      <c r="O8" s="704"/>
      <c r="P8" s="705"/>
      <c r="Q8" s="705"/>
      <c r="R8" s="705"/>
      <c r="S8" s="705"/>
      <c r="T8" s="705"/>
      <c r="U8" s="705"/>
      <c r="V8" s="705"/>
      <c r="W8" s="705"/>
      <c r="X8" s="706"/>
      <c r="Y8" s="708"/>
      <c r="Z8" s="708"/>
    </row>
    <row r="9" spans="2:28" ht="27.75" customHeight="1" x14ac:dyDescent="0.15">
      <c r="B9" s="731"/>
      <c r="C9" s="736"/>
      <c r="D9" s="737"/>
      <c r="E9" s="113"/>
      <c r="F9" s="714"/>
      <c r="G9" s="714"/>
      <c r="H9" s="709"/>
      <c r="I9" s="710"/>
      <c r="J9" s="710"/>
      <c r="K9" s="710"/>
      <c r="L9" s="711"/>
      <c r="M9" s="711"/>
      <c r="N9" s="712"/>
      <c r="O9" s="704"/>
      <c r="P9" s="705"/>
      <c r="Q9" s="705"/>
      <c r="R9" s="705"/>
      <c r="S9" s="705"/>
      <c r="T9" s="705"/>
      <c r="U9" s="705"/>
      <c r="V9" s="705"/>
      <c r="W9" s="705"/>
      <c r="X9" s="706"/>
      <c r="Y9" s="699"/>
      <c r="Z9" s="700"/>
    </row>
    <row r="10" spans="2:28" ht="27.75" customHeight="1" x14ac:dyDescent="0.15">
      <c r="B10" s="731"/>
      <c r="C10" s="736"/>
      <c r="D10" s="737"/>
      <c r="E10" s="113"/>
      <c r="F10" s="715"/>
      <c r="G10" s="716"/>
      <c r="H10" s="709"/>
      <c r="I10" s="710"/>
      <c r="J10" s="710"/>
      <c r="K10" s="710"/>
      <c r="L10" s="710"/>
      <c r="M10" s="710"/>
      <c r="N10" s="719"/>
      <c r="O10" s="704"/>
      <c r="P10" s="705"/>
      <c r="Q10" s="705"/>
      <c r="R10" s="705"/>
      <c r="S10" s="705"/>
      <c r="T10" s="705"/>
      <c r="U10" s="705"/>
      <c r="V10" s="705"/>
      <c r="W10" s="705"/>
      <c r="X10" s="706"/>
      <c r="Y10" s="699"/>
      <c r="Z10" s="700"/>
    </row>
    <row r="11" spans="2:28" ht="27.75" customHeight="1" x14ac:dyDescent="0.15">
      <c r="B11" s="731"/>
      <c r="C11" s="699"/>
      <c r="D11" s="700"/>
      <c r="E11" s="20"/>
      <c r="F11" s="717"/>
      <c r="G11" s="718"/>
      <c r="H11" s="709"/>
      <c r="I11" s="710"/>
      <c r="J11" s="710"/>
      <c r="K11" s="710"/>
      <c r="L11" s="710"/>
      <c r="M11" s="710"/>
      <c r="N11" s="719"/>
      <c r="O11" s="699"/>
      <c r="P11" s="707"/>
      <c r="Q11" s="707"/>
      <c r="R11" s="707"/>
      <c r="S11" s="707"/>
      <c r="T11" s="707"/>
      <c r="U11" s="707"/>
      <c r="V11" s="707"/>
      <c r="W11" s="707"/>
      <c r="X11" s="700"/>
      <c r="Y11" s="699"/>
      <c r="Z11" s="700"/>
    </row>
    <row r="12" spans="2:28" ht="27.75" customHeight="1" x14ac:dyDescent="0.15">
      <c r="B12" s="731"/>
      <c r="C12" s="699"/>
      <c r="D12" s="700"/>
      <c r="E12" s="20"/>
      <c r="F12" s="713"/>
      <c r="G12" s="713"/>
      <c r="H12" s="709"/>
      <c r="I12" s="710"/>
      <c r="J12" s="710"/>
      <c r="K12" s="710"/>
      <c r="L12" s="711"/>
      <c r="M12" s="711"/>
      <c r="N12" s="712"/>
      <c r="O12" s="699"/>
      <c r="P12" s="707"/>
      <c r="Q12" s="707"/>
      <c r="R12" s="707"/>
      <c r="S12" s="707"/>
      <c r="T12" s="707"/>
      <c r="U12" s="707"/>
      <c r="V12" s="707"/>
      <c r="W12" s="707"/>
      <c r="X12" s="700"/>
      <c r="Y12" s="699"/>
      <c r="Z12" s="700"/>
    </row>
    <row r="13" spans="2:28" ht="27.75" customHeight="1" x14ac:dyDescent="0.15">
      <c r="B13" s="731"/>
      <c r="C13" s="699"/>
      <c r="D13" s="700"/>
      <c r="E13" s="20"/>
      <c r="F13" s="713"/>
      <c r="G13" s="713"/>
      <c r="H13" s="709"/>
      <c r="I13" s="710"/>
      <c r="J13" s="710"/>
      <c r="K13" s="710"/>
      <c r="L13" s="711"/>
      <c r="M13" s="711"/>
      <c r="N13" s="712"/>
      <c r="O13" s="699"/>
      <c r="P13" s="707"/>
      <c r="Q13" s="707"/>
      <c r="R13" s="707"/>
      <c r="S13" s="707"/>
      <c r="T13" s="707"/>
      <c r="U13" s="707"/>
      <c r="V13" s="707"/>
      <c r="W13" s="707"/>
      <c r="X13" s="700"/>
      <c r="Y13" s="699"/>
      <c r="Z13" s="700"/>
    </row>
    <row r="14" spans="2:28" ht="27.75" customHeight="1" x14ac:dyDescent="0.15">
      <c r="B14" s="731"/>
      <c r="C14" s="699"/>
      <c r="D14" s="700"/>
      <c r="E14" s="20"/>
      <c r="F14" s="714"/>
      <c r="G14" s="714"/>
      <c r="H14" s="709"/>
      <c r="I14" s="710"/>
      <c r="J14" s="710"/>
      <c r="K14" s="710"/>
      <c r="L14" s="711"/>
      <c r="M14" s="711"/>
      <c r="N14" s="712"/>
      <c r="O14" s="699"/>
      <c r="P14" s="707"/>
      <c r="Q14" s="707"/>
      <c r="R14" s="707"/>
      <c r="S14" s="707"/>
      <c r="T14" s="707"/>
      <c r="U14" s="707"/>
      <c r="V14" s="707"/>
      <c r="W14" s="707"/>
      <c r="X14" s="700"/>
      <c r="Y14" s="699"/>
      <c r="Z14" s="700"/>
    </row>
    <row r="15" spans="2:28" ht="27.75" customHeight="1" x14ac:dyDescent="0.15">
      <c r="B15" s="731"/>
      <c r="C15" s="699"/>
      <c r="D15" s="700"/>
      <c r="E15" s="20"/>
      <c r="F15" s="713"/>
      <c r="G15" s="713"/>
      <c r="H15" s="709"/>
      <c r="I15" s="710"/>
      <c r="J15" s="710"/>
      <c r="K15" s="710"/>
      <c r="L15" s="711"/>
      <c r="M15" s="711"/>
      <c r="N15" s="712"/>
      <c r="O15" s="699"/>
      <c r="P15" s="707"/>
      <c r="Q15" s="707"/>
      <c r="R15" s="707"/>
      <c r="S15" s="707"/>
      <c r="T15" s="707"/>
      <c r="U15" s="707"/>
      <c r="V15" s="707"/>
      <c r="W15" s="707"/>
      <c r="X15" s="700"/>
      <c r="Y15" s="699"/>
      <c r="Z15" s="700"/>
    </row>
    <row r="16" spans="2:28" ht="27.75" customHeight="1" x14ac:dyDescent="0.15">
      <c r="B16" s="731"/>
      <c r="C16" s="699"/>
      <c r="D16" s="700"/>
      <c r="E16" s="20"/>
      <c r="F16" s="713"/>
      <c r="G16" s="713"/>
      <c r="H16" s="709"/>
      <c r="I16" s="710"/>
      <c r="J16" s="710"/>
      <c r="K16" s="710"/>
      <c r="L16" s="711"/>
      <c r="M16" s="711"/>
      <c r="N16" s="712"/>
      <c r="O16" s="699"/>
      <c r="P16" s="707"/>
      <c r="Q16" s="707"/>
      <c r="R16" s="707"/>
      <c r="S16" s="707"/>
      <c r="T16" s="707"/>
      <c r="U16" s="707"/>
      <c r="V16" s="707"/>
      <c r="W16" s="707"/>
      <c r="X16" s="700"/>
      <c r="Y16" s="699"/>
      <c r="Z16" s="700"/>
    </row>
    <row r="17" spans="2:26" ht="27.75" customHeight="1" x14ac:dyDescent="0.15">
      <c r="B17" s="731"/>
      <c r="C17" s="699"/>
      <c r="D17" s="700"/>
      <c r="E17" s="20"/>
      <c r="F17" s="713"/>
      <c r="G17" s="713"/>
      <c r="H17" s="709"/>
      <c r="I17" s="710"/>
      <c r="J17" s="710"/>
      <c r="K17" s="710"/>
      <c r="L17" s="711"/>
      <c r="M17" s="711"/>
      <c r="N17" s="712"/>
      <c r="O17" s="699"/>
      <c r="P17" s="707"/>
      <c r="Q17" s="707"/>
      <c r="R17" s="707"/>
      <c r="S17" s="707"/>
      <c r="T17" s="707"/>
      <c r="U17" s="707"/>
      <c r="V17" s="707"/>
      <c r="W17" s="707"/>
      <c r="X17" s="700"/>
      <c r="Y17" s="699"/>
      <c r="Z17" s="700"/>
    </row>
    <row r="18" spans="2:26" ht="27.75" customHeight="1" x14ac:dyDescent="0.15">
      <c r="B18" s="731"/>
      <c r="C18" s="699"/>
      <c r="D18" s="700"/>
      <c r="E18" s="20"/>
      <c r="F18" s="713"/>
      <c r="G18" s="713"/>
      <c r="H18" s="709"/>
      <c r="I18" s="710"/>
      <c r="J18" s="710"/>
      <c r="K18" s="710"/>
      <c r="L18" s="711"/>
      <c r="M18" s="711"/>
      <c r="N18" s="712"/>
      <c r="O18" s="699"/>
      <c r="P18" s="707"/>
      <c r="Q18" s="707"/>
      <c r="R18" s="707"/>
      <c r="S18" s="707"/>
      <c r="T18" s="707"/>
      <c r="U18" s="707"/>
      <c r="V18" s="707"/>
      <c r="W18" s="707"/>
      <c r="X18" s="700"/>
      <c r="Y18" s="699"/>
      <c r="Z18" s="700"/>
    </row>
    <row r="19" spans="2:26" ht="27.75" customHeight="1" x14ac:dyDescent="0.15">
      <c r="B19" s="731"/>
      <c r="C19" s="699"/>
      <c r="D19" s="700"/>
      <c r="E19" s="20"/>
      <c r="F19" s="713"/>
      <c r="G19" s="713"/>
      <c r="H19" s="709"/>
      <c r="I19" s="710"/>
      <c r="J19" s="710"/>
      <c r="K19" s="710"/>
      <c r="L19" s="711"/>
      <c r="M19" s="711"/>
      <c r="N19" s="712"/>
      <c r="O19" s="699"/>
      <c r="P19" s="707"/>
      <c r="Q19" s="707"/>
      <c r="R19" s="707"/>
      <c r="S19" s="707"/>
      <c r="T19" s="707"/>
      <c r="U19" s="707"/>
      <c r="V19" s="707"/>
      <c r="W19" s="707"/>
      <c r="X19" s="700"/>
      <c r="Y19" s="699"/>
      <c r="Z19" s="700"/>
    </row>
    <row r="20" spans="2:26" ht="27.75" customHeight="1" x14ac:dyDescent="0.15">
      <c r="B20" s="731"/>
      <c r="C20" s="699"/>
      <c r="D20" s="700"/>
      <c r="E20" s="20"/>
      <c r="F20" s="713"/>
      <c r="G20" s="713"/>
      <c r="H20" s="709"/>
      <c r="I20" s="710"/>
      <c r="J20" s="710"/>
      <c r="K20" s="710"/>
      <c r="L20" s="711"/>
      <c r="M20" s="711"/>
      <c r="N20" s="712"/>
      <c r="O20" s="699"/>
      <c r="P20" s="707"/>
      <c r="Q20" s="707"/>
      <c r="R20" s="707"/>
      <c r="S20" s="707"/>
      <c r="T20" s="707"/>
      <c r="U20" s="707"/>
      <c r="V20" s="707"/>
      <c r="W20" s="707"/>
      <c r="X20" s="700"/>
      <c r="Y20" s="699"/>
      <c r="Z20" s="700"/>
    </row>
    <row r="21" spans="2:26" ht="27.75" customHeight="1" x14ac:dyDescent="0.15">
      <c r="B21" s="732"/>
      <c r="C21" s="699"/>
      <c r="D21" s="700"/>
      <c r="E21" s="20"/>
      <c r="F21" s="713"/>
      <c r="G21" s="713"/>
      <c r="H21" s="709"/>
      <c r="I21" s="710"/>
      <c r="J21" s="710"/>
      <c r="K21" s="710"/>
      <c r="L21" s="711"/>
      <c r="M21" s="711"/>
      <c r="N21" s="712"/>
      <c r="O21" s="699"/>
      <c r="P21" s="707"/>
      <c r="Q21" s="707"/>
      <c r="R21" s="707"/>
      <c r="S21" s="707"/>
      <c r="T21" s="707"/>
      <c r="U21" s="707"/>
      <c r="V21" s="707"/>
      <c r="W21" s="707"/>
      <c r="X21" s="700"/>
      <c r="Y21" s="699"/>
      <c r="Z21" s="700"/>
    </row>
    <row r="22" spans="2:26" ht="16.149999999999999" customHeight="1" x14ac:dyDescent="0.15">
      <c r="B22" s="1" t="s">
        <v>229</v>
      </c>
    </row>
    <row r="23" spans="2:26" ht="16.149999999999999" customHeight="1" x14ac:dyDescent="0.15">
      <c r="B23" s="4" t="s">
        <v>371</v>
      </c>
    </row>
  </sheetData>
  <mergeCells count="97">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 ref="B2:Z2"/>
    <mergeCell ref="B3:D3"/>
    <mergeCell ref="E3:G3"/>
    <mergeCell ref="H3:I3"/>
    <mergeCell ref="J3:L3"/>
    <mergeCell ref="U3:W4"/>
    <mergeCell ref="X3:Z4"/>
    <mergeCell ref="B4:D4"/>
    <mergeCell ref="E4:G4"/>
    <mergeCell ref="H4:I4"/>
    <mergeCell ref="J4:L4"/>
    <mergeCell ref="M3:P4"/>
    <mergeCell ref="Q3:T3"/>
    <mergeCell ref="Q4:T4"/>
    <mergeCell ref="H9:N9"/>
    <mergeCell ref="H8:N8"/>
    <mergeCell ref="Y6:Z6"/>
    <mergeCell ref="Y11:Z11"/>
    <mergeCell ref="F10:G10"/>
    <mergeCell ref="Y10:Z10"/>
    <mergeCell ref="F11:G11"/>
    <mergeCell ref="H11:N11"/>
    <mergeCell ref="H10:N10"/>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C17:D17"/>
    <mergeCell ref="F17:G17"/>
    <mergeCell ref="H20:N20"/>
    <mergeCell ref="H21:N21"/>
    <mergeCell ref="C18:D18"/>
    <mergeCell ref="F18:G18"/>
    <mergeCell ref="C19:D19"/>
    <mergeCell ref="F19:G19"/>
    <mergeCell ref="H17:N17"/>
    <mergeCell ref="H18:N18"/>
    <mergeCell ref="H19:N19"/>
    <mergeCell ref="O21:X21"/>
    <mergeCell ref="C21:D21"/>
    <mergeCell ref="F21:G21"/>
    <mergeCell ref="C20:D20"/>
    <mergeCell ref="F20:G20"/>
    <mergeCell ref="O17:X17"/>
    <mergeCell ref="O18:X18"/>
    <mergeCell ref="H16:N16"/>
    <mergeCell ref="O19:X19"/>
    <mergeCell ref="O20:X20"/>
    <mergeCell ref="Y18:Z18"/>
    <mergeCell ref="Y19:Z19"/>
    <mergeCell ref="Y20:Z20"/>
    <mergeCell ref="Y21:Z21"/>
    <mergeCell ref="Y17:Z1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sheetPr codeName="Sheet12"/>
  <dimension ref="B1:X31"/>
  <sheetViews>
    <sheetView showGridLines="0" showZeros="0" view="pageBreakPreview" zoomScale="90" zoomScaleNormal="70" zoomScaleSheetLayoutView="90" workbookViewId="0">
      <selection activeCell="B3" sqref="B2:AO41"/>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52" t="s">
        <v>508</v>
      </c>
      <c r="C2" s="253"/>
      <c r="D2" s="253"/>
      <c r="E2" s="253"/>
      <c r="F2" s="253"/>
      <c r="G2" s="253"/>
      <c r="H2" s="253"/>
      <c r="I2" s="253"/>
      <c r="J2" s="253"/>
      <c r="K2" s="253"/>
      <c r="L2" s="253"/>
      <c r="M2" s="253"/>
      <c r="N2" s="253"/>
      <c r="O2" s="253"/>
      <c r="P2" s="253"/>
      <c r="Q2" s="253"/>
      <c r="R2" s="419" t="s">
        <v>412</v>
      </c>
      <c r="S2" s="419"/>
      <c r="T2" s="620" t="s">
        <v>637</v>
      </c>
      <c r="U2" s="620"/>
      <c r="V2" s="620"/>
      <c r="W2" s="620"/>
    </row>
    <row r="3" spans="2:23" ht="25.15" customHeight="1" x14ac:dyDescent="0.15">
      <c r="B3" s="797" t="s">
        <v>34</v>
      </c>
      <c r="C3" s="798"/>
      <c r="D3" s="798"/>
      <c r="E3" s="799" t="s">
        <v>647</v>
      </c>
      <c r="F3" s="800"/>
      <c r="G3" s="801"/>
      <c r="H3" s="791" t="s">
        <v>27</v>
      </c>
      <c r="I3" s="792"/>
      <c r="J3" s="802" t="s">
        <v>663</v>
      </c>
      <c r="K3" s="803"/>
      <c r="L3" s="804"/>
      <c r="M3" s="806" t="s">
        <v>448</v>
      </c>
      <c r="N3" s="814"/>
      <c r="O3" s="807"/>
      <c r="P3" s="805" t="s">
        <v>531</v>
      </c>
      <c r="Q3" s="805"/>
      <c r="R3" s="805"/>
      <c r="S3" s="806" t="s">
        <v>185</v>
      </c>
      <c r="T3" s="807"/>
      <c r="U3" s="810" t="s">
        <v>575</v>
      </c>
      <c r="V3" s="811"/>
      <c r="W3" s="812"/>
    </row>
    <row r="4" spans="2:23" ht="25.15" customHeight="1" x14ac:dyDescent="0.15">
      <c r="B4" s="786" t="s">
        <v>28</v>
      </c>
      <c r="C4" s="787"/>
      <c r="D4" s="787"/>
      <c r="E4" s="788" t="s">
        <v>648</v>
      </c>
      <c r="F4" s="789"/>
      <c r="G4" s="790"/>
      <c r="H4" s="791" t="s">
        <v>33</v>
      </c>
      <c r="I4" s="792"/>
      <c r="J4" s="793" t="s">
        <v>664</v>
      </c>
      <c r="K4" s="794"/>
      <c r="L4" s="795"/>
      <c r="M4" s="815"/>
      <c r="N4" s="816"/>
      <c r="O4" s="817"/>
      <c r="P4" s="796" t="s">
        <v>532</v>
      </c>
      <c r="Q4" s="796"/>
      <c r="R4" s="796"/>
      <c r="S4" s="808"/>
      <c r="T4" s="809"/>
      <c r="U4" s="808"/>
      <c r="V4" s="813"/>
      <c r="W4" s="809"/>
    </row>
    <row r="5" spans="2:23" s="31" customFormat="1" ht="25.5" customHeight="1" x14ac:dyDescent="0.15">
      <c r="B5" s="777" t="s">
        <v>32</v>
      </c>
      <c r="C5" s="781" t="s">
        <v>190</v>
      </c>
      <c r="D5" s="782"/>
      <c r="E5" s="254">
        <v>47</v>
      </c>
      <c r="F5" s="750"/>
      <c r="G5" s="751"/>
      <c r="H5" s="751"/>
      <c r="I5" s="751"/>
      <c r="J5" s="751"/>
      <c r="K5" s="751"/>
      <c r="L5" s="752"/>
      <c r="M5" s="777" t="s">
        <v>32</v>
      </c>
      <c r="N5" s="781" t="s">
        <v>190</v>
      </c>
      <c r="O5" s="782"/>
      <c r="P5" s="254">
        <v>47</v>
      </c>
      <c r="Q5" s="753"/>
      <c r="R5" s="754"/>
      <c r="S5" s="754"/>
      <c r="T5" s="754"/>
      <c r="U5" s="754"/>
      <c r="V5" s="754"/>
      <c r="W5" s="755"/>
    </row>
    <row r="6" spans="2:23" s="31" customFormat="1" ht="25.5" customHeight="1" x14ac:dyDescent="0.15">
      <c r="B6" s="779"/>
      <c r="C6" s="781" t="s">
        <v>322</v>
      </c>
      <c r="D6" s="782"/>
      <c r="E6" s="255">
        <v>1</v>
      </c>
      <c r="F6" s="753"/>
      <c r="G6" s="754"/>
      <c r="H6" s="754"/>
      <c r="I6" s="754"/>
      <c r="J6" s="754"/>
      <c r="K6" s="754"/>
      <c r="L6" s="755"/>
      <c r="M6" s="779"/>
      <c r="N6" s="781" t="s">
        <v>322</v>
      </c>
      <c r="O6" s="782"/>
      <c r="P6" s="255">
        <v>2</v>
      </c>
      <c r="Q6" s="753"/>
      <c r="R6" s="754"/>
      <c r="S6" s="754"/>
      <c r="T6" s="754"/>
      <c r="U6" s="754"/>
      <c r="V6" s="754"/>
      <c r="W6" s="755"/>
    </row>
    <row r="7" spans="2:23" s="31" customFormat="1" ht="25.5" customHeight="1" x14ac:dyDescent="0.15">
      <c r="B7" s="777" t="s">
        <v>30</v>
      </c>
      <c r="C7" s="781" t="s">
        <v>167</v>
      </c>
      <c r="D7" s="782"/>
      <c r="E7" s="256" t="s">
        <v>464</v>
      </c>
      <c r="F7" s="753"/>
      <c r="G7" s="754"/>
      <c r="H7" s="754"/>
      <c r="I7" s="754"/>
      <c r="J7" s="754"/>
      <c r="K7" s="754"/>
      <c r="L7" s="755"/>
      <c r="M7" s="777" t="s">
        <v>30</v>
      </c>
      <c r="N7" s="781" t="s">
        <v>167</v>
      </c>
      <c r="O7" s="782"/>
      <c r="P7" s="256" t="s">
        <v>464</v>
      </c>
      <c r="Q7" s="753"/>
      <c r="R7" s="754"/>
      <c r="S7" s="754"/>
      <c r="T7" s="754"/>
      <c r="U7" s="754"/>
      <c r="V7" s="754"/>
      <c r="W7" s="755"/>
    </row>
    <row r="8" spans="2:23" s="31" customFormat="1" ht="25.5" customHeight="1" x14ac:dyDescent="0.15">
      <c r="B8" s="778"/>
      <c r="C8" s="781" t="s">
        <v>166</v>
      </c>
      <c r="D8" s="782"/>
      <c r="E8" s="254" t="s">
        <v>336</v>
      </c>
      <c r="F8" s="753"/>
      <c r="G8" s="754"/>
      <c r="H8" s="754"/>
      <c r="I8" s="754"/>
      <c r="J8" s="754"/>
      <c r="K8" s="754"/>
      <c r="L8" s="755"/>
      <c r="M8" s="778"/>
      <c r="N8" s="781" t="s">
        <v>166</v>
      </c>
      <c r="O8" s="782"/>
      <c r="P8" s="254" t="s">
        <v>336</v>
      </c>
      <c r="Q8" s="753"/>
      <c r="R8" s="754"/>
      <c r="S8" s="754"/>
      <c r="T8" s="754"/>
      <c r="U8" s="754"/>
      <c r="V8" s="754"/>
      <c r="W8" s="755"/>
    </row>
    <row r="9" spans="2:23" s="31" customFormat="1" ht="25.5" customHeight="1" x14ac:dyDescent="0.15">
      <c r="B9" s="783" t="s">
        <v>31</v>
      </c>
      <c r="C9" s="785"/>
      <c r="D9" s="784"/>
      <c r="E9" s="257" t="s">
        <v>473</v>
      </c>
      <c r="F9" s="753"/>
      <c r="G9" s="754"/>
      <c r="H9" s="754"/>
      <c r="I9" s="754"/>
      <c r="J9" s="754"/>
      <c r="K9" s="754"/>
      <c r="L9" s="755"/>
      <c r="M9" s="783" t="s">
        <v>31</v>
      </c>
      <c r="N9" s="785"/>
      <c r="O9" s="784"/>
      <c r="P9" s="257" t="s">
        <v>473</v>
      </c>
      <c r="Q9" s="753"/>
      <c r="R9" s="754"/>
      <c r="S9" s="754"/>
      <c r="T9" s="754"/>
      <c r="U9" s="754"/>
      <c r="V9" s="754"/>
      <c r="W9" s="755"/>
    </row>
    <row r="10" spans="2:23" s="31" customFormat="1" ht="25.5" customHeight="1" x14ac:dyDescent="0.15">
      <c r="B10" s="777" t="s">
        <v>219</v>
      </c>
      <c r="C10" s="783" t="s">
        <v>397</v>
      </c>
      <c r="D10" s="784"/>
      <c r="E10" s="255" t="s">
        <v>252</v>
      </c>
      <c r="F10" s="753"/>
      <c r="G10" s="754"/>
      <c r="H10" s="754"/>
      <c r="I10" s="754"/>
      <c r="J10" s="754"/>
      <c r="K10" s="754"/>
      <c r="L10" s="755"/>
      <c r="M10" s="777" t="s">
        <v>219</v>
      </c>
      <c r="N10" s="783" t="s">
        <v>397</v>
      </c>
      <c r="O10" s="784"/>
      <c r="P10" s="255" t="s">
        <v>252</v>
      </c>
      <c r="Q10" s="753"/>
      <c r="R10" s="754"/>
      <c r="S10" s="754"/>
      <c r="T10" s="754"/>
      <c r="U10" s="754"/>
      <c r="V10" s="754"/>
      <c r="W10" s="755"/>
    </row>
    <row r="11" spans="2:23" s="31" customFormat="1" ht="25.5" customHeight="1" x14ac:dyDescent="0.15">
      <c r="B11" s="778"/>
      <c r="C11" s="783" t="s">
        <v>218</v>
      </c>
      <c r="D11" s="784"/>
      <c r="E11" s="196" t="s">
        <v>533</v>
      </c>
      <c r="F11" s="753"/>
      <c r="G11" s="754"/>
      <c r="H11" s="754"/>
      <c r="I11" s="754"/>
      <c r="J11" s="754"/>
      <c r="K11" s="754"/>
      <c r="L11" s="755"/>
      <c r="M11" s="778"/>
      <c r="N11" s="783" t="s">
        <v>218</v>
      </c>
      <c r="O11" s="784"/>
      <c r="P11" s="196" t="s">
        <v>533</v>
      </c>
      <c r="Q11" s="753"/>
      <c r="R11" s="754"/>
      <c r="S11" s="754"/>
      <c r="T11" s="754"/>
      <c r="U11" s="754"/>
      <c r="V11" s="754"/>
      <c r="W11" s="755"/>
    </row>
    <row r="12" spans="2:23" s="31" customFormat="1" ht="25.5" customHeight="1" x14ac:dyDescent="0.15">
      <c r="B12" s="779"/>
      <c r="C12" s="742" t="s">
        <v>220</v>
      </c>
      <c r="D12" s="742"/>
      <c r="E12" s="196" t="s">
        <v>535</v>
      </c>
      <c r="F12" s="756"/>
      <c r="G12" s="757"/>
      <c r="H12" s="757"/>
      <c r="I12" s="757"/>
      <c r="J12" s="757"/>
      <c r="K12" s="757"/>
      <c r="L12" s="758"/>
      <c r="M12" s="779"/>
      <c r="N12" s="742" t="s">
        <v>220</v>
      </c>
      <c r="O12" s="742"/>
      <c r="P12" s="196" t="s">
        <v>535</v>
      </c>
      <c r="Q12" s="753"/>
      <c r="R12" s="754"/>
      <c r="S12" s="754"/>
      <c r="T12" s="754"/>
      <c r="U12" s="754"/>
      <c r="V12" s="754"/>
      <c r="W12" s="755"/>
    </row>
    <row r="13" spans="2:23" s="31" customFormat="1" ht="25.5" customHeight="1" x14ac:dyDescent="0.15">
      <c r="B13" s="759" t="s">
        <v>398</v>
      </c>
      <c r="C13" s="759"/>
      <c r="D13" s="759"/>
      <c r="E13" s="774" t="s">
        <v>649</v>
      </c>
      <c r="F13" s="775"/>
      <c r="G13" s="776"/>
      <c r="H13" s="759" t="s">
        <v>434</v>
      </c>
      <c r="I13" s="759"/>
      <c r="J13" s="760"/>
      <c r="K13" s="760"/>
      <c r="L13" s="760"/>
      <c r="M13" s="759" t="s">
        <v>398</v>
      </c>
      <c r="N13" s="759"/>
      <c r="O13" s="759"/>
      <c r="P13" s="771" t="s">
        <v>651</v>
      </c>
      <c r="Q13" s="772"/>
      <c r="R13" s="773"/>
      <c r="S13" s="759" t="s">
        <v>434</v>
      </c>
      <c r="T13" s="759"/>
      <c r="U13" s="780"/>
      <c r="V13" s="760"/>
      <c r="W13" s="760"/>
    </row>
    <row r="14" spans="2:23" s="31" customFormat="1" ht="25.5" customHeight="1" x14ac:dyDescent="0.15">
      <c r="B14" s="761" t="s">
        <v>234</v>
      </c>
      <c r="C14" s="761"/>
      <c r="D14" s="761"/>
      <c r="E14" s="762" t="s">
        <v>543</v>
      </c>
      <c r="F14" s="762"/>
      <c r="G14" s="762"/>
      <c r="H14" s="763" t="s">
        <v>4</v>
      </c>
      <c r="I14" s="764"/>
      <c r="J14" s="765" t="s">
        <v>543</v>
      </c>
      <c r="K14" s="766"/>
      <c r="L14" s="767"/>
      <c r="M14" s="763" t="s">
        <v>234</v>
      </c>
      <c r="N14" s="764"/>
      <c r="O14" s="768"/>
      <c r="P14" s="762" t="s">
        <v>543</v>
      </c>
      <c r="Q14" s="762"/>
      <c r="R14" s="762"/>
      <c r="S14" s="769" t="s">
        <v>4</v>
      </c>
      <c r="T14" s="770"/>
      <c r="U14" s="765" t="s">
        <v>543</v>
      </c>
      <c r="V14" s="766"/>
      <c r="W14" s="767"/>
    </row>
    <row r="15" spans="2:23" s="31" customFormat="1" ht="39.75" customHeight="1" x14ac:dyDescent="0.15">
      <c r="B15" s="742" t="s">
        <v>399</v>
      </c>
      <c r="C15" s="742"/>
      <c r="D15" s="742"/>
      <c r="E15" s="743" t="s">
        <v>650</v>
      </c>
      <c r="F15" s="744"/>
      <c r="G15" s="744"/>
      <c r="H15" s="744"/>
      <c r="I15" s="744"/>
      <c r="J15" s="744"/>
      <c r="K15" s="744"/>
      <c r="L15" s="745"/>
      <c r="M15" s="742" t="s">
        <v>399</v>
      </c>
      <c r="N15" s="742"/>
      <c r="O15" s="742"/>
      <c r="P15" s="743" t="s">
        <v>650</v>
      </c>
      <c r="Q15" s="744"/>
      <c r="R15" s="744"/>
      <c r="S15" s="744"/>
      <c r="T15" s="744"/>
      <c r="U15" s="744"/>
      <c r="V15" s="744"/>
      <c r="W15" s="745"/>
    </row>
    <row r="16" spans="2:23" s="31" customFormat="1" ht="25.5" customHeight="1" x14ac:dyDescent="0.15">
      <c r="B16" s="749" t="s">
        <v>32</v>
      </c>
      <c r="C16" s="749" t="s">
        <v>190</v>
      </c>
      <c r="D16" s="749"/>
      <c r="E16" s="254">
        <v>47</v>
      </c>
      <c r="F16" s="750"/>
      <c r="G16" s="751"/>
      <c r="H16" s="751"/>
      <c r="I16" s="751"/>
      <c r="J16" s="751"/>
      <c r="K16" s="751"/>
      <c r="L16" s="752"/>
      <c r="M16" s="749" t="s">
        <v>32</v>
      </c>
      <c r="N16" s="749" t="s">
        <v>190</v>
      </c>
      <c r="O16" s="749"/>
      <c r="P16" s="254">
        <v>47</v>
      </c>
      <c r="Q16" s="753"/>
      <c r="R16" s="754"/>
      <c r="S16" s="754"/>
      <c r="T16" s="754"/>
      <c r="U16" s="754"/>
      <c r="V16" s="754"/>
      <c r="W16" s="755"/>
    </row>
    <row r="17" spans="2:24" s="31" customFormat="1" ht="25.5" customHeight="1" x14ac:dyDescent="0.15">
      <c r="B17" s="749"/>
      <c r="C17" s="749" t="s">
        <v>322</v>
      </c>
      <c r="D17" s="749"/>
      <c r="E17" s="255">
        <v>3</v>
      </c>
      <c r="F17" s="753"/>
      <c r="G17" s="754"/>
      <c r="H17" s="754"/>
      <c r="I17" s="754"/>
      <c r="J17" s="754"/>
      <c r="K17" s="754"/>
      <c r="L17" s="755"/>
      <c r="M17" s="749"/>
      <c r="N17" s="749" t="s">
        <v>322</v>
      </c>
      <c r="O17" s="749"/>
      <c r="P17" s="255">
        <v>4</v>
      </c>
      <c r="Q17" s="753"/>
      <c r="R17" s="754"/>
      <c r="S17" s="754"/>
      <c r="T17" s="754"/>
      <c r="U17" s="754"/>
      <c r="V17" s="754"/>
      <c r="W17" s="755"/>
    </row>
    <row r="18" spans="2:24" s="31" customFormat="1" ht="25.5" customHeight="1" x14ac:dyDescent="0.15">
      <c r="B18" s="749" t="s">
        <v>30</v>
      </c>
      <c r="C18" s="749" t="s">
        <v>167</v>
      </c>
      <c r="D18" s="749"/>
      <c r="E18" s="256" t="s">
        <v>464</v>
      </c>
      <c r="F18" s="753"/>
      <c r="G18" s="754"/>
      <c r="H18" s="754"/>
      <c r="I18" s="754"/>
      <c r="J18" s="754"/>
      <c r="K18" s="754"/>
      <c r="L18" s="755"/>
      <c r="M18" s="749" t="s">
        <v>30</v>
      </c>
      <c r="N18" s="749" t="s">
        <v>167</v>
      </c>
      <c r="O18" s="749"/>
      <c r="P18" s="256" t="s">
        <v>464</v>
      </c>
      <c r="Q18" s="753"/>
      <c r="R18" s="754"/>
      <c r="S18" s="754"/>
      <c r="T18" s="754"/>
      <c r="U18" s="754"/>
      <c r="V18" s="754"/>
      <c r="W18" s="755"/>
    </row>
    <row r="19" spans="2:24" s="31" customFormat="1" ht="25.5" customHeight="1" x14ac:dyDescent="0.15">
      <c r="B19" s="749"/>
      <c r="C19" s="749" t="s">
        <v>166</v>
      </c>
      <c r="D19" s="749"/>
      <c r="E19" s="254" t="s">
        <v>336</v>
      </c>
      <c r="F19" s="753"/>
      <c r="G19" s="754"/>
      <c r="H19" s="754"/>
      <c r="I19" s="754"/>
      <c r="J19" s="754"/>
      <c r="K19" s="754"/>
      <c r="L19" s="755"/>
      <c r="M19" s="749"/>
      <c r="N19" s="749" t="s">
        <v>166</v>
      </c>
      <c r="O19" s="749"/>
      <c r="P19" s="254" t="s">
        <v>336</v>
      </c>
      <c r="Q19" s="753"/>
      <c r="R19" s="754"/>
      <c r="S19" s="754"/>
      <c r="T19" s="754"/>
      <c r="U19" s="754"/>
      <c r="V19" s="754"/>
      <c r="W19" s="755"/>
    </row>
    <row r="20" spans="2:24" s="31" customFormat="1" ht="25.5" customHeight="1" x14ac:dyDescent="0.15">
      <c r="B20" s="742" t="s">
        <v>31</v>
      </c>
      <c r="C20" s="742"/>
      <c r="D20" s="742"/>
      <c r="E20" s="257" t="s">
        <v>473</v>
      </c>
      <c r="F20" s="753"/>
      <c r="G20" s="754"/>
      <c r="H20" s="754"/>
      <c r="I20" s="754"/>
      <c r="J20" s="754"/>
      <c r="K20" s="754"/>
      <c r="L20" s="755"/>
      <c r="M20" s="742" t="s">
        <v>31</v>
      </c>
      <c r="N20" s="742"/>
      <c r="O20" s="742"/>
      <c r="P20" s="257" t="s">
        <v>473</v>
      </c>
      <c r="Q20" s="753"/>
      <c r="R20" s="754"/>
      <c r="S20" s="754"/>
      <c r="T20" s="754"/>
      <c r="U20" s="754"/>
      <c r="V20" s="754"/>
      <c r="W20" s="755"/>
    </row>
    <row r="21" spans="2:24" s="31" customFormat="1" ht="25.5" customHeight="1" x14ac:dyDescent="0.15">
      <c r="B21" s="777" t="s">
        <v>219</v>
      </c>
      <c r="C21" s="742" t="s">
        <v>397</v>
      </c>
      <c r="D21" s="742"/>
      <c r="E21" s="255" t="s">
        <v>252</v>
      </c>
      <c r="F21" s="753"/>
      <c r="G21" s="754"/>
      <c r="H21" s="754"/>
      <c r="I21" s="754"/>
      <c r="J21" s="754"/>
      <c r="K21" s="754"/>
      <c r="L21" s="755"/>
      <c r="M21" s="777" t="s">
        <v>219</v>
      </c>
      <c r="N21" s="742" t="s">
        <v>397</v>
      </c>
      <c r="O21" s="742"/>
      <c r="P21" s="255" t="s">
        <v>252</v>
      </c>
      <c r="Q21" s="753"/>
      <c r="R21" s="754"/>
      <c r="S21" s="754"/>
      <c r="T21" s="754"/>
      <c r="U21" s="754"/>
      <c r="V21" s="754"/>
      <c r="W21" s="755"/>
    </row>
    <row r="22" spans="2:24" s="31" customFormat="1" ht="25.5" customHeight="1" x14ac:dyDescent="0.15">
      <c r="B22" s="778"/>
      <c r="C22" s="742" t="s">
        <v>218</v>
      </c>
      <c r="D22" s="742"/>
      <c r="E22" s="196" t="s">
        <v>533</v>
      </c>
      <c r="F22" s="753"/>
      <c r="G22" s="754"/>
      <c r="H22" s="754"/>
      <c r="I22" s="754"/>
      <c r="J22" s="754"/>
      <c r="K22" s="754"/>
      <c r="L22" s="755"/>
      <c r="M22" s="778"/>
      <c r="N22" s="742" t="s">
        <v>218</v>
      </c>
      <c r="O22" s="742"/>
      <c r="P22" s="196" t="s">
        <v>533</v>
      </c>
      <c r="Q22" s="753"/>
      <c r="R22" s="754"/>
      <c r="S22" s="754"/>
      <c r="T22" s="754"/>
      <c r="U22" s="754"/>
      <c r="V22" s="754"/>
      <c r="W22" s="755"/>
    </row>
    <row r="23" spans="2:24" s="31" customFormat="1" ht="25.5" customHeight="1" x14ac:dyDescent="0.15">
      <c r="B23" s="779"/>
      <c r="C23" s="742" t="s">
        <v>220</v>
      </c>
      <c r="D23" s="742"/>
      <c r="E23" s="196" t="s">
        <v>535</v>
      </c>
      <c r="F23" s="756"/>
      <c r="G23" s="757"/>
      <c r="H23" s="757"/>
      <c r="I23" s="757"/>
      <c r="J23" s="757"/>
      <c r="K23" s="757"/>
      <c r="L23" s="758"/>
      <c r="M23" s="779"/>
      <c r="N23" s="742" t="s">
        <v>220</v>
      </c>
      <c r="O23" s="742"/>
      <c r="P23" s="196" t="s">
        <v>535</v>
      </c>
      <c r="Q23" s="753"/>
      <c r="R23" s="754"/>
      <c r="S23" s="754"/>
      <c r="T23" s="754"/>
      <c r="U23" s="754"/>
      <c r="V23" s="754"/>
      <c r="W23" s="755"/>
    </row>
    <row r="24" spans="2:24" s="31" customFormat="1" ht="25.5" customHeight="1" x14ac:dyDescent="0.15">
      <c r="B24" s="759" t="s">
        <v>398</v>
      </c>
      <c r="C24" s="759"/>
      <c r="D24" s="759"/>
      <c r="E24" s="771" t="s">
        <v>652</v>
      </c>
      <c r="F24" s="772"/>
      <c r="G24" s="773"/>
      <c r="H24" s="759" t="s">
        <v>434</v>
      </c>
      <c r="I24" s="759"/>
      <c r="J24" s="774"/>
      <c r="K24" s="775"/>
      <c r="L24" s="776"/>
      <c r="M24" s="759" t="s">
        <v>398</v>
      </c>
      <c r="N24" s="759"/>
      <c r="O24" s="759"/>
      <c r="P24" s="771" t="s">
        <v>653</v>
      </c>
      <c r="Q24" s="772"/>
      <c r="R24" s="773"/>
      <c r="S24" s="759" t="s">
        <v>434</v>
      </c>
      <c r="T24" s="759"/>
      <c r="U24" s="760"/>
      <c r="V24" s="760"/>
      <c r="W24" s="760"/>
    </row>
    <row r="25" spans="2:24" s="31" customFormat="1" ht="25.5" customHeight="1" x14ac:dyDescent="0.15">
      <c r="B25" s="761" t="s">
        <v>234</v>
      </c>
      <c r="C25" s="761"/>
      <c r="D25" s="761"/>
      <c r="E25" s="762" t="s">
        <v>543</v>
      </c>
      <c r="F25" s="762"/>
      <c r="G25" s="762"/>
      <c r="H25" s="763" t="s">
        <v>4</v>
      </c>
      <c r="I25" s="764"/>
      <c r="J25" s="765" t="s">
        <v>543</v>
      </c>
      <c r="K25" s="766"/>
      <c r="L25" s="767"/>
      <c r="M25" s="763" t="s">
        <v>234</v>
      </c>
      <c r="N25" s="764"/>
      <c r="O25" s="768"/>
      <c r="P25" s="762" t="s">
        <v>543</v>
      </c>
      <c r="Q25" s="762"/>
      <c r="R25" s="762"/>
      <c r="S25" s="769" t="s">
        <v>4</v>
      </c>
      <c r="T25" s="770"/>
      <c r="U25" s="765" t="s">
        <v>543</v>
      </c>
      <c r="V25" s="766"/>
      <c r="W25" s="767"/>
    </row>
    <row r="26" spans="2:24" s="31" customFormat="1" ht="39.75" customHeight="1" x14ac:dyDescent="0.15">
      <c r="B26" s="742" t="s">
        <v>399</v>
      </c>
      <c r="C26" s="742"/>
      <c r="D26" s="742"/>
      <c r="E26" s="743" t="s">
        <v>650</v>
      </c>
      <c r="F26" s="744"/>
      <c r="G26" s="744"/>
      <c r="H26" s="744"/>
      <c r="I26" s="744"/>
      <c r="J26" s="744"/>
      <c r="K26" s="744"/>
      <c r="L26" s="745"/>
      <c r="M26" s="742" t="s">
        <v>399</v>
      </c>
      <c r="N26" s="742"/>
      <c r="O26" s="742"/>
      <c r="P26" s="743" t="s">
        <v>654</v>
      </c>
      <c r="Q26" s="744"/>
      <c r="R26" s="744"/>
      <c r="S26" s="744"/>
      <c r="T26" s="744"/>
      <c r="U26" s="744"/>
      <c r="V26" s="744"/>
      <c r="W26" s="745"/>
    </row>
    <row r="27" spans="2:24" s="31" customFormat="1" ht="15" customHeight="1" x14ac:dyDescent="0.15">
      <c r="B27" s="258"/>
      <c r="C27" s="746" t="s">
        <v>521</v>
      </c>
      <c r="D27" s="747"/>
      <c r="E27" s="747"/>
      <c r="F27" s="747"/>
      <c r="G27" s="747"/>
      <c r="H27" s="747"/>
      <c r="I27" s="747"/>
      <c r="J27" s="747"/>
      <c r="K27" s="747"/>
      <c r="L27" s="747"/>
      <c r="M27" s="259"/>
      <c r="N27" s="259" t="s">
        <v>429</v>
      </c>
      <c r="O27" s="259"/>
      <c r="P27" s="259"/>
      <c r="Q27" s="259"/>
      <c r="R27" s="259"/>
      <c r="S27" s="259"/>
      <c r="T27" s="259"/>
      <c r="U27" s="259"/>
      <c r="V27" s="259"/>
      <c r="W27" s="259"/>
    </row>
    <row r="28" spans="2:24" s="31" customFormat="1" ht="15" customHeight="1" x14ac:dyDescent="0.15">
      <c r="B28" s="258"/>
      <c r="C28" s="748"/>
      <c r="D28" s="748"/>
      <c r="E28" s="748"/>
      <c r="F28" s="748"/>
      <c r="G28" s="748"/>
      <c r="H28" s="748"/>
      <c r="I28" s="748"/>
      <c r="J28" s="748"/>
      <c r="K28" s="748"/>
      <c r="L28" s="748"/>
      <c r="M28" s="259"/>
      <c r="N28" s="259" t="s">
        <v>522</v>
      </c>
      <c r="O28" s="259"/>
      <c r="P28" s="259"/>
      <c r="Q28" s="259"/>
      <c r="R28" s="259"/>
      <c r="S28" s="259"/>
      <c r="T28" s="259"/>
      <c r="U28" s="259"/>
      <c r="V28" s="259"/>
      <c r="W28" s="259"/>
    </row>
    <row r="29" spans="2:24" ht="15" customHeight="1" x14ac:dyDescent="0.15">
      <c r="C29" s="121"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1"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s>
  <phoneticPr fontId="11"/>
  <dataValidations count="1">
    <dataValidation type="list" allowBlank="1" showInputMessage="1" showErrorMessage="1" sqref="E8 E19 P8 P19" xr:uid="{1E652353-E9C9-4160-A807-B00C339765B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7F6EB-8FE6-472C-A977-9D7D6A3D559D}">
  <dimension ref="B1:X31"/>
  <sheetViews>
    <sheetView showGridLines="0" showZeros="0" view="pageBreakPreview" zoomScale="90" zoomScaleNormal="70" zoomScaleSheetLayoutView="90" workbookViewId="0">
      <selection activeCell="AD23" sqref="AD23"/>
    </sheetView>
  </sheetViews>
  <sheetFormatPr defaultColWidth="7.625" defaultRowHeight="28.1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625" style="28"/>
  </cols>
  <sheetData>
    <row r="1" spans="2:23" ht="9" customHeight="1" x14ac:dyDescent="0.15">
      <c r="W1" s="124"/>
    </row>
    <row r="2" spans="2:23" ht="25.15" customHeight="1" x14ac:dyDescent="0.15">
      <c r="B2" s="252" t="s">
        <v>508</v>
      </c>
      <c r="C2" s="253"/>
      <c r="D2" s="253"/>
      <c r="E2" s="253"/>
      <c r="F2" s="253"/>
      <c r="G2" s="253"/>
      <c r="H2" s="253"/>
      <c r="I2" s="253"/>
      <c r="J2" s="253"/>
      <c r="K2" s="253"/>
      <c r="L2" s="253"/>
      <c r="M2" s="253"/>
      <c r="N2" s="253"/>
      <c r="O2" s="253"/>
      <c r="P2" s="253"/>
      <c r="Q2" s="253"/>
      <c r="R2" s="419" t="s">
        <v>412</v>
      </c>
      <c r="S2" s="419"/>
      <c r="T2" s="620" t="s">
        <v>637</v>
      </c>
      <c r="U2" s="620"/>
      <c r="V2" s="620"/>
      <c r="W2" s="620"/>
    </row>
    <row r="3" spans="2:23" ht="25.15" customHeight="1" x14ac:dyDescent="0.15">
      <c r="B3" s="797" t="s">
        <v>34</v>
      </c>
      <c r="C3" s="798"/>
      <c r="D3" s="798"/>
      <c r="E3" s="799" t="s">
        <v>647</v>
      </c>
      <c r="F3" s="800"/>
      <c r="G3" s="801"/>
      <c r="H3" s="791" t="s">
        <v>27</v>
      </c>
      <c r="I3" s="792"/>
      <c r="J3" s="802" t="s">
        <v>663</v>
      </c>
      <c r="K3" s="803"/>
      <c r="L3" s="804"/>
      <c r="M3" s="806" t="s">
        <v>448</v>
      </c>
      <c r="N3" s="814"/>
      <c r="O3" s="807"/>
      <c r="P3" s="805" t="s">
        <v>531</v>
      </c>
      <c r="Q3" s="805"/>
      <c r="R3" s="805"/>
      <c r="S3" s="806" t="s">
        <v>185</v>
      </c>
      <c r="T3" s="807"/>
      <c r="U3" s="810" t="s">
        <v>575</v>
      </c>
      <c r="V3" s="811"/>
      <c r="W3" s="812"/>
    </row>
    <row r="4" spans="2:23" ht="25.15" customHeight="1" x14ac:dyDescent="0.15">
      <c r="B4" s="786" t="s">
        <v>28</v>
      </c>
      <c r="C4" s="787"/>
      <c r="D4" s="787"/>
      <c r="E4" s="788" t="s">
        <v>648</v>
      </c>
      <c r="F4" s="789"/>
      <c r="G4" s="790"/>
      <c r="H4" s="791" t="s">
        <v>33</v>
      </c>
      <c r="I4" s="792"/>
      <c r="J4" s="793" t="s">
        <v>664</v>
      </c>
      <c r="K4" s="794"/>
      <c r="L4" s="795"/>
      <c r="M4" s="815"/>
      <c r="N4" s="816"/>
      <c r="O4" s="817"/>
      <c r="P4" s="796" t="s">
        <v>532</v>
      </c>
      <c r="Q4" s="796"/>
      <c r="R4" s="796"/>
      <c r="S4" s="808"/>
      <c r="T4" s="809"/>
      <c r="U4" s="808"/>
      <c r="V4" s="813"/>
      <c r="W4" s="809"/>
    </row>
    <row r="5" spans="2:23" s="31" customFormat="1" ht="25.5" customHeight="1" x14ac:dyDescent="0.15">
      <c r="B5" s="777" t="s">
        <v>32</v>
      </c>
      <c r="C5" s="781" t="s">
        <v>190</v>
      </c>
      <c r="D5" s="782"/>
      <c r="E5" s="254">
        <v>47</v>
      </c>
      <c r="F5" s="750"/>
      <c r="G5" s="751"/>
      <c r="H5" s="751"/>
      <c r="I5" s="751"/>
      <c r="J5" s="751"/>
      <c r="K5" s="751"/>
      <c r="L5" s="752"/>
      <c r="M5" s="777" t="s">
        <v>32</v>
      </c>
      <c r="N5" s="781" t="s">
        <v>190</v>
      </c>
      <c r="O5" s="782"/>
      <c r="P5" s="254">
        <v>55</v>
      </c>
      <c r="Q5" s="753"/>
      <c r="R5" s="754"/>
      <c r="S5" s="754"/>
      <c r="T5" s="754"/>
      <c r="U5" s="754"/>
      <c r="V5" s="754"/>
      <c r="W5" s="755"/>
    </row>
    <row r="6" spans="2:23" s="31" customFormat="1" ht="25.5" customHeight="1" x14ac:dyDescent="0.15">
      <c r="B6" s="779"/>
      <c r="C6" s="781" t="s">
        <v>322</v>
      </c>
      <c r="D6" s="782"/>
      <c r="E6" s="255">
        <v>4</v>
      </c>
      <c r="F6" s="753"/>
      <c r="G6" s="754"/>
      <c r="H6" s="754"/>
      <c r="I6" s="754"/>
      <c r="J6" s="754"/>
      <c r="K6" s="754"/>
      <c r="L6" s="755"/>
      <c r="M6" s="779"/>
      <c r="N6" s="781" t="s">
        <v>322</v>
      </c>
      <c r="O6" s="782"/>
      <c r="P6" s="255">
        <v>1</v>
      </c>
      <c r="Q6" s="753"/>
      <c r="R6" s="754"/>
      <c r="S6" s="754"/>
      <c r="T6" s="754"/>
      <c r="U6" s="754"/>
      <c r="V6" s="754"/>
      <c r="W6" s="755"/>
    </row>
    <row r="7" spans="2:23" s="31" customFormat="1" ht="25.5" customHeight="1" x14ac:dyDescent="0.15">
      <c r="B7" s="777" t="s">
        <v>30</v>
      </c>
      <c r="C7" s="781" t="s">
        <v>167</v>
      </c>
      <c r="D7" s="782"/>
      <c r="E7" s="256" t="s">
        <v>250</v>
      </c>
      <c r="F7" s="753"/>
      <c r="G7" s="754"/>
      <c r="H7" s="754"/>
      <c r="I7" s="754"/>
      <c r="J7" s="754"/>
      <c r="K7" s="754"/>
      <c r="L7" s="755"/>
      <c r="M7" s="777" t="s">
        <v>30</v>
      </c>
      <c r="N7" s="781" t="s">
        <v>167</v>
      </c>
      <c r="O7" s="782"/>
      <c r="P7" s="256" t="s">
        <v>464</v>
      </c>
      <c r="Q7" s="753"/>
      <c r="R7" s="754"/>
      <c r="S7" s="754"/>
      <c r="T7" s="754"/>
      <c r="U7" s="754"/>
      <c r="V7" s="754"/>
      <c r="W7" s="755"/>
    </row>
    <row r="8" spans="2:23" s="31" customFormat="1" ht="25.5" customHeight="1" x14ac:dyDescent="0.15">
      <c r="B8" s="778"/>
      <c r="C8" s="781" t="s">
        <v>166</v>
      </c>
      <c r="D8" s="782"/>
      <c r="E8" s="254" t="s">
        <v>267</v>
      </c>
      <c r="F8" s="753"/>
      <c r="G8" s="754"/>
      <c r="H8" s="754"/>
      <c r="I8" s="754"/>
      <c r="J8" s="754"/>
      <c r="K8" s="754"/>
      <c r="L8" s="755"/>
      <c r="M8" s="778"/>
      <c r="N8" s="781" t="s">
        <v>166</v>
      </c>
      <c r="O8" s="782"/>
      <c r="P8" s="254" t="s">
        <v>336</v>
      </c>
      <c r="Q8" s="753"/>
      <c r="R8" s="754"/>
      <c r="S8" s="754"/>
      <c r="T8" s="754"/>
      <c r="U8" s="754"/>
      <c r="V8" s="754"/>
      <c r="W8" s="755"/>
    </row>
    <row r="9" spans="2:23" s="31" customFormat="1" ht="25.5" customHeight="1" x14ac:dyDescent="0.15">
      <c r="B9" s="783" t="s">
        <v>31</v>
      </c>
      <c r="C9" s="785"/>
      <c r="D9" s="784"/>
      <c r="E9" s="257" t="s">
        <v>474</v>
      </c>
      <c r="F9" s="753"/>
      <c r="G9" s="754"/>
      <c r="H9" s="754"/>
      <c r="I9" s="754"/>
      <c r="J9" s="754"/>
      <c r="K9" s="754"/>
      <c r="L9" s="755"/>
      <c r="M9" s="783" t="s">
        <v>31</v>
      </c>
      <c r="N9" s="785"/>
      <c r="O9" s="784"/>
      <c r="P9" s="257" t="s">
        <v>466</v>
      </c>
      <c r="Q9" s="753"/>
      <c r="R9" s="754"/>
      <c r="S9" s="754"/>
      <c r="T9" s="754"/>
      <c r="U9" s="754"/>
      <c r="V9" s="754"/>
      <c r="W9" s="755"/>
    </row>
    <row r="10" spans="2:23" s="31" customFormat="1" ht="25.5" customHeight="1" x14ac:dyDescent="0.15">
      <c r="B10" s="777" t="s">
        <v>219</v>
      </c>
      <c r="C10" s="783" t="s">
        <v>397</v>
      </c>
      <c r="D10" s="784"/>
      <c r="E10" s="255" t="s">
        <v>252</v>
      </c>
      <c r="F10" s="753"/>
      <c r="G10" s="754"/>
      <c r="H10" s="754"/>
      <c r="I10" s="754"/>
      <c r="J10" s="754"/>
      <c r="K10" s="754"/>
      <c r="L10" s="755"/>
      <c r="M10" s="777" t="s">
        <v>219</v>
      </c>
      <c r="N10" s="783" t="s">
        <v>397</v>
      </c>
      <c r="O10" s="784"/>
      <c r="P10" s="255" t="s">
        <v>251</v>
      </c>
      <c r="Q10" s="753"/>
      <c r="R10" s="754"/>
      <c r="S10" s="754"/>
      <c r="T10" s="754"/>
      <c r="U10" s="754"/>
      <c r="V10" s="754"/>
      <c r="W10" s="755"/>
    </row>
    <row r="11" spans="2:23" s="31" customFormat="1" ht="25.5" customHeight="1" x14ac:dyDescent="0.15">
      <c r="B11" s="778"/>
      <c r="C11" s="783" t="s">
        <v>218</v>
      </c>
      <c r="D11" s="784"/>
      <c r="E11" s="196" t="s">
        <v>533</v>
      </c>
      <c r="F11" s="753"/>
      <c r="G11" s="754"/>
      <c r="H11" s="754"/>
      <c r="I11" s="754"/>
      <c r="J11" s="754"/>
      <c r="K11" s="754"/>
      <c r="L11" s="755"/>
      <c r="M11" s="778"/>
      <c r="N11" s="783" t="s">
        <v>218</v>
      </c>
      <c r="O11" s="784"/>
      <c r="P11" s="196" t="s">
        <v>533</v>
      </c>
      <c r="Q11" s="753"/>
      <c r="R11" s="754"/>
      <c r="S11" s="754"/>
      <c r="T11" s="754"/>
      <c r="U11" s="754"/>
      <c r="V11" s="754"/>
      <c r="W11" s="755"/>
    </row>
    <row r="12" spans="2:23" s="31" customFormat="1" ht="25.5" customHeight="1" x14ac:dyDescent="0.15">
      <c r="B12" s="779"/>
      <c r="C12" s="742" t="s">
        <v>220</v>
      </c>
      <c r="D12" s="742"/>
      <c r="E12" s="196" t="s">
        <v>535</v>
      </c>
      <c r="F12" s="756"/>
      <c r="G12" s="757"/>
      <c r="H12" s="757"/>
      <c r="I12" s="757"/>
      <c r="J12" s="757"/>
      <c r="K12" s="757"/>
      <c r="L12" s="758"/>
      <c r="M12" s="779"/>
      <c r="N12" s="742" t="s">
        <v>220</v>
      </c>
      <c r="O12" s="742"/>
      <c r="P12" s="196" t="s">
        <v>535</v>
      </c>
      <c r="Q12" s="753"/>
      <c r="R12" s="754"/>
      <c r="S12" s="754"/>
      <c r="T12" s="754"/>
      <c r="U12" s="754"/>
      <c r="V12" s="754"/>
      <c r="W12" s="755"/>
    </row>
    <row r="13" spans="2:23" s="31" customFormat="1" ht="25.5" customHeight="1" x14ac:dyDescent="0.15">
      <c r="B13" s="759" t="s">
        <v>398</v>
      </c>
      <c r="C13" s="759"/>
      <c r="D13" s="759"/>
      <c r="E13" s="774" t="s">
        <v>655</v>
      </c>
      <c r="F13" s="775"/>
      <c r="G13" s="776"/>
      <c r="H13" s="759" t="s">
        <v>434</v>
      </c>
      <c r="I13" s="759"/>
      <c r="J13" s="760"/>
      <c r="K13" s="760"/>
      <c r="L13" s="760"/>
      <c r="M13" s="759" t="s">
        <v>398</v>
      </c>
      <c r="N13" s="759"/>
      <c r="O13" s="759"/>
      <c r="P13" s="771" t="s">
        <v>656</v>
      </c>
      <c r="Q13" s="772"/>
      <c r="R13" s="773"/>
      <c r="S13" s="759" t="s">
        <v>434</v>
      </c>
      <c r="T13" s="759"/>
      <c r="U13" s="780"/>
      <c r="V13" s="760"/>
      <c r="W13" s="760"/>
    </row>
    <row r="14" spans="2:23" s="31" customFormat="1" ht="25.5" customHeight="1" x14ac:dyDescent="0.15">
      <c r="B14" s="761" t="s">
        <v>234</v>
      </c>
      <c r="C14" s="761"/>
      <c r="D14" s="761"/>
      <c r="E14" s="762" t="s">
        <v>543</v>
      </c>
      <c r="F14" s="762"/>
      <c r="G14" s="762"/>
      <c r="H14" s="763" t="s">
        <v>4</v>
      </c>
      <c r="I14" s="764"/>
      <c r="J14" s="765" t="s">
        <v>543</v>
      </c>
      <c r="K14" s="766"/>
      <c r="L14" s="767"/>
      <c r="M14" s="763" t="s">
        <v>234</v>
      </c>
      <c r="N14" s="764"/>
      <c r="O14" s="768"/>
      <c r="P14" s="762" t="s">
        <v>543</v>
      </c>
      <c r="Q14" s="762"/>
      <c r="R14" s="762"/>
      <c r="S14" s="769" t="s">
        <v>4</v>
      </c>
      <c r="T14" s="770"/>
      <c r="U14" s="765" t="s">
        <v>543</v>
      </c>
      <c r="V14" s="766"/>
      <c r="W14" s="767"/>
    </row>
    <row r="15" spans="2:23" s="31" customFormat="1" ht="39.75" customHeight="1" x14ac:dyDescent="0.15">
      <c r="B15" s="742" t="s">
        <v>399</v>
      </c>
      <c r="C15" s="742"/>
      <c r="D15" s="742"/>
      <c r="E15" s="743" t="s">
        <v>654</v>
      </c>
      <c r="F15" s="744"/>
      <c r="G15" s="744"/>
      <c r="H15" s="744"/>
      <c r="I15" s="744"/>
      <c r="J15" s="744"/>
      <c r="K15" s="744"/>
      <c r="L15" s="745"/>
      <c r="M15" s="742" t="s">
        <v>399</v>
      </c>
      <c r="N15" s="742"/>
      <c r="O15" s="742"/>
      <c r="P15" s="743" t="s">
        <v>658</v>
      </c>
      <c r="Q15" s="744"/>
      <c r="R15" s="744"/>
      <c r="S15" s="744"/>
      <c r="T15" s="744"/>
      <c r="U15" s="744"/>
      <c r="V15" s="744"/>
      <c r="W15" s="745"/>
    </row>
    <row r="16" spans="2:23" s="31" customFormat="1" ht="25.5" customHeight="1" x14ac:dyDescent="0.15">
      <c r="B16" s="749" t="s">
        <v>32</v>
      </c>
      <c r="C16" s="749" t="s">
        <v>190</v>
      </c>
      <c r="D16" s="749"/>
      <c r="E16" s="254">
        <v>55</v>
      </c>
      <c r="F16" s="750"/>
      <c r="G16" s="751"/>
      <c r="H16" s="751"/>
      <c r="I16" s="751"/>
      <c r="J16" s="751"/>
      <c r="K16" s="751"/>
      <c r="L16" s="752"/>
      <c r="M16" s="749" t="s">
        <v>32</v>
      </c>
      <c r="N16" s="749" t="s">
        <v>190</v>
      </c>
      <c r="O16" s="749"/>
      <c r="P16" s="254"/>
      <c r="Q16" s="753"/>
      <c r="R16" s="754"/>
      <c r="S16" s="754"/>
      <c r="T16" s="754"/>
      <c r="U16" s="754"/>
      <c r="V16" s="754"/>
      <c r="W16" s="755"/>
    </row>
    <row r="17" spans="2:24" s="31" customFormat="1" ht="25.5" customHeight="1" x14ac:dyDescent="0.15">
      <c r="B17" s="749"/>
      <c r="C17" s="749" t="s">
        <v>322</v>
      </c>
      <c r="D17" s="749"/>
      <c r="E17" s="255">
        <v>2</v>
      </c>
      <c r="F17" s="753"/>
      <c r="G17" s="754"/>
      <c r="H17" s="754"/>
      <c r="I17" s="754"/>
      <c r="J17" s="754"/>
      <c r="K17" s="754"/>
      <c r="L17" s="755"/>
      <c r="M17" s="749"/>
      <c r="N17" s="749" t="s">
        <v>322</v>
      </c>
      <c r="O17" s="749"/>
      <c r="P17" s="255"/>
      <c r="Q17" s="753"/>
      <c r="R17" s="754"/>
      <c r="S17" s="754"/>
      <c r="T17" s="754"/>
      <c r="U17" s="754"/>
      <c r="V17" s="754"/>
      <c r="W17" s="755"/>
    </row>
    <row r="18" spans="2:24" s="31" customFormat="1" ht="25.5" customHeight="1" x14ac:dyDescent="0.15">
      <c r="B18" s="749" t="s">
        <v>30</v>
      </c>
      <c r="C18" s="749" t="s">
        <v>167</v>
      </c>
      <c r="D18" s="749"/>
      <c r="E18" s="256" t="s">
        <v>250</v>
      </c>
      <c r="F18" s="753"/>
      <c r="G18" s="754"/>
      <c r="H18" s="754"/>
      <c r="I18" s="754"/>
      <c r="J18" s="754"/>
      <c r="K18" s="754"/>
      <c r="L18" s="755"/>
      <c r="M18" s="749" t="s">
        <v>30</v>
      </c>
      <c r="N18" s="749" t="s">
        <v>167</v>
      </c>
      <c r="O18" s="749"/>
      <c r="P18" s="256"/>
      <c r="Q18" s="753"/>
      <c r="R18" s="754"/>
      <c r="S18" s="754"/>
      <c r="T18" s="754"/>
      <c r="U18" s="754"/>
      <c r="V18" s="754"/>
      <c r="W18" s="755"/>
    </row>
    <row r="19" spans="2:24" s="31" customFormat="1" ht="25.5" customHeight="1" x14ac:dyDescent="0.15">
      <c r="B19" s="749"/>
      <c r="C19" s="749" t="s">
        <v>166</v>
      </c>
      <c r="D19" s="749"/>
      <c r="E19" s="254" t="s">
        <v>267</v>
      </c>
      <c r="F19" s="753"/>
      <c r="G19" s="754"/>
      <c r="H19" s="754"/>
      <c r="I19" s="754"/>
      <c r="J19" s="754"/>
      <c r="K19" s="754"/>
      <c r="L19" s="755"/>
      <c r="M19" s="749"/>
      <c r="N19" s="749" t="s">
        <v>166</v>
      </c>
      <c r="O19" s="749"/>
      <c r="P19" s="254"/>
      <c r="Q19" s="753"/>
      <c r="R19" s="754"/>
      <c r="S19" s="754"/>
      <c r="T19" s="754"/>
      <c r="U19" s="754"/>
      <c r="V19" s="754"/>
      <c r="W19" s="755"/>
    </row>
    <row r="20" spans="2:24" s="31" customFormat="1" ht="25.5" customHeight="1" x14ac:dyDescent="0.15">
      <c r="B20" s="742" t="s">
        <v>31</v>
      </c>
      <c r="C20" s="742"/>
      <c r="D20" s="742"/>
      <c r="E20" s="257" t="s">
        <v>476</v>
      </c>
      <c r="F20" s="753"/>
      <c r="G20" s="754"/>
      <c r="H20" s="754"/>
      <c r="I20" s="754"/>
      <c r="J20" s="754"/>
      <c r="K20" s="754"/>
      <c r="L20" s="755"/>
      <c r="M20" s="742" t="s">
        <v>31</v>
      </c>
      <c r="N20" s="742"/>
      <c r="O20" s="742"/>
      <c r="P20" s="257"/>
      <c r="Q20" s="753"/>
      <c r="R20" s="754"/>
      <c r="S20" s="754"/>
      <c r="T20" s="754"/>
      <c r="U20" s="754"/>
      <c r="V20" s="754"/>
      <c r="W20" s="755"/>
    </row>
    <row r="21" spans="2:24" s="31" customFormat="1" ht="25.5" customHeight="1" x14ac:dyDescent="0.15">
      <c r="B21" s="777" t="s">
        <v>219</v>
      </c>
      <c r="C21" s="742" t="s">
        <v>397</v>
      </c>
      <c r="D21" s="742"/>
      <c r="E21" s="255"/>
      <c r="F21" s="753"/>
      <c r="G21" s="754"/>
      <c r="H21" s="754"/>
      <c r="I21" s="754"/>
      <c r="J21" s="754"/>
      <c r="K21" s="754"/>
      <c r="L21" s="755"/>
      <c r="M21" s="777" t="s">
        <v>219</v>
      </c>
      <c r="N21" s="742" t="s">
        <v>397</v>
      </c>
      <c r="O21" s="742"/>
      <c r="P21" s="255"/>
      <c r="Q21" s="753"/>
      <c r="R21" s="754"/>
      <c r="S21" s="754"/>
      <c r="T21" s="754"/>
      <c r="U21" s="754"/>
      <c r="V21" s="754"/>
      <c r="W21" s="755"/>
    </row>
    <row r="22" spans="2:24" s="31" customFormat="1" ht="25.5" customHeight="1" x14ac:dyDescent="0.15">
      <c r="B22" s="778"/>
      <c r="C22" s="742" t="s">
        <v>218</v>
      </c>
      <c r="D22" s="742"/>
      <c r="E22" s="196"/>
      <c r="F22" s="753"/>
      <c r="G22" s="754"/>
      <c r="H22" s="754"/>
      <c r="I22" s="754"/>
      <c r="J22" s="754"/>
      <c r="K22" s="754"/>
      <c r="L22" s="755"/>
      <c r="M22" s="778"/>
      <c r="N22" s="742" t="s">
        <v>218</v>
      </c>
      <c r="O22" s="742"/>
      <c r="P22" s="196"/>
      <c r="Q22" s="753"/>
      <c r="R22" s="754"/>
      <c r="S22" s="754"/>
      <c r="T22" s="754"/>
      <c r="U22" s="754"/>
      <c r="V22" s="754"/>
      <c r="W22" s="755"/>
    </row>
    <row r="23" spans="2:24" s="31" customFormat="1" ht="25.5" customHeight="1" x14ac:dyDescent="0.15">
      <c r="B23" s="779"/>
      <c r="C23" s="742" t="s">
        <v>220</v>
      </c>
      <c r="D23" s="742"/>
      <c r="E23" s="196"/>
      <c r="F23" s="756"/>
      <c r="G23" s="757"/>
      <c r="H23" s="757"/>
      <c r="I23" s="757"/>
      <c r="J23" s="757"/>
      <c r="K23" s="757"/>
      <c r="L23" s="758"/>
      <c r="M23" s="779"/>
      <c r="N23" s="742" t="s">
        <v>220</v>
      </c>
      <c r="O23" s="742"/>
      <c r="P23" s="196"/>
      <c r="Q23" s="753"/>
      <c r="R23" s="754"/>
      <c r="S23" s="754"/>
      <c r="T23" s="754"/>
      <c r="U23" s="754"/>
      <c r="V23" s="754"/>
      <c r="W23" s="755"/>
    </row>
    <row r="24" spans="2:24" s="31" customFormat="1" ht="25.5" customHeight="1" x14ac:dyDescent="0.15">
      <c r="B24" s="759" t="s">
        <v>398</v>
      </c>
      <c r="C24" s="759"/>
      <c r="D24" s="759"/>
      <c r="E24" s="771" t="s">
        <v>657</v>
      </c>
      <c r="F24" s="772"/>
      <c r="G24" s="773"/>
      <c r="H24" s="759" t="s">
        <v>434</v>
      </c>
      <c r="I24" s="759"/>
      <c r="J24" s="774"/>
      <c r="K24" s="775"/>
      <c r="L24" s="776"/>
      <c r="M24" s="759" t="s">
        <v>398</v>
      </c>
      <c r="N24" s="759"/>
      <c r="O24" s="759"/>
      <c r="P24" s="771"/>
      <c r="Q24" s="772"/>
      <c r="R24" s="773"/>
      <c r="S24" s="759" t="s">
        <v>434</v>
      </c>
      <c r="T24" s="759"/>
      <c r="U24" s="760"/>
      <c r="V24" s="760"/>
      <c r="W24" s="760"/>
    </row>
    <row r="25" spans="2:24" s="31" customFormat="1" ht="25.5" customHeight="1" x14ac:dyDescent="0.15">
      <c r="B25" s="761" t="s">
        <v>234</v>
      </c>
      <c r="C25" s="761"/>
      <c r="D25" s="761"/>
      <c r="E25" s="762" t="s">
        <v>543</v>
      </c>
      <c r="F25" s="762"/>
      <c r="G25" s="762"/>
      <c r="H25" s="763" t="s">
        <v>4</v>
      </c>
      <c r="I25" s="764"/>
      <c r="J25" s="765" t="s">
        <v>543</v>
      </c>
      <c r="K25" s="766"/>
      <c r="L25" s="767"/>
      <c r="M25" s="763" t="s">
        <v>234</v>
      </c>
      <c r="N25" s="764"/>
      <c r="O25" s="768"/>
      <c r="P25" s="762"/>
      <c r="Q25" s="762"/>
      <c r="R25" s="762"/>
      <c r="S25" s="769" t="s">
        <v>4</v>
      </c>
      <c r="T25" s="770"/>
      <c r="U25" s="765"/>
      <c r="V25" s="766"/>
      <c r="W25" s="767"/>
    </row>
    <row r="26" spans="2:24" s="31" customFormat="1" ht="39.75" customHeight="1" x14ac:dyDescent="0.15">
      <c r="B26" s="742" t="s">
        <v>399</v>
      </c>
      <c r="C26" s="742"/>
      <c r="D26" s="742"/>
      <c r="E26" s="743" t="s">
        <v>659</v>
      </c>
      <c r="F26" s="744"/>
      <c r="G26" s="744"/>
      <c r="H26" s="744"/>
      <c r="I26" s="744"/>
      <c r="J26" s="744"/>
      <c r="K26" s="744"/>
      <c r="L26" s="745"/>
      <c r="M26" s="742" t="s">
        <v>399</v>
      </c>
      <c r="N26" s="742"/>
      <c r="O26" s="742"/>
      <c r="P26" s="743"/>
      <c r="Q26" s="744"/>
      <c r="R26" s="744"/>
      <c r="S26" s="744"/>
      <c r="T26" s="744"/>
      <c r="U26" s="744"/>
      <c r="V26" s="744"/>
      <c r="W26" s="745"/>
    </row>
    <row r="27" spans="2:24" s="31" customFormat="1" ht="15" customHeight="1" x14ac:dyDescent="0.15">
      <c r="B27" s="258"/>
      <c r="C27" s="746" t="s">
        <v>521</v>
      </c>
      <c r="D27" s="747"/>
      <c r="E27" s="747"/>
      <c r="F27" s="747"/>
      <c r="G27" s="747"/>
      <c r="H27" s="747"/>
      <c r="I27" s="747"/>
      <c r="J27" s="747"/>
      <c r="K27" s="747"/>
      <c r="L27" s="747"/>
      <c r="M27" s="259"/>
      <c r="N27" s="259" t="s">
        <v>429</v>
      </c>
      <c r="O27" s="259"/>
      <c r="P27" s="259"/>
      <c r="Q27" s="259"/>
      <c r="R27" s="259"/>
      <c r="S27" s="259"/>
      <c r="T27" s="259"/>
      <c r="U27" s="259"/>
      <c r="V27" s="259"/>
      <c r="W27" s="259"/>
    </row>
    <row r="28" spans="2:24" s="31" customFormat="1" ht="15" customHeight="1" x14ac:dyDescent="0.15">
      <c r="B28" s="258"/>
      <c r="C28" s="748"/>
      <c r="D28" s="748"/>
      <c r="E28" s="748"/>
      <c r="F28" s="748"/>
      <c r="G28" s="748"/>
      <c r="H28" s="748"/>
      <c r="I28" s="748"/>
      <c r="J28" s="748"/>
      <c r="K28" s="748"/>
      <c r="L28" s="748"/>
      <c r="M28" s="259"/>
      <c r="N28" s="259" t="s">
        <v>522</v>
      </c>
      <c r="O28" s="259"/>
      <c r="P28" s="259"/>
      <c r="Q28" s="259"/>
      <c r="R28" s="259"/>
      <c r="S28" s="259"/>
      <c r="T28" s="259"/>
      <c r="U28" s="259"/>
      <c r="V28" s="259"/>
      <c r="W28" s="259"/>
    </row>
    <row r="29" spans="2:24" ht="15" customHeight="1" x14ac:dyDescent="0.15">
      <c r="C29" s="121"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15">
      <c r="C30" s="121"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1">
    <dataValidation type="list" allowBlank="1" showInputMessage="1" showErrorMessage="1" sqref="E8 E19 P8 P19" xr:uid="{7E9FF46B-27AD-4CE6-B718-6488DB86A96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166EA25-E891-40DF-9CD7-EAF01B2D9A79}">
          <x14:formula1>
            <xm:f>'(参考)リスト'!$F$16:$F$21</xm:f>
          </x14:formula1>
          <xm:sqref>E11:E12 E22:E23 P11:P12 P22:P23</xm:sqref>
        </x14:dataValidation>
        <x14:dataValidation type="list" allowBlank="1" showInputMessage="1" showErrorMessage="1" xr:uid="{E9311B12-413C-4FBC-9A17-798305EBE57C}">
          <x14:formula1>
            <xm:f>'(参考)リスト'!$D$16:$D$18</xm:f>
          </x14:formula1>
          <xm:sqref>E10 E21 P10 P21</xm:sqref>
        </x14:dataValidation>
        <x14:dataValidation type="list" allowBlank="1" showInputMessage="1" showErrorMessage="1" xr:uid="{18F30AA1-4198-4BAF-9AC8-A2D5720DA59F}">
          <x14:formula1>
            <xm:f>'(参考)リスト'!$E$16:$E$27</xm:f>
          </x14:formula1>
          <xm:sqref>E9 E20 P9 P20</xm:sqref>
        </x14:dataValidation>
        <x14:dataValidation type="list" allowBlank="1" showInputMessage="1" showErrorMessage="1" xr:uid="{C50A3E80-15E1-4A02-8700-9EC67396BEFA}">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B1:Z59"/>
  <sheetViews>
    <sheetView showGridLines="0" showZeros="0" view="pageBreakPreview" zoomScaleNormal="70" zoomScaleSheetLayoutView="100" workbookViewId="0">
      <selection activeCell="B3" sqref="B2:AO41"/>
    </sheetView>
  </sheetViews>
  <sheetFormatPr defaultColWidth="7.625" defaultRowHeight="28.15" customHeight="1" x14ac:dyDescent="0.15"/>
  <cols>
    <col min="1" max="1" width="7" style="28" customWidth="1"/>
    <col min="2" max="2" width="7.375" style="28" customWidth="1"/>
    <col min="3" max="3" width="5.875" style="28" customWidth="1"/>
    <col min="4" max="6" width="6.875" style="28" customWidth="1"/>
    <col min="7" max="8" width="5.875" style="28" customWidth="1"/>
    <col min="9" max="9" width="8.875" style="28" customWidth="1"/>
    <col min="10" max="10" width="7.375" style="28" customWidth="1"/>
    <col min="11" max="11" width="5.875" style="28" customWidth="1"/>
    <col min="12" max="14" width="6.75" style="28" customWidth="1"/>
    <col min="15" max="16" width="5.875" style="28" customWidth="1"/>
    <col min="17" max="17" width="8.875" style="28" customWidth="1"/>
    <col min="18" max="18" width="7.375" style="28" customWidth="1"/>
    <col min="19" max="19" width="5.875" style="28" customWidth="1"/>
    <col min="20" max="22" width="6.75" style="28" customWidth="1"/>
    <col min="23" max="24" width="5.875" style="28" customWidth="1"/>
    <col min="25" max="25" width="8.875" style="28" customWidth="1"/>
    <col min="26" max="16384" width="7.625" style="28"/>
  </cols>
  <sheetData>
    <row r="1" spans="2:25" ht="9" customHeight="1" x14ac:dyDescent="0.15"/>
    <row r="2" spans="2:25" ht="18" customHeight="1" x14ac:dyDescent="0.15">
      <c r="B2" s="252" t="s">
        <v>244</v>
      </c>
      <c r="C2" s="253"/>
      <c r="D2" s="253"/>
      <c r="E2" s="253"/>
      <c r="F2" s="253"/>
      <c r="G2" s="253"/>
      <c r="H2" s="253"/>
      <c r="I2" s="253"/>
      <c r="J2" s="253"/>
      <c r="K2" s="253"/>
      <c r="L2" s="253"/>
      <c r="M2" s="253"/>
      <c r="N2" s="253"/>
      <c r="O2" s="253"/>
      <c r="P2" s="253"/>
      <c r="Q2" s="253"/>
    </row>
    <row r="3" spans="2:25" ht="25.15" customHeight="1" x14ac:dyDescent="0.15">
      <c r="B3" s="855" t="s">
        <v>34</v>
      </c>
      <c r="C3" s="855"/>
      <c r="D3" s="855"/>
      <c r="E3" s="856" t="s">
        <v>647</v>
      </c>
      <c r="F3" s="856"/>
      <c r="G3" s="856"/>
      <c r="H3" s="856"/>
      <c r="I3" s="823" t="s">
        <v>27</v>
      </c>
      <c r="J3" s="824"/>
      <c r="K3" s="825"/>
      <c r="L3" s="802" t="s">
        <v>663</v>
      </c>
      <c r="M3" s="803"/>
      <c r="N3" s="804"/>
      <c r="O3" s="826" t="s">
        <v>448</v>
      </c>
      <c r="P3" s="827"/>
      <c r="Q3" s="828"/>
      <c r="R3" s="857" t="s">
        <v>531</v>
      </c>
      <c r="S3" s="858"/>
      <c r="T3" s="859"/>
      <c r="U3" s="836" t="s">
        <v>213</v>
      </c>
      <c r="V3" s="837"/>
      <c r="W3" s="838" t="s">
        <v>575</v>
      </c>
      <c r="X3" s="839"/>
      <c r="Y3" s="840"/>
    </row>
    <row r="4" spans="2:25" ht="25.15" customHeight="1" x14ac:dyDescent="0.15">
      <c r="B4" s="850" t="s">
        <v>28</v>
      </c>
      <c r="C4" s="850"/>
      <c r="D4" s="850"/>
      <c r="E4" s="851" t="s">
        <v>648</v>
      </c>
      <c r="F4" s="851"/>
      <c r="G4" s="851"/>
      <c r="H4" s="851"/>
      <c r="I4" s="823" t="s">
        <v>33</v>
      </c>
      <c r="J4" s="824"/>
      <c r="K4" s="825"/>
      <c r="L4" s="771" t="s">
        <v>664</v>
      </c>
      <c r="M4" s="772"/>
      <c r="N4" s="773"/>
      <c r="O4" s="829"/>
      <c r="P4" s="830"/>
      <c r="Q4" s="831"/>
      <c r="R4" s="852" t="s">
        <v>532</v>
      </c>
      <c r="S4" s="853"/>
      <c r="T4" s="854"/>
      <c r="U4" s="693"/>
      <c r="V4" s="694"/>
      <c r="W4" s="841"/>
      <c r="X4" s="842"/>
      <c r="Y4" s="843"/>
    </row>
    <row r="5" spans="2:25" ht="15" customHeight="1" x14ac:dyDescent="0.15">
      <c r="B5" s="823" t="s">
        <v>198</v>
      </c>
      <c r="C5" s="824"/>
      <c r="D5" s="825"/>
      <c r="E5" s="260"/>
      <c r="F5" s="823" t="s">
        <v>197</v>
      </c>
      <c r="G5" s="824"/>
      <c r="H5" s="825"/>
      <c r="I5" s="261"/>
      <c r="J5" s="823" t="s">
        <v>198</v>
      </c>
      <c r="K5" s="824"/>
      <c r="L5" s="825"/>
      <c r="M5" s="260"/>
      <c r="N5" s="823" t="s">
        <v>197</v>
      </c>
      <c r="O5" s="824"/>
      <c r="P5" s="825"/>
      <c r="Q5" s="261"/>
      <c r="R5" s="818" t="s">
        <v>198</v>
      </c>
      <c r="S5" s="822"/>
      <c r="T5" s="819"/>
      <c r="U5" s="122"/>
      <c r="V5" s="818" t="s">
        <v>197</v>
      </c>
      <c r="W5" s="822"/>
      <c r="X5" s="819"/>
      <c r="Y5" s="136"/>
    </row>
    <row r="6" spans="2:25" ht="15" customHeight="1" x14ac:dyDescent="0.15">
      <c r="B6" s="823" t="s">
        <v>196</v>
      </c>
      <c r="C6" s="824"/>
      <c r="D6" s="196"/>
      <c r="E6" s="847"/>
      <c r="F6" s="848"/>
      <c r="G6" s="848"/>
      <c r="H6" s="848"/>
      <c r="I6" s="849"/>
      <c r="J6" s="823" t="s">
        <v>196</v>
      </c>
      <c r="K6" s="824"/>
      <c r="L6" s="196"/>
      <c r="M6" s="847"/>
      <c r="N6" s="848"/>
      <c r="O6" s="848"/>
      <c r="P6" s="848"/>
      <c r="Q6" s="849"/>
      <c r="R6" s="818" t="s">
        <v>196</v>
      </c>
      <c r="S6" s="822"/>
      <c r="T6" s="164"/>
      <c r="U6" s="832"/>
      <c r="V6" s="833"/>
      <c r="W6" s="833"/>
      <c r="X6" s="833"/>
      <c r="Y6" s="834"/>
    </row>
    <row r="7" spans="2:25" ht="15" customHeight="1" x14ac:dyDescent="0.15">
      <c r="B7" s="823" t="s">
        <v>195</v>
      </c>
      <c r="C7" s="825"/>
      <c r="D7" s="802"/>
      <c r="E7" s="804"/>
      <c r="F7" s="823" t="s">
        <v>194</v>
      </c>
      <c r="G7" s="825"/>
      <c r="H7" s="351"/>
      <c r="I7" s="351"/>
      <c r="J7" s="823" t="s">
        <v>195</v>
      </c>
      <c r="K7" s="825"/>
      <c r="L7" s="802"/>
      <c r="M7" s="804"/>
      <c r="N7" s="823" t="s">
        <v>194</v>
      </c>
      <c r="O7" s="825"/>
      <c r="P7" s="351"/>
      <c r="Q7" s="351"/>
      <c r="R7" s="818" t="s">
        <v>195</v>
      </c>
      <c r="S7" s="819"/>
      <c r="T7" s="820"/>
      <c r="U7" s="821"/>
      <c r="V7" s="818" t="s">
        <v>194</v>
      </c>
      <c r="W7" s="819"/>
      <c r="X7" s="347"/>
      <c r="Y7" s="347"/>
    </row>
    <row r="8" spans="2:25" ht="15" customHeight="1" x14ac:dyDescent="0.15">
      <c r="B8" s="844" t="s">
        <v>205</v>
      </c>
      <c r="C8" s="844"/>
      <c r="D8" s="196"/>
      <c r="E8" s="262" t="s">
        <v>193</v>
      </c>
      <c r="F8" s="845"/>
      <c r="G8" s="845"/>
      <c r="H8" s="845"/>
      <c r="I8" s="845"/>
      <c r="J8" s="844" t="s">
        <v>205</v>
      </c>
      <c r="K8" s="844"/>
      <c r="L8" s="196"/>
      <c r="M8" s="262" t="s">
        <v>193</v>
      </c>
      <c r="N8" s="845"/>
      <c r="O8" s="845"/>
      <c r="P8" s="845"/>
      <c r="Q8" s="845"/>
      <c r="R8" s="846" t="s">
        <v>205</v>
      </c>
      <c r="S8" s="846"/>
      <c r="T8" s="164"/>
      <c r="U8" s="139" t="s">
        <v>193</v>
      </c>
      <c r="V8" s="835"/>
      <c r="W8" s="835"/>
      <c r="X8" s="835"/>
      <c r="Y8" s="835"/>
    </row>
    <row r="9" spans="2:25" s="31" customFormat="1" ht="14.1" customHeight="1" x14ac:dyDescent="0.15">
      <c r="B9" s="860"/>
      <c r="C9" s="860"/>
      <c r="D9" s="860"/>
      <c r="E9" s="860"/>
      <c r="F9" s="860"/>
      <c r="G9" s="860"/>
      <c r="H9" s="860"/>
      <c r="I9" s="860"/>
      <c r="J9" s="760"/>
      <c r="K9" s="760"/>
      <c r="L9" s="760"/>
      <c r="M9" s="760"/>
      <c r="N9" s="760"/>
      <c r="O9" s="760"/>
      <c r="P9" s="760"/>
      <c r="Q9" s="760"/>
      <c r="R9" s="861"/>
      <c r="S9" s="861"/>
      <c r="T9" s="861"/>
      <c r="U9" s="861"/>
      <c r="V9" s="861"/>
      <c r="W9" s="861"/>
      <c r="X9" s="861"/>
      <c r="Y9" s="862"/>
    </row>
    <row r="10" spans="2:25" s="31" customFormat="1" ht="14.1" customHeight="1" x14ac:dyDescent="0.15">
      <c r="B10" s="780"/>
      <c r="C10" s="780"/>
      <c r="D10" s="780"/>
      <c r="E10" s="780"/>
      <c r="F10" s="780"/>
      <c r="G10" s="780"/>
      <c r="H10" s="780"/>
      <c r="I10" s="780"/>
      <c r="J10" s="760"/>
      <c r="K10" s="760"/>
      <c r="L10" s="760"/>
      <c r="M10" s="760"/>
      <c r="N10" s="760"/>
      <c r="O10" s="760"/>
      <c r="P10" s="760"/>
      <c r="Q10" s="760"/>
      <c r="R10" s="861"/>
      <c r="S10" s="861"/>
      <c r="T10" s="861"/>
      <c r="U10" s="861"/>
      <c r="V10" s="861"/>
      <c r="W10" s="861"/>
      <c r="X10" s="861"/>
      <c r="Y10" s="862"/>
    </row>
    <row r="11" spans="2:25" s="31" customFormat="1" ht="14.1" customHeight="1" x14ac:dyDescent="0.15">
      <c r="B11" s="780"/>
      <c r="C11" s="780"/>
      <c r="D11" s="780"/>
      <c r="E11" s="780"/>
      <c r="F11" s="780"/>
      <c r="G11" s="780"/>
      <c r="H11" s="780"/>
      <c r="I11" s="780"/>
      <c r="J11" s="760"/>
      <c r="K11" s="760"/>
      <c r="L11" s="760"/>
      <c r="M11" s="760"/>
      <c r="N11" s="760"/>
      <c r="O11" s="760"/>
      <c r="P11" s="760"/>
      <c r="Q11" s="760"/>
      <c r="R11" s="861"/>
      <c r="S11" s="861"/>
      <c r="T11" s="861"/>
      <c r="U11" s="861"/>
      <c r="V11" s="861"/>
      <c r="W11" s="861"/>
      <c r="X11" s="861"/>
      <c r="Y11" s="862"/>
    </row>
    <row r="12" spans="2:25" s="31" customFormat="1" ht="14.1" customHeight="1" x14ac:dyDescent="0.15">
      <c r="B12" s="780"/>
      <c r="C12" s="780"/>
      <c r="D12" s="780"/>
      <c r="E12" s="780"/>
      <c r="F12" s="780"/>
      <c r="G12" s="780"/>
      <c r="H12" s="780"/>
      <c r="I12" s="780"/>
      <c r="J12" s="760"/>
      <c r="K12" s="760"/>
      <c r="L12" s="760"/>
      <c r="M12" s="760"/>
      <c r="N12" s="760"/>
      <c r="O12" s="760"/>
      <c r="P12" s="760"/>
      <c r="Q12" s="760"/>
      <c r="R12" s="861"/>
      <c r="S12" s="861"/>
      <c r="T12" s="861"/>
      <c r="U12" s="861"/>
      <c r="V12" s="861"/>
      <c r="W12" s="861"/>
      <c r="X12" s="861"/>
      <c r="Y12" s="862"/>
    </row>
    <row r="13" spans="2:25" s="31" customFormat="1" ht="14.1" customHeight="1" x14ac:dyDescent="0.15">
      <c r="B13" s="780"/>
      <c r="C13" s="780"/>
      <c r="D13" s="780"/>
      <c r="E13" s="780"/>
      <c r="F13" s="780"/>
      <c r="G13" s="780"/>
      <c r="H13" s="780"/>
      <c r="I13" s="780"/>
      <c r="J13" s="760"/>
      <c r="K13" s="760"/>
      <c r="L13" s="760"/>
      <c r="M13" s="760"/>
      <c r="N13" s="760"/>
      <c r="O13" s="760"/>
      <c r="P13" s="760"/>
      <c r="Q13" s="760"/>
      <c r="R13" s="861"/>
      <c r="S13" s="861"/>
      <c r="T13" s="861"/>
      <c r="U13" s="861"/>
      <c r="V13" s="861"/>
      <c r="W13" s="861"/>
      <c r="X13" s="861"/>
      <c r="Y13" s="862"/>
    </row>
    <row r="14" spans="2:25" s="31" customFormat="1" ht="14.1" customHeight="1" x14ac:dyDescent="0.15">
      <c r="B14" s="780"/>
      <c r="C14" s="780"/>
      <c r="D14" s="780"/>
      <c r="E14" s="780"/>
      <c r="F14" s="780"/>
      <c r="G14" s="780"/>
      <c r="H14" s="780"/>
      <c r="I14" s="780"/>
      <c r="J14" s="760"/>
      <c r="K14" s="760"/>
      <c r="L14" s="760"/>
      <c r="M14" s="760"/>
      <c r="N14" s="760"/>
      <c r="O14" s="760"/>
      <c r="P14" s="760"/>
      <c r="Q14" s="760"/>
      <c r="R14" s="861"/>
      <c r="S14" s="861"/>
      <c r="T14" s="861"/>
      <c r="U14" s="861"/>
      <c r="V14" s="861"/>
      <c r="W14" s="861"/>
      <c r="X14" s="861"/>
      <c r="Y14" s="862"/>
    </row>
    <row r="15" spans="2:25" s="31" customFormat="1" ht="14.1" customHeight="1" x14ac:dyDescent="0.15">
      <c r="B15" s="780"/>
      <c r="C15" s="780"/>
      <c r="D15" s="780"/>
      <c r="E15" s="780"/>
      <c r="F15" s="780"/>
      <c r="G15" s="780"/>
      <c r="H15" s="780"/>
      <c r="I15" s="780"/>
      <c r="J15" s="760"/>
      <c r="K15" s="760"/>
      <c r="L15" s="760"/>
      <c r="M15" s="760"/>
      <c r="N15" s="760"/>
      <c r="O15" s="760"/>
      <c r="P15" s="760"/>
      <c r="Q15" s="760"/>
      <c r="R15" s="861"/>
      <c r="S15" s="861"/>
      <c r="T15" s="861"/>
      <c r="U15" s="861"/>
      <c r="V15" s="861"/>
      <c r="W15" s="861"/>
      <c r="X15" s="861"/>
      <c r="Y15" s="862"/>
    </row>
    <row r="16" spans="2:25" s="31" customFormat="1" ht="14.1" customHeight="1" x14ac:dyDescent="0.15">
      <c r="B16" s="780"/>
      <c r="C16" s="780"/>
      <c r="D16" s="780"/>
      <c r="E16" s="780"/>
      <c r="F16" s="780"/>
      <c r="G16" s="780"/>
      <c r="H16" s="780"/>
      <c r="I16" s="780"/>
      <c r="J16" s="760"/>
      <c r="K16" s="760"/>
      <c r="L16" s="760"/>
      <c r="M16" s="760"/>
      <c r="N16" s="760"/>
      <c r="O16" s="760"/>
      <c r="P16" s="760"/>
      <c r="Q16" s="760"/>
      <c r="R16" s="861"/>
      <c r="S16" s="861"/>
      <c r="T16" s="861"/>
      <c r="U16" s="861"/>
      <c r="V16" s="861"/>
      <c r="W16" s="861"/>
      <c r="X16" s="861"/>
      <c r="Y16" s="862"/>
    </row>
    <row r="17" spans="2:25" s="31" customFormat="1" ht="14.1" customHeight="1" x14ac:dyDescent="0.15">
      <c r="B17" s="780"/>
      <c r="C17" s="780"/>
      <c r="D17" s="780"/>
      <c r="E17" s="780"/>
      <c r="F17" s="780"/>
      <c r="G17" s="780"/>
      <c r="H17" s="780"/>
      <c r="I17" s="780"/>
      <c r="J17" s="760"/>
      <c r="K17" s="760"/>
      <c r="L17" s="760"/>
      <c r="M17" s="760"/>
      <c r="N17" s="760"/>
      <c r="O17" s="760"/>
      <c r="P17" s="760"/>
      <c r="Q17" s="760"/>
      <c r="R17" s="861"/>
      <c r="S17" s="861"/>
      <c r="T17" s="861"/>
      <c r="U17" s="861"/>
      <c r="V17" s="861"/>
      <c r="W17" s="861"/>
      <c r="X17" s="861"/>
      <c r="Y17" s="862"/>
    </row>
    <row r="18" spans="2:25" s="31" customFormat="1" ht="14.1" customHeight="1" x14ac:dyDescent="0.15">
      <c r="B18" s="780"/>
      <c r="C18" s="780"/>
      <c r="D18" s="780"/>
      <c r="E18" s="780"/>
      <c r="F18" s="780"/>
      <c r="G18" s="780"/>
      <c r="H18" s="780"/>
      <c r="I18" s="780"/>
      <c r="J18" s="760"/>
      <c r="K18" s="760"/>
      <c r="L18" s="760"/>
      <c r="M18" s="760"/>
      <c r="N18" s="760"/>
      <c r="O18" s="760"/>
      <c r="P18" s="760"/>
      <c r="Q18" s="760"/>
      <c r="R18" s="861"/>
      <c r="S18" s="861"/>
      <c r="T18" s="861"/>
      <c r="U18" s="861"/>
      <c r="V18" s="861"/>
      <c r="W18" s="861"/>
      <c r="X18" s="861"/>
      <c r="Y18" s="862"/>
    </row>
    <row r="19" spans="2:25" s="31" customFormat="1" ht="14.1" customHeight="1" x14ac:dyDescent="0.15">
      <c r="B19" s="780"/>
      <c r="C19" s="780"/>
      <c r="D19" s="780"/>
      <c r="E19" s="780"/>
      <c r="F19" s="780"/>
      <c r="G19" s="780"/>
      <c r="H19" s="780"/>
      <c r="I19" s="780"/>
      <c r="J19" s="760"/>
      <c r="K19" s="760"/>
      <c r="L19" s="760"/>
      <c r="M19" s="760"/>
      <c r="N19" s="760"/>
      <c r="O19" s="760"/>
      <c r="P19" s="760"/>
      <c r="Q19" s="760"/>
      <c r="R19" s="861"/>
      <c r="S19" s="861"/>
      <c r="T19" s="861"/>
      <c r="U19" s="861"/>
      <c r="V19" s="861"/>
      <c r="W19" s="861"/>
      <c r="X19" s="861"/>
      <c r="Y19" s="862"/>
    </row>
    <row r="20" spans="2:25" s="31" customFormat="1" ht="14.1" customHeight="1" x14ac:dyDescent="0.15">
      <c r="B20" s="780"/>
      <c r="C20" s="780"/>
      <c r="D20" s="780"/>
      <c r="E20" s="780"/>
      <c r="F20" s="780"/>
      <c r="G20" s="780"/>
      <c r="H20" s="780"/>
      <c r="I20" s="780"/>
      <c r="J20" s="760"/>
      <c r="K20" s="760"/>
      <c r="L20" s="760"/>
      <c r="M20" s="760"/>
      <c r="N20" s="760"/>
      <c r="O20" s="760"/>
      <c r="P20" s="760"/>
      <c r="Q20" s="760"/>
      <c r="R20" s="861"/>
      <c r="S20" s="861"/>
      <c r="T20" s="861"/>
      <c r="U20" s="861"/>
      <c r="V20" s="861"/>
      <c r="W20" s="861"/>
      <c r="X20" s="861"/>
      <c r="Y20" s="862"/>
    </row>
    <row r="21" spans="2:25" s="31" customFormat="1" ht="14.1" customHeight="1" x14ac:dyDescent="0.15">
      <c r="B21" s="780"/>
      <c r="C21" s="780"/>
      <c r="D21" s="780"/>
      <c r="E21" s="780"/>
      <c r="F21" s="780"/>
      <c r="G21" s="780"/>
      <c r="H21" s="780"/>
      <c r="I21" s="780"/>
      <c r="J21" s="760"/>
      <c r="K21" s="760"/>
      <c r="L21" s="760"/>
      <c r="M21" s="760"/>
      <c r="N21" s="760"/>
      <c r="O21" s="760"/>
      <c r="P21" s="760"/>
      <c r="Q21" s="760"/>
      <c r="R21" s="861"/>
      <c r="S21" s="861"/>
      <c r="T21" s="861"/>
      <c r="U21" s="861"/>
      <c r="V21" s="861"/>
      <c r="W21" s="861"/>
      <c r="X21" s="861"/>
      <c r="Y21" s="862"/>
    </row>
    <row r="22" spans="2:25" ht="15" customHeight="1" x14ac:dyDescent="0.15">
      <c r="B22" s="823" t="s">
        <v>198</v>
      </c>
      <c r="C22" s="824"/>
      <c r="D22" s="825"/>
      <c r="E22" s="260"/>
      <c r="F22" s="823" t="s">
        <v>197</v>
      </c>
      <c r="G22" s="824"/>
      <c r="H22" s="825"/>
      <c r="I22" s="261"/>
      <c r="J22" s="823" t="s">
        <v>198</v>
      </c>
      <c r="K22" s="824"/>
      <c r="L22" s="825"/>
      <c r="M22" s="260"/>
      <c r="N22" s="823" t="s">
        <v>197</v>
      </c>
      <c r="O22" s="824"/>
      <c r="P22" s="825"/>
      <c r="Q22" s="261"/>
      <c r="R22" s="818" t="s">
        <v>198</v>
      </c>
      <c r="S22" s="822"/>
      <c r="T22" s="819"/>
      <c r="U22" s="122"/>
      <c r="V22" s="818" t="s">
        <v>197</v>
      </c>
      <c r="W22" s="822"/>
      <c r="X22" s="819"/>
      <c r="Y22" s="136"/>
    </row>
    <row r="23" spans="2:25" ht="15" customHeight="1" x14ac:dyDescent="0.15">
      <c r="B23" s="823" t="s">
        <v>196</v>
      </c>
      <c r="C23" s="824"/>
      <c r="D23" s="196"/>
      <c r="E23" s="847"/>
      <c r="F23" s="848"/>
      <c r="G23" s="848"/>
      <c r="H23" s="848"/>
      <c r="I23" s="849"/>
      <c r="J23" s="823" t="s">
        <v>196</v>
      </c>
      <c r="K23" s="824"/>
      <c r="L23" s="196"/>
      <c r="M23" s="847"/>
      <c r="N23" s="848"/>
      <c r="O23" s="848"/>
      <c r="P23" s="848"/>
      <c r="Q23" s="849"/>
      <c r="R23" s="818" t="s">
        <v>196</v>
      </c>
      <c r="S23" s="822"/>
      <c r="T23" s="164"/>
      <c r="U23" s="832"/>
      <c r="V23" s="833"/>
      <c r="W23" s="833"/>
      <c r="X23" s="833"/>
      <c r="Y23" s="834"/>
    </row>
    <row r="24" spans="2:25" ht="15" customHeight="1" x14ac:dyDescent="0.15">
      <c r="B24" s="823" t="s">
        <v>195</v>
      </c>
      <c r="C24" s="825"/>
      <c r="D24" s="802"/>
      <c r="E24" s="804"/>
      <c r="F24" s="823" t="s">
        <v>194</v>
      </c>
      <c r="G24" s="825"/>
      <c r="H24" s="351"/>
      <c r="I24" s="351"/>
      <c r="J24" s="823" t="s">
        <v>195</v>
      </c>
      <c r="K24" s="825"/>
      <c r="L24" s="802"/>
      <c r="M24" s="804"/>
      <c r="N24" s="823" t="s">
        <v>194</v>
      </c>
      <c r="O24" s="825"/>
      <c r="P24" s="351"/>
      <c r="Q24" s="351"/>
      <c r="R24" s="818" t="s">
        <v>195</v>
      </c>
      <c r="S24" s="819"/>
      <c r="T24" s="820"/>
      <c r="U24" s="821"/>
      <c r="V24" s="818" t="s">
        <v>194</v>
      </c>
      <c r="W24" s="819"/>
      <c r="X24" s="347"/>
      <c r="Y24" s="347"/>
    </row>
    <row r="25" spans="2:25" ht="15" customHeight="1" x14ac:dyDescent="0.15">
      <c r="B25" s="844" t="s">
        <v>205</v>
      </c>
      <c r="C25" s="844"/>
      <c r="D25" s="196"/>
      <c r="E25" s="262" t="s">
        <v>193</v>
      </c>
      <c r="F25" s="845"/>
      <c r="G25" s="845"/>
      <c r="H25" s="845"/>
      <c r="I25" s="845"/>
      <c r="J25" s="844" t="s">
        <v>205</v>
      </c>
      <c r="K25" s="844"/>
      <c r="L25" s="196"/>
      <c r="M25" s="262" t="s">
        <v>193</v>
      </c>
      <c r="N25" s="845"/>
      <c r="O25" s="845"/>
      <c r="P25" s="845"/>
      <c r="Q25" s="845"/>
      <c r="R25" s="846" t="s">
        <v>205</v>
      </c>
      <c r="S25" s="846"/>
      <c r="T25" s="164"/>
      <c r="U25" s="139" t="s">
        <v>193</v>
      </c>
      <c r="V25" s="835"/>
      <c r="W25" s="835"/>
      <c r="X25" s="835"/>
      <c r="Y25" s="835"/>
    </row>
    <row r="26" spans="2:25" s="31" customFormat="1" ht="14.1" customHeight="1" x14ac:dyDescent="0.15">
      <c r="B26" s="860"/>
      <c r="C26" s="860"/>
      <c r="D26" s="860"/>
      <c r="E26" s="860"/>
      <c r="F26" s="860"/>
      <c r="G26" s="860"/>
      <c r="H26" s="860"/>
      <c r="I26" s="860"/>
      <c r="J26" s="760"/>
      <c r="K26" s="760"/>
      <c r="L26" s="760"/>
      <c r="M26" s="760"/>
      <c r="N26" s="760"/>
      <c r="O26" s="760"/>
      <c r="P26" s="760"/>
      <c r="Q26" s="760"/>
      <c r="R26" s="863"/>
      <c r="S26" s="864"/>
      <c r="T26" s="864"/>
      <c r="U26" s="864"/>
      <c r="V26" s="864"/>
      <c r="W26" s="864"/>
      <c r="X26" s="864"/>
      <c r="Y26" s="865"/>
    </row>
    <row r="27" spans="2:25" s="31" customFormat="1" ht="14.1" customHeight="1" x14ac:dyDescent="0.15">
      <c r="B27" s="780"/>
      <c r="C27" s="780"/>
      <c r="D27" s="780"/>
      <c r="E27" s="780"/>
      <c r="F27" s="780"/>
      <c r="G27" s="780"/>
      <c r="H27" s="780"/>
      <c r="I27" s="780"/>
      <c r="J27" s="760"/>
      <c r="K27" s="760"/>
      <c r="L27" s="760"/>
      <c r="M27" s="760"/>
      <c r="N27" s="760"/>
      <c r="O27" s="760"/>
      <c r="P27" s="760"/>
      <c r="Q27" s="760"/>
      <c r="R27" s="866"/>
      <c r="S27" s="861"/>
      <c r="T27" s="861"/>
      <c r="U27" s="861"/>
      <c r="V27" s="861"/>
      <c r="W27" s="861"/>
      <c r="X27" s="861"/>
      <c r="Y27" s="862"/>
    </row>
    <row r="28" spans="2:25" s="31" customFormat="1" ht="14.1" customHeight="1" x14ac:dyDescent="0.15">
      <c r="B28" s="780"/>
      <c r="C28" s="780"/>
      <c r="D28" s="780"/>
      <c r="E28" s="780"/>
      <c r="F28" s="780"/>
      <c r="G28" s="780"/>
      <c r="H28" s="780"/>
      <c r="I28" s="780"/>
      <c r="J28" s="760"/>
      <c r="K28" s="760"/>
      <c r="L28" s="760"/>
      <c r="M28" s="760"/>
      <c r="N28" s="760"/>
      <c r="O28" s="760"/>
      <c r="P28" s="760"/>
      <c r="Q28" s="760"/>
      <c r="R28" s="866"/>
      <c r="S28" s="861"/>
      <c r="T28" s="861"/>
      <c r="U28" s="861"/>
      <c r="V28" s="861"/>
      <c r="W28" s="861"/>
      <c r="X28" s="861"/>
      <c r="Y28" s="862"/>
    </row>
    <row r="29" spans="2:25" s="31" customFormat="1" ht="14.1" customHeight="1" x14ac:dyDescent="0.15">
      <c r="B29" s="780"/>
      <c r="C29" s="780"/>
      <c r="D29" s="780"/>
      <c r="E29" s="780"/>
      <c r="F29" s="780"/>
      <c r="G29" s="780"/>
      <c r="H29" s="780"/>
      <c r="I29" s="780"/>
      <c r="J29" s="760"/>
      <c r="K29" s="760"/>
      <c r="L29" s="760"/>
      <c r="M29" s="760"/>
      <c r="N29" s="760"/>
      <c r="O29" s="760"/>
      <c r="P29" s="760"/>
      <c r="Q29" s="760"/>
      <c r="R29" s="866"/>
      <c r="S29" s="861"/>
      <c r="T29" s="861"/>
      <c r="U29" s="861"/>
      <c r="V29" s="861"/>
      <c r="W29" s="861"/>
      <c r="X29" s="861"/>
      <c r="Y29" s="862"/>
    </row>
    <row r="30" spans="2:25" s="31" customFormat="1" ht="14.1" customHeight="1" x14ac:dyDescent="0.15">
      <c r="B30" s="780"/>
      <c r="C30" s="780"/>
      <c r="D30" s="780"/>
      <c r="E30" s="780"/>
      <c r="F30" s="780"/>
      <c r="G30" s="780"/>
      <c r="H30" s="780"/>
      <c r="I30" s="780"/>
      <c r="J30" s="760"/>
      <c r="K30" s="760"/>
      <c r="L30" s="760"/>
      <c r="M30" s="760"/>
      <c r="N30" s="760"/>
      <c r="O30" s="760"/>
      <c r="P30" s="760"/>
      <c r="Q30" s="760"/>
      <c r="R30" s="866"/>
      <c r="S30" s="861"/>
      <c r="T30" s="861"/>
      <c r="U30" s="861"/>
      <c r="V30" s="861"/>
      <c r="W30" s="861"/>
      <c r="X30" s="861"/>
      <c r="Y30" s="862"/>
    </row>
    <row r="31" spans="2:25" s="31" customFormat="1" ht="14.1" customHeight="1" x14ac:dyDescent="0.15">
      <c r="B31" s="780"/>
      <c r="C31" s="780"/>
      <c r="D31" s="780"/>
      <c r="E31" s="780"/>
      <c r="F31" s="780"/>
      <c r="G31" s="780"/>
      <c r="H31" s="780"/>
      <c r="I31" s="780"/>
      <c r="J31" s="760"/>
      <c r="K31" s="760"/>
      <c r="L31" s="760"/>
      <c r="M31" s="760"/>
      <c r="N31" s="760"/>
      <c r="O31" s="760"/>
      <c r="P31" s="760"/>
      <c r="Q31" s="760"/>
      <c r="R31" s="866"/>
      <c r="S31" s="861"/>
      <c r="T31" s="861"/>
      <c r="U31" s="861"/>
      <c r="V31" s="861"/>
      <c r="W31" s="861"/>
      <c r="X31" s="861"/>
      <c r="Y31" s="862"/>
    </row>
    <row r="32" spans="2:25" s="31" customFormat="1" ht="14.1" customHeight="1" x14ac:dyDescent="0.15">
      <c r="B32" s="780"/>
      <c r="C32" s="780"/>
      <c r="D32" s="780"/>
      <c r="E32" s="780"/>
      <c r="F32" s="780"/>
      <c r="G32" s="780"/>
      <c r="H32" s="780"/>
      <c r="I32" s="780"/>
      <c r="J32" s="760"/>
      <c r="K32" s="760"/>
      <c r="L32" s="760"/>
      <c r="M32" s="760"/>
      <c r="N32" s="760"/>
      <c r="O32" s="760"/>
      <c r="P32" s="760"/>
      <c r="Q32" s="760"/>
      <c r="R32" s="866"/>
      <c r="S32" s="861"/>
      <c r="T32" s="861"/>
      <c r="U32" s="861"/>
      <c r="V32" s="861"/>
      <c r="W32" s="861"/>
      <c r="X32" s="861"/>
      <c r="Y32" s="862"/>
    </row>
    <row r="33" spans="2:25" s="31" customFormat="1" ht="14.1" customHeight="1" x14ac:dyDescent="0.15">
      <c r="B33" s="780"/>
      <c r="C33" s="780"/>
      <c r="D33" s="780"/>
      <c r="E33" s="780"/>
      <c r="F33" s="780"/>
      <c r="G33" s="780"/>
      <c r="H33" s="780"/>
      <c r="I33" s="780"/>
      <c r="J33" s="760"/>
      <c r="K33" s="760"/>
      <c r="L33" s="760"/>
      <c r="M33" s="760"/>
      <c r="N33" s="760"/>
      <c r="O33" s="760"/>
      <c r="P33" s="760"/>
      <c r="Q33" s="760"/>
      <c r="R33" s="866"/>
      <c r="S33" s="861"/>
      <c r="T33" s="861"/>
      <c r="U33" s="861"/>
      <c r="V33" s="861"/>
      <c r="W33" s="861"/>
      <c r="X33" s="861"/>
      <c r="Y33" s="862"/>
    </row>
    <row r="34" spans="2:25" s="31" customFormat="1" ht="14.1" customHeight="1" x14ac:dyDescent="0.15">
      <c r="B34" s="780"/>
      <c r="C34" s="780"/>
      <c r="D34" s="780"/>
      <c r="E34" s="780"/>
      <c r="F34" s="780"/>
      <c r="G34" s="780"/>
      <c r="H34" s="780"/>
      <c r="I34" s="780"/>
      <c r="J34" s="760"/>
      <c r="K34" s="760"/>
      <c r="L34" s="760"/>
      <c r="M34" s="760"/>
      <c r="N34" s="760"/>
      <c r="O34" s="760"/>
      <c r="P34" s="760"/>
      <c r="Q34" s="760"/>
      <c r="R34" s="866"/>
      <c r="S34" s="861"/>
      <c r="T34" s="861"/>
      <c r="U34" s="861"/>
      <c r="V34" s="861"/>
      <c r="W34" s="861"/>
      <c r="X34" s="861"/>
      <c r="Y34" s="862"/>
    </row>
    <row r="35" spans="2:25" s="31" customFormat="1" ht="14.1" customHeight="1" x14ac:dyDescent="0.15">
      <c r="B35" s="780"/>
      <c r="C35" s="780"/>
      <c r="D35" s="780"/>
      <c r="E35" s="780"/>
      <c r="F35" s="780"/>
      <c r="G35" s="780"/>
      <c r="H35" s="780"/>
      <c r="I35" s="780"/>
      <c r="J35" s="760"/>
      <c r="K35" s="760"/>
      <c r="L35" s="760"/>
      <c r="M35" s="760"/>
      <c r="N35" s="760"/>
      <c r="O35" s="760"/>
      <c r="P35" s="760"/>
      <c r="Q35" s="760"/>
      <c r="R35" s="866"/>
      <c r="S35" s="861"/>
      <c r="T35" s="861"/>
      <c r="U35" s="861"/>
      <c r="V35" s="861"/>
      <c r="W35" s="861"/>
      <c r="X35" s="861"/>
      <c r="Y35" s="862"/>
    </row>
    <row r="36" spans="2:25" s="31" customFormat="1" ht="14.1" customHeight="1" x14ac:dyDescent="0.15">
      <c r="B36" s="780"/>
      <c r="C36" s="780"/>
      <c r="D36" s="780"/>
      <c r="E36" s="780"/>
      <c r="F36" s="780"/>
      <c r="G36" s="780"/>
      <c r="H36" s="780"/>
      <c r="I36" s="780"/>
      <c r="J36" s="760"/>
      <c r="K36" s="760"/>
      <c r="L36" s="760"/>
      <c r="M36" s="760"/>
      <c r="N36" s="760"/>
      <c r="O36" s="760"/>
      <c r="P36" s="760"/>
      <c r="Q36" s="760"/>
      <c r="R36" s="866"/>
      <c r="S36" s="861"/>
      <c r="T36" s="861"/>
      <c r="U36" s="861"/>
      <c r="V36" s="861"/>
      <c r="W36" s="861"/>
      <c r="X36" s="861"/>
      <c r="Y36" s="862"/>
    </row>
    <row r="37" spans="2:25" s="31" customFormat="1" ht="14.1" customHeight="1" x14ac:dyDescent="0.15">
      <c r="B37" s="780"/>
      <c r="C37" s="780"/>
      <c r="D37" s="780"/>
      <c r="E37" s="780"/>
      <c r="F37" s="780"/>
      <c r="G37" s="780"/>
      <c r="H37" s="780"/>
      <c r="I37" s="780"/>
      <c r="J37" s="760"/>
      <c r="K37" s="760"/>
      <c r="L37" s="760"/>
      <c r="M37" s="760"/>
      <c r="N37" s="760"/>
      <c r="O37" s="760"/>
      <c r="P37" s="760"/>
      <c r="Q37" s="760"/>
      <c r="R37" s="866"/>
      <c r="S37" s="861"/>
      <c r="T37" s="861"/>
      <c r="U37" s="861"/>
      <c r="V37" s="861"/>
      <c r="W37" s="861"/>
      <c r="X37" s="861"/>
      <c r="Y37" s="862"/>
    </row>
    <row r="38" spans="2:25" s="31" customFormat="1" ht="14.1" customHeight="1" x14ac:dyDescent="0.15">
      <c r="B38" s="780"/>
      <c r="C38" s="780"/>
      <c r="D38" s="780"/>
      <c r="E38" s="780"/>
      <c r="F38" s="780"/>
      <c r="G38" s="780"/>
      <c r="H38" s="780"/>
      <c r="I38" s="780"/>
      <c r="J38" s="760"/>
      <c r="K38" s="760"/>
      <c r="L38" s="760"/>
      <c r="M38" s="760"/>
      <c r="N38" s="760"/>
      <c r="O38" s="760"/>
      <c r="P38" s="760"/>
      <c r="Q38" s="760"/>
      <c r="R38" s="867"/>
      <c r="S38" s="868"/>
      <c r="T38" s="868"/>
      <c r="U38" s="868"/>
      <c r="V38" s="868"/>
      <c r="W38" s="868"/>
      <c r="X38" s="868"/>
      <c r="Y38" s="869"/>
    </row>
    <row r="39" spans="2:25" ht="15" customHeight="1" x14ac:dyDescent="0.15">
      <c r="B39" s="32"/>
      <c r="C39" s="35" t="s">
        <v>221</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212</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407</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8.15" customHeight="1" x14ac:dyDescent="0.15">
      <c r="Z59" s="31"/>
    </row>
  </sheetData>
  <mergeCells count="79">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 ref="B3:D3"/>
    <mergeCell ref="E3:H3"/>
    <mergeCell ref="I3:K3"/>
    <mergeCell ref="L3:N3"/>
    <mergeCell ref="R3:T3"/>
    <mergeCell ref="B4:D4"/>
    <mergeCell ref="E4:H4"/>
    <mergeCell ref="I4:K4"/>
    <mergeCell ref="L4:N4"/>
    <mergeCell ref="R4:T4"/>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L7:M7"/>
    <mergeCell ref="D7:E7"/>
    <mergeCell ref="F7:G7"/>
    <mergeCell ref="T7:U7"/>
    <mergeCell ref="V7:W7"/>
    <mergeCell ref="P7:Q7"/>
    <mergeCell ref="B8:C8"/>
    <mergeCell ref="F8:I8"/>
    <mergeCell ref="J8:K8"/>
    <mergeCell ref="N8:Q8"/>
    <mergeCell ref="R8:S8"/>
    <mergeCell ref="B24:C24"/>
    <mergeCell ref="D24:E24"/>
    <mergeCell ref="F24:G24"/>
    <mergeCell ref="J24:K24"/>
    <mergeCell ref="L24:M24"/>
    <mergeCell ref="H24:I24"/>
    <mergeCell ref="V25:Y25"/>
    <mergeCell ref="B25:C25"/>
    <mergeCell ref="F25:I25"/>
    <mergeCell ref="J25:K25"/>
    <mergeCell ref="N25:Q25"/>
    <mergeCell ref="R25:S25"/>
    <mergeCell ref="R24:S24"/>
    <mergeCell ref="T24:U24"/>
    <mergeCell ref="V22:X22"/>
    <mergeCell ref="N22:P22"/>
    <mergeCell ref="O3:Q4"/>
    <mergeCell ref="U23:Y23"/>
    <mergeCell ref="N24:O24"/>
    <mergeCell ref="V8:Y8"/>
    <mergeCell ref="N7:O7"/>
    <mergeCell ref="U3:V4"/>
    <mergeCell ref="W3:Y4"/>
    <mergeCell ref="X7:Y7"/>
    <mergeCell ref="P24:Q24"/>
    <mergeCell ref="X24:Y24"/>
  </mergeCells>
  <phoneticPr fontId="11"/>
  <dataValidations count="1">
    <dataValidation type="list" allowBlank="1" showInputMessage="1" showErrorMessage="1" sqref="E6:I6 M6:Q6 U6:Y6 E23:I23 M23:Q23 U23:Y23" xr:uid="{CFD8E211-C00A-4F3D-B67B-8CFB325E46C5}">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B2:AI145"/>
  <sheetViews>
    <sheetView showGridLines="0" showZeros="0" view="pageBreakPreview" zoomScaleNormal="85" zoomScaleSheetLayoutView="100" workbookViewId="0">
      <selection activeCell="AM12" sqref="AM12"/>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37" t="s">
        <v>245</v>
      </c>
      <c r="C3" s="437"/>
      <c r="D3" s="437"/>
      <c r="E3" s="881"/>
      <c r="F3" s="881"/>
      <c r="G3" s="881"/>
      <c r="H3" s="881"/>
      <c r="I3" s="881"/>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row>
    <row r="4" spans="2:35" ht="20.100000000000001" customHeight="1" x14ac:dyDescent="0.15">
      <c r="B4" s="882" t="s">
        <v>17</v>
      </c>
      <c r="C4" s="883"/>
      <c r="D4" s="884"/>
      <c r="E4" s="885" t="s">
        <v>647</v>
      </c>
      <c r="F4" s="886"/>
      <c r="G4" s="886"/>
      <c r="H4" s="886"/>
      <c r="I4" s="887"/>
      <c r="J4" s="888" t="s">
        <v>18</v>
      </c>
      <c r="K4" s="889"/>
      <c r="L4" s="890"/>
      <c r="M4" s="891" t="s">
        <v>663</v>
      </c>
      <c r="N4" s="892"/>
      <c r="O4" s="892"/>
      <c r="P4" s="892"/>
      <c r="Q4" s="892"/>
      <c r="R4" s="893"/>
      <c r="S4" s="806" t="s">
        <v>447</v>
      </c>
      <c r="T4" s="814"/>
      <c r="U4" s="814"/>
      <c r="V4" s="807"/>
      <c r="W4" s="894" t="s">
        <v>531</v>
      </c>
      <c r="X4" s="895"/>
      <c r="Y4" s="895"/>
      <c r="Z4" s="895"/>
      <c r="AA4" s="895"/>
      <c r="AB4" s="896"/>
      <c r="AC4" s="486" t="s">
        <v>185</v>
      </c>
      <c r="AD4" s="487"/>
      <c r="AE4" s="488"/>
      <c r="AF4" s="897" t="s">
        <v>575</v>
      </c>
      <c r="AG4" s="898"/>
      <c r="AH4" s="898"/>
      <c r="AI4" s="899"/>
    </row>
    <row r="5" spans="2:35" ht="20.100000000000001" customHeight="1" x14ac:dyDescent="0.15">
      <c r="B5" s="903" t="s">
        <v>0</v>
      </c>
      <c r="C5" s="904"/>
      <c r="D5" s="905"/>
      <c r="E5" s="906" t="s">
        <v>648</v>
      </c>
      <c r="F5" s="907"/>
      <c r="G5" s="907"/>
      <c r="H5" s="907"/>
      <c r="I5" s="908"/>
      <c r="J5" s="909" t="s">
        <v>1</v>
      </c>
      <c r="K5" s="910"/>
      <c r="L5" s="911"/>
      <c r="M5" s="891" t="s">
        <v>664</v>
      </c>
      <c r="N5" s="892"/>
      <c r="O5" s="892"/>
      <c r="P5" s="892"/>
      <c r="Q5" s="892"/>
      <c r="R5" s="893"/>
      <c r="S5" s="815"/>
      <c r="T5" s="816"/>
      <c r="U5" s="816"/>
      <c r="V5" s="817"/>
      <c r="W5" s="912" t="s">
        <v>532</v>
      </c>
      <c r="X5" s="913"/>
      <c r="Y5" s="913"/>
      <c r="Z5" s="913"/>
      <c r="AA5" s="913"/>
      <c r="AB5" s="914"/>
      <c r="AC5" s="489"/>
      <c r="AD5" s="490"/>
      <c r="AE5" s="491"/>
      <c r="AF5" s="900"/>
      <c r="AG5" s="901"/>
      <c r="AH5" s="901"/>
      <c r="AI5" s="902"/>
    </row>
    <row r="6" spans="2:35" ht="26.25" customHeight="1" x14ac:dyDescent="0.2">
      <c r="B6" s="873" t="s">
        <v>20</v>
      </c>
      <c r="C6" s="876" t="s">
        <v>19</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65" customHeight="1" x14ac:dyDescent="0.15">
      <c r="B7" s="874"/>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74"/>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74"/>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74"/>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74"/>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74"/>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74"/>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74"/>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74"/>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74"/>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74"/>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75"/>
      <c r="C18" s="97"/>
      <c r="D18" s="98"/>
      <c r="E18" s="99"/>
      <c r="F18" s="100"/>
      <c r="G18" s="100"/>
      <c r="H18" s="98"/>
      <c r="I18" s="98"/>
      <c r="J18" s="98"/>
      <c r="K18" s="98"/>
      <c r="L18" s="98"/>
      <c r="M18" s="98"/>
      <c r="N18" s="98"/>
      <c r="O18" s="98"/>
      <c r="P18" s="98"/>
      <c r="Q18" s="98"/>
      <c r="R18" s="98"/>
      <c r="S18" s="101"/>
      <c r="T18" s="101"/>
      <c r="U18" s="101"/>
      <c r="V18" s="879" t="s">
        <v>405</v>
      </c>
      <c r="W18" s="879"/>
      <c r="X18" s="879"/>
      <c r="Y18" s="879"/>
      <c r="Z18" s="879"/>
      <c r="AA18" s="879"/>
      <c r="AB18" s="879"/>
      <c r="AC18" s="879"/>
      <c r="AD18" s="879"/>
      <c r="AE18" s="879"/>
      <c r="AF18" s="879"/>
      <c r="AG18" s="879"/>
      <c r="AH18" s="879"/>
      <c r="AI18" s="880"/>
    </row>
    <row r="19" spans="2:35" ht="15" customHeight="1" x14ac:dyDescent="0.15"/>
    <row r="20" spans="2:35" ht="26.25" customHeight="1" x14ac:dyDescent="0.2">
      <c r="B20" s="870"/>
      <c r="C20" s="871"/>
      <c r="D20" s="871"/>
      <c r="E20" s="871"/>
      <c r="F20" s="871"/>
      <c r="G20" s="871"/>
      <c r="H20" s="871"/>
      <c r="I20" s="871"/>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871"/>
    </row>
    <row r="21" spans="2:35" ht="35.65" customHeight="1" x14ac:dyDescent="0.15">
      <c r="B21" s="870"/>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70"/>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70"/>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70"/>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70"/>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70"/>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70"/>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70"/>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70"/>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70"/>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70"/>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70"/>
      <c r="C32" s="4"/>
      <c r="D32" s="4"/>
      <c r="E32" s="94"/>
      <c r="H32" s="4"/>
      <c r="I32" s="4"/>
      <c r="J32" s="4"/>
      <c r="K32" s="4"/>
      <c r="L32" s="4"/>
      <c r="M32" s="4"/>
      <c r="N32" s="4"/>
      <c r="O32" s="4"/>
      <c r="P32" s="4"/>
      <c r="Q32" s="4"/>
      <c r="R32" s="4"/>
      <c r="S32" s="316"/>
      <c r="T32" s="316"/>
      <c r="U32" s="316"/>
      <c r="V32" s="872"/>
      <c r="W32" s="872"/>
      <c r="X32" s="872"/>
      <c r="Y32" s="872"/>
      <c r="Z32" s="872"/>
      <c r="AA32" s="872"/>
      <c r="AB32" s="872"/>
      <c r="AC32" s="872"/>
      <c r="AD32" s="872"/>
      <c r="AE32" s="872"/>
      <c r="AF32" s="872"/>
      <c r="AG32" s="872"/>
      <c r="AH32" s="872"/>
      <c r="AI32" s="872"/>
    </row>
    <row r="33" spans="2:35" ht="15" customHeight="1" x14ac:dyDescent="0.15"/>
    <row r="34" spans="2:35" ht="26.25" customHeight="1" x14ac:dyDescent="0.2">
      <c r="B34" s="870"/>
      <c r="C34" s="871"/>
      <c r="D34" s="871"/>
      <c r="E34" s="871"/>
      <c r="F34" s="871"/>
      <c r="G34" s="871"/>
      <c r="H34" s="871"/>
      <c r="I34" s="871"/>
      <c r="J34" s="871"/>
      <c r="K34" s="871"/>
      <c r="L34" s="871"/>
      <c r="M34" s="871"/>
      <c r="N34" s="871"/>
      <c r="O34" s="871"/>
      <c r="P34" s="871"/>
      <c r="Q34" s="871"/>
      <c r="R34" s="871"/>
      <c r="S34" s="871"/>
      <c r="T34" s="871"/>
      <c r="U34" s="871"/>
      <c r="V34" s="871"/>
      <c r="W34" s="871"/>
      <c r="X34" s="871"/>
      <c r="Y34" s="871"/>
      <c r="Z34" s="871"/>
      <c r="AA34" s="871"/>
      <c r="AB34" s="871"/>
      <c r="AC34" s="871"/>
      <c r="AD34" s="871"/>
      <c r="AE34" s="871"/>
      <c r="AF34" s="871"/>
      <c r="AG34" s="871"/>
      <c r="AH34" s="871"/>
      <c r="AI34" s="871"/>
    </row>
    <row r="35" spans="2:35" ht="35.65" customHeight="1" x14ac:dyDescent="0.15">
      <c r="B35" s="870"/>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70"/>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70"/>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70"/>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70"/>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70"/>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70"/>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70"/>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70"/>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70"/>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70"/>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70"/>
      <c r="C46" s="4"/>
      <c r="D46" s="4"/>
      <c r="E46" s="94"/>
      <c r="H46" s="4"/>
      <c r="I46" s="4"/>
      <c r="J46" s="4"/>
      <c r="K46" s="4"/>
      <c r="L46" s="4"/>
      <c r="M46" s="4"/>
      <c r="N46" s="4"/>
      <c r="O46" s="4"/>
      <c r="P46" s="4"/>
      <c r="Q46" s="4"/>
      <c r="R46" s="4"/>
      <c r="S46" s="316"/>
      <c r="T46" s="316"/>
      <c r="U46" s="316"/>
      <c r="V46" s="872"/>
      <c r="W46" s="872"/>
      <c r="X46" s="872"/>
      <c r="Y46" s="872"/>
      <c r="Z46" s="872"/>
      <c r="AA46" s="872"/>
      <c r="AB46" s="872"/>
      <c r="AC46" s="872"/>
      <c r="AD46" s="872"/>
      <c r="AE46" s="872"/>
      <c r="AF46" s="872"/>
      <c r="AG46" s="872"/>
      <c r="AH46" s="872"/>
      <c r="AI46" s="872"/>
    </row>
    <row r="47" spans="2:35" ht="15" customHeight="1" x14ac:dyDescent="0.15"/>
    <row r="48" spans="2:35" ht="26.25" customHeight="1" x14ac:dyDescent="0.2">
      <c r="B48" s="870"/>
      <c r="C48" s="871"/>
      <c r="D48" s="871"/>
      <c r="E48" s="871"/>
      <c r="F48" s="871"/>
      <c r="G48" s="871"/>
      <c r="H48" s="871"/>
      <c r="I48" s="871"/>
      <c r="J48" s="871"/>
      <c r="K48" s="871"/>
      <c r="L48" s="871"/>
      <c r="M48" s="871"/>
      <c r="N48" s="871"/>
      <c r="O48" s="871"/>
      <c r="P48" s="871"/>
      <c r="Q48" s="871"/>
      <c r="R48" s="871"/>
      <c r="S48" s="871"/>
      <c r="T48" s="871"/>
      <c r="U48" s="871"/>
      <c r="V48" s="871"/>
      <c r="W48" s="871"/>
      <c r="X48" s="871"/>
      <c r="Y48" s="871"/>
      <c r="Z48" s="871"/>
      <c r="AA48" s="871"/>
      <c r="AB48" s="871"/>
      <c r="AC48" s="871"/>
      <c r="AD48" s="871"/>
      <c r="AE48" s="871"/>
      <c r="AF48" s="871"/>
      <c r="AG48" s="871"/>
      <c r="AH48" s="871"/>
      <c r="AI48" s="871"/>
    </row>
    <row r="49" spans="2:35" ht="35.65" customHeight="1" x14ac:dyDescent="0.15">
      <c r="B49" s="870"/>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70"/>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70"/>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70"/>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70"/>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70"/>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70"/>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70"/>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70"/>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70"/>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70"/>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70"/>
      <c r="C60" s="4"/>
      <c r="D60" s="4"/>
      <c r="E60" s="94"/>
      <c r="H60" s="4"/>
      <c r="I60" s="4"/>
      <c r="J60" s="4"/>
      <c r="K60" s="4"/>
      <c r="L60" s="4"/>
      <c r="M60" s="4"/>
      <c r="N60" s="4"/>
      <c r="O60" s="4"/>
      <c r="P60" s="4"/>
      <c r="Q60" s="4"/>
      <c r="R60" s="4"/>
      <c r="S60" s="316"/>
      <c r="T60" s="316"/>
      <c r="U60" s="316"/>
      <c r="V60" s="872"/>
      <c r="W60" s="872"/>
      <c r="X60" s="872"/>
      <c r="Y60" s="872"/>
      <c r="Z60" s="872"/>
      <c r="AA60" s="872"/>
      <c r="AB60" s="872"/>
      <c r="AC60" s="872"/>
      <c r="AD60" s="872"/>
      <c r="AE60" s="872"/>
      <c r="AF60" s="872"/>
      <c r="AG60" s="872"/>
      <c r="AH60" s="872"/>
      <c r="AI60" s="872"/>
    </row>
    <row r="61" spans="2:35" ht="15" customHeight="1" x14ac:dyDescent="0.15"/>
    <row r="62" spans="2:35" ht="26.25" customHeight="1" x14ac:dyDescent="0.2">
      <c r="B62" s="870"/>
      <c r="C62" s="871"/>
      <c r="D62" s="871"/>
      <c r="E62" s="871"/>
      <c r="F62" s="871"/>
      <c r="G62" s="871"/>
      <c r="H62" s="871"/>
      <c r="I62" s="871"/>
      <c r="J62" s="871"/>
      <c r="K62" s="871"/>
      <c r="L62" s="871"/>
      <c r="M62" s="871"/>
      <c r="N62" s="871"/>
      <c r="O62" s="871"/>
      <c r="P62" s="871"/>
      <c r="Q62" s="871"/>
      <c r="R62" s="871"/>
      <c r="S62" s="871"/>
      <c r="T62" s="871"/>
      <c r="U62" s="871"/>
      <c r="V62" s="871"/>
      <c r="W62" s="871"/>
      <c r="X62" s="871"/>
      <c r="Y62" s="871"/>
      <c r="Z62" s="871"/>
      <c r="AA62" s="871"/>
      <c r="AB62" s="871"/>
      <c r="AC62" s="871"/>
      <c r="AD62" s="871"/>
      <c r="AE62" s="871"/>
      <c r="AF62" s="871"/>
      <c r="AG62" s="871"/>
      <c r="AH62" s="871"/>
      <c r="AI62" s="871"/>
    </row>
    <row r="63" spans="2:35" ht="35.65" customHeight="1" x14ac:dyDescent="0.15">
      <c r="B63" s="870"/>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70"/>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70"/>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70"/>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70"/>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70"/>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70"/>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70"/>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70"/>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70"/>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70"/>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70"/>
      <c r="C74" s="4"/>
      <c r="D74" s="4"/>
      <c r="E74" s="94"/>
      <c r="H74" s="4"/>
      <c r="I74" s="4"/>
      <c r="J74" s="4"/>
      <c r="K74" s="4"/>
      <c r="L74" s="4"/>
      <c r="M74" s="4"/>
      <c r="N74" s="4"/>
      <c r="O74" s="4"/>
      <c r="P74" s="4"/>
      <c r="Q74" s="4"/>
      <c r="R74" s="4"/>
      <c r="S74" s="316"/>
      <c r="T74" s="316"/>
      <c r="U74" s="316"/>
      <c r="V74" s="872"/>
      <c r="W74" s="872"/>
      <c r="X74" s="872"/>
      <c r="Y74" s="872"/>
      <c r="Z74" s="872"/>
      <c r="AA74" s="872"/>
      <c r="AB74" s="872"/>
      <c r="AC74" s="872"/>
      <c r="AD74" s="872"/>
      <c r="AE74" s="872"/>
      <c r="AF74" s="872"/>
      <c r="AG74" s="872"/>
      <c r="AH74" s="872"/>
      <c r="AI74" s="872"/>
    </row>
    <row r="75" spans="2:35" ht="15" customHeight="1" x14ac:dyDescent="0.15"/>
    <row r="76" spans="2:35" ht="26.25" customHeight="1" x14ac:dyDescent="0.2">
      <c r="B76" s="870"/>
      <c r="C76" s="871"/>
      <c r="D76" s="871"/>
      <c r="E76" s="871"/>
      <c r="F76" s="871"/>
      <c r="G76" s="871"/>
      <c r="H76" s="871"/>
      <c r="I76" s="871"/>
      <c r="J76" s="871"/>
      <c r="K76" s="871"/>
      <c r="L76" s="871"/>
      <c r="M76" s="871"/>
      <c r="N76" s="871"/>
      <c r="O76" s="871"/>
      <c r="P76" s="871"/>
      <c r="Q76" s="871"/>
      <c r="R76" s="871"/>
      <c r="S76" s="871"/>
      <c r="T76" s="871"/>
      <c r="U76" s="871"/>
      <c r="V76" s="871"/>
      <c r="W76" s="871"/>
      <c r="X76" s="871"/>
      <c r="Y76" s="871"/>
      <c r="Z76" s="871"/>
      <c r="AA76" s="871"/>
      <c r="AB76" s="871"/>
      <c r="AC76" s="871"/>
      <c r="AD76" s="871"/>
      <c r="AE76" s="871"/>
      <c r="AF76" s="871"/>
      <c r="AG76" s="871"/>
      <c r="AH76" s="871"/>
      <c r="AI76" s="871"/>
    </row>
    <row r="77" spans="2:35" ht="35.65" customHeight="1" x14ac:dyDescent="0.15">
      <c r="B77" s="870"/>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70"/>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70"/>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70"/>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70"/>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70"/>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70"/>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70"/>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70"/>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70"/>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70"/>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70"/>
      <c r="C88" s="4"/>
      <c r="D88" s="4"/>
      <c r="E88" s="94"/>
      <c r="H88" s="4"/>
      <c r="I88" s="4"/>
      <c r="J88" s="4"/>
      <c r="K88" s="4"/>
      <c r="L88" s="4"/>
      <c r="M88" s="4"/>
      <c r="N88" s="4"/>
      <c r="O88" s="4"/>
      <c r="P88" s="4"/>
      <c r="Q88" s="4"/>
      <c r="R88" s="4"/>
      <c r="S88" s="316"/>
      <c r="T88" s="316"/>
      <c r="U88" s="316"/>
      <c r="V88" s="872"/>
      <c r="W88" s="872"/>
      <c r="X88" s="872"/>
      <c r="Y88" s="872"/>
      <c r="Z88" s="872"/>
      <c r="AA88" s="872"/>
      <c r="AB88" s="872"/>
      <c r="AC88" s="872"/>
      <c r="AD88" s="872"/>
      <c r="AE88" s="872"/>
      <c r="AF88" s="872"/>
      <c r="AG88" s="872"/>
      <c r="AH88" s="872"/>
      <c r="AI88" s="872"/>
    </row>
    <row r="89" spans="2:35" ht="15" customHeight="1" x14ac:dyDescent="0.15"/>
    <row r="90" spans="2:35" ht="26.25" customHeight="1" x14ac:dyDescent="0.2">
      <c r="B90" s="870"/>
      <c r="C90" s="871"/>
      <c r="D90" s="871"/>
      <c r="E90" s="871"/>
      <c r="F90" s="871"/>
      <c r="G90" s="871"/>
      <c r="H90" s="871"/>
      <c r="I90" s="871"/>
      <c r="J90" s="871"/>
      <c r="K90" s="871"/>
      <c r="L90" s="871"/>
      <c r="M90" s="871"/>
      <c r="N90" s="871"/>
      <c r="O90" s="871"/>
      <c r="P90" s="871"/>
      <c r="Q90" s="871"/>
      <c r="R90" s="871"/>
      <c r="S90" s="871"/>
      <c r="T90" s="871"/>
      <c r="U90" s="871"/>
      <c r="V90" s="871"/>
      <c r="W90" s="871"/>
      <c r="X90" s="871"/>
      <c r="Y90" s="871"/>
      <c r="Z90" s="871"/>
      <c r="AA90" s="871"/>
      <c r="AB90" s="871"/>
      <c r="AC90" s="871"/>
      <c r="AD90" s="871"/>
      <c r="AE90" s="871"/>
      <c r="AF90" s="871"/>
      <c r="AG90" s="871"/>
      <c r="AH90" s="871"/>
      <c r="AI90" s="871"/>
    </row>
    <row r="91" spans="2:35" ht="35.65" customHeight="1" x14ac:dyDescent="0.15">
      <c r="B91" s="870"/>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70"/>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70"/>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70"/>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70"/>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70"/>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70"/>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70"/>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70"/>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70"/>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70"/>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70"/>
      <c r="C102" s="4"/>
      <c r="D102" s="4"/>
      <c r="E102" s="94"/>
      <c r="H102" s="4"/>
      <c r="I102" s="4"/>
      <c r="J102" s="4"/>
      <c r="K102" s="4"/>
      <c r="L102" s="4"/>
      <c r="M102" s="4"/>
      <c r="N102" s="4"/>
      <c r="O102" s="4"/>
      <c r="P102" s="4"/>
      <c r="Q102" s="4"/>
      <c r="R102" s="4"/>
      <c r="S102" s="316"/>
      <c r="T102" s="316"/>
      <c r="U102" s="316"/>
      <c r="V102" s="872"/>
      <c r="W102" s="872"/>
      <c r="X102" s="872"/>
      <c r="Y102" s="872"/>
      <c r="Z102" s="872"/>
      <c r="AA102" s="872"/>
      <c r="AB102" s="872"/>
      <c r="AC102" s="872"/>
      <c r="AD102" s="872"/>
      <c r="AE102" s="872"/>
      <c r="AF102" s="872"/>
      <c r="AG102" s="872"/>
      <c r="AH102" s="872"/>
      <c r="AI102" s="872"/>
    </row>
    <row r="103" spans="2:35" ht="15" customHeight="1" x14ac:dyDescent="0.15"/>
    <row r="104" spans="2:35" ht="26.25" customHeight="1" x14ac:dyDescent="0.2">
      <c r="B104" s="870"/>
      <c r="C104" s="871"/>
      <c r="D104" s="871"/>
      <c r="E104" s="871"/>
      <c r="F104" s="871"/>
      <c r="G104" s="871"/>
      <c r="H104" s="871"/>
      <c r="I104" s="871"/>
      <c r="J104" s="871"/>
      <c r="K104" s="871"/>
      <c r="L104" s="871"/>
      <c r="M104" s="871"/>
      <c r="N104" s="871"/>
      <c r="O104" s="871"/>
      <c r="P104" s="871"/>
      <c r="Q104" s="871"/>
      <c r="R104" s="871"/>
      <c r="S104" s="871"/>
      <c r="T104" s="871"/>
      <c r="U104" s="871"/>
      <c r="V104" s="871"/>
      <c r="W104" s="871"/>
      <c r="X104" s="871"/>
      <c r="Y104" s="871"/>
      <c r="Z104" s="871"/>
      <c r="AA104" s="871"/>
      <c r="AB104" s="871"/>
      <c r="AC104" s="871"/>
      <c r="AD104" s="871"/>
      <c r="AE104" s="871"/>
      <c r="AF104" s="871"/>
      <c r="AG104" s="871"/>
      <c r="AH104" s="871"/>
      <c r="AI104" s="871"/>
    </row>
    <row r="105" spans="2:35" ht="35.65" customHeight="1" x14ac:dyDescent="0.15">
      <c r="B105" s="870"/>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70"/>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70"/>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70"/>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70"/>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70"/>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70"/>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70"/>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70"/>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70"/>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70"/>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70"/>
      <c r="C116" s="4"/>
      <c r="D116" s="4"/>
      <c r="E116" s="94"/>
      <c r="H116" s="4"/>
      <c r="I116" s="4"/>
      <c r="J116" s="4"/>
      <c r="K116" s="4"/>
      <c r="L116" s="4"/>
      <c r="M116" s="4"/>
      <c r="N116" s="4"/>
      <c r="O116" s="4"/>
      <c r="P116" s="4"/>
      <c r="Q116" s="4"/>
      <c r="R116" s="4"/>
      <c r="S116" s="316"/>
      <c r="T116" s="316"/>
      <c r="U116" s="316"/>
      <c r="V116" s="872"/>
      <c r="W116" s="872"/>
      <c r="X116" s="872"/>
      <c r="Y116" s="872"/>
      <c r="Z116" s="872"/>
      <c r="AA116" s="872"/>
      <c r="AB116" s="872"/>
      <c r="AC116" s="872"/>
      <c r="AD116" s="872"/>
      <c r="AE116" s="872"/>
      <c r="AF116" s="872"/>
      <c r="AG116" s="872"/>
      <c r="AH116" s="872"/>
      <c r="AI116" s="872"/>
    </row>
    <row r="117" spans="2:35" ht="15" customHeight="1" x14ac:dyDescent="0.15"/>
    <row r="118" spans="2:35" ht="26.25" customHeight="1" x14ac:dyDescent="0.2">
      <c r="B118" s="870"/>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1"/>
      <c r="AA118" s="871"/>
      <c r="AB118" s="871"/>
      <c r="AC118" s="871"/>
      <c r="AD118" s="871"/>
      <c r="AE118" s="871"/>
      <c r="AF118" s="871"/>
      <c r="AG118" s="871"/>
      <c r="AH118" s="871"/>
      <c r="AI118" s="871"/>
    </row>
    <row r="119" spans="2:35" ht="35.65" customHeight="1" x14ac:dyDescent="0.15">
      <c r="B119" s="870"/>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70"/>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70"/>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70"/>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70"/>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70"/>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70"/>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70"/>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70"/>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70"/>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70"/>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70"/>
      <c r="C130" s="4"/>
      <c r="D130" s="4"/>
      <c r="E130" s="94"/>
      <c r="H130" s="4"/>
      <c r="I130" s="4"/>
      <c r="J130" s="4"/>
      <c r="K130" s="4"/>
      <c r="L130" s="4"/>
      <c r="M130" s="4"/>
      <c r="N130" s="4"/>
      <c r="O130" s="4"/>
      <c r="P130" s="4"/>
      <c r="Q130" s="4"/>
      <c r="R130" s="4"/>
      <c r="S130" s="316"/>
      <c r="T130" s="316"/>
      <c r="U130" s="316"/>
      <c r="V130" s="872"/>
      <c r="W130" s="872"/>
      <c r="X130" s="872"/>
      <c r="Y130" s="872"/>
      <c r="Z130" s="872"/>
      <c r="AA130" s="872"/>
      <c r="AB130" s="872"/>
      <c r="AC130" s="872"/>
      <c r="AD130" s="872"/>
      <c r="AE130" s="872"/>
      <c r="AF130" s="872"/>
      <c r="AG130" s="872"/>
      <c r="AH130" s="872"/>
      <c r="AI130" s="872"/>
    </row>
    <row r="131" spans="2:35" ht="15" customHeight="1" x14ac:dyDescent="0.15"/>
    <row r="132" spans="2:35" ht="26.25" customHeight="1" x14ac:dyDescent="0.2">
      <c r="B132" s="870"/>
      <c r="C132" s="871"/>
      <c r="D132" s="871"/>
      <c r="E132" s="871"/>
      <c r="F132" s="871"/>
      <c r="G132" s="871"/>
      <c r="H132" s="871"/>
      <c r="I132" s="871"/>
      <c r="J132" s="871"/>
      <c r="K132" s="871"/>
      <c r="L132" s="871"/>
      <c r="M132" s="871"/>
      <c r="N132" s="871"/>
      <c r="O132" s="871"/>
      <c r="P132" s="871"/>
      <c r="Q132" s="871"/>
      <c r="R132" s="871"/>
      <c r="S132" s="871"/>
      <c r="T132" s="871"/>
      <c r="U132" s="871"/>
      <c r="V132" s="871"/>
      <c r="W132" s="871"/>
      <c r="X132" s="871"/>
      <c r="Y132" s="871"/>
      <c r="Z132" s="871"/>
      <c r="AA132" s="871"/>
      <c r="AB132" s="871"/>
      <c r="AC132" s="871"/>
      <c r="AD132" s="871"/>
      <c r="AE132" s="871"/>
      <c r="AF132" s="871"/>
      <c r="AG132" s="871"/>
      <c r="AH132" s="871"/>
      <c r="AI132" s="871"/>
    </row>
    <row r="133" spans="2:35" ht="35.65" customHeight="1" x14ac:dyDescent="0.15">
      <c r="B133" s="870"/>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70"/>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70"/>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70"/>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70"/>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70"/>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70"/>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70"/>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70"/>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70"/>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70"/>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70"/>
      <c r="C144" s="4"/>
      <c r="D144" s="4"/>
      <c r="E144" s="94"/>
      <c r="H144" s="4"/>
      <c r="I144" s="4"/>
      <c r="J144" s="4"/>
      <c r="K144" s="4"/>
      <c r="L144" s="4"/>
      <c r="M144" s="4"/>
      <c r="N144" s="4"/>
      <c r="O144" s="4"/>
      <c r="P144" s="4"/>
      <c r="Q144" s="4"/>
      <c r="R144" s="4"/>
      <c r="S144" s="316"/>
      <c r="T144" s="316"/>
      <c r="U144" s="316"/>
      <c r="V144" s="872"/>
      <c r="W144" s="872"/>
      <c r="X144" s="872"/>
      <c r="Y144" s="872"/>
      <c r="Z144" s="872"/>
      <c r="AA144" s="872"/>
      <c r="AB144" s="872"/>
      <c r="AC144" s="872"/>
      <c r="AD144" s="872"/>
      <c r="AE144" s="872"/>
      <c r="AF144" s="872"/>
      <c r="AG144" s="872"/>
      <c r="AH144" s="872"/>
      <c r="AI144" s="872"/>
    </row>
    <row r="145" ht="15" customHeight="1" x14ac:dyDescent="0.15"/>
  </sheetData>
  <mergeCells count="44">
    <mergeCell ref="B132:B144"/>
    <mergeCell ref="C132:AI132"/>
    <mergeCell ref="V144:AI144"/>
    <mergeCell ref="B104:B116"/>
    <mergeCell ref="C104:AI104"/>
    <mergeCell ref="V116:AI116"/>
    <mergeCell ref="B118:B130"/>
    <mergeCell ref="C118:AI118"/>
    <mergeCell ref="V130:AI130"/>
    <mergeCell ref="B76:B88"/>
    <mergeCell ref="C76:AI76"/>
    <mergeCell ref="V88:AI88"/>
    <mergeCell ref="B90:B102"/>
    <mergeCell ref="C90:AI90"/>
    <mergeCell ref="V102:AI102"/>
    <mergeCell ref="B3:AI3"/>
    <mergeCell ref="B4:D4"/>
    <mergeCell ref="E4:I4"/>
    <mergeCell ref="J4:L4"/>
    <mergeCell ref="M4:R4"/>
    <mergeCell ref="W4:AB4"/>
    <mergeCell ref="AC4:AE5"/>
    <mergeCell ref="AF4:AI5"/>
    <mergeCell ref="B5:D5"/>
    <mergeCell ref="E5:I5"/>
    <mergeCell ref="J5:L5"/>
    <mergeCell ref="M5:R5"/>
    <mergeCell ref="W5:AB5"/>
    <mergeCell ref="S4:V5"/>
    <mergeCell ref="B20:B32"/>
    <mergeCell ref="C20:AI20"/>
    <mergeCell ref="V32:AI32"/>
    <mergeCell ref="B6:B18"/>
    <mergeCell ref="C6:AI6"/>
    <mergeCell ref="V18:AI18"/>
    <mergeCell ref="B62:B74"/>
    <mergeCell ref="C62:AI62"/>
    <mergeCell ref="V74:AI74"/>
    <mergeCell ref="B34:B46"/>
    <mergeCell ref="C34:AI34"/>
    <mergeCell ref="V46:AI46"/>
    <mergeCell ref="B48:B60"/>
    <mergeCell ref="C48:AI48"/>
    <mergeCell ref="V60:AI60"/>
  </mergeCells>
  <phoneticPr fontId="11"/>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8" min="1" max="34" man="1"/>
    <brk id="33" min="1" max="34" man="1"/>
    <brk id="47" min="1" max="34" man="1"/>
    <brk id="61" min="1" max="34" man="1"/>
    <brk id="74" min="1" max="34" man="1"/>
    <brk id="88" min="1" max="34" man="1"/>
    <brk id="102" min="1" max="34" man="1"/>
    <brk id="116" min="1" max="34" man="1"/>
    <brk id="130" min="1" max="34"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6AF8A-B2EC-4DE9-A41D-3F66122F930B}">
  <dimension ref="B2:AI145"/>
  <sheetViews>
    <sheetView showGridLines="0" showZeros="0" view="pageBreakPreview" zoomScaleNormal="85" zoomScaleSheetLayoutView="100" workbookViewId="0">
      <selection activeCell="AO14" sqref="AO14"/>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37" t="s">
        <v>245</v>
      </c>
      <c r="C3" s="437"/>
      <c r="D3" s="437"/>
      <c r="E3" s="881"/>
      <c r="F3" s="881"/>
      <c r="G3" s="881"/>
      <c r="H3" s="881"/>
      <c r="I3" s="881"/>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row>
    <row r="4" spans="2:35" ht="20.100000000000001" customHeight="1" x14ac:dyDescent="0.15">
      <c r="B4" s="882" t="s">
        <v>17</v>
      </c>
      <c r="C4" s="883"/>
      <c r="D4" s="884"/>
      <c r="E4" s="885" t="s">
        <v>647</v>
      </c>
      <c r="F4" s="886"/>
      <c r="G4" s="886"/>
      <c r="H4" s="886"/>
      <c r="I4" s="887"/>
      <c r="J4" s="888" t="s">
        <v>18</v>
      </c>
      <c r="K4" s="889"/>
      <c r="L4" s="890"/>
      <c r="M4" s="891" t="s">
        <v>663</v>
      </c>
      <c r="N4" s="892"/>
      <c r="O4" s="892"/>
      <c r="P4" s="892"/>
      <c r="Q4" s="892"/>
      <c r="R4" s="893"/>
      <c r="S4" s="806" t="s">
        <v>447</v>
      </c>
      <c r="T4" s="814"/>
      <c r="U4" s="814"/>
      <c r="V4" s="807"/>
      <c r="W4" s="894" t="s">
        <v>531</v>
      </c>
      <c r="X4" s="895"/>
      <c r="Y4" s="895"/>
      <c r="Z4" s="895"/>
      <c r="AA4" s="895"/>
      <c r="AB4" s="896"/>
      <c r="AC4" s="486" t="s">
        <v>185</v>
      </c>
      <c r="AD4" s="487"/>
      <c r="AE4" s="488"/>
      <c r="AF4" s="897" t="s">
        <v>575</v>
      </c>
      <c r="AG4" s="898"/>
      <c r="AH4" s="898"/>
      <c r="AI4" s="899"/>
    </row>
    <row r="5" spans="2:35" ht="20.100000000000001" customHeight="1" x14ac:dyDescent="0.15">
      <c r="B5" s="903" t="s">
        <v>0</v>
      </c>
      <c r="C5" s="904"/>
      <c r="D5" s="905"/>
      <c r="E5" s="906" t="s">
        <v>648</v>
      </c>
      <c r="F5" s="907"/>
      <c r="G5" s="907"/>
      <c r="H5" s="907"/>
      <c r="I5" s="908"/>
      <c r="J5" s="909" t="s">
        <v>1</v>
      </c>
      <c r="K5" s="910"/>
      <c r="L5" s="911"/>
      <c r="M5" s="891" t="s">
        <v>664</v>
      </c>
      <c r="N5" s="892"/>
      <c r="O5" s="892"/>
      <c r="P5" s="892"/>
      <c r="Q5" s="892"/>
      <c r="R5" s="893"/>
      <c r="S5" s="815"/>
      <c r="T5" s="816"/>
      <c r="U5" s="816"/>
      <c r="V5" s="817"/>
      <c r="W5" s="912" t="s">
        <v>532</v>
      </c>
      <c r="X5" s="913"/>
      <c r="Y5" s="913"/>
      <c r="Z5" s="913"/>
      <c r="AA5" s="913"/>
      <c r="AB5" s="914"/>
      <c r="AC5" s="489"/>
      <c r="AD5" s="490"/>
      <c r="AE5" s="491"/>
      <c r="AF5" s="900"/>
      <c r="AG5" s="901"/>
      <c r="AH5" s="901"/>
      <c r="AI5" s="902"/>
    </row>
    <row r="6" spans="2:35" ht="26.25" customHeight="1" x14ac:dyDescent="0.2">
      <c r="B6" s="873" t="s">
        <v>20</v>
      </c>
      <c r="C6" s="876" t="s">
        <v>19</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65" customHeight="1" x14ac:dyDescent="0.15">
      <c r="B7" s="874"/>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74"/>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74"/>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74"/>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74"/>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74"/>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74"/>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74"/>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74"/>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74"/>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74"/>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75"/>
      <c r="C18" s="97"/>
      <c r="D18" s="98"/>
      <c r="E18" s="99"/>
      <c r="F18" s="100"/>
      <c r="G18" s="100"/>
      <c r="H18" s="98"/>
      <c r="I18" s="98"/>
      <c r="J18" s="98"/>
      <c r="K18" s="98"/>
      <c r="L18" s="98"/>
      <c r="M18" s="98"/>
      <c r="N18" s="98"/>
      <c r="O18" s="98"/>
      <c r="P18" s="98"/>
      <c r="Q18" s="98"/>
      <c r="R18" s="98"/>
      <c r="S18" s="101"/>
      <c r="T18" s="101"/>
      <c r="U18" s="101"/>
      <c r="V18" s="879" t="s">
        <v>405</v>
      </c>
      <c r="W18" s="879"/>
      <c r="X18" s="879"/>
      <c r="Y18" s="879"/>
      <c r="Z18" s="879"/>
      <c r="AA18" s="879"/>
      <c r="AB18" s="879"/>
      <c r="AC18" s="879"/>
      <c r="AD18" s="879"/>
      <c r="AE18" s="879"/>
      <c r="AF18" s="879"/>
      <c r="AG18" s="879"/>
      <c r="AH18" s="879"/>
      <c r="AI18" s="880"/>
    </row>
    <row r="19" spans="2:35" ht="15" customHeight="1" x14ac:dyDescent="0.15"/>
    <row r="20" spans="2:35" ht="26.25" customHeight="1" x14ac:dyDescent="0.2">
      <c r="B20" s="915"/>
      <c r="C20" s="871"/>
      <c r="D20" s="871"/>
      <c r="E20" s="871"/>
      <c r="F20" s="871"/>
      <c r="G20" s="871"/>
      <c r="H20" s="871"/>
      <c r="I20" s="871"/>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871"/>
    </row>
    <row r="21" spans="2:35" ht="35.65" customHeight="1" x14ac:dyDescent="0.15">
      <c r="B21" s="915"/>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915"/>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915"/>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915"/>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915"/>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915"/>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915"/>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915"/>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915"/>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915"/>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915"/>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915"/>
      <c r="C32" s="4"/>
      <c r="D32" s="4"/>
      <c r="E32" s="94"/>
      <c r="H32" s="4"/>
      <c r="I32" s="4"/>
      <c r="J32" s="4"/>
      <c r="K32" s="4"/>
      <c r="L32" s="4"/>
      <c r="M32" s="4"/>
      <c r="N32" s="4"/>
      <c r="O32" s="4"/>
      <c r="P32" s="4"/>
      <c r="Q32" s="4"/>
      <c r="R32" s="4"/>
      <c r="S32" s="316"/>
      <c r="T32" s="316"/>
      <c r="U32" s="316"/>
      <c r="V32" s="872"/>
      <c r="W32" s="872"/>
      <c r="X32" s="872"/>
      <c r="Y32" s="872"/>
      <c r="Z32" s="872"/>
      <c r="AA32" s="872"/>
      <c r="AB32" s="872"/>
      <c r="AC32" s="872"/>
      <c r="AD32" s="872"/>
      <c r="AE32" s="872"/>
      <c r="AF32" s="872"/>
      <c r="AG32" s="872"/>
      <c r="AH32" s="872"/>
      <c r="AI32" s="872"/>
    </row>
    <row r="33" spans="2:35" ht="15" customHeight="1" x14ac:dyDescent="0.15"/>
    <row r="34" spans="2:35" ht="26.25" customHeight="1" x14ac:dyDescent="0.2">
      <c r="B34" s="915"/>
      <c r="C34" s="871"/>
      <c r="D34" s="871"/>
      <c r="E34" s="871"/>
      <c r="F34" s="871"/>
      <c r="G34" s="871"/>
      <c r="H34" s="871"/>
      <c r="I34" s="871"/>
      <c r="J34" s="871"/>
      <c r="K34" s="871"/>
      <c r="L34" s="871"/>
      <c r="M34" s="871"/>
      <c r="N34" s="871"/>
      <c r="O34" s="871"/>
      <c r="P34" s="871"/>
      <c r="Q34" s="871"/>
      <c r="R34" s="871"/>
      <c r="S34" s="871"/>
      <c r="T34" s="871"/>
      <c r="U34" s="871"/>
      <c r="V34" s="871"/>
      <c r="W34" s="871"/>
      <c r="X34" s="871"/>
      <c r="Y34" s="871"/>
      <c r="Z34" s="871"/>
      <c r="AA34" s="871"/>
      <c r="AB34" s="871"/>
      <c r="AC34" s="871"/>
      <c r="AD34" s="871"/>
      <c r="AE34" s="871"/>
      <c r="AF34" s="871"/>
      <c r="AG34" s="871"/>
      <c r="AH34" s="871"/>
      <c r="AI34" s="871"/>
    </row>
    <row r="35" spans="2:35" ht="35.65" customHeight="1" x14ac:dyDescent="0.15">
      <c r="B35" s="915"/>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915"/>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915"/>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915"/>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915"/>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915"/>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915"/>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915"/>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915"/>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915"/>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915"/>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915"/>
      <c r="C46" s="4"/>
      <c r="D46" s="4"/>
      <c r="E46" s="94"/>
      <c r="H46" s="4"/>
      <c r="I46" s="4"/>
      <c r="J46" s="4"/>
      <c r="K46" s="4"/>
      <c r="L46" s="4"/>
      <c r="M46" s="4"/>
      <c r="N46" s="4"/>
      <c r="O46" s="4"/>
      <c r="P46" s="4"/>
      <c r="Q46" s="4"/>
      <c r="R46" s="4"/>
      <c r="S46" s="316"/>
      <c r="T46" s="316"/>
      <c r="U46" s="316"/>
      <c r="V46" s="872"/>
      <c r="W46" s="872"/>
      <c r="X46" s="872"/>
      <c r="Y46" s="872"/>
      <c r="Z46" s="872"/>
      <c r="AA46" s="872"/>
      <c r="AB46" s="872"/>
      <c r="AC46" s="872"/>
      <c r="AD46" s="872"/>
      <c r="AE46" s="872"/>
      <c r="AF46" s="872"/>
      <c r="AG46" s="872"/>
      <c r="AH46" s="872"/>
      <c r="AI46" s="872"/>
    </row>
    <row r="47" spans="2:35" ht="15" customHeight="1" x14ac:dyDescent="0.15"/>
    <row r="48" spans="2:35" ht="26.25" customHeight="1" x14ac:dyDescent="0.2">
      <c r="B48" s="915"/>
      <c r="C48" s="871"/>
      <c r="D48" s="871"/>
      <c r="E48" s="871"/>
      <c r="F48" s="871"/>
      <c r="G48" s="871"/>
      <c r="H48" s="871"/>
      <c r="I48" s="871"/>
      <c r="J48" s="871"/>
      <c r="K48" s="871"/>
      <c r="L48" s="871"/>
      <c r="M48" s="871"/>
      <c r="N48" s="871"/>
      <c r="O48" s="871"/>
      <c r="P48" s="871"/>
      <c r="Q48" s="871"/>
      <c r="R48" s="871"/>
      <c r="S48" s="871"/>
      <c r="T48" s="871"/>
      <c r="U48" s="871"/>
      <c r="V48" s="871"/>
      <c r="W48" s="871"/>
      <c r="X48" s="871"/>
      <c r="Y48" s="871"/>
      <c r="Z48" s="871"/>
      <c r="AA48" s="871"/>
      <c r="AB48" s="871"/>
      <c r="AC48" s="871"/>
      <c r="AD48" s="871"/>
      <c r="AE48" s="871"/>
      <c r="AF48" s="871"/>
      <c r="AG48" s="871"/>
      <c r="AH48" s="871"/>
      <c r="AI48" s="871"/>
    </row>
    <row r="49" spans="2:35" ht="35.65" customHeight="1" x14ac:dyDescent="0.15">
      <c r="B49" s="915"/>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915"/>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915"/>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915"/>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915"/>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915"/>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915"/>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915"/>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915"/>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915"/>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915"/>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915"/>
      <c r="C60" s="4"/>
      <c r="D60" s="4"/>
      <c r="E60" s="94"/>
      <c r="H60" s="4"/>
      <c r="I60" s="4"/>
      <c r="J60" s="4"/>
      <c r="K60" s="4"/>
      <c r="L60" s="4"/>
      <c r="M60" s="4"/>
      <c r="N60" s="4"/>
      <c r="O60" s="4"/>
      <c r="P60" s="4"/>
      <c r="Q60" s="4"/>
      <c r="R60" s="4"/>
      <c r="S60" s="316"/>
      <c r="T60" s="316"/>
      <c r="U60" s="316"/>
      <c r="V60" s="872"/>
      <c r="W60" s="872"/>
      <c r="X60" s="872"/>
      <c r="Y60" s="872"/>
      <c r="Z60" s="872"/>
      <c r="AA60" s="872"/>
      <c r="AB60" s="872"/>
      <c r="AC60" s="872"/>
      <c r="AD60" s="872"/>
      <c r="AE60" s="872"/>
      <c r="AF60" s="872"/>
      <c r="AG60" s="872"/>
      <c r="AH60" s="872"/>
      <c r="AI60" s="872"/>
    </row>
    <row r="61" spans="2:35" ht="15" customHeight="1" x14ac:dyDescent="0.15"/>
    <row r="62" spans="2:35" ht="26.25" customHeight="1" x14ac:dyDescent="0.2">
      <c r="B62" s="915"/>
      <c r="C62" s="871"/>
      <c r="D62" s="871"/>
      <c r="E62" s="871"/>
      <c r="F62" s="871"/>
      <c r="G62" s="871"/>
      <c r="H62" s="871"/>
      <c r="I62" s="871"/>
      <c r="J62" s="871"/>
      <c r="K62" s="871"/>
      <c r="L62" s="871"/>
      <c r="M62" s="871"/>
      <c r="N62" s="871"/>
      <c r="O62" s="871"/>
      <c r="P62" s="871"/>
      <c r="Q62" s="871"/>
      <c r="R62" s="871"/>
      <c r="S62" s="871"/>
      <c r="T62" s="871"/>
      <c r="U62" s="871"/>
      <c r="V62" s="871"/>
      <c r="W62" s="871"/>
      <c r="X62" s="871"/>
      <c r="Y62" s="871"/>
      <c r="Z62" s="871"/>
      <c r="AA62" s="871"/>
      <c r="AB62" s="871"/>
      <c r="AC62" s="871"/>
      <c r="AD62" s="871"/>
      <c r="AE62" s="871"/>
      <c r="AF62" s="871"/>
      <c r="AG62" s="871"/>
      <c r="AH62" s="871"/>
      <c r="AI62" s="871"/>
    </row>
    <row r="63" spans="2:35" ht="35.65" customHeight="1" x14ac:dyDescent="0.15">
      <c r="B63" s="915"/>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915"/>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915"/>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915"/>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915"/>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915"/>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915"/>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915"/>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915"/>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915"/>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915"/>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915"/>
      <c r="C74" s="4"/>
      <c r="D74" s="4"/>
      <c r="E74" s="94"/>
      <c r="H74" s="4"/>
      <c r="I74" s="4"/>
      <c r="J74" s="4"/>
      <c r="K74" s="4"/>
      <c r="L74" s="4"/>
      <c r="M74" s="4"/>
      <c r="N74" s="4"/>
      <c r="O74" s="4"/>
      <c r="P74" s="4"/>
      <c r="Q74" s="4"/>
      <c r="R74" s="4"/>
      <c r="S74" s="316"/>
      <c r="T74" s="316"/>
      <c r="U74" s="316"/>
      <c r="V74" s="872"/>
      <c r="W74" s="872"/>
      <c r="X74" s="872"/>
      <c r="Y74" s="872"/>
      <c r="Z74" s="872"/>
      <c r="AA74" s="872"/>
      <c r="AB74" s="872"/>
      <c r="AC74" s="872"/>
      <c r="AD74" s="872"/>
      <c r="AE74" s="872"/>
      <c r="AF74" s="872"/>
      <c r="AG74" s="872"/>
      <c r="AH74" s="872"/>
      <c r="AI74" s="872"/>
    </row>
    <row r="75" spans="2:35" ht="15" customHeight="1" x14ac:dyDescent="0.15"/>
    <row r="76" spans="2:35" ht="26.25" customHeight="1" x14ac:dyDescent="0.2">
      <c r="B76" s="915"/>
      <c r="C76" s="871"/>
      <c r="D76" s="871"/>
      <c r="E76" s="871"/>
      <c r="F76" s="871"/>
      <c r="G76" s="871"/>
      <c r="H76" s="871"/>
      <c r="I76" s="871"/>
      <c r="J76" s="871"/>
      <c r="K76" s="871"/>
      <c r="L76" s="871"/>
      <c r="M76" s="871"/>
      <c r="N76" s="871"/>
      <c r="O76" s="871"/>
      <c r="P76" s="871"/>
      <c r="Q76" s="871"/>
      <c r="R76" s="871"/>
      <c r="S76" s="871"/>
      <c r="T76" s="871"/>
      <c r="U76" s="871"/>
      <c r="V76" s="871"/>
      <c r="W76" s="871"/>
      <c r="X76" s="871"/>
      <c r="Y76" s="871"/>
      <c r="Z76" s="871"/>
      <c r="AA76" s="871"/>
      <c r="AB76" s="871"/>
      <c r="AC76" s="871"/>
      <c r="AD76" s="871"/>
      <c r="AE76" s="871"/>
      <c r="AF76" s="871"/>
      <c r="AG76" s="871"/>
      <c r="AH76" s="871"/>
      <c r="AI76" s="871"/>
    </row>
    <row r="77" spans="2:35" ht="35.65" customHeight="1" x14ac:dyDescent="0.15">
      <c r="B77" s="915"/>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915"/>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915"/>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915"/>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915"/>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915"/>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915"/>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915"/>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915"/>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915"/>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915"/>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915"/>
      <c r="C88" s="4"/>
      <c r="D88" s="4"/>
      <c r="E88" s="94"/>
      <c r="H88" s="4"/>
      <c r="I88" s="4"/>
      <c r="J88" s="4"/>
      <c r="K88" s="4"/>
      <c r="L88" s="4"/>
      <c r="M88" s="4"/>
      <c r="N88" s="4"/>
      <c r="O88" s="4"/>
      <c r="P88" s="4"/>
      <c r="Q88" s="4"/>
      <c r="R88" s="4"/>
      <c r="S88" s="316"/>
      <c r="T88" s="316"/>
      <c r="U88" s="316"/>
      <c r="V88" s="872"/>
      <c r="W88" s="872"/>
      <c r="X88" s="872"/>
      <c r="Y88" s="872"/>
      <c r="Z88" s="872"/>
      <c r="AA88" s="872"/>
      <c r="AB88" s="872"/>
      <c r="AC88" s="872"/>
      <c r="AD88" s="872"/>
      <c r="AE88" s="872"/>
      <c r="AF88" s="872"/>
      <c r="AG88" s="872"/>
      <c r="AH88" s="872"/>
      <c r="AI88" s="872"/>
    </row>
    <row r="89" spans="2:35" ht="15" customHeight="1" x14ac:dyDescent="0.15"/>
    <row r="90" spans="2:35" ht="26.25" customHeight="1" x14ac:dyDescent="0.2">
      <c r="B90" s="915"/>
      <c r="C90" s="871"/>
      <c r="D90" s="871"/>
      <c r="E90" s="871"/>
      <c r="F90" s="871"/>
      <c r="G90" s="871"/>
      <c r="H90" s="871"/>
      <c r="I90" s="871"/>
      <c r="J90" s="871"/>
      <c r="K90" s="871"/>
      <c r="L90" s="871"/>
      <c r="M90" s="871"/>
      <c r="N90" s="871"/>
      <c r="O90" s="871"/>
      <c r="P90" s="871"/>
      <c r="Q90" s="871"/>
      <c r="R90" s="871"/>
      <c r="S90" s="871"/>
      <c r="T90" s="871"/>
      <c r="U90" s="871"/>
      <c r="V90" s="871"/>
      <c r="W90" s="871"/>
      <c r="X90" s="871"/>
      <c r="Y90" s="871"/>
      <c r="Z90" s="871"/>
      <c r="AA90" s="871"/>
      <c r="AB90" s="871"/>
      <c r="AC90" s="871"/>
      <c r="AD90" s="871"/>
      <c r="AE90" s="871"/>
      <c r="AF90" s="871"/>
      <c r="AG90" s="871"/>
      <c r="AH90" s="871"/>
      <c r="AI90" s="871"/>
    </row>
    <row r="91" spans="2:35" ht="35.65" customHeight="1" x14ac:dyDescent="0.15">
      <c r="B91" s="915"/>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915"/>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915"/>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915"/>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915"/>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915"/>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915"/>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915"/>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915"/>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915"/>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915"/>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915"/>
      <c r="C102" s="4"/>
      <c r="D102" s="4"/>
      <c r="E102" s="94"/>
      <c r="H102" s="4"/>
      <c r="I102" s="4"/>
      <c r="J102" s="4"/>
      <c r="K102" s="4"/>
      <c r="L102" s="4"/>
      <c r="M102" s="4"/>
      <c r="N102" s="4"/>
      <c r="O102" s="4"/>
      <c r="P102" s="4"/>
      <c r="Q102" s="4"/>
      <c r="R102" s="4"/>
      <c r="S102" s="316"/>
      <c r="T102" s="316"/>
      <c r="U102" s="316"/>
      <c r="V102" s="872"/>
      <c r="W102" s="872"/>
      <c r="X102" s="872"/>
      <c r="Y102" s="872"/>
      <c r="Z102" s="872"/>
      <c r="AA102" s="872"/>
      <c r="AB102" s="872"/>
      <c r="AC102" s="872"/>
      <c r="AD102" s="872"/>
      <c r="AE102" s="872"/>
      <c r="AF102" s="872"/>
      <c r="AG102" s="872"/>
      <c r="AH102" s="872"/>
      <c r="AI102" s="872"/>
    </row>
    <row r="103" spans="2:35" ht="15" customHeight="1" x14ac:dyDescent="0.15"/>
    <row r="104" spans="2:35" ht="26.25" customHeight="1" x14ac:dyDescent="0.2">
      <c r="B104" s="915"/>
      <c r="C104" s="871"/>
      <c r="D104" s="871"/>
      <c r="E104" s="871"/>
      <c r="F104" s="871"/>
      <c r="G104" s="871"/>
      <c r="H104" s="871"/>
      <c r="I104" s="871"/>
      <c r="J104" s="871"/>
      <c r="K104" s="871"/>
      <c r="L104" s="871"/>
      <c r="M104" s="871"/>
      <c r="N104" s="871"/>
      <c r="O104" s="871"/>
      <c r="P104" s="871"/>
      <c r="Q104" s="871"/>
      <c r="R104" s="871"/>
      <c r="S104" s="871"/>
      <c r="T104" s="871"/>
      <c r="U104" s="871"/>
      <c r="V104" s="871"/>
      <c r="W104" s="871"/>
      <c r="X104" s="871"/>
      <c r="Y104" s="871"/>
      <c r="Z104" s="871"/>
      <c r="AA104" s="871"/>
      <c r="AB104" s="871"/>
      <c r="AC104" s="871"/>
      <c r="AD104" s="871"/>
      <c r="AE104" s="871"/>
      <c r="AF104" s="871"/>
      <c r="AG104" s="871"/>
      <c r="AH104" s="871"/>
      <c r="AI104" s="871"/>
    </row>
    <row r="105" spans="2:35" ht="35.65" customHeight="1" x14ac:dyDescent="0.15">
      <c r="B105" s="915"/>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915"/>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915"/>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915"/>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915"/>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915"/>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915"/>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915"/>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915"/>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915"/>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915"/>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915"/>
      <c r="C116" s="4"/>
      <c r="D116" s="4"/>
      <c r="E116" s="94"/>
      <c r="H116" s="4"/>
      <c r="I116" s="4"/>
      <c r="J116" s="4"/>
      <c r="K116" s="4"/>
      <c r="L116" s="4"/>
      <c r="M116" s="4"/>
      <c r="N116" s="4"/>
      <c r="O116" s="4"/>
      <c r="P116" s="4"/>
      <c r="Q116" s="4"/>
      <c r="R116" s="4"/>
      <c r="S116" s="316"/>
      <c r="T116" s="316"/>
      <c r="U116" s="316"/>
      <c r="V116" s="872"/>
      <c r="W116" s="872"/>
      <c r="X116" s="872"/>
      <c r="Y116" s="872"/>
      <c r="Z116" s="872"/>
      <c r="AA116" s="872"/>
      <c r="AB116" s="872"/>
      <c r="AC116" s="872"/>
      <c r="AD116" s="872"/>
      <c r="AE116" s="872"/>
      <c r="AF116" s="872"/>
      <c r="AG116" s="872"/>
      <c r="AH116" s="872"/>
      <c r="AI116" s="872"/>
    </row>
    <row r="117" spans="2:35" ht="15" customHeight="1" x14ac:dyDescent="0.15"/>
    <row r="118" spans="2:35" ht="26.25" customHeight="1" x14ac:dyDescent="0.2">
      <c r="B118" s="915"/>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1"/>
      <c r="AA118" s="871"/>
      <c r="AB118" s="871"/>
      <c r="AC118" s="871"/>
      <c r="AD118" s="871"/>
      <c r="AE118" s="871"/>
      <c r="AF118" s="871"/>
      <c r="AG118" s="871"/>
      <c r="AH118" s="871"/>
      <c r="AI118" s="871"/>
    </row>
    <row r="119" spans="2:35" ht="35.65" customHeight="1" x14ac:dyDescent="0.15">
      <c r="B119" s="915"/>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915"/>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915"/>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915"/>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915"/>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915"/>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915"/>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915"/>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915"/>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915"/>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915"/>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915"/>
      <c r="C130" s="4"/>
      <c r="D130" s="4"/>
      <c r="E130" s="94"/>
      <c r="H130" s="4"/>
      <c r="I130" s="4"/>
      <c r="J130" s="4"/>
      <c r="K130" s="4"/>
      <c r="L130" s="4"/>
      <c r="M130" s="4"/>
      <c r="N130" s="4"/>
      <c r="O130" s="4"/>
      <c r="P130" s="4"/>
      <c r="Q130" s="4"/>
      <c r="R130" s="4"/>
      <c r="S130" s="316"/>
      <c r="T130" s="316"/>
      <c r="U130" s="316"/>
      <c r="V130" s="872"/>
      <c r="W130" s="872"/>
      <c r="X130" s="872"/>
      <c r="Y130" s="872"/>
      <c r="Z130" s="872"/>
      <c r="AA130" s="872"/>
      <c r="AB130" s="872"/>
      <c r="AC130" s="872"/>
      <c r="AD130" s="872"/>
      <c r="AE130" s="872"/>
      <c r="AF130" s="872"/>
      <c r="AG130" s="872"/>
      <c r="AH130" s="872"/>
      <c r="AI130" s="872"/>
    </row>
    <row r="131" spans="2:35" ht="15" customHeight="1" x14ac:dyDescent="0.15"/>
    <row r="132" spans="2:35" ht="26.25" customHeight="1" x14ac:dyDescent="0.2">
      <c r="B132" s="915"/>
      <c r="C132" s="871"/>
      <c r="D132" s="871"/>
      <c r="E132" s="871"/>
      <c r="F132" s="871"/>
      <c r="G132" s="871"/>
      <c r="H132" s="871"/>
      <c r="I132" s="871"/>
      <c r="J132" s="871"/>
      <c r="K132" s="871"/>
      <c r="L132" s="871"/>
      <c r="M132" s="871"/>
      <c r="N132" s="871"/>
      <c r="O132" s="871"/>
      <c r="P132" s="871"/>
      <c r="Q132" s="871"/>
      <c r="R132" s="871"/>
      <c r="S132" s="871"/>
      <c r="T132" s="871"/>
      <c r="U132" s="871"/>
      <c r="V132" s="871"/>
      <c r="W132" s="871"/>
      <c r="X132" s="871"/>
      <c r="Y132" s="871"/>
      <c r="Z132" s="871"/>
      <c r="AA132" s="871"/>
      <c r="AB132" s="871"/>
      <c r="AC132" s="871"/>
      <c r="AD132" s="871"/>
      <c r="AE132" s="871"/>
      <c r="AF132" s="871"/>
      <c r="AG132" s="871"/>
      <c r="AH132" s="871"/>
      <c r="AI132" s="871"/>
    </row>
    <row r="133" spans="2:35" ht="35.65" customHeight="1" x14ac:dyDescent="0.15">
      <c r="B133" s="915"/>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915"/>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915"/>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915"/>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915"/>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915"/>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915"/>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915"/>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915"/>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915"/>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915"/>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915"/>
      <c r="C144" s="4"/>
      <c r="D144" s="4"/>
      <c r="E144" s="94"/>
      <c r="H144" s="4"/>
      <c r="I144" s="4"/>
      <c r="J144" s="4"/>
      <c r="K144" s="4"/>
      <c r="L144" s="4"/>
      <c r="M144" s="4"/>
      <c r="N144" s="4"/>
      <c r="O144" s="4"/>
      <c r="P144" s="4"/>
      <c r="Q144" s="4"/>
      <c r="R144" s="4"/>
      <c r="S144" s="316"/>
      <c r="T144" s="316"/>
      <c r="U144" s="316"/>
      <c r="V144" s="872"/>
      <c r="W144" s="872"/>
      <c r="X144" s="872"/>
      <c r="Y144" s="872"/>
      <c r="Z144" s="872"/>
      <c r="AA144" s="872"/>
      <c r="AB144" s="872"/>
      <c r="AC144" s="872"/>
      <c r="AD144" s="872"/>
      <c r="AE144" s="872"/>
      <c r="AF144" s="872"/>
      <c r="AG144" s="872"/>
      <c r="AH144" s="872"/>
      <c r="AI144" s="872"/>
    </row>
    <row r="145" ht="15" customHeight="1" x14ac:dyDescent="0.15"/>
  </sheetData>
  <mergeCells count="44">
    <mergeCell ref="B90:B102"/>
    <mergeCell ref="C90:AI90"/>
    <mergeCell ref="V102:AI102"/>
    <mergeCell ref="B132:B144"/>
    <mergeCell ref="C132:AI132"/>
    <mergeCell ref="V144:AI144"/>
    <mergeCell ref="B104:B116"/>
    <mergeCell ref="C104:AI104"/>
    <mergeCell ref="V116:AI116"/>
    <mergeCell ref="B118:B130"/>
    <mergeCell ref="C118:AI118"/>
    <mergeCell ref="V130:AI130"/>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8" min="1" max="34" man="1"/>
    <brk id="33" min="1" max="34" man="1"/>
    <brk id="47" min="1" max="34" man="1"/>
    <brk id="61" min="1" max="34" man="1"/>
    <brk id="74" min="1" max="34" man="1"/>
    <brk id="88" min="1" max="34" man="1"/>
    <brk id="102" min="1" max="34" man="1"/>
    <brk id="116" min="1" max="34" man="1"/>
    <brk id="130" min="1" max="34"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936A1-F5D2-4728-B396-FA33F713510F}">
  <dimension ref="B2:AI145"/>
  <sheetViews>
    <sheetView showGridLines="0" showZeros="0" view="pageBreakPreview" zoomScaleNormal="85" zoomScaleSheetLayoutView="100" workbookViewId="0">
      <selection activeCell="AK11" sqref="AK11"/>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37" t="s">
        <v>245</v>
      </c>
      <c r="C3" s="437"/>
      <c r="D3" s="437"/>
      <c r="E3" s="881"/>
      <c r="F3" s="881"/>
      <c r="G3" s="881"/>
      <c r="H3" s="881"/>
      <c r="I3" s="881"/>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row>
    <row r="4" spans="2:35" ht="20.100000000000001" customHeight="1" x14ac:dyDescent="0.15">
      <c r="B4" s="882" t="s">
        <v>17</v>
      </c>
      <c r="C4" s="883"/>
      <c r="D4" s="884"/>
      <c r="E4" s="885" t="s">
        <v>647</v>
      </c>
      <c r="F4" s="886"/>
      <c r="G4" s="886"/>
      <c r="H4" s="886"/>
      <c r="I4" s="887"/>
      <c r="J4" s="888" t="s">
        <v>18</v>
      </c>
      <c r="K4" s="889"/>
      <c r="L4" s="890"/>
      <c r="M4" s="891" t="s">
        <v>663</v>
      </c>
      <c r="N4" s="892"/>
      <c r="O4" s="892"/>
      <c r="P4" s="892"/>
      <c r="Q4" s="892"/>
      <c r="R4" s="893"/>
      <c r="S4" s="806" t="s">
        <v>447</v>
      </c>
      <c r="T4" s="814"/>
      <c r="U4" s="814"/>
      <c r="V4" s="807"/>
      <c r="W4" s="894" t="s">
        <v>531</v>
      </c>
      <c r="X4" s="895"/>
      <c r="Y4" s="895"/>
      <c r="Z4" s="895"/>
      <c r="AA4" s="895"/>
      <c r="AB4" s="896"/>
      <c r="AC4" s="486" t="s">
        <v>185</v>
      </c>
      <c r="AD4" s="487"/>
      <c r="AE4" s="488"/>
      <c r="AF4" s="897" t="s">
        <v>575</v>
      </c>
      <c r="AG4" s="898"/>
      <c r="AH4" s="898"/>
      <c r="AI4" s="899"/>
    </row>
    <row r="5" spans="2:35" ht="20.100000000000001" customHeight="1" x14ac:dyDescent="0.15">
      <c r="B5" s="903" t="s">
        <v>0</v>
      </c>
      <c r="C5" s="904"/>
      <c r="D5" s="905"/>
      <c r="E5" s="906" t="s">
        <v>648</v>
      </c>
      <c r="F5" s="907"/>
      <c r="G5" s="907"/>
      <c r="H5" s="907"/>
      <c r="I5" s="908"/>
      <c r="J5" s="909" t="s">
        <v>1</v>
      </c>
      <c r="K5" s="910"/>
      <c r="L5" s="911"/>
      <c r="M5" s="891" t="s">
        <v>664</v>
      </c>
      <c r="N5" s="892"/>
      <c r="O5" s="892"/>
      <c r="P5" s="892"/>
      <c r="Q5" s="892"/>
      <c r="R5" s="893"/>
      <c r="S5" s="815"/>
      <c r="T5" s="816"/>
      <c r="U5" s="816"/>
      <c r="V5" s="817"/>
      <c r="W5" s="912" t="s">
        <v>532</v>
      </c>
      <c r="X5" s="913"/>
      <c r="Y5" s="913"/>
      <c r="Z5" s="913"/>
      <c r="AA5" s="913"/>
      <c r="AB5" s="914"/>
      <c r="AC5" s="489"/>
      <c r="AD5" s="490"/>
      <c r="AE5" s="491"/>
      <c r="AF5" s="900"/>
      <c r="AG5" s="901"/>
      <c r="AH5" s="901"/>
      <c r="AI5" s="902"/>
    </row>
    <row r="6" spans="2:35" ht="26.25" customHeight="1" x14ac:dyDescent="0.2">
      <c r="B6" s="873" t="s">
        <v>20</v>
      </c>
      <c r="C6" s="876" t="s">
        <v>19</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65" customHeight="1" x14ac:dyDescent="0.15">
      <c r="B7" s="874"/>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74"/>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74"/>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74"/>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74"/>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74"/>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74"/>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74"/>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74"/>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74"/>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74"/>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75"/>
      <c r="C18" s="97"/>
      <c r="D18" s="98"/>
      <c r="E18" s="99"/>
      <c r="F18" s="100"/>
      <c r="G18" s="100"/>
      <c r="H18" s="98"/>
      <c r="I18" s="98"/>
      <c r="J18" s="98"/>
      <c r="K18" s="98"/>
      <c r="L18" s="98"/>
      <c r="M18" s="98"/>
      <c r="N18" s="98"/>
      <c r="O18" s="98"/>
      <c r="P18" s="98"/>
      <c r="Q18" s="98"/>
      <c r="R18" s="98"/>
      <c r="S18" s="101"/>
      <c r="T18" s="101"/>
      <c r="U18" s="101"/>
      <c r="V18" s="879" t="s">
        <v>405</v>
      </c>
      <c r="W18" s="879"/>
      <c r="X18" s="879"/>
      <c r="Y18" s="879"/>
      <c r="Z18" s="879"/>
      <c r="AA18" s="879"/>
      <c r="AB18" s="879"/>
      <c r="AC18" s="879"/>
      <c r="AD18" s="879"/>
      <c r="AE18" s="879"/>
      <c r="AF18" s="879"/>
      <c r="AG18" s="879"/>
      <c r="AH18" s="879"/>
      <c r="AI18" s="880"/>
    </row>
    <row r="19" spans="2:35" ht="15" customHeight="1" x14ac:dyDescent="0.15"/>
    <row r="20" spans="2:35" ht="26.25" customHeight="1" x14ac:dyDescent="0.2">
      <c r="B20" s="915"/>
      <c r="C20" s="871"/>
      <c r="D20" s="871"/>
      <c r="E20" s="871"/>
      <c r="F20" s="871"/>
      <c r="G20" s="871"/>
      <c r="H20" s="871"/>
      <c r="I20" s="871"/>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871"/>
    </row>
    <row r="21" spans="2:35" ht="35.65" customHeight="1" x14ac:dyDescent="0.15">
      <c r="B21" s="915"/>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915"/>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915"/>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915"/>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915"/>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915"/>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915"/>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915"/>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915"/>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915"/>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915"/>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915"/>
      <c r="C32" s="4"/>
      <c r="D32" s="4"/>
      <c r="E32" s="94"/>
      <c r="H32" s="4"/>
      <c r="I32" s="4"/>
      <c r="J32" s="4"/>
      <c r="K32" s="4"/>
      <c r="L32" s="4"/>
      <c r="M32" s="4"/>
      <c r="N32" s="4"/>
      <c r="O32" s="4"/>
      <c r="P32" s="4"/>
      <c r="Q32" s="4"/>
      <c r="R32" s="4"/>
      <c r="S32" s="316"/>
      <c r="T32" s="316"/>
      <c r="U32" s="316"/>
      <c r="V32" s="872"/>
      <c r="W32" s="872"/>
      <c r="X32" s="872"/>
      <c r="Y32" s="872"/>
      <c r="Z32" s="872"/>
      <c r="AA32" s="872"/>
      <c r="AB32" s="872"/>
      <c r="AC32" s="872"/>
      <c r="AD32" s="872"/>
      <c r="AE32" s="872"/>
      <c r="AF32" s="872"/>
      <c r="AG32" s="872"/>
      <c r="AH32" s="872"/>
      <c r="AI32" s="872"/>
    </row>
    <row r="33" spans="2:35" ht="15" customHeight="1" x14ac:dyDescent="0.15"/>
    <row r="34" spans="2:35" ht="26.25" customHeight="1" x14ac:dyDescent="0.2">
      <c r="B34" s="915"/>
      <c r="C34" s="871"/>
      <c r="D34" s="871"/>
      <c r="E34" s="871"/>
      <c r="F34" s="871"/>
      <c r="G34" s="871"/>
      <c r="H34" s="871"/>
      <c r="I34" s="871"/>
      <c r="J34" s="871"/>
      <c r="K34" s="871"/>
      <c r="L34" s="871"/>
      <c r="M34" s="871"/>
      <c r="N34" s="871"/>
      <c r="O34" s="871"/>
      <c r="P34" s="871"/>
      <c r="Q34" s="871"/>
      <c r="R34" s="871"/>
      <c r="S34" s="871"/>
      <c r="T34" s="871"/>
      <c r="U34" s="871"/>
      <c r="V34" s="871"/>
      <c r="W34" s="871"/>
      <c r="X34" s="871"/>
      <c r="Y34" s="871"/>
      <c r="Z34" s="871"/>
      <c r="AA34" s="871"/>
      <c r="AB34" s="871"/>
      <c r="AC34" s="871"/>
      <c r="AD34" s="871"/>
      <c r="AE34" s="871"/>
      <c r="AF34" s="871"/>
      <c r="AG34" s="871"/>
      <c r="AH34" s="871"/>
      <c r="AI34" s="871"/>
    </row>
    <row r="35" spans="2:35" ht="35.65" customHeight="1" x14ac:dyDescent="0.15">
      <c r="B35" s="915"/>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915"/>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915"/>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915"/>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915"/>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915"/>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915"/>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915"/>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915"/>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915"/>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915"/>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915"/>
      <c r="C46" s="4"/>
      <c r="D46" s="4"/>
      <c r="E46" s="94"/>
      <c r="H46" s="4"/>
      <c r="I46" s="4"/>
      <c r="J46" s="4"/>
      <c r="K46" s="4"/>
      <c r="L46" s="4"/>
      <c r="M46" s="4"/>
      <c r="N46" s="4"/>
      <c r="O46" s="4"/>
      <c r="P46" s="4"/>
      <c r="Q46" s="4"/>
      <c r="R46" s="4"/>
      <c r="S46" s="316"/>
      <c r="T46" s="316"/>
      <c r="U46" s="316"/>
      <c r="V46" s="872"/>
      <c r="W46" s="872"/>
      <c r="X46" s="872"/>
      <c r="Y46" s="872"/>
      <c r="Z46" s="872"/>
      <c r="AA46" s="872"/>
      <c r="AB46" s="872"/>
      <c r="AC46" s="872"/>
      <c r="AD46" s="872"/>
      <c r="AE46" s="872"/>
      <c r="AF46" s="872"/>
      <c r="AG46" s="872"/>
      <c r="AH46" s="872"/>
      <c r="AI46" s="872"/>
    </row>
    <row r="47" spans="2:35" ht="15" customHeight="1" x14ac:dyDescent="0.15"/>
    <row r="48" spans="2:35" ht="26.25" customHeight="1" x14ac:dyDescent="0.2">
      <c r="B48" s="915"/>
      <c r="C48" s="871"/>
      <c r="D48" s="871"/>
      <c r="E48" s="871"/>
      <c r="F48" s="871"/>
      <c r="G48" s="871"/>
      <c r="H48" s="871"/>
      <c r="I48" s="871"/>
      <c r="J48" s="871"/>
      <c r="K48" s="871"/>
      <c r="L48" s="871"/>
      <c r="M48" s="871"/>
      <c r="N48" s="871"/>
      <c r="O48" s="871"/>
      <c r="P48" s="871"/>
      <c r="Q48" s="871"/>
      <c r="R48" s="871"/>
      <c r="S48" s="871"/>
      <c r="T48" s="871"/>
      <c r="U48" s="871"/>
      <c r="V48" s="871"/>
      <c r="W48" s="871"/>
      <c r="X48" s="871"/>
      <c r="Y48" s="871"/>
      <c r="Z48" s="871"/>
      <c r="AA48" s="871"/>
      <c r="AB48" s="871"/>
      <c r="AC48" s="871"/>
      <c r="AD48" s="871"/>
      <c r="AE48" s="871"/>
      <c r="AF48" s="871"/>
      <c r="AG48" s="871"/>
      <c r="AH48" s="871"/>
      <c r="AI48" s="871"/>
    </row>
    <row r="49" spans="2:35" ht="35.65" customHeight="1" x14ac:dyDescent="0.15">
      <c r="B49" s="915"/>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915"/>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915"/>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915"/>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915"/>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915"/>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915"/>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915"/>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915"/>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915"/>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915"/>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915"/>
      <c r="C60" s="4"/>
      <c r="D60" s="4"/>
      <c r="E60" s="94"/>
      <c r="H60" s="4"/>
      <c r="I60" s="4"/>
      <c r="J60" s="4"/>
      <c r="K60" s="4"/>
      <c r="L60" s="4"/>
      <c r="M60" s="4"/>
      <c r="N60" s="4"/>
      <c r="O60" s="4"/>
      <c r="P60" s="4"/>
      <c r="Q60" s="4"/>
      <c r="R60" s="4"/>
      <c r="S60" s="316"/>
      <c r="T60" s="316"/>
      <c r="U60" s="316"/>
      <c r="V60" s="872"/>
      <c r="W60" s="872"/>
      <c r="X60" s="872"/>
      <c r="Y60" s="872"/>
      <c r="Z60" s="872"/>
      <c r="AA60" s="872"/>
      <c r="AB60" s="872"/>
      <c r="AC60" s="872"/>
      <c r="AD60" s="872"/>
      <c r="AE60" s="872"/>
      <c r="AF60" s="872"/>
      <c r="AG60" s="872"/>
      <c r="AH60" s="872"/>
      <c r="AI60" s="872"/>
    </row>
    <row r="61" spans="2:35" ht="15" customHeight="1" x14ac:dyDescent="0.15"/>
    <row r="62" spans="2:35" ht="26.25" customHeight="1" x14ac:dyDescent="0.2">
      <c r="B62" s="915"/>
      <c r="C62" s="871"/>
      <c r="D62" s="871"/>
      <c r="E62" s="871"/>
      <c r="F62" s="871"/>
      <c r="G62" s="871"/>
      <c r="H62" s="871"/>
      <c r="I62" s="871"/>
      <c r="J62" s="871"/>
      <c r="K62" s="871"/>
      <c r="L62" s="871"/>
      <c r="M62" s="871"/>
      <c r="N62" s="871"/>
      <c r="O62" s="871"/>
      <c r="P62" s="871"/>
      <c r="Q62" s="871"/>
      <c r="R62" s="871"/>
      <c r="S62" s="871"/>
      <c r="T62" s="871"/>
      <c r="U62" s="871"/>
      <c r="V62" s="871"/>
      <c r="W62" s="871"/>
      <c r="X62" s="871"/>
      <c r="Y62" s="871"/>
      <c r="Z62" s="871"/>
      <c r="AA62" s="871"/>
      <c r="AB62" s="871"/>
      <c r="AC62" s="871"/>
      <c r="AD62" s="871"/>
      <c r="AE62" s="871"/>
      <c r="AF62" s="871"/>
      <c r="AG62" s="871"/>
      <c r="AH62" s="871"/>
      <c r="AI62" s="871"/>
    </row>
    <row r="63" spans="2:35" ht="35.65" customHeight="1" x14ac:dyDescent="0.15">
      <c r="B63" s="915"/>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915"/>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915"/>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915"/>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915"/>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915"/>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915"/>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915"/>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915"/>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915"/>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915"/>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915"/>
      <c r="C74" s="4"/>
      <c r="D74" s="4"/>
      <c r="E74" s="94"/>
      <c r="H74" s="4"/>
      <c r="I74" s="4"/>
      <c r="J74" s="4"/>
      <c r="K74" s="4"/>
      <c r="L74" s="4"/>
      <c r="M74" s="4"/>
      <c r="N74" s="4"/>
      <c r="O74" s="4"/>
      <c r="P74" s="4"/>
      <c r="Q74" s="4"/>
      <c r="R74" s="4"/>
      <c r="S74" s="316"/>
      <c r="T74" s="316"/>
      <c r="U74" s="316"/>
      <c r="V74" s="872"/>
      <c r="W74" s="872"/>
      <c r="X74" s="872"/>
      <c r="Y74" s="872"/>
      <c r="Z74" s="872"/>
      <c r="AA74" s="872"/>
      <c r="AB74" s="872"/>
      <c r="AC74" s="872"/>
      <c r="AD74" s="872"/>
      <c r="AE74" s="872"/>
      <c r="AF74" s="872"/>
      <c r="AG74" s="872"/>
      <c r="AH74" s="872"/>
      <c r="AI74" s="872"/>
    </row>
    <row r="75" spans="2:35" ht="15" customHeight="1" x14ac:dyDescent="0.15"/>
    <row r="76" spans="2:35" ht="26.25" customHeight="1" x14ac:dyDescent="0.2">
      <c r="B76" s="915"/>
      <c r="C76" s="871"/>
      <c r="D76" s="871"/>
      <c r="E76" s="871"/>
      <c r="F76" s="871"/>
      <c r="G76" s="871"/>
      <c r="H76" s="871"/>
      <c r="I76" s="871"/>
      <c r="J76" s="871"/>
      <c r="K76" s="871"/>
      <c r="L76" s="871"/>
      <c r="M76" s="871"/>
      <c r="N76" s="871"/>
      <c r="O76" s="871"/>
      <c r="P76" s="871"/>
      <c r="Q76" s="871"/>
      <c r="R76" s="871"/>
      <c r="S76" s="871"/>
      <c r="T76" s="871"/>
      <c r="U76" s="871"/>
      <c r="V76" s="871"/>
      <c r="W76" s="871"/>
      <c r="X76" s="871"/>
      <c r="Y76" s="871"/>
      <c r="Z76" s="871"/>
      <c r="AA76" s="871"/>
      <c r="AB76" s="871"/>
      <c r="AC76" s="871"/>
      <c r="AD76" s="871"/>
      <c r="AE76" s="871"/>
      <c r="AF76" s="871"/>
      <c r="AG76" s="871"/>
      <c r="AH76" s="871"/>
      <c r="AI76" s="871"/>
    </row>
    <row r="77" spans="2:35" ht="35.65" customHeight="1" x14ac:dyDescent="0.15">
      <c r="B77" s="915"/>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915"/>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915"/>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915"/>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915"/>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915"/>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915"/>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915"/>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915"/>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915"/>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915"/>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915"/>
      <c r="C88" s="4"/>
      <c r="D88" s="4"/>
      <c r="E88" s="94"/>
      <c r="H88" s="4"/>
      <c r="I88" s="4"/>
      <c r="J88" s="4"/>
      <c r="K88" s="4"/>
      <c r="L88" s="4"/>
      <c r="M88" s="4"/>
      <c r="N88" s="4"/>
      <c r="O88" s="4"/>
      <c r="P88" s="4"/>
      <c r="Q88" s="4"/>
      <c r="R88" s="4"/>
      <c r="S88" s="316"/>
      <c r="T88" s="316"/>
      <c r="U88" s="316"/>
      <c r="V88" s="872"/>
      <c r="W88" s="872"/>
      <c r="X88" s="872"/>
      <c r="Y88" s="872"/>
      <c r="Z88" s="872"/>
      <c r="AA88" s="872"/>
      <c r="AB88" s="872"/>
      <c r="AC88" s="872"/>
      <c r="AD88" s="872"/>
      <c r="AE88" s="872"/>
      <c r="AF88" s="872"/>
      <c r="AG88" s="872"/>
      <c r="AH88" s="872"/>
      <c r="AI88" s="872"/>
    </row>
    <row r="89" spans="2:35" ht="15" customHeight="1" x14ac:dyDescent="0.15"/>
    <row r="90" spans="2:35" ht="26.25" customHeight="1" x14ac:dyDescent="0.2">
      <c r="B90" s="915"/>
      <c r="C90" s="871"/>
      <c r="D90" s="871"/>
      <c r="E90" s="871"/>
      <c r="F90" s="871"/>
      <c r="G90" s="871"/>
      <c r="H90" s="871"/>
      <c r="I90" s="871"/>
      <c r="J90" s="871"/>
      <c r="K90" s="871"/>
      <c r="L90" s="871"/>
      <c r="M90" s="871"/>
      <c r="N90" s="871"/>
      <c r="O90" s="871"/>
      <c r="P90" s="871"/>
      <c r="Q90" s="871"/>
      <c r="R90" s="871"/>
      <c r="S90" s="871"/>
      <c r="T90" s="871"/>
      <c r="U90" s="871"/>
      <c r="V90" s="871"/>
      <c r="W90" s="871"/>
      <c r="X90" s="871"/>
      <c r="Y90" s="871"/>
      <c r="Z90" s="871"/>
      <c r="AA90" s="871"/>
      <c r="AB90" s="871"/>
      <c r="AC90" s="871"/>
      <c r="AD90" s="871"/>
      <c r="AE90" s="871"/>
      <c r="AF90" s="871"/>
      <c r="AG90" s="871"/>
      <c r="AH90" s="871"/>
      <c r="AI90" s="871"/>
    </row>
    <row r="91" spans="2:35" ht="35.65" customHeight="1" x14ac:dyDescent="0.15">
      <c r="B91" s="915"/>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915"/>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915"/>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915"/>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915"/>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915"/>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915"/>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915"/>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915"/>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915"/>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915"/>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915"/>
      <c r="C102" s="4"/>
      <c r="D102" s="4"/>
      <c r="E102" s="94"/>
      <c r="H102" s="4"/>
      <c r="I102" s="4"/>
      <c r="J102" s="4"/>
      <c r="K102" s="4"/>
      <c r="L102" s="4"/>
      <c r="M102" s="4"/>
      <c r="N102" s="4"/>
      <c r="O102" s="4"/>
      <c r="P102" s="4"/>
      <c r="Q102" s="4"/>
      <c r="R102" s="4"/>
      <c r="S102" s="316"/>
      <c r="T102" s="316"/>
      <c r="U102" s="316"/>
      <c r="V102" s="872"/>
      <c r="W102" s="872"/>
      <c r="X102" s="872"/>
      <c r="Y102" s="872"/>
      <c r="Z102" s="872"/>
      <c r="AA102" s="872"/>
      <c r="AB102" s="872"/>
      <c r="AC102" s="872"/>
      <c r="AD102" s="872"/>
      <c r="AE102" s="872"/>
      <c r="AF102" s="872"/>
      <c r="AG102" s="872"/>
      <c r="AH102" s="872"/>
      <c r="AI102" s="872"/>
    </row>
    <row r="103" spans="2:35" ht="15" customHeight="1" x14ac:dyDescent="0.15"/>
    <row r="104" spans="2:35" ht="26.25" customHeight="1" x14ac:dyDescent="0.2">
      <c r="B104" s="915"/>
      <c r="C104" s="871"/>
      <c r="D104" s="871"/>
      <c r="E104" s="871"/>
      <c r="F104" s="871"/>
      <c r="G104" s="871"/>
      <c r="H104" s="871"/>
      <c r="I104" s="871"/>
      <c r="J104" s="871"/>
      <c r="K104" s="871"/>
      <c r="L104" s="871"/>
      <c r="M104" s="871"/>
      <c r="N104" s="871"/>
      <c r="O104" s="871"/>
      <c r="P104" s="871"/>
      <c r="Q104" s="871"/>
      <c r="R104" s="871"/>
      <c r="S104" s="871"/>
      <c r="T104" s="871"/>
      <c r="U104" s="871"/>
      <c r="V104" s="871"/>
      <c r="W104" s="871"/>
      <c r="X104" s="871"/>
      <c r="Y104" s="871"/>
      <c r="Z104" s="871"/>
      <c r="AA104" s="871"/>
      <c r="AB104" s="871"/>
      <c r="AC104" s="871"/>
      <c r="AD104" s="871"/>
      <c r="AE104" s="871"/>
      <c r="AF104" s="871"/>
      <c r="AG104" s="871"/>
      <c r="AH104" s="871"/>
      <c r="AI104" s="871"/>
    </row>
    <row r="105" spans="2:35" ht="35.65" customHeight="1" x14ac:dyDescent="0.15">
      <c r="B105" s="915"/>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915"/>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915"/>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915"/>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915"/>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915"/>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915"/>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915"/>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915"/>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915"/>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915"/>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915"/>
      <c r="C116" s="4"/>
      <c r="D116" s="4"/>
      <c r="E116" s="94"/>
      <c r="H116" s="4"/>
      <c r="I116" s="4"/>
      <c r="J116" s="4"/>
      <c r="K116" s="4"/>
      <c r="L116" s="4"/>
      <c r="M116" s="4"/>
      <c r="N116" s="4"/>
      <c r="O116" s="4"/>
      <c r="P116" s="4"/>
      <c r="Q116" s="4"/>
      <c r="R116" s="4"/>
      <c r="S116" s="316"/>
      <c r="T116" s="316"/>
      <c r="U116" s="316"/>
      <c r="V116" s="872"/>
      <c r="W116" s="872"/>
      <c r="X116" s="872"/>
      <c r="Y116" s="872"/>
      <c r="Z116" s="872"/>
      <c r="AA116" s="872"/>
      <c r="AB116" s="872"/>
      <c r="AC116" s="872"/>
      <c r="AD116" s="872"/>
      <c r="AE116" s="872"/>
      <c r="AF116" s="872"/>
      <c r="AG116" s="872"/>
      <c r="AH116" s="872"/>
      <c r="AI116" s="872"/>
    </row>
    <row r="117" spans="2:35" ht="15" customHeight="1" x14ac:dyDescent="0.15"/>
    <row r="118" spans="2:35" ht="26.25" customHeight="1" x14ac:dyDescent="0.2">
      <c r="B118" s="915"/>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1"/>
      <c r="AA118" s="871"/>
      <c r="AB118" s="871"/>
      <c r="AC118" s="871"/>
      <c r="AD118" s="871"/>
      <c r="AE118" s="871"/>
      <c r="AF118" s="871"/>
      <c r="AG118" s="871"/>
      <c r="AH118" s="871"/>
      <c r="AI118" s="871"/>
    </row>
    <row r="119" spans="2:35" ht="35.65" customHeight="1" x14ac:dyDescent="0.15">
      <c r="B119" s="915"/>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915"/>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915"/>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915"/>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915"/>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915"/>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915"/>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915"/>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915"/>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915"/>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915"/>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915"/>
      <c r="C130" s="4"/>
      <c r="D130" s="4"/>
      <c r="E130" s="94"/>
      <c r="H130" s="4"/>
      <c r="I130" s="4"/>
      <c r="J130" s="4"/>
      <c r="K130" s="4"/>
      <c r="L130" s="4"/>
      <c r="M130" s="4"/>
      <c r="N130" s="4"/>
      <c r="O130" s="4"/>
      <c r="P130" s="4"/>
      <c r="Q130" s="4"/>
      <c r="R130" s="4"/>
      <c r="S130" s="316"/>
      <c r="T130" s="316"/>
      <c r="U130" s="316"/>
      <c r="V130" s="872"/>
      <c r="W130" s="872"/>
      <c r="X130" s="872"/>
      <c r="Y130" s="872"/>
      <c r="Z130" s="872"/>
      <c r="AA130" s="872"/>
      <c r="AB130" s="872"/>
      <c r="AC130" s="872"/>
      <c r="AD130" s="872"/>
      <c r="AE130" s="872"/>
      <c r="AF130" s="872"/>
      <c r="AG130" s="872"/>
      <c r="AH130" s="872"/>
      <c r="AI130" s="872"/>
    </row>
    <row r="131" spans="2:35" ht="15" customHeight="1" x14ac:dyDescent="0.15"/>
    <row r="132" spans="2:35" ht="26.25" customHeight="1" x14ac:dyDescent="0.2">
      <c r="B132" s="915"/>
      <c r="C132" s="871"/>
      <c r="D132" s="871"/>
      <c r="E132" s="871"/>
      <c r="F132" s="871"/>
      <c r="G132" s="871"/>
      <c r="H132" s="871"/>
      <c r="I132" s="871"/>
      <c r="J132" s="871"/>
      <c r="K132" s="871"/>
      <c r="L132" s="871"/>
      <c r="M132" s="871"/>
      <c r="N132" s="871"/>
      <c r="O132" s="871"/>
      <c r="P132" s="871"/>
      <c r="Q132" s="871"/>
      <c r="R132" s="871"/>
      <c r="S132" s="871"/>
      <c r="T132" s="871"/>
      <c r="U132" s="871"/>
      <c r="V132" s="871"/>
      <c r="W132" s="871"/>
      <c r="X132" s="871"/>
      <c r="Y132" s="871"/>
      <c r="Z132" s="871"/>
      <c r="AA132" s="871"/>
      <c r="AB132" s="871"/>
      <c r="AC132" s="871"/>
      <c r="AD132" s="871"/>
      <c r="AE132" s="871"/>
      <c r="AF132" s="871"/>
      <c r="AG132" s="871"/>
      <c r="AH132" s="871"/>
      <c r="AI132" s="871"/>
    </row>
    <row r="133" spans="2:35" ht="35.65" customHeight="1" x14ac:dyDescent="0.15">
      <c r="B133" s="915"/>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915"/>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915"/>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915"/>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915"/>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915"/>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915"/>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915"/>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915"/>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915"/>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915"/>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915"/>
      <c r="C144" s="4"/>
      <c r="D144" s="4"/>
      <c r="E144" s="94"/>
      <c r="H144" s="4"/>
      <c r="I144" s="4"/>
      <c r="J144" s="4"/>
      <c r="K144" s="4"/>
      <c r="L144" s="4"/>
      <c r="M144" s="4"/>
      <c r="N144" s="4"/>
      <c r="O144" s="4"/>
      <c r="P144" s="4"/>
      <c r="Q144" s="4"/>
      <c r="R144" s="4"/>
      <c r="S144" s="316"/>
      <c r="T144" s="316"/>
      <c r="U144" s="316"/>
      <c r="V144" s="872"/>
      <c r="W144" s="872"/>
      <c r="X144" s="872"/>
      <c r="Y144" s="872"/>
      <c r="Z144" s="872"/>
      <c r="AA144" s="872"/>
      <c r="AB144" s="872"/>
      <c r="AC144" s="872"/>
      <c r="AD144" s="872"/>
      <c r="AE144" s="872"/>
      <c r="AF144" s="872"/>
      <c r="AG144" s="872"/>
      <c r="AH144" s="872"/>
      <c r="AI144" s="872"/>
    </row>
    <row r="145" ht="15" customHeight="1" x14ac:dyDescent="0.15"/>
  </sheetData>
  <mergeCells count="44">
    <mergeCell ref="B90:B102"/>
    <mergeCell ref="C90:AI90"/>
    <mergeCell ref="V102:AI102"/>
    <mergeCell ref="B132:B144"/>
    <mergeCell ref="C132:AI132"/>
    <mergeCell ref="V144:AI144"/>
    <mergeCell ref="B104:B116"/>
    <mergeCell ref="C104:AI104"/>
    <mergeCell ref="V116:AI116"/>
    <mergeCell ref="B118:B130"/>
    <mergeCell ref="C118:AI118"/>
    <mergeCell ref="V130:AI130"/>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8" min="1" max="34" man="1"/>
    <brk id="32" min="1" max="34" man="1"/>
    <brk id="47" min="1" max="34" man="1"/>
    <brk id="61" min="1" max="34" man="1"/>
    <brk id="74" min="1" max="34" man="1"/>
    <brk id="88" min="1" max="34" man="1"/>
    <brk id="102" min="1" max="34" man="1"/>
    <brk id="116" min="1" max="34" man="1"/>
    <brk id="130" min="1" max="34"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23B00-CAB2-43C2-9CBF-11C2393041E0}">
  <dimension ref="B2:AI145"/>
  <sheetViews>
    <sheetView showGridLines="0" showZeros="0" view="pageBreakPreview" topLeftCell="A136" zoomScaleNormal="85" zoomScaleSheetLayoutView="100" workbookViewId="0">
      <selection activeCell="AC154" sqref="AC154"/>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37" t="s">
        <v>245</v>
      </c>
      <c r="C3" s="437"/>
      <c r="D3" s="437"/>
      <c r="E3" s="881"/>
      <c r="F3" s="881"/>
      <c r="G3" s="881"/>
      <c r="H3" s="881"/>
      <c r="I3" s="881"/>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row>
    <row r="4" spans="2:35" ht="20.100000000000001" customHeight="1" x14ac:dyDescent="0.15">
      <c r="B4" s="882" t="s">
        <v>17</v>
      </c>
      <c r="C4" s="883"/>
      <c r="D4" s="884"/>
      <c r="E4" s="885" t="s">
        <v>647</v>
      </c>
      <c r="F4" s="886"/>
      <c r="G4" s="886"/>
      <c r="H4" s="886"/>
      <c r="I4" s="887"/>
      <c r="J4" s="888" t="s">
        <v>18</v>
      </c>
      <c r="K4" s="889"/>
      <c r="L4" s="890"/>
      <c r="M4" s="891" t="s">
        <v>663</v>
      </c>
      <c r="N4" s="892"/>
      <c r="O4" s="892"/>
      <c r="P4" s="892"/>
      <c r="Q4" s="892"/>
      <c r="R4" s="893"/>
      <c r="S4" s="806" t="s">
        <v>447</v>
      </c>
      <c r="T4" s="814"/>
      <c r="U4" s="814"/>
      <c r="V4" s="807"/>
      <c r="W4" s="894" t="s">
        <v>531</v>
      </c>
      <c r="X4" s="895"/>
      <c r="Y4" s="895"/>
      <c r="Z4" s="895"/>
      <c r="AA4" s="895"/>
      <c r="AB4" s="896"/>
      <c r="AC4" s="486" t="s">
        <v>185</v>
      </c>
      <c r="AD4" s="487"/>
      <c r="AE4" s="488"/>
      <c r="AF4" s="897" t="s">
        <v>575</v>
      </c>
      <c r="AG4" s="898"/>
      <c r="AH4" s="898"/>
      <c r="AI4" s="899"/>
    </row>
    <row r="5" spans="2:35" ht="20.100000000000001" customHeight="1" x14ac:dyDescent="0.15">
      <c r="B5" s="903" t="s">
        <v>0</v>
      </c>
      <c r="C5" s="904"/>
      <c r="D5" s="905"/>
      <c r="E5" s="906" t="s">
        <v>648</v>
      </c>
      <c r="F5" s="907"/>
      <c r="G5" s="907"/>
      <c r="H5" s="907"/>
      <c r="I5" s="908"/>
      <c r="J5" s="909" t="s">
        <v>1</v>
      </c>
      <c r="K5" s="910"/>
      <c r="L5" s="911"/>
      <c r="M5" s="891" t="s">
        <v>664</v>
      </c>
      <c r="N5" s="892"/>
      <c r="O5" s="892"/>
      <c r="P5" s="892"/>
      <c r="Q5" s="892"/>
      <c r="R5" s="893"/>
      <c r="S5" s="815"/>
      <c r="T5" s="816"/>
      <c r="U5" s="816"/>
      <c r="V5" s="817"/>
      <c r="W5" s="912" t="s">
        <v>532</v>
      </c>
      <c r="X5" s="913"/>
      <c r="Y5" s="913"/>
      <c r="Z5" s="913"/>
      <c r="AA5" s="913"/>
      <c r="AB5" s="914"/>
      <c r="AC5" s="489"/>
      <c r="AD5" s="490"/>
      <c r="AE5" s="491"/>
      <c r="AF5" s="900"/>
      <c r="AG5" s="901"/>
      <c r="AH5" s="901"/>
      <c r="AI5" s="902"/>
    </row>
    <row r="6" spans="2:35" ht="26.25" customHeight="1" x14ac:dyDescent="0.2">
      <c r="B6" s="873" t="s">
        <v>20</v>
      </c>
      <c r="C6" s="876" t="s">
        <v>19</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65" customHeight="1" x14ac:dyDescent="0.15">
      <c r="B7" s="874"/>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74"/>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74"/>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74"/>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74"/>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74"/>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74"/>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74"/>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74"/>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74"/>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74"/>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75"/>
      <c r="C18" s="97"/>
      <c r="D18" s="98"/>
      <c r="E18" s="99"/>
      <c r="F18" s="100"/>
      <c r="G18" s="100"/>
      <c r="H18" s="98"/>
      <c r="I18" s="98"/>
      <c r="J18" s="98"/>
      <c r="K18" s="98"/>
      <c r="L18" s="98"/>
      <c r="M18" s="98"/>
      <c r="N18" s="98"/>
      <c r="O18" s="98"/>
      <c r="P18" s="98"/>
      <c r="Q18" s="98"/>
      <c r="R18" s="98"/>
      <c r="S18" s="101"/>
      <c r="T18" s="101"/>
      <c r="U18" s="101"/>
      <c r="V18" s="879" t="s">
        <v>405</v>
      </c>
      <c r="W18" s="879"/>
      <c r="X18" s="879"/>
      <c r="Y18" s="879"/>
      <c r="Z18" s="879"/>
      <c r="AA18" s="879"/>
      <c r="AB18" s="879"/>
      <c r="AC18" s="879"/>
      <c r="AD18" s="879"/>
      <c r="AE18" s="879"/>
      <c r="AF18" s="879"/>
      <c r="AG18" s="879"/>
      <c r="AH18" s="879"/>
      <c r="AI18" s="880"/>
    </row>
    <row r="19" spans="2:35" ht="15" customHeight="1" x14ac:dyDescent="0.15"/>
    <row r="20" spans="2:35" ht="26.25" customHeight="1" x14ac:dyDescent="0.2">
      <c r="B20" s="915"/>
      <c r="C20" s="871"/>
      <c r="D20" s="871"/>
      <c r="E20" s="871"/>
      <c r="F20" s="871"/>
      <c r="G20" s="871"/>
      <c r="H20" s="871"/>
      <c r="I20" s="871"/>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871"/>
    </row>
    <row r="21" spans="2:35" ht="35.65" customHeight="1" x14ac:dyDescent="0.15">
      <c r="B21" s="915"/>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915"/>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915"/>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915"/>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915"/>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915"/>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915"/>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915"/>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915"/>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915"/>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915"/>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915"/>
      <c r="C32" s="4"/>
      <c r="D32" s="4"/>
      <c r="E32" s="94"/>
      <c r="H32" s="4"/>
      <c r="I32" s="4"/>
      <c r="J32" s="4"/>
      <c r="K32" s="4"/>
      <c r="L32" s="4"/>
      <c r="M32" s="4"/>
      <c r="N32" s="4"/>
      <c r="O32" s="4"/>
      <c r="P32" s="4"/>
      <c r="Q32" s="4"/>
      <c r="R32" s="4"/>
      <c r="S32" s="316"/>
      <c r="T32" s="316"/>
      <c r="U32" s="316"/>
      <c r="V32" s="872"/>
      <c r="W32" s="872"/>
      <c r="X32" s="872"/>
      <c r="Y32" s="872"/>
      <c r="Z32" s="872"/>
      <c r="AA32" s="872"/>
      <c r="AB32" s="872"/>
      <c r="AC32" s="872"/>
      <c r="AD32" s="872"/>
      <c r="AE32" s="872"/>
      <c r="AF32" s="872"/>
      <c r="AG32" s="872"/>
      <c r="AH32" s="872"/>
      <c r="AI32" s="872"/>
    </row>
    <row r="33" spans="2:35" ht="15" customHeight="1" x14ac:dyDescent="0.15"/>
    <row r="34" spans="2:35" ht="26.25" customHeight="1" x14ac:dyDescent="0.2">
      <c r="B34" s="915"/>
      <c r="C34" s="871"/>
      <c r="D34" s="871"/>
      <c r="E34" s="871"/>
      <c r="F34" s="871"/>
      <c r="G34" s="871"/>
      <c r="H34" s="871"/>
      <c r="I34" s="871"/>
      <c r="J34" s="871"/>
      <c r="K34" s="871"/>
      <c r="L34" s="871"/>
      <c r="M34" s="871"/>
      <c r="N34" s="871"/>
      <c r="O34" s="871"/>
      <c r="P34" s="871"/>
      <c r="Q34" s="871"/>
      <c r="R34" s="871"/>
      <c r="S34" s="871"/>
      <c r="T34" s="871"/>
      <c r="U34" s="871"/>
      <c r="V34" s="871"/>
      <c r="W34" s="871"/>
      <c r="X34" s="871"/>
      <c r="Y34" s="871"/>
      <c r="Z34" s="871"/>
      <c r="AA34" s="871"/>
      <c r="AB34" s="871"/>
      <c r="AC34" s="871"/>
      <c r="AD34" s="871"/>
      <c r="AE34" s="871"/>
      <c r="AF34" s="871"/>
      <c r="AG34" s="871"/>
      <c r="AH34" s="871"/>
      <c r="AI34" s="871"/>
    </row>
    <row r="35" spans="2:35" ht="35.65" customHeight="1" x14ac:dyDescent="0.15">
      <c r="B35" s="915"/>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915"/>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915"/>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915"/>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915"/>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915"/>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915"/>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915"/>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915"/>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915"/>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915"/>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915"/>
      <c r="C46" s="4"/>
      <c r="D46" s="4"/>
      <c r="E46" s="94"/>
      <c r="H46" s="4"/>
      <c r="I46" s="4"/>
      <c r="J46" s="4"/>
      <c r="K46" s="4"/>
      <c r="L46" s="4"/>
      <c r="M46" s="4"/>
      <c r="N46" s="4"/>
      <c r="O46" s="4"/>
      <c r="P46" s="4"/>
      <c r="Q46" s="4"/>
      <c r="R46" s="4"/>
      <c r="S46" s="316"/>
      <c r="T46" s="316"/>
      <c r="U46" s="316"/>
      <c r="V46" s="872"/>
      <c r="W46" s="872"/>
      <c r="X46" s="872"/>
      <c r="Y46" s="872"/>
      <c r="Z46" s="872"/>
      <c r="AA46" s="872"/>
      <c r="AB46" s="872"/>
      <c r="AC46" s="872"/>
      <c r="AD46" s="872"/>
      <c r="AE46" s="872"/>
      <c r="AF46" s="872"/>
      <c r="AG46" s="872"/>
      <c r="AH46" s="872"/>
      <c r="AI46" s="872"/>
    </row>
    <row r="47" spans="2:35" ht="15" customHeight="1" x14ac:dyDescent="0.15"/>
    <row r="48" spans="2:35" ht="26.25" customHeight="1" x14ac:dyDescent="0.2">
      <c r="B48" s="915"/>
      <c r="C48" s="871"/>
      <c r="D48" s="871"/>
      <c r="E48" s="871"/>
      <c r="F48" s="871"/>
      <c r="G48" s="871"/>
      <c r="H48" s="871"/>
      <c r="I48" s="871"/>
      <c r="J48" s="871"/>
      <c r="K48" s="871"/>
      <c r="L48" s="871"/>
      <c r="M48" s="871"/>
      <c r="N48" s="871"/>
      <c r="O48" s="871"/>
      <c r="P48" s="871"/>
      <c r="Q48" s="871"/>
      <c r="R48" s="871"/>
      <c r="S48" s="871"/>
      <c r="T48" s="871"/>
      <c r="U48" s="871"/>
      <c r="V48" s="871"/>
      <c r="W48" s="871"/>
      <c r="X48" s="871"/>
      <c r="Y48" s="871"/>
      <c r="Z48" s="871"/>
      <c r="AA48" s="871"/>
      <c r="AB48" s="871"/>
      <c r="AC48" s="871"/>
      <c r="AD48" s="871"/>
      <c r="AE48" s="871"/>
      <c r="AF48" s="871"/>
      <c r="AG48" s="871"/>
      <c r="AH48" s="871"/>
      <c r="AI48" s="871"/>
    </row>
    <row r="49" spans="2:35" ht="35.65" customHeight="1" x14ac:dyDescent="0.15">
      <c r="B49" s="915"/>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915"/>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915"/>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915"/>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915"/>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915"/>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915"/>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915"/>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915"/>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915"/>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915"/>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915"/>
      <c r="C60" s="4"/>
      <c r="D60" s="4"/>
      <c r="E60" s="94"/>
      <c r="H60" s="4"/>
      <c r="I60" s="4"/>
      <c r="J60" s="4"/>
      <c r="K60" s="4"/>
      <c r="L60" s="4"/>
      <c r="M60" s="4"/>
      <c r="N60" s="4"/>
      <c r="O60" s="4"/>
      <c r="P60" s="4"/>
      <c r="Q60" s="4"/>
      <c r="R60" s="4"/>
      <c r="S60" s="316"/>
      <c r="T60" s="316"/>
      <c r="U60" s="316"/>
      <c r="V60" s="872"/>
      <c r="W60" s="872"/>
      <c r="X60" s="872"/>
      <c r="Y60" s="872"/>
      <c r="Z60" s="872"/>
      <c r="AA60" s="872"/>
      <c r="AB60" s="872"/>
      <c r="AC60" s="872"/>
      <c r="AD60" s="872"/>
      <c r="AE60" s="872"/>
      <c r="AF60" s="872"/>
      <c r="AG60" s="872"/>
      <c r="AH60" s="872"/>
      <c r="AI60" s="872"/>
    </row>
    <row r="61" spans="2:35" ht="15" customHeight="1" x14ac:dyDescent="0.15"/>
    <row r="62" spans="2:35" ht="26.25" customHeight="1" x14ac:dyDescent="0.2">
      <c r="B62" s="915"/>
      <c r="C62" s="871"/>
      <c r="D62" s="871"/>
      <c r="E62" s="871"/>
      <c r="F62" s="871"/>
      <c r="G62" s="871"/>
      <c r="H62" s="871"/>
      <c r="I62" s="871"/>
      <c r="J62" s="871"/>
      <c r="K62" s="871"/>
      <c r="L62" s="871"/>
      <c r="M62" s="871"/>
      <c r="N62" s="871"/>
      <c r="O62" s="871"/>
      <c r="P62" s="871"/>
      <c r="Q62" s="871"/>
      <c r="R62" s="871"/>
      <c r="S62" s="871"/>
      <c r="T62" s="871"/>
      <c r="U62" s="871"/>
      <c r="V62" s="871"/>
      <c r="W62" s="871"/>
      <c r="X62" s="871"/>
      <c r="Y62" s="871"/>
      <c r="Z62" s="871"/>
      <c r="AA62" s="871"/>
      <c r="AB62" s="871"/>
      <c r="AC62" s="871"/>
      <c r="AD62" s="871"/>
      <c r="AE62" s="871"/>
      <c r="AF62" s="871"/>
      <c r="AG62" s="871"/>
      <c r="AH62" s="871"/>
      <c r="AI62" s="871"/>
    </row>
    <row r="63" spans="2:35" ht="35.65" customHeight="1" x14ac:dyDescent="0.15">
      <c r="B63" s="915"/>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915"/>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915"/>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915"/>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915"/>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915"/>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915"/>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915"/>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915"/>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915"/>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915"/>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915"/>
      <c r="C74" s="4"/>
      <c r="D74" s="4"/>
      <c r="E74" s="94"/>
      <c r="H74" s="4"/>
      <c r="I74" s="4"/>
      <c r="J74" s="4"/>
      <c r="K74" s="4"/>
      <c r="L74" s="4"/>
      <c r="M74" s="4"/>
      <c r="N74" s="4"/>
      <c r="O74" s="4"/>
      <c r="P74" s="4"/>
      <c r="Q74" s="4"/>
      <c r="R74" s="4"/>
      <c r="S74" s="316"/>
      <c r="T74" s="316"/>
      <c r="U74" s="316"/>
      <c r="V74" s="872"/>
      <c r="W74" s="872"/>
      <c r="X74" s="872"/>
      <c r="Y74" s="872"/>
      <c r="Z74" s="872"/>
      <c r="AA74" s="872"/>
      <c r="AB74" s="872"/>
      <c r="AC74" s="872"/>
      <c r="AD74" s="872"/>
      <c r="AE74" s="872"/>
      <c r="AF74" s="872"/>
      <c r="AG74" s="872"/>
      <c r="AH74" s="872"/>
      <c r="AI74" s="872"/>
    </row>
    <row r="75" spans="2:35" ht="15" customHeight="1" x14ac:dyDescent="0.15"/>
    <row r="76" spans="2:35" ht="26.25" customHeight="1" x14ac:dyDescent="0.2">
      <c r="B76" s="915"/>
      <c r="C76" s="871"/>
      <c r="D76" s="871"/>
      <c r="E76" s="871"/>
      <c r="F76" s="871"/>
      <c r="G76" s="871"/>
      <c r="H76" s="871"/>
      <c r="I76" s="871"/>
      <c r="J76" s="871"/>
      <c r="K76" s="871"/>
      <c r="L76" s="871"/>
      <c r="M76" s="871"/>
      <c r="N76" s="871"/>
      <c r="O76" s="871"/>
      <c r="P76" s="871"/>
      <c r="Q76" s="871"/>
      <c r="R76" s="871"/>
      <c r="S76" s="871"/>
      <c r="T76" s="871"/>
      <c r="U76" s="871"/>
      <c r="V76" s="871"/>
      <c r="W76" s="871"/>
      <c r="X76" s="871"/>
      <c r="Y76" s="871"/>
      <c r="Z76" s="871"/>
      <c r="AA76" s="871"/>
      <c r="AB76" s="871"/>
      <c r="AC76" s="871"/>
      <c r="AD76" s="871"/>
      <c r="AE76" s="871"/>
      <c r="AF76" s="871"/>
      <c r="AG76" s="871"/>
      <c r="AH76" s="871"/>
      <c r="AI76" s="871"/>
    </row>
    <row r="77" spans="2:35" ht="35.65" customHeight="1" x14ac:dyDescent="0.15">
      <c r="B77" s="915"/>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915"/>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915"/>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915"/>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915"/>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915"/>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915"/>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915"/>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915"/>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915"/>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915"/>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915"/>
      <c r="C88" s="4"/>
      <c r="D88" s="4"/>
      <c r="E88" s="94"/>
      <c r="H88" s="4"/>
      <c r="I88" s="4"/>
      <c r="J88" s="4"/>
      <c r="K88" s="4"/>
      <c r="L88" s="4"/>
      <c r="M88" s="4"/>
      <c r="N88" s="4"/>
      <c r="O88" s="4"/>
      <c r="P88" s="4"/>
      <c r="Q88" s="4"/>
      <c r="R88" s="4"/>
      <c r="S88" s="316"/>
      <c r="T88" s="316"/>
      <c r="U88" s="316"/>
      <c r="V88" s="872"/>
      <c r="W88" s="872"/>
      <c r="X88" s="872"/>
      <c r="Y88" s="872"/>
      <c r="Z88" s="872"/>
      <c r="AA88" s="872"/>
      <c r="AB88" s="872"/>
      <c r="AC88" s="872"/>
      <c r="AD88" s="872"/>
      <c r="AE88" s="872"/>
      <c r="AF88" s="872"/>
      <c r="AG88" s="872"/>
      <c r="AH88" s="872"/>
      <c r="AI88" s="872"/>
    </row>
    <row r="89" spans="2:35" ht="15" customHeight="1" x14ac:dyDescent="0.15"/>
    <row r="90" spans="2:35" ht="26.25" customHeight="1" x14ac:dyDescent="0.2">
      <c r="B90" s="915"/>
      <c r="C90" s="871"/>
      <c r="D90" s="871"/>
      <c r="E90" s="871"/>
      <c r="F90" s="871"/>
      <c r="G90" s="871"/>
      <c r="H90" s="871"/>
      <c r="I90" s="871"/>
      <c r="J90" s="871"/>
      <c r="K90" s="871"/>
      <c r="L90" s="871"/>
      <c r="M90" s="871"/>
      <c r="N90" s="871"/>
      <c r="O90" s="871"/>
      <c r="P90" s="871"/>
      <c r="Q90" s="871"/>
      <c r="R90" s="871"/>
      <c r="S90" s="871"/>
      <c r="T90" s="871"/>
      <c r="U90" s="871"/>
      <c r="V90" s="871"/>
      <c r="W90" s="871"/>
      <c r="X90" s="871"/>
      <c r="Y90" s="871"/>
      <c r="Z90" s="871"/>
      <c r="AA90" s="871"/>
      <c r="AB90" s="871"/>
      <c r="AC90" s="871"/>
      <c r="AD90" s="871"/>
      <c r="AE90" s="871"/>
      <c r="AF90" s="871"/>
      <c r="AG90" s="871"/>
      <c r="AH90" s="871"/>
      <c r="AI90" s="871"/>
    </row>
    <row r="91" spans="2:35" ht="35.65" customHeight="1" x14ac:dyDescent="0.15">
      <c r="B91" s="915"/>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915"/>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915"/>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915"/>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915"/>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915"/>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915"/>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915"/>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915"/>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915"/>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915"/>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915"/>
      <c r="C102" s="4"/>
      <c r="D102" s="4"/>
      <c r="E102" s="94"/>
      <c r="H102" s="4"/>
      <c r="I102" s="4"/>
      <c r="J102" s="4"/>
      <c r="K102" s="4"/>
      <c r="L102" s="4"/>
      <c r="M102" s="4"/>
      <c r="N102" s="4"/>
      <c r="O102" s="4"/>
      <c r="P102" s="4"/>
      <c r="Q102" s="4"/>
      <c r="R102" s="4"/>
      <c r="S102" s="316"/>
      <c r="T102" s="316"/>
      <c r="U102" s="316"/>
      <c r="V102" s="872"/>
      <c r="W102" s="872"/>
      <c r="X102" s="872"/>
      <c r="Y102" s="872"/>
      <c r="Z102" s="872"/>
      <c r="AA102" s="872"/>
      <c r="AB102" s="872"/>
      <c r="AC102" s="872"/>
      <c r="AD102" s="872"/>
      <c r="AE102" s="872"/>
      <c r="AF102" s="872"/>
      <c r="AG102" s="872"/>
      <c r="AH102" s="872"/>
      <c r="AI102" s="872"/>
    </row>
    <row r="103" spans="2:35" ht="15" customHeight="1" x14ac:dyDescent="0.15"/>
    <row r="104" spans="2:35" ht="26.25" customHeight="1" x14ac:dyDescent="0.2">
      <c r="B104" s="915"/>
      <c r="C104" s="871"/>
      <c r="D104" s="871"/>
      <c r="E104" s="871"/>
      <c r="F104" s="871"/>
      <c r="G104" s="871"/>
      <c r="H104" s="871"/>
      <c r="I104" s="871"/>
      <c r="J104" s="871"/>
      <c r="K104" s="871"/>
      <c r="L104" s="871"/>
      <c r="M104" s="871"/>
      <c r="N104" s="871"/>
      <c r="O104" s="871"/>
      <c r="P104" s="871"/>
      <c r="Q104" s="871"/>
      <c r="R104" s="871"/>
      <c r="S104" s="871"/>
      <c r="T104" s="871"/>
      <c r="U104" s="871"/>
      <c r="V104" s="871"/>
      <c r="W104" s="871"/>
      <c r="X104" s="871"/>
      <c r="Y104" s="871"/>
      <c r="Z104" s="871"/>
      <c r="AA104" s="871"/>
      <c r="AB104" s="871"/>
      <c r="AC104" s="871"/>
      <c r="AD104" s="871"/>
      <c r="AE104" s="871"/>
      <c r="AF104" s="871"/>
      <c r="AG104" s="871"/>
      <c r="AH104" s="871"/>
      <c r="AI104" s="871"/>
    </row>
    <row r="105" spans="2:35" ht="35.65" customHeight="1" x14ac:dyDescent="0.15">
      <c r="B105" s="915"/>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915"/>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915"/>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915"/>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915"/>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915"/>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915"/>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915"/>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915"/>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915"/>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915"/>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915"/>
      <c r="C116" s="4"/>
      <c r="D116" s="4"/>
      <c r="E116" s="94"/>
      <c r="H116" s="4"/>
      <c r="I116" s="4"/>
      <c r="J116" s="4"/>
      <c r="K116" s="4"/>
      <c r="L116" s="4"/>
      <c r="M116" s="4"/>
      <c r="N116" s="4"/>
      <c r="O116" s="4"/>
      <c r="P116" s="4"/>
      <c r="Q116" s="4"/>
      <c r="R116" s="4"/>
      <c r="S116" s="316"/>
      <c r="T116" s="316"/>
      <c r="U116" s="316"/>
      <c r="V116" s="872"/>
      <c r="W116" s="872"/>
      <c r="X116" s="872"/>
      <c r="Y116" s="872"/>
      <c r="Z116" s="872"/>
      <c r="AA116" s="872"/>
      <c r="AB116" s="872"/>
      <c r="AC116" s="872"/>
      <c r="AD116" s="872"/>
      <c r="AE116" s="872"/>
      <c r="AF116" s="872"/>
      <c r="AG116" s="872"/>
      <c r="AH116" s="872"/>
      <c r="AI116" s="872"/>
    </row>
    <row r="117" spans="2:35" ht="15" customHeight="1" x14ac:dyDescent="0.15"/>
    <row r="118" spans="2:35" ht="26.25" customHeight="1" x14ac:dyDescent="0.2">
      <c r="B118" s="915"/>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1"/>
      <c r="AA118" s="871"/>
      <c r="AB118" s="871"/>
      <c r="AC118" s="871"/>
      <c r="AD118" s="871"/>
      <c r="AE118" s="871"/>
      <c r="AF118" s="871"/>
      <c r="AG118" s="871"/>
      <c r="AH118" s="871"/>
      <c r="AI118" s="871"/>
    </row>
    <row r="119" spans="2:35" ht="35.65" customHeight="1" x14ac:dyDescent="0.15">
      <c r="B119" s="915"/>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915"/>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915"/>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915"/>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915"/>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915"/>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915"/>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915"/>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915"/>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915"/>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915"/>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915"/>
      <c r="C130" s="4"/>
      <c r="D130" s="4"/>
      <c r="E130" s="94"/>
      <c r="H130" s="4"/>
      <c r="I130" s="4"/>
      <c r="J130" s="4"/>
      <c r="K130" s="4"/>
      <c r="L130" s="4"/>
      <c r="M130" s="4"/>
      <c r="N130" s="4"/>
      <c r="O130" s="4"/>
      <c r="P130" s="4"/>
      <c r="Q130" s="4"/>
      <c r="R130" s="4"/>
      <c r="S130" s="316"/>
      <c r="T130" s="316"/>
      <c r="U130" s="316"/>
      <c r="V130" s="872"/>
      <c r="W130" s="872"/>
      <c r="X130" s="872"/>
      <c r="Y130" s="872"/>
      <c r="Z130" s="872"/>
      <c r="AA130" s="872"/>
      <c r="AB130" s="872"/>
      <c r="AC130" s="872"/>
      <c r="AD130" s="872"/>
      <c r="AE130" s="872"/>
      <c r="AF130" s="872"/>
      <c r="AG130" s="872"/>
      <c r="AH130" s="872"/>
      <c r="AI130" s="872"/>
    </row>
    <row r="131" spans="2:35" ht="15" customHeight="1" x14ac:dyDescent="0.15"/>
    <row r="132" spans="2:35" ht="26.25" customHeight="1" x14ac:dyDescent="0.2">
      <c r="B132" s="915"/>
      <c r="C132" s="871"/>
      <c r="D132" s="871"/>
      <c r="E132" s="871"/>
      <c r="F132" s="871"/>
      <c r="G132" s="871"/>
      <c r="H132" s="871"/>
      <c r="I132" s="871"/>
      <c r="J132" s="871"/>
      <c r="K132" s="871"/>
      <c r="L132" s="871"/>
      <c r="M132" s="871"/>
      <c r="N132" s="871"/>
      <c r="O132" s="871"/>
      <c r="P132" s="871"/>
      <c r="Q132" s="871"/>
      <c r="R132" s="871"/>
      <c r="S132" s="871"/>
      <c r="T132" s="871"/>
      <c r="U132" s="871"/>
      <c r="V132" s="871"/>
      <c r="W132" s="871"/>
      <c r="X132" s="871"/>
      <c r="Y132" s="871"/>
      <c r="Z132" s="871"/>
      <c r="AA132" s="871"/>
      <c r="AB132" s="871"/>
      <c r="AC132" s="871"/>
      <c r="AD132" s="871"/>
      <c r="AE132" s="871"/>
      <c r="AF132" s="871"/>
      <c r="AG132" s="871"/>
      <c r="AH132" s="871"/>
      <c r="AI132" s="871"/>
    </row>
    <row r="133" spans="2:35" ht="35.65" customHeight="1" x14ac:dyDescent="0.15">
      <c r="B133" s="915"/>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915"/>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915"/>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915"/>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915"/>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915"/>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915"/>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915"/>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915"/>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915"/>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915"/>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915"/>
      <c r="C144" s="4"/>
      <c r="D144" s="4"/>
      <c r="E144" s="94"/>
      <c r="H144" s="4"/>
      <c r="I144" s="4"/>
      <c r="J144" s="4"/>
      <c r="K144" s="4"/>
      <c r="L144" s="4"/>
      <c r="M144" s="4"/>
      <c r="N144" s="4"/>
      <c r="O144" s="4"/>
      <c r="P144" s="4"/>
      <c r="Q144" s="4"/>
      <c r="R144" s="4"/>
      <c r="S144" s="316"/>
      <c r="T144" s="316"/>
      <c r="U144" s="316"/>
      <c r="V144" s="872"/>
      <c r="W144" s="872"/>
      <c r="X144" s="872"/>
      <c r="Y144" s="872"/>
      <c r="Z144" s="872"/>
      <c r="AA144" s="872"/>
      <c r="AB144" s="872"/>
      <c r="AC144" s="872"/>
      <c r="AD144" s="872"/>
      <c r="AE144" s="872"/>
      <c r="AF144" s="872"/>
      <c r="AG144" s="872"/>
      <c r="AH144" s="872"/>
      <c r="AI144" s="872"/>
    </row>
    <row r="145" ht="15" customHeight="1" x14ac:dyDescent="0.15"/>
  </sheetData>
  <mergeCells count="44">
    <mergeCell ref="B90:B102"/>
    <mergeCell ref="C90:AI90"/>
    <mergeCell ref="V102:AI102"/>
    <mergeCell ref="B132:B144"/>
    <mergeCell ref="C132:AI132"/>
    <mergeCell ref="V144:AI144"/>
    <mergeCell ref="B104:B116"/>
    <mergeCell ref="C104:AI104"/>
    <mergeCell ref="V116:AI116"/>
    <mergeCell ref="B118:B130"/>
    <mergeCell ref="C118:AI118"/>
    <mergeCell ref="V130:AI130"/>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8" min="1" max="34" man="1"/>
    <brk id="33" min="1" max="34" man="1"/>
    <brk id="47" min="1" max="34" man="1"/>
    <brk id="61" min="1" max="34" man="1"/>
    <brk id="74" min="1" max="34" man="1"/>
    <brk id="88" min="1" max="34" man="1"/>
    <brk id="102" min="1" max="34" man="1"/>
    <brk id="116" min="1" max="34" man="1"/>
    <brk id="130" min="1" max="34"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A6595-A0C3-40C2-A2A1-3BA447CB408E}">
  <dimension ref="B2:AI145"/>
  <sheetViews>
    <sheetView showGridLines="0" showZeros="0" view="pageBreakPreview" zoomScaleNormal="85" zoomScaleSheetLayoutView="100" workbookViewId="0">
      <selection activeCell="AN16" sqref="AN16"/>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37" t="s">
        <v>245</v>
      </c>
      <c r="C3" s="437"/>
      <c r="D3" s="437"/>
      <c r="E3" s="881"/>
      <c r="F3" s="881"/>
      <c r="G3" s="881"/>
      <c r="H3" s="881"/>
      <c r="I3" s="881"/>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row>
    <row r="4" spans="2:35" ht="20.100000000000001" customHeight="1" x14ac:dyDescent="0.15">
      <c r="B4" s="882" t="s">
        <v>17</v>
      </c>
      <c r="C4" s="883"/>
      <c r="D4" s="884"/>
      <c r="E4" s="885" t="s">
        <v>647</v>
      </c>
      <c r="F4" s="886"/>
      <c r="G4" s="886"/>
      <c r="H4" s="886"/>
      <c r="I4" s="887"/>
      <c r="J4" s="888" t="s">
        <v>18</v>
      </c>
      <c r="K4" s="889"/>
      <c r="L4" s="890"/>
      <c r="M4" s="891" t="s">
        <v>663</v>
      </c>
      <c r="N4" s="892"/>
      <c r="O4" s="892"/>
      <c r="P4" s="892"/>
      <c r="Q4" s="892"/>
      <c r="R4" s="893"/>
      <c r="S4" s="806" t="s">
        <v>447</v>
      </c>
      <c r="T4" s="814"/>
      <c r="U4" s="814"/>
      <c r="V4" s="807"/>
      <c r="W4" s="894" t="s">
        <v>531</v>
      </c>
      <c r="X4" s="895"/>
      <c r="Y4" s="895"/>
      <c r="Z4" s="895"/>
      <c r="AA4" s="895"/>
      <c r="AB4" s="896"/>
      <c r="AC4" s="486" t="s">
        <v>185</v>
      </c>
      <c r="AD4" s="487"/>
      <c r="AE4" s="488"/>
      <c r="AF4" s="897" t="s">
        <v>575</v>
      </c>
      <c r="AG4" s="898"/>
      <c r="AH4" s="898"/>
      <c r="AI4" s="899"/>
    </row>
    <row r="5" spans="2:35" ht="20.100000000000001" customHeight="1" x14ac:dyDescent="0.15">
      <c r="B5" s="903" t="s">
        <v>0</v>
      </c>
      <c r="C5" s="904"/>
      <c r="D5" s="905"/>
      <c r="E5" s="906" t="s">
        <v>648</v>
      </c>
      <c r="F5" s="907"/>
      <c r="G5" s="907"/>
      <c r="H5" s="907"/>
      <c r="I5" s="908"/>
      <c r="J5" s="909" t="s">
        <v>1</v>
      </c>
      <c r="K5" s="910"/>
      <c r="L5" s="911"/>
      <c r="M5" s="891" t="s">
        <v>664</v>
      </c>
      <c r="N5" s="892"/>
      <c r="O5" s="892"/>
      <c r="P5" s="892"/>
      <c r="Q5" s="892"/>
      <c r="R5" s="893"/>
      <c r="S5" s="815"/>
      <c r="T5" s="816"/>
      <c r="U5" s="816"/>
      <c r="V5" s="817"/>
      <c r="W5" s="912" t="s">
        <v>532</v>
      </c>
      <c r="X5" s="913"/>
      <c r="Y5" s="913"/>
      <c r="Z5" s="913"/>
      <c r="AA5" s="913"/>
      <c r="AB5" s="914"/>
      <c r="AC5" s="489"/>
      <c r="AD5" s="490"/>
      <c r="AE5" s="491"/>
      <c r="AF5" s="900"/>
      <c r="AG5" s="901"/>
      <c r="AH5" s="901"/>
      <c r="AI5" s="902"/>
    </row>
    <row r="6" spans="2:35" ht="26.25" customHeight="1" x14ac:dyDescent="0.2">
      <c r="B6" s="873" t="s">
        <v>20</v>
      </c>
      <c r="C6" s="876" t="s">
        <v>19</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65" customHeight="1" x14ac:dyDescent="0.15">
      <c r="B7" s="874"/>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74"/>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74"/>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74"/>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74"/>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74"/>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74"/>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74"/>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74"/>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74"/>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74"/>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75"/>
      <c r="C18" s="97"/>
      <c r="D18" s="98"/>
      <c r="E18" s="99"/>
      <c r="F18" s="100"/>
      <c r="G18" s="100"/>
      <c r="H18" s="98"/>
      <c r="I18" s="98"/>
      <c r="J18" s="98"/>
      <c r="K18" s="98"/>
      <c r="L18" s="98"/>
      <c r="M18" s="98"/>
      <c r="N18" s="98"/>
      <c r="O18" s="98"/>
      <c r="P18" s="98"/>
      <c r="Q18" s="98"/>
      <c r="R18" s="98"/>
      <c r="S18" s="101"/>
      <c r="T18" s="101"/>
      <c r="U18" s="101"/>
      <c r="V18" s="879" t="s">
        <v>405</v>
      </c>
      <c r="W18" s="879"/>
      <c r="X18" s="879"/>
      <c r="Y18" s="879"/>
      <c r="Z18" s="879"/>
      <c r="AA18" s="879"/>
      <c r="AB18" s="879"/>
      <c r="AC18" s="879"/>
      <c r="AD18" s="879"/>
      <c r="AE18" s="879"/>
      <c r="AF18" s="879"/>
      <c r="AG18" s="879"/>
      <c r="AH18" s="879"/>
      <c r="AI18" s="880"/>
    </row>
    <row r="19" spans="2:35" ht="15" customHeight="1" x14ac:dyDescent="0.15"/>
    <row r="20" spans="2:35" ht="26.25" customHeight="1" x14ac:dyDescent="0.2">
      <c r="B20" s="870"/>
      <c r="C20" s="871"/>
      <c r="D20" s="871"/>
      <c r="E20" s="871"/>
      <c r="F20" s="871"/>
      <c r="G20" s="871"/>
      <c r="H20" s="871"/>
      <c r="I20" s="871"/>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871"/>
    </row>
    <row r="21" spans="2:35" ht="35.65" customHeight="1" x14ac:dyDescent="0.15">
      <c r="B21" s="870"/>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70"/>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70"/>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70"/>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70"/>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70"/>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70"/>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70"/>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70"/>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70"/>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70"/>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70"/>
      <c r="C32" s="4"/>
      <c r="D32" s="4"/>
      <c r="E32" s="94"/>
      <c r="H32" s="4"/>
      <c r="I32" s="4"/>
      <c r="J32" s="4"/>
      <c r="K32" s="4"/>
      <c r="L32" s="4"/>
      <c r="M32" s="4"/>
      <c r="N32" s="4"/>
      <c r="O32" s="4"/>
      <c r="P32" s="4"/>
      <c r="Q32" s="4"/>
      <c r="R32" s="4"/>
      <c r="S32" s="316"/>
      <c r="T32" s="316"/>
      <c r="U32" s="316"/>
      <c r="V32" s="872"/>
      <c r="W32" s="872"/>
      <c r="X32" s="872"/>
      <c r="Y32" s="872"/>
      <c r="Z32" s="872"/>
      <c r="AA32" s="872"/>
      <c r="AB32" s="872"/>
      <c r="AC32" s="872"/>
      <c r="AD32" s="872"/>
      <c r="AE32" s="872"/>
      <c r="AF32" s="872"/>
      <c r="AG32" s="872"/>
      <c r="AH32" s="872"/>
      <c r="AI32" s="872"/>
    </row>
    <row r="33" spans="2:35" ht="15" customHeight="1" x14ac:dyDescent="0.15"/>
    <row r="34" spans="2:35" ht="26.25" customHeight="1" x14ac:dyDescent="0.2">
      <c r="B34" s="870"/>
      <c r="C34" s="871"/>
      <c r="D34" s="871"/>
      <c r="E34" s="871"/>
      <c r="F34" s="871"/>
      <c r="G34" s="871"/>
      <c r="H34" s="871"/>
      <c r="I34" s="871"/>
      <c r="J34" s="871"/>
      <c r="K34" s="871"/>
      <c r="L34" s="871"/>
      <c r="M34" s="871"/>
      <c r="N34" s="871"/>
      <c r="O34" s="871"/>
      <c r="P34" s="871"/>
      <c r="Q34" s="871"/>
      <c r="R34" s="871"/>
      <c r="S34" s="871"/>
      <c r="T34" s="871"/>
      <c r="U34" s="871"/>
      <c r="V34" s="871"/>
      <c r="W34" s="871"/>
      <c r="X34" s="871"/>
      <c r="Y34" s="871"/>
      <c r="Z34" s="871"/>
      <c r="AA34" s="871"/>
      <c r="AB34" s="871"/>
      <c r="AC34" s="871"/>
      <c r="AD34" s="871"/>
      <c r="AE34" s="871"/>
      <c r="AF34" s="871"/>
      <c r="AG34" s="871"/>
      <c r="AH34" s="871"/>
      <c r="AI34" s="871"/>
    </row>
    <row r="35" spans="2:35" ht="35.65" customHeight="1" x14ac:dyDescent="0.15">
      <c r="B35" s="870"/>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70"/>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70"/>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70"/>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70"/>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70"/>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70"/>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70"/>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70"/>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70"/>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70"/>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70"/>
      <c r="C46" s="4"/>
      <c r="D46" s="4"/>
      <c r="E46" s="94"/>
      <c r="H46" s="4"/>
      <c r="I46" s="4"/>
      <c r="J46" s="4"/>
      <c r="K46" s="4"/>
      <c r="L46" s="4"/>
      <c r="M46" s="4"/>
      <c r="N46" s="4"/>
      <c r="O46" s="4"/>
      <c r="P46" s="4"/>
      <c r="Q46" s="4"/>
      <c r="R46" s="4"/>
      <c r="S46" s="316"/>
      <c r="T46" s="316"/>
      <c r="U46" s="316"/>
      <c r="V46" s="872"/>
      <c r="W46" s="872"/>
      <c r="X46" s="872"/>
      <c r="Y46" s="872"/>
      <c r="Z46" s="872"/>
      <c r="AA46" s="872"/>
      <c r="AB46" s="872"/>
      <c r="AC46" s="872"/>
      <c r="AD46" s="872"/>
      <c r="AE46" s="872"/>
      <c r="AF46" s="872"/>
      <c r="AG46" s="872"/>
      <c r="AH46" s="872"/>
      <c r="AI46" s="872"/>
    </row>
    <row r="47" spans="2:35" ht="15" customHeight="1" x14ac:dyDescent="0.15"/>
    <row r="48" spans="2:35" ht="26.25" customHeight="1" x14ac:dyDescent="0.2">
      <c r="B48" s="870"/>
      <c r="C48" s="871"/>
      <c r="D48" s="871"/>
      <c r="E48" s="871"/>
      <c r="F48" s="871"/>
      <c r="G48" s="871"/>
      <c r="H48" s="871"/>
      <c r="I48" s="871"/>
      <c r="J48" s="871"/>
      <c r="K48" s="871"/>
      <c r="L48" s="871"/>
      <c r="M48" s="871"/>
      <c r="N48" s="871"/>
      <c r="O48" s="871"/>
      <c r="P48" s="871"/>
      <c r="Q48" s="871"/>
      <c r="R48" s="871"/>
      <c r="S48" s="871"/>
      <c r="T48" s="871"/>
      <c r="U48" s="871"/>
      <c r="V48" s="871"/>
      <c r="W48" s="871"/>
      <c r="X48" s="871"/>
      <c r="Y48" s="871"/>
      <c r="Z48" s="871"/>
      <c r="AA48" s="871"/>
      <c r="AB48" s="871"/>
      <c r="AC48" s="871"/>
      <c r="AD48" s="871"/>
      <c r="AE48" s="871"/>
      <c r="AF48" s="871"/>
      <c r="AG48" s="871"/>
      <c r="AH48" s="871"/>
      <c r="AI48" s="871"/>
    </row>
    <row r="49" spans="2:35" ht="35.65" customHeight="1" x14ac:dyDescent="0.15">
      <c r="B49" s="870"/>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70"/>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70"/>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70"/>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70"/>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70"/>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70"/>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70"/>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70"/>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70"/>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70"/>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70"/>
      <c r="C60" s="4"/>
      <c r="D60" s="4"/>
      <c r="E60" s="94"/>
      <c r="H60" s="4"/>
      <c r="I60" s="4"/>
      <c r="J60" s="4"/>
      <c r="K60" s="4"/>
      <c r="L60" s="4"/>
      <c r="M60" s="4"/>
      <c r="N60" s="4"/>
      <c r="O60" s="4"/>
      <c r="P60" s="4"/>
      <c r="Q60" s="4"/>
      <c r="R60" s="4"/>
      <c r="S60" s="316"/>
      <c r="T60" s="316"/>
      <c r="U60" s="316"/>
      <c r="V60" s="872"/>
      <c r="W60" s="872"/>
      <c r="X60" s="872"/>
      <c r="Y60" s="872"/>
      <c r="Z60" s="872"/>
      <c r="AA60" s="872"/>
      <c r="AB60" s="872"/>
      <c r="AC60" s="872"/>
      <c r="AD60" s="872"/>
      <c r="AE60" s="872"/>
      <c r="AF60" s="872"/>
      <c r="AG60" s="872"/>
      <c r="AH60" s="872"/>
      <c r="AI60" s="872"/>
    </row>
    <row r="61" spans="2:35" ht="15" customHeight="1" x14ac:dyDescent="0.15"/>
    <row r="62" spans="2:35" ht="26.25" customHeight="1" x14ac:dyDescent="0.2">
      <c r="B62" s="870"/>
      <c r="C62" s="871"/>
      <c r="D62" s="871"/>
      <c r="E62" s="871"/>
      <c r="F62" s="871"/>
      <c r="G62" s="871"/>
      <c r="H62" s="871"/>
      <c r="I62" s="871"/>
      <c r="J62" s="871"/>
      <c r="K62" s="871"/>
      <c r="L62" s="871"/>
      <c r="M62" s="871"/>
      <c r="N62" s="871"/>
      <c r="O62" s="871"/>
      <c r="P62" s="871"/>
      <c r="Q62" s="871"/>
      <c r="R62" s="871"/>
      <c r="S62" s="871"/>
      <c r="T62" s="871"/>
      <c r="U62" s="871"/>
      <c r="V62" s="871"/>
      <c r="W62" s="871"/>
      <c r="X62" s="871"/>
      <c r="Y62" s="871"/>
      <c r="Z62" s="871"/>
      <c r="AA62" s="871"/>
      <c r="AB62" s="871"/>
      <c r="AC62" s="871"/>
      <c r="AD62" s="871"/>
      <c r="AE62" s="871"/>
      <c r="AF62" s="871"/>
      <c r="AG62" s="871"/>
      <c r="AH62" s="871"/>
      <c r="AI62" s="871"/>
    </row>
    <row r="63" spans="2:35" ht="35.65" customHeight="1" x14ac:dyDescent="0.15">
      <c r="B63" s="870"/>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70"/>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70"/>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70"/>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70"/>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70"/>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70"/>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70"/>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70"/>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70"/>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70"/>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70"/>
      <c r="C74" s="4"/>
      <c r="D74" s="4"/>
      <c r="E74" s="94"/>
      <c r="H74" s="4"/>
      <c r="I74" s="4"/>
      <c r="J74" s="4"/>
      <c r="K74" s="4"/>
      <c r="L74" s="4"/>
      <c r="M74" s="4"/>
      <c r="N74" s="4"/>
      <c r="O74" s="4"/>
      <c r="P74" s="4"/>
      <c r="Q74" s="4"/>
      <c r="R74" s="4"/>
      <c r="S74" s="316"/>
      <c r="T74" s="316"/>
      <c r="U74" s="316"/>
      <c r="V74" s="872"/>
      <c r="W74" s="872"/>
      <c r="X74" s="872"/>
      <c r="Y74" s="872"/>
      <c r="Z74" s="872"/>
      <c r="AA74" s="872"/>
      <c r="AB74" s="872"/>
      <c r="AC74" s="872"/>
      <c r="AD74" s="872"/>
      <c r="AE74" s="872"/>
      <c r="AF74" s="872"/>
      <c r="AG74" s="872"/>
      <c r="AH74" s="872"/>
      <c r="AI74" s="872"/>
    </row>
    <row r="75" spans="2:35" ht="15" customHeight="1" x14ac:dyDescent="0.15"/>
    <row r="76" spans="2:35" ht="26.25" customHeight="1" x14ac:dyDescent="0.2">
      <c r="B76" s="870"/>
      <c r="C76" s="871"/>
      <c r="D76" s="871"/>
      <c r="E76" s="871"/>
      <c r="F76" s="871"/>
      <c r="G76" s="871"/>
      <c r="H76" s="871"/>
      <c r="I76" s="871"/>
      <c r="J76" s="871"/>
      <c r="K76" s="871"/>
      <c r="L76" s="871"/>
      <c r="M76" s="871"/>
      <c r="N76" s="871"/>
      <c r="O76" s="871"/>
      <c r="P76" s="871"/>
      <c r="Q76" s="871"/>
      <c r="R76" s="871"/>
      <c r="S76" s="871"/>
      <c r="T76" s="871"/>
      <c r="U76" s="871"/>
      <c r="V76" s="871"/>
      <c r="W76" s="871"/>
      <c r="X76" s="871"/>
      <c r="Y76" s="871"/>
      <c r="Z76" s="871"/>
      <c r="AA76" s="871"/>
      <c r="AB76" s="871"/>
      <c r="AC76" s="871"/>
      <c r="AD76" s="871"/>
      <c r="AE76" s="871"/>
      <c r="AF76" s="871"/>
      <c r="AG76" s="871"/>
      <c r="AH76" s="871"/>
      <c r="AI76" s="871"/>
    </row>
    <row r="77" spans="2:35" ht="35.65" customHeight="1" x14ac:dyDescent="0.15">
      <c r="B77" s="870"/>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70"/>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70"/>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70"/>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70"/>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70"/>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70"/>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70"/>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70"/>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70"/>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70"/>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70"/>
      <c r="C88" s="4"/>
      <c r="D88" s="4"/>
      <c r="E88" s="94"/>
      <c r="H88" s="4"/>
      <c r="I88" s="4"/>
      <c r="J88" s="4"/>
      <c r="K88" s="4"/>
      <c r="L88" s="4"/>
      <c r="M88" s="4"/>
      <c r="N88" s="4"/>
      <c r="O88" s="4"/>
      <c r="P88" s="4"/>
      <c r="Q88" s="4"/>
      <c r="R88" s="4"/>
      <c r="S88" s="316"/>
      <c r="T88" s="316"/>
      <c r="U88" s="316"/>
      <c r="V88" s="872"/>
      <c r="W88" s="872"/>
      <c r="X88" s="872"/>
      <c r="Y88" s="872"/>
      <c r="Z88" s="872"/>
      <c r="AA88" s="872"/>
      <c r="AB88" s="872"/>
      <c r="AC88" s="872"/>
      <c r="AD88" s="872"/>
      <c r="AE88" s="872"/>
      <c r="AF88" s="872"/>
      <c r="AG88" s="872"/>
      <c r="AH88" s="872"/>
      <c r="AI88" s="872"/>
    </row>
    <row r="89" spans="2:35" ht="15" customHeight="1" x14ac:dyDescent="0.15"/>
    <row r="90" spans="2:35" ht="26.25" customHeight="1" x14ac:dyDescent="0.2">
      <c r="B90" s="870"/>
      <c r="C90" s="871"/>
      <c r="D90" s="871"/>
      <c r="E90" s="871"/>
      <c r="F90" s="871"/>
      <c r="G90" s="871"/>
      <c r="H90" s="871"/>
      <c r="I90" s="871"/>
      <c r="J90" s="871"/>
      <c r="K90" s="871"/>
      <c r="L90" s="871"/>
      <c r="M90" s="871"/>
      <c r="N90" s="871"/>
      <c r="O90" s="871"/>
      <c r="P90" s="871"/>
      <c r="Q90" s="871"/>
      <c r="R90" s="871"/>
      <c r="S90" s="871"/>
      <c r="T90" s="871"/>
      <c r="U90" s="871"/>
      <c r="V90" s="871"/>
      <c r="W90" s="871"/>
      <c r="X90" s="871"/>
      <c r="Y90" s="871"/>
      <c r="Z90" s="871"/>
      <c r="AA90" s="871"/>
      <c r="AB90" s="871"/>
      <c r="AC90" s="871"/>
      <c r="AD90" s="871"/>
      <c r="AE90" s="871"/>
      <c r="AF90" s="871"/>
      <c r="AG90" s="871"/>
      <c r="AH90" s="871"/>
      <c r="AI90" s="871"/>
    </row>
    <row r="91" spans="2:35" ht="35.65" customHeight="1" x14ac:dyDescent="0.15">
      <c r="B91" s="870"/>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70"/>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70"/>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70"/>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70"/>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70"/>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70"/>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70"/>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70"/>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70"/>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70"/>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70"/>
      <c r="C102" s="4"/>
      <c r="D102" s="4"/>
      <c r="E102" s="94"/>
      <c r="H102" s="4"/>
      <c r="I102" s="4"/>
      <c r="J102" s="4"/>
      <c r="K102" s="4"/>
      <c r="L102" s="4"/>
      <c r="M102" s="4"/>
      <c r="N102" s="4"/>
      <c r="O102" s="4"/>
      <c r="P102" s="4"/>
      <c r="Q102" s="4"/>
      <c r="R102" s="4"/>
      <c r="S102" s="316"/>
      <c r="T102" s="316"/>
      <c r="U102" s="316"/>
      <c r="V102" s="872"/>
      <c r="W102" s="872"/>
      <c r="X102" s="872"/>
      <c r="Y102" s="872"/>
      <c r="Z102" s="872"/>
      <c r="AA102" s="872"/>
      <c r="AB102" s="872"/>
      <c r="AC102" s="872"/>
      <c r="AD102" s="872"/>
      <c r="AE102" s="872"/>
      <c r="AF102" s="872"/>
      <c r="AG102" s="872"/>
      <c r="AH102" s="872"/>
      <c r="AI102" s="872"/>
    </row>
    <row r="103" spans="2:35" ht="15" customHeight="1" x14ac:dyDescent="0.15"/>
    <row r="104" spans="2:35" ht="26.25" customHeight="1" x14ac:dyDescent="0.2">
      <c r="B104" s="870"/>
      <c r="C104" s="871"/>
      <c r="D104" s="871"/>
      <c r="E104" s="871"/>
      <c r="F104" s="871"/>
      <c r="G104" s="871"/>
      <c r="H104" s="871"/>
      <c r="I104" s="871"/>
      <c r="J104" s="871"/>
      <c r="K104" s="871"/>
      <c r="L104" s="871"/>
      <c r="M104" s="871"/>
      <c r="N104" s="871"/>
      <c r="O104" s="871"/>
      <c r="P104" s="871"/>
      <c r="Q104" s="871"/>
      <c r="R104" s="871"/>
      <c r="S104" s="871"/>
      <c r="T104" s="871"/>
      <c r="U104" s="871"/>
      <c r="V104" s="871"/>
      <c r="W104" s="871"/>
      <c r="X104" s="871"/>
      <c r="Y104" s="871"/>
      <c r="Z104" s="871"/>
      <c r="AA104" s="871"/>
      <c r="AB104" s="871"/>
      <c r="AC104" s="871"/>
      <c r="AD104" s="871"/>
      <c r="AE104" s="871"/>
      <c r="AF104" s="871"/>
      <c r="AG104" s="871"/>
      <c r="AH104" s="871"/>
      <c r="AI104" s="871"/>
    </row>
    <row r="105" spans="2:35" ht="35.65" customHeight="1" x14ac:dyDescent="0.15">
      <c r="B105" s="870"/>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70"/>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70"/>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70"/>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70"/>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70"/>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70"/>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70"/>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70"/>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70"/>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70"/>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70"/>
      <c r="C116" s="4"/>
      <c r="D116" s="4"/>
      <c r="E116" s="94"/>
      <c r="H116" s="4"/>
      <c r="I116" s="4"/>
      <c r="J116" s="4"/>
      <c r="K116" s="4"/>
      <c r="L116" s="4"/>
      <c r="M116" s="4"/>
      <c r="N116" s="4"/>
      <c r="O116" s="4"/>
      <c r="P116" s="4"/>
      <c r="Q116" s="4"/>
      <c r="R116" s="4"/>
      <c r="S116" s="316"/>
      <c r="T116" s="316"/>
      <c r="U116" s="316"/>
      <c r="V116" s="872"/>
      <c r="W116" s="872"/>
      <c r="X116" s="872"/>
      <c r="Y116" s="872"/>
      <c r="Z116" s="872"/>
      <c r="AA116" s="872"/>
      <c r="AB116" s="872"/>
      <c r="AC116" s="872"/>
      <c r="AD116" s="872"/>
      <c r="AE116" s="872"/>
      <c r="AF116" s="872"/>
      <c r="AG116" s="872"/>
      <c r="AH116" s="872"/>
      <c r="AI116" s="872"/>
    </row>
    <row r="117" spans="2:35" ht="15" customHeight="1" x14ac:dyDescent="0.15"/>
    <row r="118" spans="2:35" ht="26.25" customHeight="1" x14ac:dyDescent="0.2">
      <c r="B118" s="870"/>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1"/>
      <c r="AA118" s="871"/>
      <c r="AB118" s="871"/>
      <c r="AC118" s="871"/>
      <c r="AD118" s="871"/>
      <c r="AE118" s="871"/>
      <c r="AF118" s="871"/>
      <c r="AG118" s="871"/>
      <c r="AH118" s="871"/>
      <c r="AI118" s="871"/>
    </row>
    <row r="119" spans="2:35" ht="35.65" customHeight="1" x14ac:dyDescent="0.15">
      <c r="B119" s="870"/>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70"/>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70"/>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70"/>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70"/>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70"/>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70"/>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70"/>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70"/>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70"/>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70"/>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70"/>
      <c r="C130" s="4"/>
      <c r="D130" s="4"/>
      <c r="E130" s="94"/>
      <c r="H130" s="4"/>
      <c r="I130" s="4"/>
      <c r="J130" s="4"/>
      <c r="K130" s="4"/>
      <c r="L130" s="4"/>
      <c r="M130" s="4"/>
      <c r="N130" s="4"/>
      <c r="O130" s="4"/>
      <c r="P130" s="4"/>
      <c r="Q130" s="4"/>
      <c r="R130" s="4"/>
      <c r="S130" s="316"/>
      <c r="T130" s="316"/>
      <c r="U130" s="316"/>
      <c r="V130" s="872"/>
      <c r="W130" s="872"/>
      <c r="X130" s="872"/>
      <c r="Y130" s="872"/>
      <c r="Z130" s="872"/>
      <c r="AA130" s="872"/>
      <c r="AB130" s="872"/>
      <c r="AC130" s="872"/>
      <c r="AD130" s="872"/>
      <c r="AE130" s="872"/>
      <c r="AF130" s="872"/>
      <c r="AG130" s="872"/>
      <c r="AH130" s="872"/>
      <c r="AI130" s="872"/>
    </row>
    <row r="131" spans="2:35" ht="15" customHeight="1" x14ac:dyDescent="0.15"/>
    <row r="132" spans="2:35" ht="26.25" customHeight="1" x14ac:dyDescent="0.2">
      <c r="B132" s="870"/>
      <c r="C132" s="871"/>
      <c r="D132" s="871"/>
      <c r="E132" s="871"/>
      <c r="F132" s="871"/>
      <c r="G132" s="871"/>
      <c r="H132" s="871"/>
      <c r="I132" s="871"/>
      <c r="J132" s="871"/>
      <c r="K132" s="871"/>
      <c r="L132" s="871"/>
      <c r="M132" s="871"/>
      <c r="N132" s="871"/>
      <c r="O132" s="871"/>
      <c r="P132" s="871"/>
      <c r="Q132" s="871"/>
      <c r="R132" s="871"/>
      <c r="S132" s="871"/>
      <c r="T132" s="871"/>
      <c r="U132" s="871"/>
      <c r="V132" s="871"/>
      <c r="W132" s="871"/>
      <c r="X132" s="871"/>
      <c r="Y132" s="871"/>
      <c r="Z132" s="871"/>
      <c r="AA132" s="871"/>
      <c r="AB132" s="871"/>
      <c r="AC132" s="871"/>
      <c r="AD132" s="871"/>
      <c r="AE132" s="871"/>
      <c r="AF132" s="871"/>
      <c r="AG132" s="871"/>
      <c r="AH132" s="871"/>
      <c r="AI132" s="871"/>
    </row>
    <row r="133" spans="2:35" ht="35.65" customHeight="1" x14ac:dyDescent="0.15">
      <c r="B133" s="870"/>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70"/>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70"/>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70"/>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70"/>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70"/>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70"/>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70"/>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70"/>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70"/>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70"/>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70"/>
      <c r="C144" s="4"/>
      <c r="D144" s="4"/>
      <c r="E144" s="94"/>
      <c r="H144" s="4"/>
      <c r="I144" s="4"/>
      <c r="J144" s="4"/>
      <c r="K144" s="4"/>
      <c r="L144" s="4"/>
      <c r="M144" s="4"/>
      <c r="N144" s="4"/>
      <c r="O144" s="4"/>
      <c r="P144" s="4"/>
      <c r="Q144" s="4"/>
      <c r="R144" s="4"/>
      <c r="S144" s="316"/>
      <c r="T144" s="316"/>
      <c r="U144" s="316"/>
      <c r="V144" s="872"/>
      <c r="W144" s="872"/>
      <c r="X144" s="872"/>
      <c r="Y144" s="872"/>
      <c r="Z144" s="872"/>
      <c r="AA144" s="872"/>
      <c r="AB144" s="872"/>
      <c r="AC144" s="872"/>
      <c r="AD144" s="872"/>
      <c r="AE144" s="872"/>
      <c r="AF144" s="872"/>
      <c r="AG144" s="872"/>
      <c r="AH144" s="872"/>
      <c r="AI144" s="872"/>
    </row>
    <row r="145" ht="15" customHeight="1" x14ac:dyDescent="0.15"/>
  </sheetData>
  <mergeCells count="44">
    <mergeCell ref="B90:B102"/>
    <mergeCell ref="C90:AI90"/>
    <mergeCell ref="V102:AI102"/>
    <mergeCell ref="B132:B144"/>
    <mergeCell ref="C132:AI132"/>
    <mergeCell ref="V144:AI144"/>
    <mergeCell ref="B104:B116"/>
    <mergeCell ref="C104:AI104"/>
    <mergeCell ref="V116:AI116"/>
    <mergeCell ref="B118:B130"/>
    <mergeCell ref="C118:AI118"/>
    <mergeCell ref="V130:AI130"/>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8" min="1" max="34" man="1"/>
    <brk id="33" min="1" max="34" man="1"/>
    <brk id="47" min="1" max="34" man="1"/>
    <brk id="61" min="1" max="34" man="1"/>
    <brk id="74" min="1" max="34" man="1"/>
    <brk id="88" min="1" max="34" man="1"/>
    <brk id="102" min="1" max="34" man="1"/>
    <brk id="116" min="1" max="34" man="1"/>
    <brk id="130" min="1" max="34"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94383-FBFB-4030-A82B-0BE2227DD7D3}">
  <dimension ref="B2:AI145"/>
  <sheetViews>
    <sheetView showGridLines="0" showZeros="0" view="pageBreakPreview" zoomScaleNormal="85" zoomScaleSheetLayoutView="100" workbookViewId="0">
      <selection activeCell="V18" sqref="V18:AI18"/>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37" t="s">
        <v>245</v>
      </c>
      <c r="C3" s="437"/>
      <c r="D3" s="437"/>
      <c r="E3" s="881"/>
      <c r="F3" s="881"/>
      <c r="G3" s="881"/>
      <c r="H3" s="881"/>
      <c r="I3" s="881"/>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row>
    <row r="4" spans="2:35" ht="20.100000000000001" customHeight="1" x14ac:dyDescent="0.15">
      <c r="B4" s="882" t="s">
        <v>17</v>
      </c>
      <c r="C4" s="883"/>
      <c r="D4" s="884"/>
      <c r="E4" s="885" t="s">
        <v>647</v>
      </c>
      <c r="F4" s="886"/>
      <c r="G4" s="886"/>
      <c r="H4" s="886"/>
      <c r="I4" s="887"/>
      <c r="J4" s="888" t="s">
        <v>18</v>
      </c>
      <c r="K4" s="889"/>
      <c r="L4" s="890"/>
      <c r="M4" s="891" t="s">
        <v>663</v>
      </c>
      <c r="N4" s="892"/>
      <c r="O4" s="892"/>
      <c r="P4" s="892"/>
      <c r="Q4" s="892"/>
      <c r="R4" s="893"/>
      <c r="S4" s="806" t="s">
        <v>447</v>
      </c>
      <c r="T4" s="814"/>
      <c r="U4" s="814"/>
      <c r="V4" s="807"/>
      <c r="W4" s="894" t="s">
        <v>531</v>
      </c>
      <c r="X4" s="895"/>
      <c r="Y4" s="895"/>
      <c r="Z4" s="895"/>
      <c r="AA4" s="895"/>
      <c r="AB4" s="896"/>
      <c r="AC4" s="486" t="s">
        <v>185</v>
      </c>
      <c r="AD4" s="487"/>
      <c r="AE4" s="488"/>
      <c r="AF4" s="897" t="s">
        <v>575</v>
      </c>
      <c r="AG4" s="898"/>
      <c r="AH4" s="898"/>
      <c r="AI4" s="899"/>
    </row>
    <row r="5" spans="2:35" ht="20.100000000000001" customHeight="1" x14ac:dyDescent="0.15">
      <c r="B5" s="903" t="s">
        <v>0</v>
      </c>
      <c r="C5" s="904"/>
      <c r="D5" s="905"/>
      <c r="E5" s="906" t="s">
        <v>648</v>
      </c>
      <c r="F5" s="907"/>
      <c r="G5" s="907"/>
      <c r="H5" s="907"/>
      <c r="I5" s="908"/>
      <c r="J5" s="909" t="s">
        <v>1</v>
      </c>
      <c r="K5" s="910"/>
      <c r="L5" s="911"/>
      <c r="M5" s="891" t="s">
        <v>664</v>
      </c>
      <c r="N5" s="892"/>
      <c r="O5" s="892"/>
      <c r="P5" s="892"/>
      <c r="Q5" s="892"/>
      <c r="R5" s="893"/>
      <c r="S5" s="815"/>
      <c r="T5" s="816"/>
      <c r="U5" s="816"/>
      <c r="V5" s="817"/>
      <c r="W5" s="912" t="s">
        <v>532</v>
      </c>
      <c r="X5" s="913"/>
      <c r="Y5" s="913"/>
      <c r="Z5" s="913"/>
      <c r="AA5" s="913"/>
      <c r="AB5" s="914"/>
      <c r="AC5" s="489"/>
      <c r="AD5" s="490"/>
      <c r="AE5" s="491"/>
      <c r="AF5" s="900"/>
      <c r="AG5" s="901"/>
      <c r="AH5" s="901"/>
      <c r="AI5" s="902"/>
    </row>
    <row r="6" spans="2:35" ht="26.25" customHeight="1" x14ac:dyDescent="0.2">
      <c r="B6" s="873" t="s">
        <v>20</v>
      </c>
      <c r="C6" s="876" t="s">
        <v>19</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65" customHeight="1" x14ac:dyDescent="0.15">
      <c r="B7" s="874"/>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74"/>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74"/>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74"/>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74"/>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74"/>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74"/>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74"/>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74"/>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74"/>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74"/>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75"/>
      <c r="C18" s="97"/>
      <c r="D18" s="98"/>
      <c r="E18" s="99"/>
      <c r="F18" s="100"/>
      <c r="G18" s="100"/>
      <c r="H18" s="98"/>
      <c r="I18" s="98"/>
      <c r="J18" s="98"/>
      <c r="K18" s="98"/>
      <c r="L18" s="98"/>
      <c r="M18" s="98"/>
      <c r="N18" s="98"/>
      <c r="O18" s="98"/>
      <c r="P18" s="98"/>
      <c r="Q18" s="98"/>
      <c r="R18" s="98"/>
      <c r="S18" s="101"/>
      <c r="T18" s="101"/>
      <c r="U18" s="101"/>
      <c r="V18" s="879" t="s">
        <v>405</v>
      </c>
      <c r="W18" s="879"/>
      <c r="X18" s="879"/>
      <c r="Y18" s="879"/>
      <c r="Z18" s="879"/>
      <c r="AA18" s="879"/>
      <c r="AB18" s="879"/>
      <c r="AC18" s="879"/>
      <c r="AD18" s="879"/>
      <c r="AE18" s="879"/>
      <c r="AF18" s="879"/>
      <c r="AG18" s="879"/>
      <c r="AH18" s="879"/>
      <c r="AI18" s="880"/>
    </row>
    <row r="19" spans="2:35" ht="15" customHeight="1" x14ac:dyDescent="0.15"/>
    <row r="20" spans="2:35" ht="26.25" customHeight="1" x14ac:dyDescent="0.2">
      <c r="B20" s="870"/>
      <c r="C20" s="871"/>
      <c r="D20" s="871"/>
      <c r="E20" s="871"/>
      <c r="F20" s="871"/>
      <c r="G20" s="871"/>
      <c r="H20" s="871"/>
      <c r="I20" s="871"/>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871"/>
    </row>
    <row r="21" spans="2:35" ht="35.65" customHeight="1" x14ac:dyDescent="0.15">
      <c r="B21" s="870"/>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70"/>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70"/>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70"/>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70"/>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70"/>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70"/>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70"/>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70"/>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70"/>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70"/>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70"/>
      <c r="C32" s="4"/>
      <c r="D32" s="4"/>
      <c r="E32" s="94"/>
      <c r="H32" s="4"/>
      <c r="I32" s="4"/>
      <c r="J32" s="4"/>
      <c r="K32" s="4"/>
      <c r="L32" s="4"/>
      <c r="M32" s="4"/>
      <c r="N32" s="4"/>
      <c r="O32" s="4"/>
      <c r="P32" s="4"/>
      <c r="Q32" s="4"/>
      <c r="R32" s="4"/>
      <c r="S32" s="316"/>
      <c r="T32" s="316"/>
      <c r="U32" s="316"/>
      <c r="V32" s="872"/>
      <c r="W32" s="872"/>
      <c r="X32" s="872"/>
      <c r="Y32" s="872"/>
      <c r="Z32" s="872"/>
      <c r="AA32" s="872"/>
      <c r="AB32" s="872"/>
      <c r="AC32" s="872"/>
      <c r="AD32" s="872"/>
      <c r="AE32" s="872"/>
      <c r="AF32" s="872"/>
      <c r="AG32" s="872"/>
      <c r="AH32" s="872"/>
      <c r="AI32" s="872"/>
    </row>
    <row r="33" spans="2:35" ht="15" customHeight="1" x14ac:dyDescent="0.15"/>
    <row r="34" spans="2:35" ht="26.25" customHeight="1" x14ac:dyDescent="0.2">
      <c r="B34" s="870"/>
      <c r="C34" s="871"/>
      <c r="D34" s="871"/>
      <c r="E34" s="871"/>
      <c r="F34" s="871"/>
      <c r="G34" s="871"/>
      <c r="H34" s="871"/>
      <c r="I34" s="871"/>
      <c r="J34" s="871"/>
      <c r="K34" s="871"/>
      <c r="L34" s="871"/>
      <c r="M34" s="871"/>
      <c r="N34" s="871"/>
      <c r="O34" s="871"/>
      <c r="P34" s="871"/>
      <c r="Q34" s="871"/>
      <c r="R34" s="871"/>
      <c r="S34" s="871"/>
      <c r="T34" s="871"/>
      <c r="U34" s="871"/>
      <c r="V34" s="871"/>
      <c r="W34" s="871"/>
      <c r="X34" s="871"/>
      <c r="Y34" s="871"/>
      <c r="Z34" s="871"/>
      <c r="AA34" s="871"/>
      <c r="AB34" s="871"/>
      <c r="AC34" s="871"/>
      <c r="AD34" s="871"/>
      <c r="AE34" s="871"/>
      <c r="AF34" s="871"/>
      <c r="AG34" s="871"/>
      <c r="AH34" s="871"/>
      <c r="AI34" s="871"/>
    </row>
    <row r="35" spans="2:35" ht="35.65" customHeight="1" x14ac:dyDescent="0.15">
      <c r="B35" s="870"/>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70"/>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70"/>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70"/>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70"/>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70"/>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70"/>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70"/>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70"/>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70"/>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70"/>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70"/>
      <c r="C46" s="4"/>
      <c r="D46" s="4"/>
      <c r="E46" s="94"/>
      <c r="H46" s="4"/>
      <c r="I46" s="4"/>
      <c r="J46" s="4"/>
      <c r="K46" s="4"/>
      <c r="L46" s="4"/>
      <c r="M46" s="4"/>
      <c r="N46" s="4"/>
      <c r="O46" s="4"/>
      <c r="P46" s="4"/>
      <c r="Q46" s="4"/>
      <c r="R46" s="4"/>
      <c r="S46" s="316"/>
      <c r="T46" s="316"/>
      <c r="U46" s="316"/>
      <c r="V46" s="872"/>
      <c r="W46" s="872"/>
      <c r="X46" s="872"/>
      <c r="Y46" s="872"/>
      <c r="Z46" s="872"/>
      <c r="AA46" s="872"/>
      <c r="AB46" s="872"/>
      <c r="AC46" s="872"/>
      <c r="AD46" s="872"/>
      <c r="AE46" s="872"/>
      <c r="AF46" s="872"/>
      <c r="AG46" s="872"/>
      <c r="AH46" s="872"/>
      <c r="AI46" s="872"/>
    </row>
    <row r="47" spans="2:35" ht="15" customHeight="1" x14ac:dyDescent="0.15"/>
    <row r="48" spans="2:35" ht="26.25" customHeight="1" x14ac:dyDescent="0.2">
      <c r="B48" s="870"/>
      <c r="C48" s="871"/>
      <c r="D48" s="871"/>
      <c r="E48" s="871"/>
      <c r="F48" s="871"/>
      <c r="G48" s="871"/>
      <c r="H48" s="871"/>
      <c r="I48" s="871"/>
      <c r="J48" s="871"/>
      <c r="K48" s="871"/>
      <c r="L48" s="871"/>
      <c r="M48" s="871"/>
      <c r="N48" s="871"/>
      <c r="O48" s="871"/>
      <c r="P48" s="871"/>
      <c r="Q48" s="871"/>
      <c r="R48" s="871"/>
      <c r="S48" s="871"/>
      <c r="T48" s="871"/>
      <c r="U48" s="871"/>
      <c r="V48" s="871"/>
      <c r="W48" s="871"/>
      <c r="X48" s="871"/>
      <c r="Y48" s="871"/>
      <c r="Z48" s="871"/>
      <c r="AA48" s="871"/>
      <c r="AB48" s="871"/>
      <c r="AC48" s="871"/>
      <c r="AD48" s="871"/>
      <c r="AE48" s="871"/>
      <c r="AF48" s="871"/>
      <c r="AG48" s="871"/>
      <c r="AH48" s="871"/>
      <c r="AI48" s="871"/>
    </row>
    <row r="49" spans="2:35" ht="35.65" customHeight="1" x14ac:dyDescent="0.15">
      <c r="B49" s="870"/>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70"/>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70"/>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70"/>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70"/>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70"/>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70"/>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70"/>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70"/>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70"/>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70"/>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70"/>
      <c r="C60" s="4"/>
      <c r="D60" s="4"/>
      <c r="E60" s="94"/>
      <c r="H60" s="4"/>
      <c r="I60" s="4"/>
      <c r="J60" s="4"/>
      <c r="K60" s="4"/>
      <c r="L60" s="4"/>
      <c r="M60" s="4"/>
      <c r="N60" s="4"/>
      <c r="O60" s="4"/>
      <c r="P60" s="4"/>
      <c r="Q60" s="4"/>
      <c r="R60" s="4"/>
      <c r="S60" s="316"/>
      <c r="T60" s="316"/>
      <c r="U60" s="316"/>
      <c r="V60" s="872"/>
      <c r="W60" s="872"/>
      <c r="X60" s="872"/>
      <c r="Y60" s="872"/>
      <c r="Z60" s="872"/>
      <c r="AA60" s="872"/>
      <c r="AB60" s="872"/>
      <c r="AC60" s="872"/>
      <c r="AD60" s="872"/>
      <c r="AE60" s="872"/>
      <c r="AF60" s="872"/>
      <c r="AG60" s="872"/>
      <c r="AH60" s="872"/>
      <c r="AI60" s="872"/>
    </row>
    <row r="61" spans="2:35" ht="15" customHeight="1" x14ac:dyDescent="0.15"/>
    <row r="62" spans="2:35" ht="26.25" customHeight="1" x14ac:dyDescent="0.2">
      <c r="B62" s="870"/>
      <c r="C62" s="871"/>
      <c r="D62" s="871"/>
      <c r="E62" s="871"/>
      <c r="F62" s="871"/>
      <c r="G62" s="871"/>
      <c r="H62" s="871"/>
      <c r="I62" s="871"/>
      <c r="J62" s="871"/>
      <c r="K62" s="871"/>
      <c r="L62" s="871"/>
      <c r="M62" s="871"/>
      <c r="N62" s="871"/>
      <c r="O62" s="871"/>
      <c r="P62" s="871"/>
      <c r="Q62" s="871"/>
      <c r="R62" s="871"/>
      <c r="S62" s="871"/>
      <c r="T62" s="871"/>
      <c r="U62" s="871"/>
      <c r="V62" s="871"/>
      <c r="W62" s="871"/>
      <c r="X62" s="871"/>
      <c r="Y62" s="871"/>
      <c r="Z62" s="871"/>
      <c r="AA62" s="871"/>
      <c r="AB62" s="871"/>
      <c r="AC62" s="871"/>
      <c r="AD62" s="871"/>
      <c r="AE62" s="871"/>
      <c r="AF62" s="871"/>
      <c r="AG62" s="871"/>
      <c r="AH62" s="871"/>
      <c r="AI62" s="871"/>
    </row>
    <row r="63" spans="2:35" ht="35.65" customHeight="1" x14ac:dyDescent="0.15">
      <c r="B63" s="870"/>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70"/>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70"/>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70"/>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70"/>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70"/>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70"/>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70"/>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70"/>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70"/>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70"/>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70"/>
      <c r="C74" s="4"/>
      <c r="D74" s="4"/>
      <c r="E74" s="94"/>
      <c r="H74" s="4"/>
      <c r="I74" s="4"/>
      <c r="J74" s="4"/>
      <c r="K74" s="4"/>
      <c r="L74" s="4"/>
      <c r="M74" s="4"/>
      <c r="N74" s="4"/>
      <c r="O74" s="4"/>
      <c r="P74" s="4"/>
      <c r="Q74" s="4"/>
      <c r="R74" s="4"/>
      <c r="S74" s="316"/>
      <c r="T74" s="316"/>
      <c r="U74" s="316"/>
      <c r="V74" s="872"/>
      <c r="W74" s="872"/>
      <c r="X74" s="872"/>
      <c r="Y74" s="872"/>
      <c r="Z74" s="872"/>
      <c r="AA74" s="872"/>
      <c r="AB74" s="872"/>
      <c r="AC74" s="872"/>
      <c r="AD74" s="872"/>
      <c r="AE74" s="872"/>
      <c r="AF74" s="872"/>
      <c r="AG74" s="872"/>
      <c r="AH74" s="872"/>
      <c r="AI74" s="872"/>
    </row>
    <row r="75" spans="2:35" ht="15" customHeight="1" x14ac:dyDescent="0.15"/>
    <row r="76" spans="2:35" ht="26.25" customHeight="1" x14ac:dyDescent="0.2">
      <c r="B76" s="870"/>
      <c r="C76" s="871"/>
      <c r="D76" s="871"/>
      <c r="E76" s="871"/>
      <c r="F76" s="871"/>
      <c r="G76" s="871"/>
      <c r="H76" s="871"/>
      <c r="I76" s="871"/>
      <c r="J76" s="871"/>
      <c r="K76" s="871"/>
      <c r="L76" s="871"/>
      <c r="M76" s="871"/>
      <c r="N76" s="871"/>
      <c r="O76" s="871"/>
      <c r="P76" s="871"/>
      <c r="Q76" s="871"/>
      <c r="R76" s="871"/>
      <c r="S76" s="871"/>
      <c r="T76" s="871"/>
      <c r="U76" s="871"/>
      <c r="V76" s="871"/>
      <c r="W76" s="871"/>
      <c r="X76" s="871"/>
      <c r="Y76" s="871"/>
      <c r="Z76" s="871"/>
      <c r="AA76" s="871"/>
      <c r="AB76" s="871"/>
      <c r="AC76" s="871"/>
      <c r="AD76" s="871"/>
      <c r="AE76" s="871"/>
      <c r="AF76" s="871"/>
      <c r="AG76" s="871"/>
      <c r="AH76" s="871"/>
      <c r="AI76" s="871"/>
    </row>
    <row r="77" spans="2:35" ht="35.65" customHeight="1" x14ac:dyDescent="0.15">
      <c r="B77" s="870"/>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70"/>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70"/>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70"/>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70"/>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70"/>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70"/>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70"/>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70"/>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70"/>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70"/>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70"/>
      <c r="C88" s="4"/>
      <c r="D88" s="4"/>
      <c r="E88" s="94"/>
      <c r="H88" s="4"/>
      <c r="I88" s="4"/>
      <c r="J88" s="4"/>
      <c r="K88" s="4"/>
      <c r="L88" s="4"/>
      <c r="M88" s="4"/>
      <c r="N88" s="4"/>
      <c r="O88" s="4"/>
      <c r="P88" s="4"/>
      <c r="Q88" s="4"/>
      <c r="R88" s="4"/>
      <c r="S88" s="316"/>
      <c r="T88" s="316"/>
      <c r="U88" s="316"/>
      <c r="V88" s="872"/>
      <c r="W88" s="872"/>
      <c r="X88" s="872"/>
      <c r="Y88" s="872"/>
      <c r="Z88" s="872"/>
      <c r="AA88" s="872"/>
      <c r="AB88" s="872"/>
      <c r="AC88" s="872"/>
      <c r="AD88" s="872"/>
      <c r="AE88" s="872"/>
      <c r="AF88" s="872"/>
      <c r="AG88" s="872"/>
      <c r="AH88" s="872"/>
      <c r="AI88" s="872"/>
    </row>
    <row r="89" spans="2:35" ht="15" customHeight="1" x14ac:dyDescent="0.15"/>
    <row r="90" spans="2:35" ht="26.25" customHeight="1" x14ac:dyDescent="0.2">
      <c r="B90" s="870"/>
      <c r="C90" s="871"/>
      <c r="D90" s="871"/>
      <c r="E90" s="871"/>
      <c r="F90" s="871"/>
      <c r="G90" s="871"/>
      <c r="H90" s="871"/>
      <c r="I90" s="871"/>
      <c r="J90" s="871"/>
      <c r="K90" s="871"/>
      <c r="L90" s="871"/>
      <c r="M90" s="871"/>
      <c r="N90" s="871"/>
      <c r="O90" s="871"/>
      <c r="P90" s="871"/>
      <c r="Q90" s="871"/>
      <c r="R90" s="871"/>
      <c r="S90" s="871"/>
      <c r="T90" s="871"/>
      <c r="U90" s="871"/>
      <c r="V90" s="871"/>
      <c r="W90" s="871"/>
      <c r="X90" s="871"/>
      <c r="Y90" s="871"/>
      <c r="Z90" s="871"/>
      <c r="AA90" s="871"/>
      <c r="AB90" s="871"/>
      <c r="AC90" s="871"/>
      <c r="AD90" s="871"/>
      <c r="AE90" s="871"/>
      <c r="AF90" s="871"/>
      <c r="AG90" s="871"/>
      <c r="AH90" s="871"/>
      <c r="AI90" s="871"/>
    </row>
    <row r="91" spans="2:35" ht="35.65" customHeight="1" x14ac:dyDescent="0.15">
      <c r="B91" s="870"/>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70"/>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70"/>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70"/>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70"/>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70"/>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70"/>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70"/>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70"/>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70"/>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70"/>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70"/>
      <c r="C102" s="4"/>
      <c r="D102" s="4"/>
      <c r="E102" s="94"/>
      <c r="H102" s="4"/>
      <c r="I102" s="4"/>
      <c r="J102" s="4"/>
      <c r="K102" s="4"/>
      <c r="L102" s="4"/>
      <c r="M102" s="4"/>
      <c r="N102" s="4"/>
      <c r="O102" s="4"/>
      <c r="P102" s="4"/>
      <c r="Q102" s="4"/>
      <c r="R102" s="4"/>
      <c r="S102" s="316"/>
      <c r="T102" s="316"/>
      <c r="U102" s="316"/>
      <c r="V102" s="872"/>
      <c r="W102" s="872"/>
      <c r="X102" s="872"/>
      <c r="Y102" s="872"/>
      <c r="Z102" s="872"/>
      <c r="AA102" s="872"/>
      <c r="AB102" s="872"/>
      <c r="AC102" s="872"/>
      <c r="AD102" s="872"/>
      <c r="AE102" s="872"/>
      <c r="AF102" s="872"/>
      <c r="AG102" s="872"/>
      <c r="AH102" s="872"/>
      <c r="AI102" s="872"/>
    </row>
    <row r="103" spans="2:35" ht="15" customHeight="1" x14ac:dyDescent="0.15"/>
    <row r="104" spans="2:35" ht="26.25" customHeight="1" x14ac:dyDescent="0.2">
      <c r="B104" s="870"/>
      <c r="C104" s="871"/>
      <c r="D104" s="871"/>
      <c r="E104" s="871"/>
      <c r="F104" s="871"/>
      <c r="G104" s="871"/>
      <c r="H104" s="871"/>
      <c r="I104" s="871"/>
      <c r="J104" s="871"/>
      <c r="K104" s="871"/>
      <c r="L104" s="871"/>
      <c r="M104" s="871"/>
      <c r="N104" s="871"/>
      <c r="O104" s="871"/>
      <c r="P104" s="871"/>
      <c r="Q104" s="871"/>
      <c r="R104" s="871"/>
      <c r="S104" s="871"/>
      <c r="T104" s="871"/>
      <c r="U104" s="871"/>
      <c r="V104" s="871"/>
      <c r="W104" s="871"/>
      <c r="X104" s="871"/>
      <c r="Y104" s="871"/>
      <c r="Z104" s="871"/>
      <c r="AA104" s="871"/>
      <c r="AB104" s="871"/>
      <c r="AC104" s="871"/>
      <c r="AD104" s="871"/>
      <c r="AE104" s="871"/>
      <c r="AF104" s="871"/>
      <c r="AG104" s="871"/>
      <c r="AH104" s="871"/>
      <c r="AI104" s="871"/>
    </row>
    <row r="105" spans="2:35" ht="35.65" customHeight="1" x14ac:dyDescent="0.15">
      <c r="B105" s="870"/>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70"/>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70"/>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70"/>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70"/>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70"/>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70"/>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70"/>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70"/>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70"/>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70"/>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70"/>
      <c r="C116" s="4"/>
      <c r="D116" s="4"/>
      <c r="E116" s="94"/>
      <c r="H116" s="4"/>
      <c r="I116" s="4"/>
      <c r="J116" s="4"/>
      <c r="K116" s="4"/>
      <c r="L116" s="4"/>
      <c r="M116" s="4"/>
      <c r="N116" s="4"/>
      <c r="O116" s="4"/>
      <c r="P116" s="4"/>
      <c r="Q116" s="4"/>
      <c r="R116" s="4"/>
      <c r="S116" s="316"/>
      <c r="T116" s="316"/>
      <c r="U116" s="316"/>
      <c r="V116" s="872"/>
      <c r="W116" s="872"/>
      <c r="X116" s="872"/>
      <c r="Y116" s="872"/>
      <c r="Z116" s="872"/>
      <c r="AA116" s="872"/>
      <c r="AB116" s="872"/>
      <c r="AC116" s="872"/>
      <c r="AD116" s="872"/>
      <c r="AE116" s="872"/>
      <c r="AF116" s="872"/>
      <c r="AG116" s="872"/>
      <c r="AH116" s="872"/>
      <c r="AI116" s="872"/>
    </row>
    <row r="117" spans="2:35" ht="15" customHeight="1" x14ac:dyDescent="0.15"/>
    <row r="118" spans="2:35" ht="26.25" customHeight="1" x14ac:dyDescent="0.2">
      <c r="B118" s="870"/>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1"/>
      <c r="AA118" s="871"/>
      <c r="AB118" s="871"/>
      <c r="AC118" s="871"/>
      <c r="AD118" s="871"/>
      <c r="AE118" s="871"/>
      <c r="AF118" s="871"/>
      <c r="AG118" s="871"/>
      <c r="AH118" s="871"/>
      <c r="AI118" s="871"/>
    </row>
    <row r="119" spans="2:35" ht="35.65" customHeight="1" x14ac:dyDescent="0.15">
      <c r="B119" s="870"/>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70"/>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70"/>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70"/>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70"/>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70"/>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70"/>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70"/>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70"/>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70"/>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70"/>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70"/>
      <c r="C130" s="4"/>
      <c r="D130" s="4"/>
      <c r="E130" s="94"/>
      <c r="H130" s="4"/>
      <c r="I130" s="4"/>
      <c r="J130" s="4"/>
      <c r="K130" s="4"/>
      <c r="L130" s="4"/>
      <c r="M130" s="4"/>
      <c r="N130" s="4"/>
      <c r="O130" s="4"/>
      <c r="P130" s="4"/>
      <c r="Q130" s="4"/>
      <c r="R130" s="4"/>
      <c r="S130" s="316"/>
      <c r="T130" s="316"/>
      <c r="U130" s="316"/>
      <c r="V130" s="872"/>
      <c r="W130" s="872"/>
      <c r="X130" s="872"/>
      <c r="Y130" s="872"/>
      <c r="Z130" s="872"/>
      <c r="AA130" s="872"/>
      <c r="AB130" s="872"/>
      <c r="AC130" s="872"/>
      <c r="AD130" s="872"/>
      <c r="AE130" s="872"/>
      <c r="AF130" s="872"/>
      <c r="AG130" s="872"/>
      <c r="AH130" s="872"/>
      <c r="AI130" s="872"/>
    </row>
    <row r="131" spans="2:35" ht="15" customHeight="1" x14ac:dyDescent="0.15"/>
    <row r="132" spans="2:35" ht="26.25" customHeight="1" x14ac:dyDescent="0.2">
      <c r="B132" s="870"/>
      <c r="C132" s="871"/>
      <c r="D132" s="871"/>
      <c r="E132" s="871"/>
      <c r="F132" s="871"/>
      <c r="G132" s="871"/>
      <c r="H132" s="871"/>
      <c r="I132" s="871"/>
      <c r="J132" s="871"/>
      <c r="K132" s="871"/>
      <c r="L132" s="871"/>
      <c r="M132" s="871"/>
      <c r="N132" s="871"/>
      <c r="O132" s="871"/>
      <c r="P132" s="871"/>
      <c r="Q132" s="871"/>
      <c r="R132" s="871"/>
      <c r="S132" s="871"/>
      <c r="T132" s="871"/>
      <c r="U132" s="871"/>
      <c r="V132" s="871"/>
      <c r="W132" s="871"/>
      <c r="X132" s="871"/>
      <c r="Y132" s="871"/>
      <c r="Z132" s="871"/>
      <c r="AA132" s="871"/>
      <c r="AB132" s="871"/>
      <c r="AC132" s="871"/>
      <c r="AD132" s="871"/>
      <c r="AE132" s="871"/>
      <c r="AF132" s="871"/>
      <c r="AG132" s="871"/>
      <c r="AH132" s="871"/>
      <c r="AI132" s="871"/>
    </row>
    <row r="133" spans="2:35" ht="35.65" customHeight="1" x14ac:dyDescent="0.15">
      <c r="B133" s="870"/>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70"/>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70"/>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70"/>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70"/>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70"/>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70"/>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70"/>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70"/>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70"/>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70"/>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70"/>
      <c r="C144" s="4"/>
      <c r="D144" s="4"/>
      <c r="E144" s="94"/>
      <c r="H144" s="4"/>
      <c r="I144" s="4"/>
      <c r="J144" s="4"/>
      <c r="K144" s="4"/>
      <c r="L144" s="4"/>
      <c r="M144" s="4"/>
      <c r="N144" s="4"/>
      <c r="O144" s="4"/>
      <c r="P144" s="4"/>
      <c r="Q144" s="4"/>
      <c r="R144" s="4"/>
      <c r="S144" s="316"/>
      <c r="T144" s="316"/>
      <c r="U144" s="316"/>
      <c r="V144" s="872"/>
      <c r="W144" s="872"/>
      <c r="X144" s="872"/>
      <c r="Y144" s="872"/>
      <c r="Z144" s="872"/>
      <c r="AA144" s="872"/>
      <c r="AB144" s="872"/>
      <c r="AC144" s="872"/>
      <c r="AD144" s="872"/>
      <c r="AE144" s="872"/>
      <c r="AF144" s="872"/>
      <c r="AG144" s="872"/>
      <c r="AH144" s="872"/>
      <c r="AI144" s="872"/>
    </row>
    <row r="145" ht="15" customHeight="1" x14ac:dyDescent="0.15"/>
  </sheetData>
  <mergeCells count="44">
    <mergeCell ref="B90:B102"/>
    <mergeCell ref="C90:AI90"/>
    <mergeCell ref="V102:AI102"/>
    <mergeCell ref="B132:B144"/>
    <mergeCell ref="C132:AI132"/>
    <mergeCell ref="V144:AI144"/>
    <mergeCell ref="B104:B116"/>
    <mergeCell ref="C104:AI104"/>
    <mergeCell ref="V116:AI116"/>
    <mergeCell ref="B118:B130"/>
    <mergeCell ref="C118:AI118"/>
    <mergeCell ref="V130:AI130"/>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8" min="1" max="34" man="1"/>
    <brk id="33" min="1" max="34" man="1"/>
    <brk id="47" min="1" max="34" man="1"/>
    <brk id="61" min="1" max="34" man="1"/>
    <brk id="74" min="1" max="34" man="1"/>
    <brk id="88" min="1" max="34" man="1"/>
    <brk id="102" min="1" max="34" man="1"/>
    <brk id="116" min="1" max="34" man="1"/>
    <brk id="130" min="1" max="34"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7F3E6-B40F-4001-8EAE-B2D3A7F33B34}">
  <dimension ref="B2:AI145"/>
  <sheetViews>
    <sheetView showGridLines="0" showZeros="0" view="pageBreakPreview" topLeftCell="A9" zoomScaleNormal="85" zoomScaleSheetLayoutView="100" workbookViewId="0">
      <selection activeCell="R22" sqref="R22"/>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37" t="s">
        <v>245</v>
      </c>
      <c r="C3" s="437"/>
      <c r="D3" s="437"/>
      <c r="E3" s="881"/>
      <c r="F3" s="881"/>
      <c r="G3" s="881"/>
      <c r="H3" s="881"/>
      <c r="I3" s="881"/>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row>
    <row r="4" spans="2:35" ht="20.100000000000001" customHeight="1" x14ac:dyDescent="0.15">
      <c r="B4" s="882" t="s">
        <v>17</v>
      </c>
      <c r="C4" s="883"/>
      <c r="D4" s="884"/>
      <c r="E4" s="885" t="s">
        <v>647</v>
      </c>
      <c r="F4" s="886"/>
      <c r="G4" s="886"/>
      <c r="H4" s="886"/>
      <c r="I4" s="887"/>
      <c r="J4" s="888" t="s">
        <v>18</v>
      </c>
      <c r="K4" s="889"/>
      <c r="L4" s="890"/>
      <c r="M4" s="891" t="s">
        <v>663</v>
      </c>
      <c r="N4" s="892"/>
      <c r="O4" s="892"/>
      <c r="P4" s="892"/>
      <c r="Q4" s="892"/>
      <c r="R4" s="893"/>
      <c r="S4" s="806" t="s">
        <v>447</v>
      </c>
      <c r="T4" s="814"/>
      <c r="U4" s="814"/>
      <c r="V4" s="807"/>
      <c r="W4" s="894" t="s">
        <v>531</v>
      </c>
      <c r="X4" s="895"/>
      <c r="Y4" s="895"/>
      <c r="Z4" s="895"/>
      <c r="AA4" s="895"/>
      <c r="AB4" s="896"/>
      <c r="AC4" s="486" t="s">
        <v>185</v>
      </c>
      <c r="AD4" s="487"/>
      <c r="AE4" s="488"/>
      <c r="AF4" s="897" t="s">
        <v>575</v>
      </c>
      <c r="AG4" s="898"/>
      <c r="AH4" s="898"/>
      <c r="AI4" s="899"/>
    </row>
    <row r="5" spans="2:35" ht="20.100000000000001" customHeight="1" x14ac:dyDescent="0.15">
      <c r="B5" s="903" t="s">
        <v>0</v>
      </c>
      <c r="C5" s="904"/>
      <c r="D5" s="905"/>
      <c r="E5" s="906" t="s">
        <v>648</v>
      </c>
      <c r="F5" s="907"/>
      <c r="G5" s="907"/>
      <c r="H5" s="907"/>
      <c r="I5" s="908"/>
      <c r="J5" s="909" t="s">
        <v>1</v>
      </c>
      <c r="K5" s="910"/>
      <c r="L5" s="911"/>
      <c r="M5" s="891" t="s">
        <v>664</v>
      </c>
      <c r="N5" s="892"/>
      <c r="O5" s="892"/>
      <c r="P5" s="892"/>
      <c r="Q5" s="892"/>
      <c r="R5" s="893"/>
      <c r="S5" s="815"/>
      <c r="T5" s="816"/>
      <c r="U5" s="816"/>
      <c r="V5" s="817"/>
      <c r="W5" s="912" t="s">
        <v>532</v>
      </c>
      <c r="X5" s="913"/>
      <c r="Y5" s="913"/>
      <c r="Z5" s="913"/>
      <c r="AA5" s="913"/>
      <c r="AB5" s="914"/>
      <c r="AC5" s="489"/>
      <c r="AD5" s="490"/>
      <c r="AE5" s="491"/>
      <c r="AF5" s="900"/>
      <c r="AG5" s="901"/>
      <c r="AH5" s="901"/>
      <c r="AI5" s="902"/>
    </row>
    <row r="6" spans="2:35" ht="26.25" customHeight="1" x14ac:dyDescent="0.2">
      <c r="B6" s="873" t="s">
        <v>20</v>
      </c>
      <c r="C6" s="876" t="s">
        <v>19</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65" customHeight="1" x14ac:dyDescent="0.15">
      <c r="B7" s="874"/>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74"/>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74"/>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74"/>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74"/>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74"/>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74"/>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74"/>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74"/>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74"/>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74"/>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75"/>
      <c r="C18" s="97"/>
      <c r="D18" s="98"/>
      <c r="E18" s="99"/>
      <c r="F18" s="100"/>
      <c r="G18" s="100"/>
      <c r="H18" s="98"/>
      <c r="I18" s="98"/>
      <c r="J18" s="98"/>
      <c r="K18" s="98"/>
      <c r="L18" s="98"/>
      <c r="M18" s="98"/>
      <c r="N18" s="98"/>
      <c r="O18" s="98"/>
      <c r="P18" s="98"/>
      <c r="Q18" s="98"/>
      <c r="R18" s="98"/>
      <c r="S18" s="101"/>
      <c r="T18" s="101"/>
      <c r="U18" s="101"/>
      <c r="V18" s="879" t="s">
        <v>405</v>
      </c>
      <c r="W18" s="879"/>
      <c r="X18" s="879"/>
      <c r="Y18" s="879"/>
      <c r="Z18" s="879"/>
      <c r="AA18" s="879"/>
      <c r="AB18" s="879"/>
      <c r="AC18" s="879"/>
      <c r="AD18" s="879"/>
      <c r="AE18" s="879"/>
      <c r="AF18" s="879"/>
      <c r="AG18" s="879"/>
      <c r="AH18" s="879"/>
      <c r="AI18" s="880"/>
    </row>
    <row r="19" spans="2:35" ht="15" customHeight="1" x14ac:dyDescent="0.15"/>
    <row r="20" spans="2:35" ht="26.25" customHeight="1" x14ac:dyDescent="0.2">
      <c r="B20" s="870"/>
      <c r="C20" s="871"/>
      <c r="D20" s="871"/>
      <c r="E20" s="871"/>
      <c r="F20" s="871"/>
      <c r="G20" s="871"/>
      <c r="H20" s="871"/>
      <c r="I20" s="871"/>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871"/>
    </row>
    <row r="21" spans="2:35" ht="35.65" customHeight="1" x14ac:dyDescent="0.15">
      <c r="B21" s="870"/>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70"/>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70"/>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70"/>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70"/>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70"/>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70"/>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70"/>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70"/>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70"/>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70"/>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70"/>
      <c r="C32" s="4"/>
      <c r="D32" s="4"/>
      <c r="E32" s="94"/>
      <c r="H32" s="4"/>
      <c r="I32" s="4"/>
      <c r="J32" s="4"/>
      <c r="K32" s="4"/>
      <c r="L32" s="4"/>
      <c r="M32" s="4"/>
      <c r="N32" s="4"/>
      <c r="O32" s="4"/>
      <c r="P32" s="4"/>
      <c r="Q32" s="4"/>
      <c r="R32" s="4"/>
      <c r="S32" s="316"/>
      <c r="T32" s="316"/>
      <c r="U32" s="316"/>
      <c r="V32" s="872"/>
      <c r="W32" s="872"/>
      <c r="X32" s="872"/>
      <c r="Y32" s="872"/>
      <c r="Z32" s="872"/>
      <c r="AA32" s="872"/>
      <c r="AB32" s="872"/>
      <c r="AC32" s="872"/>
      <c r="AD32" s="872"/>
      <c r="AE32" s="872"/>
      <c r="AF32" s="872"/>
      <c r="AG32" s="872"/>
      <c r="AH32" s="872"/>
      <c r="AI32" s="872"/>
    </row>
    <row r="33" spans="2:35" ht="15" customHeight="1" x14ac:dyDescent="0.15"/>
    <row r="34" spans="2:35" ht="26.25" customHeight="1" x14ac:dyDescent="0.2">
      <c r="B34" s="870"/>
      <c r="C34" s="871"/>
      <c r="D34" s="871"/>
      <c r="E34" s="871"/>
      <c r="F34" s="871"/>
      <c r="G34" s="871"/>
      <c r="H34" s="871"/>
      <c r="I34" s="871"/>
      <c r="J34" s="871"/>
      <c r="K34" s="871"/>
      <c r="L34" s="871"/>
      <c r="M34" s="871"/>
      <c r="N34" s="871"/>
      <c r="O34" s="871"/>
      <c r="P34" s="871"/>
      <c r="Q34" s="871"/>
      <c r="R34" s="871"/>
      <c r="S34" s="871"/>
      <c r="T34" s="871"/>
      <c r="U34" s="871"/>
      <c r="V34" s="871"/>
      <c r="W34" s="871"/>
      <c r="X34" s="871"/>
      <c r="Y34" s="871"/>
      <c r="Z34" s="871"/>
      <c r="AA34" s="871"/>
      <c r="AB34" s="871"/>
      <c r="AC34" s="871"/>
      <c r="AD34" s="871"/>
      <c r="AE34" s="871"/>
      <c r="AF34" s="871"/>
      <c r="AG34" s="871"/>
      <c r="AH34" s="871"/>
      <c r="AI34" s="871"/>
    </row>
    <row r="35" spans="2:35" ht="35.65" customHeight="1" x14ac:dyDescent="0.15">
      <c r="B35" s="870"/>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70"/>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70"/>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70"/>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70"/>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70"/>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70"/>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70"/>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70"/>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70"/>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70"/>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70"/>
      <c r="C46" s="4"/>
      <c r="D46" s="4"/>
      <c r="E46" s="94"/>
      <c r="H46" s="4"/>
      <c r="I46" s="4"/>
      <c r="J46" s="4"/>
      <c r="K46" s="4"/>
      <c r="L46" s="4"/>
      <c r="M46" s="4"/>
      <c r="N46" s="4"/>
      <c r="O46" s="4"/>
      <c r="P46" s="4"/>
      <c r="Q46" s="4"/>
      <c r="R46" s="4"/>
      <c r="S46" s="316"/>
      <c r="T46" s="316"/>
      <c r="U46" s="316"/>
      <c r="V46" s="872"/>
      <c r="W46" s="872"/>
      <c r="X46" s="872"/>
      <c r="Y46" s="872"/>
      <c r="Z46" s="872"/>
      <c r="AA46" s="872"/>
      <c r="AB46" s="872"/>
      <c r="AC46" s="872"/>
      <c r="AD46" s="872"/>
      <c r="AE46" s="872"/>
      <c r="AF46" s="872"/>
      <c r="AG46" s="872"/>
      <c r="AH46" s="872"/>
      <c r="AI46" s="872"/>
    </row>
    <row r="47" spans="2:35" ht="15" customHeight="1" x14ac:dyDescent="0.15"/>
    <row r="48" spans="2:35" ht="26.25" customHeight="1" x14ac:dyDescent="0.2">
      <c r="B48" s="870"/>
      <c r="C48" s="871"/>
      <c r="D48" s="871"/>
      <c r="E48" s="871"/>
      <c r="F48" s="871"/>
      <c r="G48" s="871"/>
      <c r="H48" s="871"/>
      <c r="I48" s="871"/>
      <c r="J48" s="871"/>
      <c r="K48" s="871"/>
      <c r="L48" s="871"/>
      <c r="M48" s="871"/>
      <c r="N48" s="871"/>
      <c r="O48" s="871"/>
      <c r="P48" s="871"/>
      <c r="Q48" s="871"/>
      <c r="R48" s="871"/>
      <c r="S48" s="871"/>
      <c r="T48" s="871"/>
      <c r="U48" s="871"/>
      <c r="V48" s="871"/>
      <c r="W48" s="871"/>
      <c r="X48" s="871"/>
      <c r="Y48" s="871"/>
      <c r="Z48" s="871"/>
      <c r="AA48" s="871"/>
      <c r="AB48" s="871"/>
      <c r="AC48" s="871"/>
      <c r="AD48" s="871"/>
      <c r="AE48" s="871"/>
      <c r="AF48" s="871"/>
      <c r="AG48" s="871"/>
      <c r="AH48" s="871"/>
      <c r="AI48" s="871"/>
    </row>
    <row r="49" spans="2:35" ht="35.65" customHeight="1" x14ac:dyDescent="0.15">
      <c r="B49" s="870"/>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70"/>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70"/>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70"/>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70"/>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70"/>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70"/>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70"/>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70"/>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70"/>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70"/>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70"/>
      <c r="C60" s="4"/>
      <c r="D60" s="4"/>
      <c r="E60" s="94"/>
      <c r="H60" s="4"/>
      <c r="I60" s="4"/>
      <c r="J60" s="4"/>
      <c r="K60" s="4"/>
      <c r="L60" s="4"/>
      <c r="M60" s="4"/>
      <c r="N60" s="4"/>
      <c r="O60" s="4"/>
      <c r="P60" s="4"/>
      <c r="Q60" s="4"/>
      <c r="R60" s="4"/>
      <c r="S60" s="316"/>
      <c r="T60" s="316"/>
      <c r="U60" s="316"/>
      <c r="V60" s="872"/>
      <c r="W60" s="872"/>
      <c r="X60" s="872"/>
      <c r="Y60" s="872"/>
      <c r="Z60" s="872"/>
      <c r="AA60" s="872"/>
      <c r="AB60" s="872"/>
      <c r="AC60" s="872"/>
      <c r="AD60" s="872"/>
      <c r="AE60" s="872"/>
      <c r="AF60" s="872"/>
      <c r="AG60" s="872"/>
      <c r="AH60" s="872"/>
      <c r="AI60" s="872"/>
    </row>
    <row r="61" spans="2:35" ht="15" customHeight="1" x14ac:dyDescent="0.15"/>
    <row r="62" spans="2:35" ht="26.25" customHeight="1" x14ac:dyDescent="0.2">
      <c r="B62" s="870"/>
      <c r="C62" s="871"/>
      <c r="D62" s="871"/>
      <c r="E62" s="871"/>
      <c r="F62" s="871"/>
      <c r="G62" s="871"/>
      <c r="H62" s="871"/>
      <c r="I62" s="871"/>
      <c r="J62" s="871"/>
      <c r="K62" s="871"/>
      <c r="L62" s="871"/>
      <c r="M62" s="871"/>
      <c r="N62" s="871"/>
      <c r="O62" s="871"/>
      <c r="P62" s="871"/>
      <c r="Q62" s="871"/>
      <c r="R62" s="871"/>
      <c r="S62" s="871"/>
      <c r="T62" s="871"/>
      <c r="U62" s="871"/>
      <c r="V62" s="871"/>
      <c r="W62" s="871"/>
      <c r="X62" s="871"/>
      <c r="Y62" s="871"/>
      <c r="Z62" s="871"/>
      <c r="AA62" s="871"/>
      <c r="AB62" s="871"/>
      <c r="AC62" s="871"/>
      <c r="AD62" s="871"/>
      <c r="AE62" s="871"/>
      <c r="AF62" s="871"/>
      <c r="AG62" s="871"/>
      <c r="AH62" s="871"/>
      <c r="AI62" s="871"/>
    </row>
    <row r="63" spans="2:35" ht="35.65" customHeight="1" x14ac:dyDescent="0.15">
      <c r="B63" s="870"/>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70"/>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70"/>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70"/>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70"/>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70"/>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70"/>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70"/>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70"/>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70"/>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70"/>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70"/>
      <c r="C74" s="4"/>
      <c r="D74" s="4"/>
      <c r="E74" s="94"/>
      <c r="H74" s="4"/>
      <c r="I74" s="4"/>
      <c r="J74" s="4"/>
      <c r="K74" s="4"/>
      <c r="L74" s="4"/>
      <c r="M74" s="4"/>
      <c r="N74" s="4"/>
      <c r="O74" s="4"/>
      <c r="P74" s="4"/>
      <c r="Q74" s="4"/>
      <c r="R74" s="4"/>
      <c r="S74" s="316"/>
      <c r="T74" s="316"/>
      <c r="U74" s="316"/>
      <c r="V74" s="872"/>
      <c r="W74" s="872"/>
      <c r="X74" s="872"/>
      <c r="Y74" s="872"/>
      <c r="Z74" s="872"/>
      <c r="AA74" s="872"/>
      <c r="AB74" s="872"/>
      <c r="AC74" s="872"/>
      <c r="AD74" s="872"/>
      <c r="AE74" s="872"/>
      <c r="AF74" s="872"/>
      <c r="AG74" s="872"/>
      <c r="AH74" s="872"/>
      <c r="AI74" s="872"/>
    </row>
    <row r="75" spans="2:35" ht="15" customHeight="1" x14ac:dyDescent="0.15"/>
    <row r="76" spans="2:35" ht="26.25" customHeight="1" x14ac:dyDescent="0.2">
      <c r="B76" s="870"/>
      <c r="C76" s="871"/>
      <c r="D76" s="871"/>
      <c r="E76" s="871"/>
      <c r="F76" s="871"/>
      <c r="G76" s="871"/>
      <c r="H76" s="871"/>
      <c r="I76" s="871"/>
      <c r="J76" s="871"/>
      <c r="K76" s="871"/>
      <c r="L76" s="871"/>
      <c r="M76" s="871"/>
      <c r="N76" s="871"/>
      <c r="O76" s="871"/>
      <c r="P76" s="871"/>
      <c r="Q76" s="871"/>
      <c r="R76" s="871"/>
      <c r="S76" s="871"/>
      <c r="T76" s="871"/>
      <c r="U76" s="871"/>
      <c r="V76" s="871"/>
      <c r="W76" s="871"/>
      <c r="X76" s="871"/>
      <c r="Y76" s="871"/>
      <c r="Z76" s="871"/>
      <c r="AA76" s="871"/>
      <c r="AB76" s="871"/>
      <c r="AC76" s="871"/>
      <c r="AD76" s="871"/>
      <c r="AE76" s="871"/>
      <c r="AF76" s="871"/>
      <c r="AG76" s="871"/>
      <c r="AH76" s="871"/>
      <c r="AI76" s="871"/>
    </row>
    <row r="77" spans="2:35" ht="35.65" customHeight="1" x14ac:dyDescent="0.15">
      <c r="B77" s="870"/>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70"/>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70"/>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70"/>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70"/>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70"/>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70"/>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70"/>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70"/>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70"/>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70"/>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70"/>
      <c r="C88" s="4"/>
      <c r="D88" s="4"/>
      <c r="E88" s="94"/>
      <c r="H88" s="4"/>
      <c r="I88" s="4"/>
      <c r="J88" s="4"/>
      <c r="K88" s="4"/>
      <c r="L88" s="4"/>
      <c r="M88" s="4"/>
      <c r="N88" s="4"/>
      <c r="O88" s="4"/>
      <c r="P88" s="4"/>
      <c r="Q88" s="4"/>
      <c r="R88" s="4"/>
      <c r="S88" s="316"/>
      <c r="T88" s="316"/>
      <c r="U88" s="316"/>
      <c r="V88" s="872"/>
      <c r="W88" s="872"/>
      <c r="X88" s="872"/>
      <c r="Y88" s="872"/>
      <c r="Z88" s="872"/>
      <c r="AA88" s="872"/>
      <c r="AB88" s="872"/>
      <c r="AC88" s="872"/>
      <c r="AD88" s="872"/>
      <c r="AE88" s="872"/>
      <c r="AF88" s="872"/>
      <c r="AG88" s="872"/>
      <c r="AH88" s="872"/>
      <c r="AI88" s="872"/>
    </row>
    <row r="89" spans="2:35" ht="15" customHeight="1" x14ac:dyDescent="0.15"/>
    <row r="90" spans="2:35" ht="26.25" customHeight="1" x14ac:dyDescent="0.2">
      <c r="B90" s="870"/>
      <c r="C90" s="871"/>
      <c r="D90" s="871"/>
      <c r="E90" s="871"/>
      <c r="F90" s="871"/>
      <c r="G90" s="871"/>
      <c r="H90" s="871"/>
      <c r="I90" s="871"/>
      <c r="J90" s="871"/>
      <c r="K90" s="871"/>
      <c r="L90" s="871"/>
      <c r="M90" s="871"/>
      <c r="N90" s="871"/>
      <c r="O90" s="871"/>
      <c r="P90" s="871"/>
      <c r="Q90" s="871"/>
      <c r="R90" s="871"/>
      <c r="S90" s="871"/>
      <c r="T90" s="871"/>
      <c r="U90" s="871"/>
      <c r="V90" s="871"/>
      <c r="W90" s="871"/>
      <c r="X90" s="871"/>
      <c r="Y90" s="871"/>
      <c r="Z90" s="871"/>
      <c r="AA90" s="871"/>
      <c r="AB90" s="871"/>
      <c r="AC90" s="871"/>
      <c r="AD90" s="871"/>
      <c r="AE90" s="871"/>
      <c r="AF90" s="871"/>
      <c r="AG90" s="871"/>
      <c r="AH90" s="871"/>
      <c r="AI90" s="871"/>
    </row>
    <row r="91" spans="2:35" ht="35.65" customHeight="1" x14ac:dyDescent="0.15">
      <c r="B91" s="870"/>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70"/>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70"/>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70"/>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70"/>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70"/>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70"/>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70"/>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70"/>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70"/>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70"/>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70"/>
      <c r="C102" s="4"/>
      <c r="D102" s="4"/>
      <c r="E102" s="94"/>
      <c r="H102" s="4"/>
      <c r="I102" s="4"/>
      <c r="J102" s="4"/>
      <c r="K102" s="4"/>
      <c r="L102" s="4"/>
      <c r="M102" s="4"/>
      <c r="N102" s="4"/>
      <c r="O102" s="4"/>
      <c r="P102" s="4"/>
      <c r="Q102" s="4"/>
      <c r="R102" s="4"/>
      <c r="S102" s="316"/>
      <c r="T102" s="316"/>
      <c r="U102" s="316"/>
      <c r="V102" s="872"/>
      <c r="W102" s="872"/>
      <c r="X102" s="872"/>
      <c r="Y102" s="872"/>
      <c r="Z102" s="872"/>
      <c r="AA102" s="872"/>
      <c r="AB102" s="872"/>
      <c r="AC102" s="872"/>
      <c r="AD102" s="872"/>
      <c r="AE102" s="872"/>
      <c r="AF102" s="872"/>
      <c r="AG102" s="872"/>
      <c r="AH102" s="872"/>
      <c r="AI102" s="872"/>
    </row>
    <row r="103" spans="2:35" ht="15" customHeight="1" x14ac:dyDescent="0.15"/>
    <row r="104" spans="2:35" ht="26.25" customHeight="1" x14ac:dyDescent="0.2">
      <c r="B104" s="870"/>
      <c r="C104" s="871"/>
      <c r="D104" s="871"/>
      <c r="E104" s="871"/>
      <c r="F104" s="871"/>
      <c r="G104" s="871"/>
      <c r="H104" s="871"/>
      <c r="I104" s="871"/>
      <c r="J104" s="871"/>
      <c r="K104" s="871"/>
      <c r="L104" s="871"/>
      <c r="M104" s="871"/>
      <c r="N104" s="871"/>
      <c r="O104" s="871"/>
      <c r="P104" s="871"/>
      <c r="Q104" s="871"/>
      <c r="R104" s="871"/>
      <c r="S104" s="871"/>
      <c r="T104" s="871"/>
      <c r="U104" s="871"/>
      <c r="V104" s="871"/>
      <c r="W104" s="871"/>
      <c r="X104" s="871"/>
      <c r="Y104" s="871"/>
      <c r="Z104" s="871"/>
      <c r="AA104" s="871"/>
      <c r="AB104" s="871"/>
      <c r="AC104" s="871"/>
      <c r="AD104" s="871"/>
      <c r="AE104" s="871"/>
      <c r="AF104" s="871"/>
      <c r="AG104" s="871"/>
      <c r="AH104" s="871"/>
      <c r="AI104" s="871"/>
    </row>
    <row r="105" spans="2:35" ht="35.65" customHeight="1" x14ac:dyDescent="0.15">
      <c r="B105" s="870"/>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70"/>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70"/>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70"/>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70"/>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70"/>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70"/>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70"/>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70"/>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70"/>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70"/>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70"/>
      <c r="C116" s="4"/>
      <c r="D116" s="4"/>
      <c r="E116" s="94"/>
      <c r="H116" s="4"/>
      <c r="I116" s="4"/>
      <c r="J116" s="4"/>
      <c r="K116" s="4"/>
      <c r="L116" s="4"/>
      <c r="M116" s="4"/>
      <c r="N116" s="4"/>
      <c r="O116" s="4"/>
      <c r="P116" s="4"/>
      <c r="Q116" s="4"/>
      <c r="R116" s="4"/>
      <c r="S116" s="316"/>
      <c r="T116" s="316"/>
      <c r="U116" s="316"/>
      <c r="V116" s="872"/>
      <c r="W116" s="872"/>
      <c r="X116" s="872"/>
      <c r="Y116" s="872"/>
      <c r="Z116" s="872"/>
      <c r="AA116" s="872"/>
      <c r="AB116" s="872"/>
      <c r="AC116" s="872"/>
      <c r="AD116" s="872"/>
      <c r="AE116" s="872"/>
      <c r="AF116" s="872"/>
      <c r="AG116" s="872"/>
      <c r="AH116" s="872"/>
      <c r="AI116" s="872"/>
    </row>
    <row r="117" spans="2:35" ht="15" customHeight="1" x14ac:dyDescent="0.15"/>
    <row r="118" spans="2:35" ht="26.25" customHeight="1" x14ac:dyDescent="0.2">
      <c r="B118" s="870"/>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1"/>
      <c r="AA118" s="871"/>
      <c r="AB118" s="871"/>
      <c r="AC118" s="871"/>
      <c r="AD118" s="871"/>
      <c r="AE118" s="871"/>
      <c r="AF118" s="871"/>
      <c r="AG118" s="871"/>
      <c r="AH118" s="871"/>
      <c r="AI118" s="871"/>
    </row>
    <row r="119" spans="2:35" ht="35.65" customHeight="1" x14ac:dyDescent="0.15">
      <c r="B119" s="870"/>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70"/>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70"/>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70"/>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70"/>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70"/>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70"/>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70"/>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70"/>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70"/>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70"/>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70"/>
      <c r="C130" s="4"/>
      <c r="D130" s="4"/>
      <c r="E130" s="94"/>
      <c r="H130" s="4"/>
      <c r="I130" s="4"/>
      <c r="J130" s="4"/>
      <c r="K130" s="4"/>
      <c r="L130" s="4"/>
      <c r="M130" s="4"/>
      <c r="N130" s="4"/>
      <c r="O130" s="4"/>
      <c r="P130" s="4"/>
      <c r="Q130" s="4"/>
      <c r="R130" s="4"/>
      <c r="S130" s="316"/>
      <c r="T130" s="316"/>
      <c r="U130" s="316"/>
      <c r="V130" s="872"/>
      <c r="W130" s="872"/>
      <c r="X130" s="872"/>
      <c r="Y130" s="872"/>
      <c r="Z130" s="872"/>
      <c r="AA130" s="872"/>
      <c r="AB130" s="872"/>
      <c r="AC130" s="872"/>
      <c r="AD130" s="872"/>
      <c r="AE130" s="872"/>
      <c r="AF130" s="872"/>
      <c r="AG130" s="872"/>
      <c r="AH130" s="872"/>
      <c r="AI130" s="872"/>
    </row>
    <row r="131" spans="2:35" ht="15" customHeight="1" x14ac:dyDescent="0.15"/>
    <row r="132" spans="2:35" ht="26.25" customHeight="1" x14ac:dyDescent="0.2">
      <c r="B132" s="870"/>
      <c r="C132" s="871"/>
      <c r="D132" s="871"/>
      <c r="E132" s="871"/>
      <c r="F132" s="871"/>
      <c r="G132" s="871"/>
      <c r="H132" s="871"/>
      <c r="I132" s="871"/>
      <c r="J132" s="871"/>
      <c r="K132" s="871"/>
      <c r="L132" s="871"/>
      <c r="M132" s="871"/>
      <c r="N132" s="871"/>
      <c r="O132" s="871"/>
      <c r="P132" s="871"/>
      <c r="Q132" s="871"/>
      <c r="R132" s="871"/>
      <c r="S132" s="871"/>
      <c r="T132" s="871"/>
      <c r="U132" s="871"/>
      <c r="V132" s="871"/>
      <c r="W132" s="871"/>
      <c r="X132" s="871"/>
      <c r="Y132" s="871"/>
      <c r="Z132" s="871"/>
      <c r="AA132" s="871"/>
      <c r="AB132" s="871"/>
      <c r="AC132" s="871"/>
      <c r="AD132" s="871"/>
      <c r="AE132" s="871"/>
      <c r="AF132" s="871"/>
      <c r="AG132" s="871"/>
      <c r="AH132" s="871"/>
      <c r="AI132" s="871"/>
    </row>
    <row r="133" spans="2:35" ht="35.65" customHeight="1" x14ac:dyDescent="0.15">
      <c r="B133" s="870"/>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70"/>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70"/>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70"/>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70"/>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70"/>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70"/>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70"/>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70"/>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70"/>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70"/>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70"/>
      <c r="C144" s="4"/>
      <c r="D144" s="4"/>
      <c r="E144" s="94"/>
      <c r="H144" s="4"/>
      <c r="I144" s="4"/>
      <c r="J144" s="4"/>
      <c r="K144" s="4"/>
      <c r="L144" s="4"/>
      <c r="M144" s="4"/>
      <c r="N144" s="4"/>
      <c r="O144" s="4"/>
      <c r="P144" s="4"/>
      <c r="Q144" s="4"/>
      <c r="R144" s="4"/>
      <c r="S144" s="316"/>
      <c r="T144" s="316"/>
      <c r="U144" s="316"/>
      <c r="V144" s="872"/>
      <c r="W144" s="872"/>
      <c r="X144" s="872"/>
      <c r="Y144" s="872"/>
      <c r="Z144" s="872"/>
      <c r="AA144" s="872"/>
      <c r="AB144" s="872"/>
      <c r="AC144" s="872"/>
      <c r="AD144" s="872"/>
      <c r="AE144" s="872"/>
      <c r="AF144" s="872"/>
      <c r="AG144" s="872"/>
      <c r="AH144" s="872"/>
      <c r="AI144" s="872"/>
    </row>
    <row r="145" ht="15" customHeight="1" x14ac:dyDescent="0.15"/>
  </sheetData>
  <mergeCells count="44">
    <mergeCell ref="B90:B102"/>
    <mergeCell ref="C90:AI90"/>
    <mergeCell ref="V102:AI102"/>
    <mergeCell ref="B132:B144"/>
    <mergeCell ref="C132:AI132"/>
    <mergeCell ref="V144:AI144"/>
    <mergeCell ref="B104:B116"/>
    <mergeCell ref="C104:AI104"/>
    <mergeCell ref="V116:AI116"/>
    <mergeCell ref="B118:B130"/>
    <mergeCell ref="C118:AI118"/>
    <mergeCell ref="V130:AI130"/>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8" min="1" max="34" man="1"/>
    <brk id="33" min="1" max="34" man="1"/>
    <brk id="47" min="1" max="34" man="1"/>
    <brk id="61" min="1" max="34" man="1"/>
    <brk id="74" min="1" max="34" man="1"/>
    <brk id="88" min="1" max="34" man="1"/>
    <brk id="102" min="1" max="34" man="1"/>
    <brk id="116" min="1" max="34" man="1"/>
    <brk id="130" min="1" max="34"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F4392-A82B-4FEF-B1AA-4E9B92A22EE2}">
  <dimension ref="B2:AI145"/>
  <sheetViews>
    <sheetView showGridLines="0" showZeros="0" view="pageBreakPreview" topLeftCell="A8" zoomScaleNormal="85" zoomScaleSheetLayoutView="100" workbookViewId="0">
      <selection activeCell="Q22" sqref="Q22"/>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37" t="s">
        <v>245</v>
      </c>
      <c r="C3" s="437"/>
      <c r="D3" s="437"/>
      <c r="E3" s="881"/>
      <c r="F3" s="881"/>
      <c r="G3" s="881"/>
      <c r="H3" s="881"/>
      <c r="I3" s="881"/>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row>
    <row r="4" spans="2:35" ht="20.100000000000001" customHeight="1" x14ac:dyDescent="0.15">
      <c r="B4" s="882" t="s">
        <v>17</v>
      </c>
      <c r="C4" s="883"/>
      <c r="D4" s="884"/>
      <c r="E4" s="885" t="s">
        <v>647</v>
      </c>
      <c r="F4" s="886"/>
      <c r="G4" s="886"/>
      <c r="H4" s="886"/>
      <c r="I4" s="887"/>
      <c r="J4" s="888" t="s">
        <v>18</v>
      </c>
      <c r="K4" s="889"/>
      <c r="L4" s="890"/>
      <c r="M4" s="891" t="s">
        <v>663</v>
      </c>
      <c r="N4" s="892"/>
      <c r="O4" s="892"/>
      <c r="P4" s="892"/>
      <c r="Q4" s="892"/>
      <c r="R4" s="893"/>
      <c r="S4" s="806" t="s">
        <v>447</v>
      </c>
      <c r="T4" s="814"/>
      <c r="U4" s="814"/>
      <c r="V4" s="807"/>
      <c r="W4" s="894" t="s">
        <v>531</v>
      </c>
      <c r="X4" s="895"/>
      <c r="Y4" s="895"/>
      <c r="Z4" s="895"/>
      <c r="AA4" s="895"/>
      <c r="AB4" s="896"/>
      <c r="AC4" s="486" t="s">
        <v>185</v>
      </c>
      <c r="AD4" s="487"/>
      <c r="AE4" s="488"/>
      <c r="AF4" s="897" t="s">
        <v>575</v>
      </c>
      <c r="AG4" s="898"/>
      <c r="AH4" s="898"/>
      <c r="AI4" s="899"/>
    </row>
    <row r="5" spans="2:35" ht="20.100000000000001" customHeight="1" x14ac:dyDescent="0.15">
      <c r="B5" s="903" t="s">
        <v>0</v>
      </c>
      <c r="C5" s="904"/>
      <c r="D5" s="905"/>
      <c r="E5" s="906" t="s">
        <v>648</v>
      </c>
      <c r="F5" s="907"/>
      <c r="G5" s="907"/>
      <c r="H5" s="907"/>
      <c r="I5" s="908"/>
      <c r="J5" s="909" t="s">
        <v>1</v>
      </c>
      <c r="K5" s="910"/>
      <c r="L5" s="911"/>
      <c r="M5" s="891" t="s">
        <v>664</v>
      </c>
      <c r="N5" s="892"/>
      <c r="O5" s="892"/>
      <c r="P5" s="892"/>
      <c r="Q5" s="892"/>
      <c r="R5" s="893"/>
      <c r="S5" s="815"/>
      <c r="T5" s="816"/>
      <c r="U5" s="816"/>
      <c r="V5" s="817"/>
      <c r="W5" s="912" t="s">
        <v>532</v>
      </c>
      <c r="X5" s="913"/>
      <c r="Y5" s="913"/>
      <c r="Z5" s="913"/>
      <c r="AA5" s="913"/>
      <c r="AB5" s="914"/>
      <c r="AC5" s="489"/>
      <c r="AD5" s="490"/>
      <c r="AE5" s="491"/>
      <c r="AF5" s="900"/>
      <c r="AG5" s="901"/>
      <c r="AH5" s="901"/>
      <c r="AI5" s="902"/>
    </row>
    <row r="6" spans="2:35" ht="26.25" customHeight="1" x14ac:dyDescent="0.2">
      <c r="B6" s="873" t="s">
        <v>20</v>
      </c>
      <c r="C6" s="876" t="s">
        <v>19</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65" customHeight="1" x14ac:dyDescent="0.15">
      <c r="B7" s="874"/>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74"/>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74"/>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74"/>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74"/>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74"/>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74"/>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74"/>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74"/>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74"/>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74"/>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75"/>
      <c r="C18" s="97"/>
      <c r="D18" s="98"/>
      <c r="E18" s="99"/>
      <c r="F18" s="100"/>
      <c r="G18" s="100"/>
      <c r="H18" s="98"/>
      <c r="I18" s="98"/>
      <c r="J18" s="98"/>
      <c r="K18" s="98"/>
      <c r="L18" s="98"/>
      <c r="M18" s="98"/>
      <c r="N18" s="98"/>
      <c r="O18" s="98"/>
      <c r="P18" s="98"/>
      <c r="Q18" s="98"/>
      <c r="R18" s="98"/>
      <c r="S18" s="101"/>
      <c r="T18" s="101"/>
      <c r="U18" s="101"/>
      <c r="V18" s="879" t="s">
        <v>405</v>
      </c>
      <c r="W18" s="879"/>
      <c r="X18" s="879"/>
      <c r="Y18" s="879"/>
      <c r="Z18" s="879"/>
      <c r="AA18" s="879"/>
      <c r="AB18" s="879"/>
      <c r="AC18" s="879"/>
      <c r="AD18" s="879"/>
      <c r="AE18" s="879"/>
      <c r="AF18" s="879"/>
      <c r="AG18" s="879"/>
      <c r="AH18" s="879"/>
      <c r="AI18" s="880"/>
    </row>
    <row r="19" spans="2:35" ht="15" customHeight="1" x14ac:dyDescent="0.15"/>
    <row r="20" spans="2:35" ht="26.25" customHeight="1" x14ac:dyDescent="0.2">
      <c r="B20" s="870"/>
      <c r="C20" s="871"/>
      <c r="D20" s="871"/>
      <c r="E20" s="871"/>
      <c r="F20" s="871"/>
      <c r="G20" s="871"/>
      <c r="H20" s="871"/>
      <c r="I20" s="871"/>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871"/>
    </row>
    <row r="21" spans="2:35" ht="35.65" customHeight="1" x14ac:dyDescent="0.15">
      <c r="B21" s="870"/>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70"/>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70"/>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70"/>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70"/>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70"/>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70"/>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70"/>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70"/>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70"/>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70"/>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70"/>
      <c r="C32" s="4"/>
      <c r="D32" s="4"/>
      <c r="E32" s="94"/>
      <c r="H32" s="4"/>
      <c r="I32" s="4"/>
      <c r="J32" s="4"/>
      <c r="K32" s="4"/>
      <c r="L32" s="4"/>
      <c r="M32" s="4"/>
      <c r="N32" s="4"/>
      <c r="O32" s="4"/>
      <c r="P32" s="4"/>
      <c r="Q32" s="4"/>
      <c r="R32" s="4"/>
      <c r="S32" s="316"/>
      <c r="T32" s="316"/>
      <c r="U32" s="316"/>
      <c r="V32" s="872"/>
      <c r="W32" s="872"/>
      <c r="X32" s="872"/>
      <c r="Y32" s="872"/>
      <c r="Z32" s="872"/>
      <c r="AA32" s="872"/>
      <c r="AB32" s="872"/>
      <c r="AC32" s="872"/>
      <c r="AD32" s="872"/>
      <c r="AE32" s="872"/>
      <c r="AF32" s="872"/>
      <c r="AG32" s="872"/>
      <c r="AH32" s="872"/>
      <c r="AI32" s="872"/>
    </row>
    <row r="33" spans="2:35" ht="15" customHeight="1" x14ac:dyDescent="0.15"/>
    <row r="34" spans="2:35" ht="26.25" customHeight="1" x14ac:dyDescent="0.2">
      <c r="B34" s="870"/>
      <c r="C34" s="871"/>
      <c r="D34" s="871"/>
      <c r="E34" s="871"/>
      <c r="F34" s="871"/>
      <c r="G34" s="871"/>
      <c r="H34" s="871"/>
      <c r="I34" s="871"/>
      <c r="J34" s="871"/>
      <c r="K34" s="871"/>
      <c r="L34" s="871"/>
      <c r="M34" s="871"/>
      <c r="N34" s="871"/>
      <c r="O34" s="871"/>
      <c r="P34" s="871"/>
      <c r="Q34" s="871"/>
      <c r="R34" s="871"/>
      <c r="S34" s="871"/>
      <c r="T34" s="871"/>
      <c r="U34" s="871"/>
      <c r="V34" s="871"/>
      <c r="W34" s="871"/>
      <c r="X34" s="871"/>
      <c r="Y34" s="871"/>
      <c r="Z34" s="871"/>
      <c r="AA34" s="871"/>
      <c r="AB34" s="871"/>
      <c r="AC34" s="871"/>
      <c r="AD34" s="871"/>
      <c r="AE34" s="871"/>
      <c r="AF34" s="871"/>
      <c r="AG34" s="871"/>
      <c r="AH34" s="871"/>
      <c r="AI34" s="871"/>
    </row>
    <row r="35" spans="2:35" ht="35.65" customHeight="1" x14ac:dyDescent="0.15">
      <c r="B35" s="870"/>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70"/>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70"/>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70"/>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70"/>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70"/>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70"/>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70"/>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70"/>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70"/>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70"/>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70"/>
      <c r="C46" s="4"/>
      <c r="D46" s="4"/>
      <c r="E46" s="94"/>
      <c r="H46" s="4"/>
      <c r="I46" s="4"/>
      <c r="J46" s="4"/>
      <c r="K46" s="4"/>
      <c r="L46" s="4"/>
      <c r="M46" s="4"/>
      <c r="N46" s="4"/>
      <c r="O46" s="4"/>
      <c r="P46" s="4"/>
      <c r="Q46" s="4"/>
      <c r="R46" s="4"/>
      <c r="S46" s="316"/>
      <c r="T46" s="316"/>
      <c r="U46" s="316"/>
      <c r="V46" s="872"/>
      <c r="W46" s="872"/>
      <c r="X46" s="872"/>
      <c r="Y46" s="872"/>
      <c r="Z46" s="872"/>
      <c r="AA46" s="872"/>
      <c r="AB46" s="872"/>
      <c r="AC46" s="872"/>
      <c r="AD46" s="872"/>
      <c r="AE46" s="872"/>
      <c r="AF46" s="872"/>
      <c r="AG46" s="872"/>
      <c r="AH46" s="872"/>
      <c r="AI46" s="872"/>
    </row>
    <row r="47" spans="2:35" ht="15" customHeight="1" x14ac:dyDescent="0.15"/>
    <row r="48" spans="2:35" ht="26.25" customHeight="1" x14ac:dyDescent="0.2">
      <c r="B48" s="870"/>
      <c r="C48" s="871"/>
      <c r="D48" s="871"/>
      <c r="E48" s="871"/>
      <c r="F48" s="871"/>
      <c r="G48" s="871"/>
      <c r="H48" s="871"/>
      <c r="I48" s="871"/>
      <c r="J48" s="871"/>
      <c r="K48" s="871"/>
      <c r="L48" s="871"/>
      <c r="M48" s="871"/>
      <c r="N48" s="871"/>
      <c r="O48" s="871"/>
      <c r="P48" s="871"/>
      <c r="Q48" s="871"/>
      <c r="R48" s="871"/>
      <c r="S48" s="871"/>
      <c r="T48" s="871"/>
      <c r="U48" s="871"/>
      <c r="V48" s="871"/>
      <c r="W48" s="871"/>
      <c r="X48" s="871"/>
      <c r="Y48" s="871"/>
      <c r="Z48" s="871"/>
      <c r="AA48" s="871"/>
      <c r="AB48" s="871"/>
      <c r="AC48" s="871"/>
      <c r="AD48" s="871"/>
      <c r="AE48" s="871"/>
      <c r="AF48" s="871"/>
      <c r="AG48" s="871"/>
      <c r="AH48" s="871"/>
      <c r="AI48" s="871"/>
    </row>
    <row r="49" spans="2:35" ht="35.65" customHeight="1" x14ac:dyDescent="0.15">
      <c r="B49" s="870"/>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70"/>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70"/>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70"/>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70"/>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70"/>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70"/>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70"/>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70"/>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70"/>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70"/>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70"/>
      <c r="C60" s="4"/>
      <c r="D60" s="4"/>
      <c r="E60" s="94"/>
      <c r="H60" s="4"/>
      <c r="I60" s="4"/>
      <c r="J60" s="4"/>
      <c r="K60" s="4"/>
      <c r="L60" s="4"/>
      <c r="M60" s="4"/>
      <c r="N60" s="4"/>
      <c r="O60" s="4"/>
      <c r="P60" s="4"/>
      <c r="Q60" s="4"/>
      <c r="R60" s="4"/>
      <c r="S60" s="316"/>
      <c r="T60" s="316"/>
      <c r="U60" s="316"/>
      <c r="V60" s="872"/>
      <c r="W60" s="872"/>
      <c r="X60" s="872"/>
      <c r="Y60" s="872"/>
      <c r="Z60" s="872"/>
      <c r="AA60" s="872"/>
      <c r="AB60" s="872"/>
      <c r="AC60" s="872"/>
      <c r="AD60" s="872"/>
      <c r="AE60" s="872"/>
      <c r="AF60" s="872"/>
      <c r="AG60" s="872"/>
      <c r="AH60" s="872"/>
      <c r="AI60" s="872"/>
    </row>
    <row r="61" spans="2:35" ht="15" customHeight="1" x14ac:dyDescent="0.15"/>
    <row r="62" spans="2:35" ht="26.25" customHeight="1" x14ac:dyDescent="0.2">
      <c r="B62" s="870"/>
      <c r="C62" s="871"/>
      <c r="D62" s="871"/>
      <c r="E62" s="871"/>
      <c r="F62" s="871"/>
      <c r="G62" s="871"/>
      <c r="H62" s="871"/>
      <c r="I62" s="871"/>
      <c r="J62" s="871"/>
      <c r="K62" s="871"/>
      <c r="L62" s="871"/>
      <c r="M62" s="871"/>
      <c r="N62" s="871"/>
      <c r="O62" s="871"/>
      <c r="P62" s="871"/>
      <c r="Q62" s="871"/>
      <c r="R62" s="871"/>
      <c r="S62" s="871"/>
      <c r="T62" s="871"/>
      <c r="U62" s="871"/>
      <c r="V62" s="871"/>
      <c r="W62" s="871"/>
      <c r="X62" s="871"/>
      <c r="Y62" s="871"/>
      <c r="Z62" s="871"/>
      <c r="AA62" s="871"/>
      <c r="AB62" s="871"/>
      <c r="AC62" s="871"/>
      <c r="AD62" s="871"/>
      <c r="AE62" s="871"/>
      <c r="AF62" s="871"/>
      <c r="AG62" s="871"/>
      <c r="AH62" s="871"/>
      <c r="AI62" s="871"/>
    </row>
    <row r="63" spans="2:35" ht="35.65" customHeight="1" x14ac:dyDescent="0.15">
      <c r="B63" s="870"/>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70"/>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70"/>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70"/>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70"/>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70"/>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70"/>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70"/>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70"/>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70"/>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70"/>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70"/>
      <c r="C74" s="4"/>
      <c r="D74" s="4"/>
      <c r="E74" s="94"/>
      <c r="H74" s="4"/>
      <c r="I74" s="4"/>
      <c r="J74" s="4"/>
      <c r="K74" s="4"/>
      <c r="L74" s="4"/>
      <c r="M74" s="4"/>
      <c r="N74" s="4"/>
      <c r="O74" s="4"/>
      <c r="P74" s="4"/>
      <c r="Q74" s="4"/>
      <c r="R74" s="4"/>
      <c r="S74" s="316"/>
      <c r="T74" s="316"/>
      <c r="U74" s="316"/>
      <c r="V74" s="872"/>
      <c r="W74" s="872"/>
      <c r="X74" s="872"/>
      <c r="Y74" s="872"/>
      <c r="Z74" s="872"/>
      <c r="AA74" s="872"/>
      <c r="AB74" s="872"/>
      <c r="AC74" s="872"/>
      <c r="AD74" s="872"/>
      <c r="AE74" s="872"/>
      <c r="AF74" s="872"/>
      <c r="AG74" s="872"/>
      <c r="AH74" s="872"/>
      <c r="AI74" s="872"/>
    </row>
    <row r="75" spans="2:35" ht="15" customHeight="1" x14ac:dyDescent="0.15"/>
    <row r="76" spans="2:35" ht="26.25" customHeight="1" x14ac:dyDescent="0.2">
      <c r="B76" s="870"/>
      <c r="C76" s="871"/>
      <c r="D76" s="871"/>
      <c r="E76" s="871"/>
      <c r="F76" s="871"/>
      <c r="G76" s="871"/>
      <c r="H76" s="871"/>
      <c r="I76" s="871"/>
      <c r="J76" s="871"/>
      <c r="K76" s="871"/>
      <c r="L76" s="871"/>
      <c r="M76" s="871"/>
      <c r="N76" s="871"/>
      <c r="O76" s="871"/>
      <c r="P76" s="871"/>
      <c r="Q76" s="871"/>
      <c r="R76" s="871"/>
      <c r="S76" s="871"/>
      <c r="T76" s="871"/>
      <c r="U76" s="871"/>
      <c r="V76" s="871"/>
      <c r="W76" s="871"/>
      <c r="X76" s="871"/>
      <c r="Y76" s="871"/>
      <c r="Z76" s="871"/>
      <c r="AA76" s="871"/>
      <c r="AB76" s="871"/>
      <c r="AC76" s="871"/>
      <c r="AD76" s="871"/>
      <c r="AE76" s="871"/>
      <c r="AF76" s="871"/>
      <c r="AG76" s="871"/>
      <c r="AH76" s="871"/>
      <c r="AI76" s="871"/>
    </row>
    <row r="77" spans="2:35" ht="35.65" customHeight="1" x14ac:dyDescent="0.15">
      <c r="B77" s="870"/>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70"/>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70"/>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70"/>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70"/>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70"/>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70"/>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70"/>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70"/>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70"/>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70"/>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70"/>
      <c r="C88" s="4"/>
      <c r="D88" s="4"/>
      <c r="E88" s="94"/>
      <c r="H88" s="4"/>
      <c r="I88" s="4"/>
      <c r="J88" s="4"/>
      <c r="K88" s="4"/>
      <c r="L88" s="4"/>
      <c r="M88" s="4"/>
      <c r="N88" s="4"/>
      <c r="O88" s="4"/>
      <c r="P88" s="4"/>
      <c r="Q88" s="4"/>
      <c r="R88" s="4"/>
      <c r="S88" s="316"/>
      <c r="T88" s="316"/>
      <c r="U88" s="316"/>
      <c r="V88" s="872"/>
      <c r="W88" s="872"/>
      <c r="X88" s="872"/>
      <c r="Y88" s="872"/>
      <c r="Z88" s="872"/>
      <c r="AA88" s="872"/>
      <c r="AB88" s="872"/>
      <c r="AC88" s="872"/>
      <c r="AD88" s="872"/>
      <c r="AE88" s="872"/>
      <c r="AF88" s="872"/>
      <c r="AG88" s="872"/>
      <c r="AH88" s="872"/>
      <c r="AI88" s="872"/>
    </row>
    <row r="89" spans="2:35" ht="15" customHeight="1" x14ac:dyDescent="0.15"/>
    <row r="90" spans="2:35" ht="26.25" customHeight="1" x14ac:dyDescent="0.2">
      <c r="B90" s="870"/>
      <c r="C90" s="871"/>
      <c r="D90" s="871"/>
      <c r="E90" s="871"/>
      <c r="F90" s="871"/>
      <c r="G90" s="871"/>
      <c r="H90" s="871"/>
      <c r="I90" s="871"/>
      <c r="J90" s="871"/>
      <c r="K90" s="871"/>
      <c r="L90" s="871"/>
      <c r="M90" s="871"/>
      <c r="N90" s="871"/>
      <c r="O90" s="871"/>
      <c r="P90" s="871"/>
      <c r="Q90" s="871"/>
      <c r="R90" s="871"/>
      <c r="S90" s="871"/>
      <c r="T90" s="871"/>
      <c r="U90" s="871"/>
      <c r="V90" s="871"/>
      <c r="W90" s="871"/>
      <c r="X90" s="871"/>
      <c r="Y90" s="871"/>
      <c r="Z90" s="871"/>
      <c r="AA90" s="871"/>
      <c r="AB90" s="871"/>
      <c r="AC90" s="871"/>
      <c r="AD90" s="871"/>
      <c r="AE90" s="871"/>
      <c r="AF90" s="871"/>
      <c r="AG90" s="871"/>
      <c r="AH90" s="871"/>
      <c r="AI90" s="871"/>
    </row>
    <row r="91" spans="2:35" ht="35.65" customHeight="1" x14ac:dyDescent="0.15">
      <c r="B91" s="870"/>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70"/>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70"/>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70"/>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70"/>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70"/>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70"/>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70"/>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70"/>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70"/>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70"/>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70"/>
      <c r="C102" s="4"/>
      <c r="D102" s="4"/>
      <c r="E102" s="94"/>
      <c r="H102" s="4"/>
      <c r="I102" s="4"/>
      <c r="J102" s="4"/>
      <c r="K102" s="4"/>
      <c r="L102" s="4"/>
      <c r="M102" s="4"/>
      <c r="N102" s="4"/>
      <c r="O102" s="4"/>
      <c r="P102" s="4"/>
      <c r="Q102" s="4"/>
      <c r="R102" s="4"/>
      <c r="S102" s="316"/>
      <c r="T102" s="316"/>
      <c r="U102" s="316"/>
      <c r="V102" s="872"/>
      <c r="W102" s="872"/>
      <c r="X102" s="872"/>
      <c r="Y102" s="872"/>
      <c r="Z102" s="872"/>
      <c r="AA102" s="872"/>
      <c r="AB102" s="872"/>
      <c r="AC102" s="872"/>
      <c r="AD102" s="872"/>
      <c r="AE102" s="872"/>
      <c r="AF102" s="872"/>
      <c r="AG102" s="872"/>
      <c r="AH102" s="872"/>
      <c r="AI102" s="872"/>
    </row>
    <row r="103" spans="2:35" ht="15" customHeight="1" x14ac:dyDescent="0.15"/>
    <row r="104" spans="2:35" ht="26.25" customHeight="1" x14ac:dyDescent="0.2">
      <c r="B104" s="870"/>
      <c r="C104" s="871"/>
      <c r="D104" s="871"/>
      <c r="E104" s="871"/>
      <c r="F104" s="871"/>
      <c r="G104" s="871"/>
      <c r="H104" s="871"/>
      <c r="I104" s="871"/>
      <c r="J104" s="871"/>
      <c r="K104" s="871"/>
      <c r="L104" s="871"/>
      <c r="M104" s="871"/>
      <c r="N104" s="871"/>
      <c r="O104" s="871"/>
      <c r="P104" s="871"/>
      <c r="Q104" s="871"/>
      <c r="R104" s="871"/>
      <c r="S104" s="871"/>
      <c r="T104" s="871"/>
      <c r="U104" s="871"/>
      <c r="V104" s="871"/>
      <c r="W104" s="871"/>
      <c r="X104" s="871"/>
      <c r="Y104" s="871"/>
      <c r="Z104" s="871"/>
      <c r="AA104" s="871"/>
      <c r="AB104" s="871"/>
      <c r="AC104" s="871"/>
      <c r="AD104" s="871"/>
      <c r="AE104" s="871"/>
      <c r="AF104" s="871"/>
      <c r="AG104" s="871"/>
      <c r="AH104" s="871"/>
      <c r="AI104" s="871"/>
    </row>
    <row r="105" spans="2:35" ht="35.65" customHeight="1" x14ac:dyDescent="0.15">
      <c r="B105" s="870"/>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70"/>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70"/>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70"/>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70"/>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70"/>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70"/>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70"/>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70"/>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70"/>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70"/>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70"/>
      <c r="C116" s="4"/>
      <c r="D116" s="4"/>
      <c r="E116" s="94"/>
      <c r="H116" s="4"/>
      <c r="I116" s="4"/>
      <c r="J116" s="4"/>
      <c r="K116" s="4"/>
      <c r="L116" s="4"/>
      <c r="M116" s="4"/>
      <c r="N116" s="4"/>
      <c r="O116" s="4"/>
      <c r="P116" s="4"/>
      <c r="Q116" s="4"/>
      <c r="R116" s="4"/>
      <c r="S116" s="316"/>
      <c r="T116" s="316"/>
      <c r="U116" s="316"/>
      <c r="V116" s="872"/>
      <c r="W116" s="872"/>
      <c r="X116" s="872"/>
      <c r="Y116" s="872"/>
      <c r="Z116" s="872"/>
      <c r="AA116" s="872"/>
      <c r="AB116" s="872"/>
      <c r="AC116" s="872"/>
      <c r="AD116" s="872"/>
      <c r="AE116" s="872"/>
      <c r="AF116" s="872"/>
      <c r="AG116" s="872"/>
      <c r="AH116" s="872"/>
      <c r="AI116" s="872"/>
    </row>
    <row r="117" spans="2:35" ht="15" customHeight="1" x14ac:dyDescent="0.15"/>
    <row r="118" spans="2:35" ht="26.25" customHeight="1" x14ac:dyDescent="0.2">
      <c r="B118" s="870"/>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1"/>
      <c r="AA118" s="871"/>
      <c r="AB118" s="871"/>
      <c r="AC118" s="871"/>
      <c r="AD118" s="871"/>
      <c r="AE118" s="871"/>
      <c r="AF118" s="871"/>
      <c r="AG118" s="871"/>
      <c r="AH118" s="871"/>
      <c r="AI118" s="871"/>
    </row>
    <row r="119" spans="2:35" ht="35.65" customHeight="1" x14ac:dyDescent="0.15">
      <c r="B119" s="870"/>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70"/>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70"/>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70"/>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70"/>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70"/>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70"/>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70"/>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70"/>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70"/>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70"/>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70"/>
      <c r="C130" s="4"/>
      <c r="D130" s="4"/>
      <c r="E130" s="94"/>
      <c r="H130" s="4"/>
      <c r="I130" s="4"/>
      <c r="J130" s="4"/>
      <c r="K130" s="4"/>
      <c r="L130" s="4"/>
      <c r="M130" s="4"/>
      <c r="N130" s="4"/>
      <c r="O130" s="4"/>
      <c r="P130" s="4"/>
      <c r="Q130" s="4"/>
      <c r="R130" s="4"/>
      <c r="S130" s="316"/>
      <c r="T130" s="316"/>
      <c r="U130" s="316"/>
      <c r="V130" s="872"/>
      <c r="W130" s="872"/>
      <c r="X130" s="872"/>
      <c r="Y130" s="872"/>
      <c r="Z130" s="872"/>
      <c r="AA130" s="872"/>
      <c r="AB130" s="872"/>
      <c r="AC130" s="872"/>
      <c r="AD130" s="872"/>
      <c r="AE130" s="872"/>
      <c r="AF130" s="872"/>
      <c r="AG130" s="872"/>
      <c r="AH130" s="872"/>
      <c r="AI130" s="872"/>
    </row>
    <row r="131" spans="2:35" ht="15" customHeight="1" x14ac:dyDescent="0.15"/>
    <row r="132" spans="2:35" ht="26.25" customHeight="1" x14ac:dyDescent="0.2">
      <c r="B132" s="870"/>
      <c r="C132" s="871"/>
      <c r="D132" s="871"/>
      <c r="E132" s="871"/>
      <c r="F132" s="871"/>
      <c r="G132" s="871"/>
      <c r="H132" s="871"/>
      <c r="I132" s="871"/>
      <c r="J132" s="871"/>
      <c r="K132" s="871"/>
      <c r="L132" s="871"/>
      <c r="M132" s="871"/>
      <c r="N132" s="871"/>
      <c r="O132" s="871"/>
      <c r="P132" s="871"/>
      <c r="Q132" s="871"/>
      <c r="R132" s="871"/>
      <c r="S132" s="871"/>
      <c r="T132" s="871"/>
      <c r="U132" s="871"/>
      <c r="V132" s="871"/>
      <c r="W132" s="871"/>
      <c r="X132" s="871"/>
      <c r="Y132" s="871"/>
      <c r="Z132" s="871"/>
      <c r="AA132" s="871"/>
      <c r="AB132" s="871"/>
      <c r="AC132" s="871"/>
      <c r="AD132" s="871"/>
      <c r="AE132" s="871"/>
      <c r="AF132" s="871"/>
      <c r="AG132" s="871"/>
      <c r="AH132" s="871"/>
      <c r="AI132" s="871"/>
    </row>
    <row r="133" spans="2:35" ht="35.65" customHeight="1" x14ac:dyDescent="0.15">
      <c r="B133" s="870"/>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70"/>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70"/>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70"/>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70"/>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70"/>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70"/>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70"/>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70"/>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70"/>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70"/>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70"/>
      <c r="C144" s="4"/>
      <c r="D144" s="4"/>
      <c r="E144" s="94"/>
      <c r="H144" s="4"/>
      <c r="I144" s="4"/>
      <c r="J144" s="4"/>
      <c r="K144" s="4"/>
      <c r="L144" s="4"/>
      <c r="M144" s="4"/>
      <c r="N144" s="4"/>
      <c r="O144" s="4"/>
      <c r="P144" s="4"/>
      <c r="Q144" s="4"/>
      <c r="R144" s="4"/>
      <c r="S144" s="316"/>
      <c r="T144" s="316"/>
      <c r="U144" s="316"/>
      <c r="V144" s="872"/>
      <c r="W144" s="872"/>
      <c r="X144" s="872"/>
      <c r="Y144" s="872"/>
      <c r="Z144" s="872"/>
      <c r="AA144" s="872"/>
      <c r="AB144" s="872"/>
      <c r="AC144" s="872"/>
      <c r="AD144" s="872"/>
      <c r="AE144" s="872"/>
      <c r="AF144" s="872"/>
      <c r="AG144" s="872"/>
      <c r="AH144" s="872"/>
      <c r="AI144" s="872"/>
    </row>
    <row r="145" ht="15" customHeight="1" x14ac:dyDescent="0.15"/>
  </sheetData>
  <mergeCells count="44">
    <mergeCell ref="B90:B102"/>
    <mergeCell ref="C90:AI90"/>
    <mergeCell ref="V102:AI102"/>
    <mergeCell ref="B132:B144"/>
    <mergeCell ref="C132:AI132"/>
    <mergeCell ref="V144:AI144"/>
    <mergeCell ref="B104:B116"/>
    <mergeCell ref="C104:AI104"/>
    <mergeCell ref="V116:AI116"/>
    <mergeCell ref="B118:B130"/>
    <mergeCell ref="C118:AI118"/>
    <mergeCell ref="V130:AI130"/>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8" min="1" max="34" man="1"/>
    <brk id="33" min="1" max="34" man="1"/>
    <brk id="47" min="1" max="34" man="1"/>
    <brk id="61" min="1" max="34" man="1"/>
    <brk id="74" min="1" max="34" man="1"/>
    <brk id="88" min="1" max="34" man="1"/>
    <brk id="102" min="1" max="34" man="1"/>
    <brk id="116" min="1" max="34" man="1"/>
    <brk id="130" min="1" max="34"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019A2-BCBD-4630-A413-EEB28B67B335}">
  <dimension ref="B2:AI145"/>
  <sheetViews>
    <sheetView showGridLines="0" showZeros="0" view="pageBreakPreview" zoomScaleNormal="85" zoomScaleSheetLayoutView="100" workbookViewId="0">
      <selection activeCell="AO12" sqref="AO12"/>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37" t="s">
        <v>245</v>
      </c>
      <c r="C3" s="437"/>
      <c r="D3" s="437"/>
      <c r="E3" s="881"/>
      <c r="F3" s="881"/>
      <c r="G3" s="881"/>
      <c r="H3" s="881"/>
      <c r="I3" s="881"/>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row>
    <row r="4" spans="2:35" ht="20.100000000000001" customHeight="1" x14ac:dyDescent="0.15">
      <c r="B4" s="882" t="s">
        <v>17</v>
      </c>
      <c r="C4" s="883"/>
      <c r="D4" s="884"/>
      <c r="E4" s="885" t="s">
        <v>647</v>
      </c>
      <c r="F4" s="886"/>
      <c r="G4" s="886"/>
      <c r="H4" s="886"/>
      <c r="I4" s="887"/>
      <c r="J4" s="888" t="s">
        <v>18</v>
      </c>
      <c r="K4" s="889"/>
      <c r="L4" s="890"/>
      <c r="M4" s="891" t="s">
        <v>663</v>
      </c>
      <c r="N4" s="892"/>
      <c r="O4" s="892"/>
      <c r="P4" s="892"/>
      <c r="Q4" s="892"/>
      <c r="R4" s="893"/>
      <c r="S4" s="806" t="s">
        <v>447</v>
      </c>
      <c r="T4" s="814"/>
      <c r="U4" s="814"/>
      <c r="V4" s="807"/>
      <c r="W4" s="894" t="s">
        <v>531</v>
      </c>
      <c r="X4" s="895"/>
      <c r="Y4" s="895"/>
      <c r="Z4" s="895"/>
      <c r="AA4" s="895"/>
      <c r="AB4" s="896"/>
      <c r="AC4" s="486" t="s">
        <v>185</v>
      </c>
      <c r="AD4" s="487"/>
      <c r="AE4" s="488"/>
      <c r="AF4" s="897" t="s">
        <v>575</v>
      </c>
      <c r="AG4" s="898"/>
      <c r="AH4" s="898"/>
      <c r="AI4" s="899"/>
    </row>
    <row r="5" spans="2:35" ht="20.100000000000001" customHeight="1" x14ac:dyDescent="0.15">
      <c r="B5" s="903" t="s">
        <v>0</v>
      </c>
      <c r="C5" s="904"/>
      <c r="D5" s="905"/>
      <c r="E5" s="906" t="s">
        <v>648</v>
      </c>
      <c r="F5" s="907"/>
      <c r="G5" s="907"/>
      <c r="H5" s="907"/>
      <c r="I5" s="908"/>
      <c r="J5" s="909" t="s">
        <v>1</v>
      </c>
      <c r="K5" s="910"/>
      <c r="L5" s="911"/>
      <c r="M5" s="891" t="s">
        <v>664</v>
      </c>
      <c r="N5" s="892"/>
      <c r="O5" s="892"/>
      <c r="P5" s="892"/>
      <c r="Q5" s="892"/>
      <c r="R5" s="893"/>
      <c r="S5" s="815"/>
      <c r="T5" s="816"/>
      <c r="U5" s="816"/>
      <c r="V5" s="817"/>
      <c r="W5" s="912" t="s">
        <v>532</v>
      </c>
      <c r="X5" s="913"/>
      <c r="Y5" s="913"/>
      <c r="Z5" s="913"/>
      <c r="AA5" s="913"/>
      <c r="AB5" s="914"/>
      <c r="AC5" s="489"/>
      <c r="AD5" s="490"/>
      <c r="AE5" s="491"/>
      <c r="AF5" s="900"/>
      <c r="AG5" s="901"/>
      <c r="AH5" s="901"/>
      <c r="AI5" s="902"/>
    </row>
    <row r="6" spans="2:35" ht="26.25" customHeight="1" x14ac:dyDescent="0.2">
      <c r="B6" s="873" t="s">
        <v>20</v>
      </c>
      <c r="C6" s="876" t="s">
        <v>19</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65" customHeight="1" x14ac:dyDescent="0.15">
      <c r="B7" s="874"/>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74"/>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74"/>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74"/>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74"/>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74"/>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74"/>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74"/>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74"/>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74"/>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74"/>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75"/>
      <c r="C18" s="97"/>
      <c r="D18" s="98"/>
      <c r="E18" s="99"/>
      <c r="F18" s="100"/>
      <c r="G18" s="100"/>
      <c r="H18" s="98"/>
      <c r="I18" s="98"/>
      <c r="J18" s="98"/>
      <c r="K18" s="98"/>
      <c r="L18" s="98"/>
      <c r="M18" s="98"/>
      <c r="N18" s="98"/>
      <c r="O18" s="98"/>
      <c r="P18" s="98"/>
      <c r="Q18" s="98"/>
      <c r="R18" s="98"/>
      <c r="S18" s="101"/>
      <c r="T18" s="101"/>
      <c r="U18" s="101"/>
      <c r="V18" s="879" t="s">
        <v>405</v>
      </c>
      <c r="W18" s="879"/>
      <c r="X18" s="879"/>
      <c r="Y18" s="879"/>
      <c r="Z18" s="879"/>
      <c r="AA18" s="879"/>
      <c r="AB18" s="879"/>
      <c r="AC18" s="879"/>
      <c r="AD18" s="879"/>
      <c r="AE18" s="879"/>
      <c r="AF18" s="879"/>
      <c r="AG18" s="879"/>
      <c r="AH18" s="879"/>
      <c r="AI18" s="880"/>
    </row>
    <row r="19" spans="2:35" ht="15" customHeight="1" x14ac:dyDescent="0.15"/>
    <row r="20" spans="2:35" ht="26.25" customHeight="1" x14ac:dyDescent="0.2">
      <c r="B20" s="915"/>
      <c r="C20" s="871"/>
      <c r="D20" s="871"/>
      <c r="E20" s="871"/>
      <c r="F20" s="871"/>
      <c r="G20" s="871"/>
      <c r="H20" s="871"/>
      <c r="I20" s="871"/>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871"/>
    </row>
    <row r="21" spans="2:35" ht="35.65" customHeight="1" x14ac:dyDescent="0.15">
      <c r="B21" s="915"/>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915"/>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915"/>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915"/>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915"/>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915"/>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915"/>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915"/>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915"/>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915"/>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915"/>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915"/>
      <c r="C32" s="4"/>
      <c r="D32" s="4"/>
      <c r="E32" s="94"/>
      <c r="H32" s="4"/>
      <c r="I32" s="4"/>
      <c r="J32" s="4"/>
      <c r="K32" s="4"/>
      <c r="L32" s="4"/>
      <c r="M32" s="4"/>
      <c r="N32" s="4"/>
      <c r="O32" s="4"/>
      <c r="P32" s="4"/>
      <c r="Q32" s="4"/>
      <c r="R32" s="4"/>
      <c r="S32" s="316"/>
      <c r="T32" s="316"/>
      <c r="U32" s="316"/>
      <c r="V32" s="872"/>
      <c r="W32" s="872"/>
      <c r="X32" s="872"/>
      <c r="Y32" s="872"/>
      <c r="Z32" s="872"/>
      <c r="AA32" s="872"/>
      <c r="AB32" s="872"/>
      <c r="AC32" s="872"/>
      <c r="AD32" s="872"/>
      <c r="AE32" s="872"/>
      <c r="AF32" s="872"/>
      <c r="AG32" s="872"/>
      <c r="AH32" s="872"/>
      <c r="AI32" s="872"/>
    </row>
    <row r="33" spans="2:35" ht="15" customHeight="1" x14ac:dyDescent="0.15"/>
    <row r="34" spans="2:35" ht="26.25" customHeight="1" x14ac:dyDescent="0.2">
      <c r="B34" s="915"/>
      <c r="C34" s="871"/>
      <c r="D34" s="871"/>
      <c r="E34" s="871"/>
      <c r="F34" s="871"/>
      <c r="G34" s="871"/>
      <c r="H34" s="871"/>
      <c r="I34" s="871"/>
      <c r="J34" s="871"/>
      <c r="K34" s="871"/>
      <c r="L34" s="871"/>
      <c r="M34" s="871"/>
      <c r="N34" s="871"/>
      <c r="O34" s="871"/>
      <c r="P34" s="871"/>
      <c r="Q34" s="871"/>
      <c r="R34" s="871"/>
      <c r="S34" s="871"/>
      <c r="T34" s="871"/>
      <c r="U34" s="871"/>
      <c r="V34" s="871"/>
      <c r="W34" s="871"/>
      <c r="X34" s="871"/>
      <c r="Y34" s="871"/>
      <c r="Z34" s="871"/>
      <c r="AA34" s="871"/>
      <c r="AB34" s="871"/>
      <c r="AC34" s="871"/>
      <c r="AD34" s="871"/>
      <c r="AE34" s="871"/>
      <c r="AF34" s="871"/>
      <c r="AG34" s="871"/>
      <c r="AH34" s="871"/>
      <c r="AI34" s="871"/>
    </row>
    <row r="35" spans="2:35" ht="35.65" customHeight="1" x14ac:dyDescent="0.15">
      <c r="B35" s="915"/>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915"/>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915"/>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915"/>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915"/>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915"/>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915"/>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915"/>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915"/>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915"/>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915"/>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915"/>
      <c r="C46" s="4"/>
      <c r="D46" s="4"/>
      <c r="E46" s="94"/>
      <c r="H46" s="4"/>
      <c r="I46" s="4"/>
      <c r="J46" s="4"/>
      <c r="K46" s="4"/>
      <c r="L46" s="4"/>
      <c r="M46" s="4"/>
      <c r="N46" s="4"/>
      <c r="O46" s="4"/>
      <c r="P46" s="4"/>
      <c r="Q46" s="4"/>
      <c r="R46" s="4"/>
      <c r="S46" s="316"/>
      <c r="T46" s="316"/>
      <c r="U46" s="316"/>
      <c r="V46" s="872"/>
      <c r="W46" s="872"/>
      <c r="X46" s="872"/>
      <c r="Y46" s="872"/>
      <c r="Z46" s="872"/>
      <c r="AA46" s="872"/>
      <c r="AB46" s="872"/>
      <c r="AC46" s="872"/>
      <c r="AD46" s="872"/>
      <c r="AE46" s="872"/>
      <c r="AF46" s="872"/>
      <c r="AG46" s="872"/>
      <c r="AH46" s="872"/>
      <c r="AI46" s="872"/>
    </row>
    <row r="47" spans="2:35" ht="15" customHeight="1" x14ac:dyDescent="0.15"/>
    <row r="48" spans="2:35" ht="26.25" customHeight="1" x14ac:dyDescent="0.2">
      <c r="B48" s="915"/>
      <c r="C48" s="871"/>
      <c r="D48" s="871"/>
      <c r="E48" s="871"/>
      <c r="F48" s="871"/>
      <c r="G48" s="871"/>
      <c r="H48" s="871"/>
      <c r="I48" s="871"/>
      <c r="J48" s="871"/>
      <c r="K48" s="871"/>
      <c r="L48" s="871"/>
      <c r="M48" s="871"/>
      <c r="N48" s="871"/>
      <c r="O48" s="871"/>
      <c r="P48" s="871"/>
      <c r="Q48" s="871"/>
      <c r="R48" s="871"/>
      <c r="S48" s="871"/>
      <c r="T48" s="871"/>
      <c r="U48" s="871"/>
      <c r="V48" s="871"/>
      <c r="W48" s="871"/>
      <c r="X48" s="871"/>
      <c r="Y48" s="871"/>
      <c r="Z48" s="871"/>
      <c r="AA48" s="871"/>
      <c r="AB48" s="871"/>
      <c r="AC48" s="871"/>
      <c r="AD48" s="871"/>
      <c r="AE48" s="871"/>
      <c r="AF48" s="871"/>
      <c r="AG48" s="871"/>
      <c r="AH48" s="871"/>
      <c r="AI48" s="871"/>
    </row>
    <row r="49" spans="2:35" ht="35.65" customHeight="1" x14ac:dyDescent="0.15">
      <c r="B49" s="915"/>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915"/>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915"/>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915"/>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915"/>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915"/>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915"/>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915"/>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915"/>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915"/>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915"/>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915"/>
      <c r="C60" s="4"/>
      <c r="D60" s="4"/>
      <c r="E60" s="94"/>
      <c r="H60" s="4"/>
      <c r="I60" s="4"/>
      <c r="J60" s="4"/>
      <c r="K60" s="4"/>
      <c r="L60" s="4"/>
      <c r="M60" s="4"/>
      <c r="N60" s="4"/>
      <c r="O60" s="4"/>
      <c r="P60" s="4"/>
      <c r="Q60" s="4"/>
      <c r="R60" s="4"/>
      <c r="S60" s="316"/>
      <c r="T60" s="316"/>
      <c r="U60" s="316"/>
      <c r="V60" s="872"/>
      <c r="W60" s="872"/>
      <c r="X60" s="872"/>
      <c r="Y60" s="872"/>
      <c r="Z60" s="872"/>
      <c r="AA60" s="872"/>
      <c r="AB60" s="872"/>
      <c r="AC60" s="872"/>
      <c r="AD60" s="872"/>
      <c r="AE60" s="872"/>
      <c r="AF60" s="872"/>
      <c r="AG60" s="872"/>
      <c r="AH60" s="872"/>
      <c r="AI60" s="872"/>
    </row>
    <row r="61" spans="2:35" ht="15" customHeight="1" x14ac:dyDescent="0.15"/>
    <row r="62" spans="2:35" ht="26.25" customHeight="1" x14ac:dyDescent="0.2">
      <c r="B62" s="915"/>
      <c r="C62" s="871"/>
      <c r="D62" s="871"/>
      <c r="E62" s="871"/>
      <c r="F62" s="871"/>
      <c r="G62" s="871"/>
      <c r="H62" s="871"/>
      <c r="I62" s="871"/>
      <c r="J62" s="871"/>
      <c r="K62" s="871"/>
      <c r="L62" s="871"/>
      <c r="M62" s="871"/>
      <c r="N62" s="871"/>
      <c r="O62" s="871"/>
      <c r="P62" s="871"/>
      <c r="Q62" s="871"/>
      <c r="R62" s="871"/>
      <c r="S62" s="871"/>
      <c r="T62" s="871"/>
      <c r="U62" s="871"/>
      <c r="V62" s="871"/>
      <c r="W62" s="871"/>
      <c r="X62" s="871"/>
      <c r="Y62" s="871"/>
      <c r="Z62" s="871"/>
      <c r="AA62" s="871"/>
      <c r="AB62" s="871"/>
      <c r="AC62" s="871"/>
      <c r="AD62" s="871"/>
      <c r="AE62" s="871"/>
      <c r="AF62" s="871"/>
      <c r="AG62" s="871"/>
      <c r="AH62" s="871"/>
      <c r="AI62" s="871"/>
    </row>
    <row r="63" spans="2:35" ht="35.65" customHeight="1" x14ac:dyDescent="0.15">
      <c r="B63" s="915"/>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915"/>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915"/>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915"/>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915"/>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915"/>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915"/>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915"/>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915"/>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915"/>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915"/>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915"/>
      <c r="C74" s="4"/>
      <c r="D74" s="4"/>
      <c r="E74" s="94"/>
      <c r="H74" s="4"/>
      <c r="I74" s="4"/>
      <c r="J74" s="4"/>
      <c r="K74" s="4"/>
      <c r="L74" s="4"/>
      <c r="M74" s="4"/>
      <c r="N74" s="4"/>
      <c r="O74" s="4"/>
      <c r="P74" s="4"/>
      <c r="Q74" s="4"/>
      <c r="R74" s="4"/>
      <c r="S74" s="316"/>
      <c r="T74" s="316"/>
      <c r="U74" s="316"/>
      <c r="V74" s="872"/>
      <c r="W74" s="872"/>
      <c r="X74" s="872"/>
      <c r="Y74" s="872"/>
      <c r="Z74" s="872"/>
      <c r="AA74" s="872"/>
      <c r="AB74" s="872"/>
      <c r="AC74" s="872"/>
      <c r="AD74" s="872"/>
      <c r="AE74" s="872"/>
      <c r="AF74" s="872"/>
      <c r="AG74" s="872"/>
      <c r="AH74" s="872"/>
      <c r="AI74" s="872"/>
    </row>
    <row r="75" spans="2:35" ht="15" customHeight="1" x14ac:dyDescent="0.15"/>
    <row r="76" spans="2:35" ht="26.25" customHeight="1" x14ac:dyDescent="0.2">
      <c r="B76" s="915"/>
      <c r="C76" s="871"/>
      <c r="D76" s="871"/>
      <c r="E76" s="871"/>
      <c r="F76" s="871"/>
      <c r="G76" s="871"/>
      <c r="H76" s="871"/>
      <c r="I76" s="871"/>
      <c r="J76" s="871"/>
      <c r="K76" s="871"/>
      <c r="L76" s="871"/>
      <c r="M76" s="871"/>
      <c r="N76" s="871"/>
      <c r="O76" s="871"/>
      <c r="P76" s="871"/>
      <c r="Q76" s="871"/>
      <c r="R76" s="871"/>
      <c r="S76" s="871"/>
      <c r="T76" s="871"/>
      <c r="U76" s="871"/>
      <c r="V76" s="871"/>
      <c r="W76" s="871"/>
      <c r="X76" s="871"/>
      <c r="Y76" s="871"/>
      <c r="Z76" s="871"/>
      <c r="AA76" s="871"/>
      <c r="AB76" s="871"/>
      <c r="AC76" s="871"/>
      <c r="AD76" s="871"/>
      <c r="AE76" s="871"/>
      <c r="AF76" s="871"/>
      <c r="AG76" s="871"/>
      <c r="AH76" s="871"/>
      <c r="AI76" s="871"/>
    </row>
    <row r="77" spans="2:35" ht="35.65" customHeight="1" x14ac:dyDescent="0.15">
      <c r="B77" s="915"/>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915"/>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915"/>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915"/>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915"/>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915"/>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915"/>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915"/>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915"/>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915"/>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915"/>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915"/>
      <c r="C88" s="4"/>
      <c r="D88" s="4"/>
      <c r="E88" s="94"/>
      <c r="H88" s="4"/>
      <c r="I88" s="4"/>
      <c r="J88" s="4"/>
      <c r="K88" s="4"/>
      <c r="L88" s="4"/>
      <c r="M88" s="4"/>
      <c r="N88" s="4"/>
      <c r="O88" s="4"/>
      <c r="P88" s="4"/>
      <c r="Q88" s="4"/>
      <c r="R88" s="4"/>
      <c r="S88" s="316"/>
      <c r="T88" s="316"/>
      <c r="U88" s="316"/>
      <c r="V88" s="872"/>
      <c r="W88" s="872"/>
      <c r="X88" s="872"/>
      <c r="Y88" s="872"/>
      <c r="Z88" s="872"/>
      <c r="AA88" s="872"/>
      <c r="AB88" s="872"/>
      <c r="AC88" s="872"/>
      <c r="AD88" s="872"/>
      <c r="AE88" s="872"/>
      <c r="AF88" s="872"/>
      <c r="AG88" s="872"/>
      <c r="AH88" s="872"/>
      <c r="AI88" s="872"/>
    </row>
    <row r="89" spans="2:35" ht="15" customHeight="1" x14ac:dyDescent="0.15"/>
    <row r="90" spans="2:35" ht="26.25" customHeight="1" x14ac:dyDescent="0.2">
      <c r="B90" s="915"/>
      <c r="C90" s="871"/>
      <c r="D90" s="871"/>
      <c r="E90" s="871"/>
      <c r="F90" s="871"/>
      <c r="G90" s="871"/>
      <c r="H90" s="871"/>
      <c r="I90" s="871"/>
      <c r="J90" s="871"/>
      <c r="K90" s="871"/>
      <c r="L90" s="871"/>
      <c r="M90" s="871"/>
      <c r="N90" s="871"/>
      <c r="O90" s="871"/>
      <c r="P90" s="871"/>
      <c r="Q90" s="871"/>
      <c r="R90" s="871"/>
      <c r="S90" s="871"/>
      <c r="T90" s="871"/>
      <c r="U90" s="871"/>
      <c r="V90" s="871"/>
      <c r="W90" s="871"/>
      <c r="X90" s="871"/>
      <c r="Y90" s="871"/>
      <c r="Z90" s="871"/>
      <c r="AA90" s="871"/>
      <c r="AB90" s="871"/>
      <c r="AC90" s="871"/>
      <c r="AD90" s="871"/>
      <c r="AE90" s="871"/>
      <c r="AF90" s="871"/>
      <c r="AG90" s="871"/>
      <c r="AH90" s="871"/>
      <c r="AI90" s="871"/>
    </row>
    <row r="91" spans="2:35" ht="35.65" customHeight="1" x14ac:dyDescent="0.15">
      <c r="B91" s="915"/>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915"/>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915"/>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915"/>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915"/>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915"/>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915"/>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915"/>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915"/>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915"/>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915"/>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915"/>
      <c r="C102" s="4"/>
      <c r="D102" s="4"/>
      <c r="E102" s="94"/>
      <c r="H102" s="4"/>
      <c r="I102" s="4"/>
      <c r="J102" s="4"/>
      <c r="K102" s="4"/>
      <c r="L102" s="4"/>
      <c r="M102" s="4"/>
      <c r="N102" s="4"/>
      <c r="O102" s="4"/>
      <c r="P102" s="4"/>
      <c r="Q102" s="4"/>
      <c r="R102" s="4"/>
      <c r="S102" s="316"/>
      <c r="T102" s="316"/>
      <c r="U102" s="316"/>
      <c r="V102" s="872"/>
      <c r="W102" s="872"/>
      <c r="X102" s="872"/>
      <c r="Y102" s="872"/>
      <c r="Z102" s="872"/>
      <c r="AA102" s="872"/>
      <c r="AB102" s="872"/>
      <c r="AC102" s="872"/>
      <c r="AD102" s="872"/>
      <c r="AE102" s="872"/>
      <c r="AF102" s="872"/>
      <c r="AG102" s="872"/>
      <c r="AH102" s="872"/>
      <c r="AI102" s="872"/>
    </row>
    <row r="103" spans="2:35" ht="15" customHeight="1" x14ac:dyDescent="0.15"/>
    <row r="104" spans="2:35" ht="26.25" customHeight="1" x14ac:dyDescent="0.2">
      <c r="B104" s="915"/>
      <c r="C104" s="871"/>
      <c r="D104" s="871"/>
      <c r="E104" s="871"/>
      <c r="F104" s="871"/>
      <c r="G104" s="871"/>
      <c r="H104" s="871"/>
      <c r="I104" s="871"/>
      <c r="J104" s="871"/>
      <c r="K104" s="871"/>
      <c r="L104" s="871"/>
      <c r="M104" s="871"/>
      <c r="N104" s="871"/>
      <c r="O104" s="871"/>
      <c r="P104" s="871"/>
      <c r="Q104" s="871"/>
      <c r="R104" s="871"/>
      <c r="S104" s="871"/>
      <c r="T104" s="871"/>
      <c r="U104" s="871"/>
      <c r="V104" s="871"/>
      <c r="W104" s="871"/>
      <c r="X104" s="871"/>
      <c r="Y104" s="871"/>
      <c r="Z104" s="871"/>
      <c r="AA104" s="871"/>
      <c r="AB104" s="871"/>
      <c r="AC104" s="871"/>
      <c r="AD104" s="871"/>
      <c r="AE104" s="871"/>
      <c r="AF104" s="871"/>
      <c r="AG104" s="871"/>
      <c r="AH104" s="871"/>
      <c r="AI104" s="871"/>
    </row>
    <row r="105" spans="2:35" ht="35.65" customHeight="1" x14ac:dyDescent="0.15">
      <c r="B105" s="915"/>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915"/>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915"/>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915"/>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915"/>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915"/>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915"/>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915"/>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915"/>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915"/>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915"/>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915"/>
      <c r="C116" s="4"/>
      <c r="D116" s="4"/>
      <c r="E116" s="94"/>
      <c r="H116" s="4"/>
      <c r="I116" s="4"/>
      <c r="J116" s="4"/>
      <c r="K116" s="4"/>
      <c r="L116" s="4"/>
      <c r="M116" s="4"/>
      <c r="N116" s="4"/>
      <c r="O116" s="4"/>
      <c r="P116" s="4"/>
      <c r="Q116" s="4"/>
      <c r="R116" s="4"/>
      <c r="S116" s="316"/>
      <c r="T116" s="316"/>
      <c r="U116" s="316"/>
      <c r="V116" s="872"/>
      <c r="W116" s="872"/>
      <c r="X116" s="872"/>
      <c r="Y116" s="872"/>
      <c r="Z116" s="872"/>
      <c r="AA116" s="872"/>
      <c r="AB116" s="872"/>
      <c r="AC116" s="872"/>
      <c r="AD116" s="872"/>
      <c r="AE116" s="872"/>
      <c r="AF116" s="872"/>
      <c r="AG116" s="872"/>
      <c r="AH116" s="872"/>
      <c r="AI116" s="872"/>
    </row>
    <row r="117" spans="2:35" ht="15" customHeight="1" x14ac:dyDescent="0.15"/>
    <row r="118" spans="2:35" ht="26.25" customHeight="1" x14ac:dyDescent="0.2">
      <c r="B118" s="915"/>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1"/>
      <c r="AA118" s="871"/>
      <c r="AB118" s="871"/>
      <c r="AC118" s="871"/>
      <c r="AD118" s="871"/>
      <c r="AE118" s="871"/>
      <c r="AF118" s="871"/>
      <c r="AG118" s="871"/>
      <c r="AH118" s="871"/>
      <c r="AI118" s="871"/>
    </row>
    <row r="119" spans="2:35" ht="35.65" customHeight="1" x14ac:dyDescent="0.15">
      <c r="B119" s="915"/>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915"/>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915"/>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915"/>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915"/>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915"/>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915"/>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915"/>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915"/>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915"/>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915"/>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915"/>
      <c r="C130" s="4"/>
      <c r="D130" s="4"/>
      <c r="E130" s="94"/>
      <c r="H130" s="4"/>
      <c r="I130" s="4"/>
      <c r="J130" s="4"/>
      <c r="K130" s="4"/>
      <c r="L130" s="4"/>
      <c r="M130" s="4"/>
      <c r="N130" s="4"/>
      <c r="O130" s="4"/>
      <c r="P130" s="4"/>
      <c r="Q130" s="4"/>
      <c r="R130" s="4"/>
      <c r="S130" s="316"/>
      <c r="T130" s="316"/>
      <c r="U130" s="316"/>
      <c r="V130" s="872"/>
      <c r="W130" s="872"/>
      <c r="X130" s="872"/>
      <c r="Y130" s="872"/>
      <c r="Z130" s="872"/>
      <c r="AA130" s="872"/>
      <c r="AB130" s="872"/>
      <c r="AC130" s="872"/>
      <c r="AD130" s="872"/>
      <c r="AE130" s="872"/>
      <c r="AF130" s="872"/>
      <c r="AG130" s="872"/>
      <c r="AH130" s="872"/>
      <c r="AI130" s="872"/>
    </row>
    <row r="131" spans="2:35" ht="15" customHeight="1" x14ac:dyDescent="0.15"/>
    <row r="132" spans="2:35" ht="26.25" customHeight="1" x14ac:dyDescent="0.2">
      <c r="B132" s="915"/>
      <c r="C132" s="871"/>
      <c r="D132" s="871"/>
      <c r="E132" s="871"/>
      <c r="F132" s="871"/>
      <c r="G132" s="871"/>
      <c r="H132" s="871"/>
      <c r="I132" s="871"/>
      <c r="J132" s="871"/>
      <c r="K132" s="871"/>
      <c r="L132" s="871"/>
      <c r="M132" s="871"/>
      <c r="N132" s="871"/>
      <c r="O132" s="871"/>
      <c r="P132" s="871"/>
      <c r="Q132" s="871"/>
      <c r="R132" s="871"/>
      <c r="S132" s="871"/>
      <c r="T132" s="871"/>
      <c r="U132" s="871"/>
      <c r="V132" s="871"/>
      <c r="W132" s="871"/>
      <c r="X132" s="871"/>
      <c r="Y132" s="871"/>
      <c r="Z132" s="871"/>
      <c r="AA132" s="871"/>
      <c r="AB132" s="871"/>
      <c r="AC132" s="871"/>
      <c r="AD132" s="871"/>
      <c r="AE132" s="871"/>
      <c r="AF132" s="871"/>
      <c r="AG132" s="871"/>
      <c r="AH132" s="871"/>
      <c r="AI132" s="871"/>
    </row>
    <row r="133" spans="2:35" ht="35.65" customHeight="1" x14ac:dyDescent="0.15">
      <c r="B133" s="915"/>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915"/>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915"/>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915"/>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915"/>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915"/>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915"/>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915"/>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915"/>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915"/>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915"/>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915"/>
      <c r="C144" s="4"/>
      <c r="D144" s="4"/>
      <c r="E144" s="94"/>
      <c r="H144" s="4"/>
      <c r="I144" s="4"/>
      <c r="J144" s="4"/>
      <c r="K144" s="4"/>
      <c r="L144" s="4"/>
      <c r="M144" s="4"/>
      <c r="N144" s="4"/>
      <c r="O144" s="4"/>
      <c r="P144" s="4"/>
      <c r="Q144" s="4"/>
      <c r="R144" s="4"/>
      <c r="S144" s="316"/>
      <c r="T144" s="316"/>
      <c r="U144" s="316"/>
      <c r="V144" s="872"/>
      <c r="W144" s="872"/>
      <c r="X144" s="872"/>
      <c r="Y144" s="872"/>
      <c r="Z144" s="872"/>
      <c r="AA144" s="872"/>
      <c r="AB144" s="872"/>
      <c r="AC144" s="872"/>
      <c r="AD144" s="872"/>
      <c r="AE144" s="872"/>
      <c r="AF144" s="872"/>
      <c r="AG144" s="872"/>
      <c r="AH144" s="872"/>
      <c r="AI144" s="872"/>
    </row>
    <row r="145" ht="15" customHeight="1" x14ac:dyDescent="0.15"/>
  </sheetData>
  <mergeCells count="44">
    <mergeCell ref="B90:B102"/>
    <mergeCell ref="C90:AI90"/>
    <mergeCell ref="V102:AI102"/>
    <mergeCell ref="B132:B144"/>
    <mergeCell ref="C132:AI132"/>
    <mergeCell ref="V144:AI144"/>
    <mergeCell ref="B104:B116"/>
    <mergeCell ref="C104:AI104"/>
    <mergeCell ref="V116:AI116"/>
    <mergeCell ref="B118:B130"/>
    <mergeCell ref="C118:AI118"/>
    <mergeCell ref="V130:AI130"/>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8" min="1" max="34" man="1"/>
    <brk id="33" min="1" max="34" man="1"/>
    <brk id="47" min="1" max="34" man="1"/>
    <brk id="61" min="1" max="34" man="1"/>
    <brk id="74" min="1" max="34" man="1"/>
    <brk id="88" min="1" max="34" man="1"/>
    <brk id="102" min="1" max="34" man="1"/>
    <brk id="116" min="1" max="34" man="1"/>
    <brk id="130" min="1" max="34"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C4A34-A091-415B-ABFA-79D0D53BA5F5}">
  <dimension ref="B2:AI145"/>
  <sheetViews>
    <sheetView showGridLines="0" showZeros="0" view="pageBreakPreview" zoomScaleNormal="85" zoomScaleSheetLayoutView="100" workbookViewId="0">
      <selection activeCell="W151" sqref="W151"/>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37" t="s">
        <v>245</v>
      </c>
      <c r="C3" s="437"/>
      <c r="D3" s="437"/>
      <c r="E3" s="881"/>
      <c r="F3" s="881"/>
      <c r="G3" s="881"/>
      <c r="H3" s="881"/>
      <c r="I3" s="881"/>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row>
    <row r="4" spans="2:35" ht="20.100000000000001" customHeight="1" x14ac:dyDescent="0.15">
      <c r="B4" s="882" t="s">
        <v>17</v>
      </c>
      <c r="C4" s="883"/>
      <c r="D4" s="884"/>
      <c r="E4" s="885" t="s">
        <v>647</v>
      </c>
      <c r="F4" s="886"/>
      <c r="G4" s="886"/>
      <c r="H4" s="886"/>
      <c r="I4" s="887"/>
      <c r="J4" s="888" t="s">
        <v>18</v>
      </c>
      <c r="K4" s="889"/>
      <c r="L4" s="890"/>
      <c r="M4" s="891" t="s">
        <v>663</v>
      </c>
      <c r="N4" s="892"/>
      <c r="O4" s="892"/>
      <c r="P4" s="892"/>
      <c r="Q4" s="892"/>
      <c r="R4" s="893"/>
      <c r="S4" s="806" t="s">
        <v>447</v>
      </c>
      <c r="T4" s="814"/>
      <c r="U4" s="814"/>
      <c r="V4" s="807"/>
      <c r="W4" s="894" t="s">
        <v>531</v>
      </c>
      <c r="X4" s="895"/>
      <c r="Y4" s="895"/>
      <c r="Z4" s="895"/>
      <c r="AA4" s="895"/>
      <c r="AB4" s="896"/>
      <c r="AC4" s="486" t="s">
        <v>185</v>
      </c>
      <c r="AD4" s="487"/>
      <c r="AE4" s="488"/>
      <c r="AF4" s="897" t="s">
        <v>575</v>
      </c>
      <c r="AG4" s="898"/>
      <c r="AH4" s="898"/>
      <c r="AI4" s="899"/>
    </row>
    <row r="5" spans="2:35" ht="20.100000000000001" customHeight="1" x14ac:dyDescent="0.15">
      <c r="B5" s="903" t="s">
        <v>0</v>
      </c>
      <c r="C5" s="904"/>
      <c r="D5" s="905"/>
      <c r="E5" s="906" t="s">
        <v>648</v>
      </c>
      <c r="F5" s="907"/>
      <c r="G5" s="907"/>
      <c r="H5" s="907"/>
      <c r="I5" s="908"/>
      <c r="J5" s="909" t="s">
        <v>1</v>
      </c>
      <c r="K5" s="910"/>
      <c r="L5" s="911"/>
      <c r="M5" s="891" t="s">
        <v>664</v>
      </c>
      <c r="N5" s="892"/>
      <c r="O5" s="892"/>
      <c r="P5" s="892"/>
      <c r="Q5" s="892"/>
      <c r="R5" s="893"/>
      <c r="S5" s="815"/>
      <c r="T5" s="816"/>
      <c r="U5" s="816"/>
      <c r="V5" s="817"/>
      <c r="W5" s="912" t="s">
        <v>532</v>
      </c>
      <c r="X5" s="913"/>
      <c r="Y5" s="913"/>
      <c r="Z5" s="913"/>
      <c r="AA5" s="913"/>
      <c r="AB5" s="914"/>
      <c r="AC5" s="489"/>
      <c r="AD5" s="490"/>
      <c r="AE5" s="491"/>
      <c r="AF5" s="900"/>
      <c r="AG5" s="901"/>
      <c r="AH5" s="901"/>
      <c r="AI5" s="902"/>
    </row>
    <row r="6" spans="2:35" ht="26.25" customHeight="1" x14ac:dyDescent="0.2">
      <c r="B6" s="873" t="s">
        <v>20</v>
      </c>
      <c r="C6" s="876" t="s">
        <v>19</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65" customHeight="1" x14ac:dyDescent="0.15">
      <c r="B7" s="874"/>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74"/>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74"/>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74"/>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74"/>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74"/>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74"/>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74"/>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74"/>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74"/>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74"/>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1.25" customHeight="1" x14ac:dyDescent="0.15">
      <c r="B18" s="875"/>
      <c r="C18" s="97"/>
      <c r="D18" s="98"/>
      <c r="E18" s="99"/>
      <c r="F18" s="100"/>
      <c r="G18" s="100"/>
      <c r="H18" s="98"/>
      <c r="I18" s="98"/>
      <c r="J18" s="98"/>
      <c r="K18" s="98"/>
      <c r="L18" s="98"/>
      <c r="M18" s="98"/>
      <c r="N18" s="98"/>
      <c r="O18" s="98"/>
      <c r="P18" s="98"/>
      <c r="Q18" s="98"/>
      <c r="R18" s="98"/>
      <c r="S18" s="101"/>
      <c r="T18" s="101"/>
      <c r="U18" s="101"/>
      <c r="V18" s="879" t="s">
        <v>405</v>
      </c>
      <c r="W18" s="879"/>
      <c r="X18" s="879"/>
      <c r="Y18" s="879"/>
      <c r="Z18" s="879"/>
      <c r="AA18" s="879"/>
      <c r="AB18" s="879"/>
      <c r="AC18" s="879"/>
      <c r="AD18" s="879"/>
      <c r="AE18" s="879"/>
      <c r="AF18" s="879"/>
      <c r="AG18" s="879"/>
      <c r="AH18" s="879"/>
      <c r="AI18" s="880"/>
    </row>
    <row r="19" spans="2:35" ht="15" customHeight="1" x14ac:dyDescent="0.15"/>
    <row r="20" spans="2:35" ht="26.25" customHeight="1" x14ac:dyDescent="0.2">
      <c r="B20" s="870"/>
      <c r="C20" s="871"/>
      <c r="D20" s="871"/>
      <c r="E20" s="871"/>
      <c r="F20" s="871"/>
      <c r="G20" s="871"/>
      <c r="H20" s="871"/>
      <c r="I20" s="871"/>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871"/>
    </row>
    <row r="21" spans="2:35" ht="35.65" customHeight="1" x14ac:dyDescent="0.15">
      <c r="B21" s="870"/>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70"/>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70"/>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70"/>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70"/>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70"/>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70"/>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70"/>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70"/>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70"/>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70"/>
      <c r="C31" s="91"/>
      <c r="D31" s="4"/>
      <c r="E31" s="94"/>
      <c r="H31" s="95"/>
      <c r="I31" s="95"/>
      <c r="J31" s="95"/>
      <c r="K31" s="95"/>
      <c r="L31" s="95"/>
      <c r="M31" s="4"/>
      <c r="N31" s="4"/>
      <c r="O31" s="4"/>
      <c r="P31" s="4"/>
      <c r="Q31" s="91"/>
      <c r="R31" s="91"/>
      <c r="S31" s="4"/>
      <c r="T31" s="4"/>
      <c r="U31" s="4"/>
      <c r="V31" s="4"/>
      <c r="W31" s="91"/>
      <c r="X31" s="91"/>
      <c r="Y31" s="91"/>
      <c r="Z31" s="91"/>
      <c r="AA31" s="91"/>
    </row>
    <row r="32" spans="2:35" ht="71.25" customHeight="1" x14ac:dyDescent="0.15">
      <c r="B32" s="870"/>
      <c r="C32" s="4"/>
      <c r="D32" s="4"/>
      <c r="E32" s="94"/>
      <c r="H32" s="4"/>
      <c r="I32" s="4"/>
      <c r="J32" s="4"/>
      <c r="K32" s="4"/>
      <c r="L32" s="4"/>
      <c r="M32" s="4"/>
      <c r="N32" s="4"/>
      <c r="O32" s="4"/>
      <c r="P32" s="4"/>
      <c r="Q32" s="4"/>
      <c r="R32" s="4"/>
      <c r="S32" s="316"/>
      <c r="T32" s="316"/>
      <c r="U32" s="316"/>
      <c r="V32" s="872"/>
      <c r="W32" s="872"/>
      <c r="X32" s="872"/>
      <c r="Y32" s="872"/>
      <c r="Z32" s="872"/>
      <c r="AA32" s="872"/>
      <c r="AB32" s="872"/>
      <c r="AC32" s="872"/>
      <c r="AD32" s="872"/>
      <c r="AE32" s="872"/>
      <c r="AF32" s="872"/>
      <c r="AG32" s="872"/>
      <c r="AH32" s="872"/>
      <c r="AI32" s="872"/>
    </row>
    <row r="33" spans="2:35" ht="15" customHeight="1" x14ac:dyDescent="0.15"/>
    <row r="34" spans="2:35" ht="26.25" customHeight="1" x14ac:dyDescent="0.2">
      <c r="B34" s="870"/>
      <c r="C34" s="871"/>
      <c r="D34" s="871"/>
      <c r="E34" s="871"/>
      <c r="F34" s="871"/>
      <c r="G34" s="871"/>
      <c r="H34" s="871"/>
      <c r="I34" s="871"/>
      <c r="J34" s="871"/>
      <c r="K34" s="871"/>
      <c r="L34" s="871"/>
      <c r="M34" s="871"/>
      <c r="N34" s="871"/>
      <c r="O34" s="871"/>
      <c r="P34" s="871"/>
      <c r="Q34" s="871"/>
      <c r="R34" s="871"/>
      <c r="S34" s="871"/>
      <c r="T34" s="871"/>
      <c r="U34" s="871"/>
      <c r="V34" s="871"/>
      <c r="W34" s="871"/>
      <c r="X34" s="871"/>
      <c r="Y34" s="871"/>
      <c r="Z34" s="871"/>
      <c r="AA34" s="871"/>
      <c r="AB34" s="871"/>
      <c r="AC34" s="871"/>
      <c r="AD34" s="871"/>
      <c r="AE34" s="871"/>
      <c r="AF34" s="871"/>
      <c r="AG34" s="871"/>
      <c r="AH34" s="871"/>
      <c r="AI34" s="871"/>
    </row>
    <row r="35" spans="2:35" ht="35.65" customHeight="1" x14ac:dyDescent="0.15">
      <c r="B35" s="870"/>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70"/>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70"/>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70"/>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70"/>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70"/>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70"/>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70"/>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70"/>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70"/>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70"/>
      <c r="C45" s="91"/>
      <c r="D45" s="4"/>
      <c r="E45" s="94"/>
      <c r="H45" s="95"/>
      <c r="I45" s="95"/>
      <c r="J45" s="95"/>
      <c r="K45" s="95"/>
      <c r="L45" s="95"/>
      <c r="M45" s="4"/>
      <c r="N45" s="4"/>
      <c r="O45" s="4"/>
      <c r="P45" s="4"/>
      <c r="Q45" s="91"/>
      <c r="R45" s="91"/>
      <c r="S45" s="4"/>
      <c r="T45" s="4"/>
      <c r="U45" s="4"/>
      <c r="V45" s="4"/>
      <c r="W45" s="91"/>
      <c r="X45" s="91"/>
      <c r="Y45" s="91"/>
      <c r="Z45" s="91"/>
      <c r="AA45" s="91"/>
    </row>
    <row r="46" spans="2:35" ht="71.25" customHeight="1" x14ac:dyDescent="0.15">
      <c r="B46" s="870"/>
      <c r="C46" s="4"/>
      <c r="D46" s="4"/>
      <c r="E46" s="94"/>
      <c r="H46" s="4"/>
      <c r="I46" s="4"/>
      <c r="J46" s="4"/>
      <c r="K46" s="4"/>
      <c r="L46" s="4"/>
      <c r="M46" s="4"/>
      <c r="N46" s="4"/>
      <c r="O46" s="4"/>
      <c r="P46" s="4"/>
      <c r="Q46" s="4"/>
      <c r="R46" s="4"/>
      <c r="S46" s="316"/>
      <c r="T46" s="316"/>
      <c r="U46" s="316"/>
      <c r="V46" s="872"/>
      <c r="W46" s="872"/>
      <c r="X46" s="872"/>
      <c r="Y46" s="872"/>
      <c r="Z46" s="872"/>
      <c r="AA46" s="872"/>
      <c r="AB46" s="872"/>
      <c r="AC46" s="872"/>
      <c r="AD46" s="872"/>
      <c r="AE46" s="872"/>
      <c r="AF46" s="872"/>
      <c r="AG46" s="872"/>
      <c r="AH46" s="872"/>
      <c r="AI46" s="872"/>
    </row>
    <row r="47" spans="2:35" ht="15" customHeight="1" x14ac:dyDescent="0.15"/>
    <row r="48" spans="2:35" ht="26.25" customHeight="1" x14ac:dyDescent="0.2">
      <c r="B48" s="870"/>
      <c r="C48" s="871"/>
      <c r="D48" s="871"/>
      <c r="E48" s="871"/>
      <c r="F48" s="871"/>
      <c r="G48" s="871"/>
      <c r="H48" s="871"/>
      <c r="I48" s="871"/>
      <c r="J48" s="871"/>
      <c r="K48" s="871"/>
      <c r="L48" s="871"/>
      <c r="M48" s="871"/>
      <c r="N48" s="871"/>
      <c r="O48" s="871"/>
      <c r="P48" s="871"/>
      <c r="Q48" s="871"/>
      <c r="R48" s="871"/>
      <c r="S48" s="871"/>
      <c r="T48" s="871"/>
      <c r="U48" s="871"/>
      <c r="V48" s="871"/>
      <c r="W48" s="871"/>
      <c r="X48" s="871"/>
      <c r="Y48" s="871"/>
      <c r="Z48" s="871"/>
      <c r="AA48" s="871"/>
      <c r="AB48" s="871"/>
      <c r="AC48" s="871"/>
      <c r="AD48" s="871"/>
      <c r="AE48" s="871"/>
      <c r="AF48" s="871"/>
      <c r="AG48" s="871"/>
      <c r="AH48" s="871"/>
      <c r="AI48" s="871"/>
    </row>
    <row r="49" spans="2:35" ht="35.65" customHeight="1" x14ac:dyDescent="0.15">
      <c r="B49" s="870"/>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70"/>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70"/>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70"/>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70"/>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70"/>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70"/>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70"/>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70"/>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70"/>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70"/>
      <c r="C59" s="91"/>
      <c r="D59" s="4"/>
      <c r="E59" s="94"/>
      <c r="H59" s="95"/>
      <c r="I59" s="95"/>
      <c r="J59" s="95"/>
      <c r="K59" s="95"/>
      <c r="L59" s="95"/>
      <c r="M59" s="4"/>
      <c r="N59" s="4"/>
      <c r="O59" s="4"/>
      <c r="P59" s="4"/>
      <c r="Q59" s="91"/>
      <c r="R59" s="91"/>
      <c r="S59" s="4"/>
      <c r="T59" s="4"/>
      <c r="U59" s="4"/>
      <c r="V59" s="4"/>
      <c r="W59" s="91"/>
      <c r="X59" s="91"/>
      <c r="Y59" s="91"/>
      <c r="Z59" s="91"/>
      <c r="AA59" s="91"/>
    </row>
    <row r="60" spans="2:35" ht="71.25" customHeight="1" x14ac:dyDescent="0.15">
      <c r="B60" s="870"/>
      <c r="C60" s="4"/>
      <c r="D60" s="4"/>
      <c r="E60" s="94"/>
      <c r="H60" s="4"/>
      <c r="I60" s="4"/>
      <c r="J60" s="4"/>
      <c r="K60" s="4"/>
      <c r="L60" s="4"/>
      <c r="M60" s="4"/>
      <c r="N60" s="4"/>
      <c r="O60" s="4"/>
      <c r="P60" s="4"/>
      <c r="Q60" s="4"/>
      <c r="R60" s="4"/>
      <c r="S60" s="316"/>
      <c r="T60" s="316"/>
      <c r="U60" s="316"/>
      <c r="V60" s="872"/>
      <c r="W60" s="872"/>
      <c r="X60" s="872"/>
      <c r="Y60" s="872"/>
      <c r="Z60" s="872"/>
      <c r="AA60" s="872"/>
      <c r="AB60" s="872"/>
      <c r="AC60" s="872"/>
      <c r="AD60" s="872"/>
      <c r="AE60" s="872"/>
      <c r="AF60" s="872"/>
      <c r="AG60" s="872"/>
      <c r="AH60" s="872"/>
      <c r="AI60" s="872"/>
    </row>
    <row r="61" spans="2:35" ht="15" customHeight="1" x14ac:dyDescent="0.15"/>
    <row r="62" spans="2:35" ht="26.25" customHeight="1" x14ac:dyDescent="0.2">
      <c r="B62" s="870"/>
      <c r="C62" s="871"/>
      <c r="D62" s="871"/>
      <c r="E62" s="871"/>
      <c r="F62" s="871"/>
      <c r="G62" s="871"/>
      <c r="H62" s="871"/>
      <c r="I62" s="871"/>
      <c r="J62" s="871"/>
      <c r="K62" s="871"/>
      <c r="L62" s="871"/>
      <c r="M62" s="871"/>
      <c r="N62" s="871"/>
      <c r="O62" s="871"/>
      <c r="P62" s="871"/>
      <c r="Q62" s="871"/>
      <c r="R62" s="871"/>
      <c r="S62" s="871"/>
      <c r="T62" s="871"/>
      <c r="U62" s="871"/>
      <c r="V62" s="871"/>
      <c r="W62" s="871"/>
      <c r="X62" s="871"/>
      <c r="Y62" s="871"/>
      <c r="Z62" s="871"/>
      <c r="AA62" s="871"/>
      <c r="AB62" s="871"/>
      <c r="AC62" s="871"/>
      <c r="AD62" s="871"/>
      <c r="AE62" s="871"/>
      <c r="AF62" s="871"/>
      <c r="AG62" s="871"/>
      <c r="AH62" s="871"/>
      <c r="AI62" s="871"/>
    </row>
    <row r="63" spans="2:35" ht="35.65" customHeight="1" x14ac:dyDescent="0.15">
      <c r="B63" s="870"/>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70"/>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70"/>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70"/>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70"/>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70"/>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70"/>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70"/>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70"/>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70"/>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70"/>
      <c r="C73" s="91"/>
      <c r="D73" s="4"/>
      <c r="E73" s="94"/>
      <c r="H73" s="95"/>
      <c r="I73" s="95"/>
      <c r="J73" s="95"/>
      <c r="K73" s="95"/>
      <c r="L73" s="95"/>
      <c r="M73" s="4"/>
      <c r="N73" s="4"/>
      <c r="O73" s="4"/>
      <c r="P73" s="4"/>
      <c r="Q73" s="91"/>
      <c r="R73" s="91"/>
      <c r="S73" s="4"/>
      <c r="T73" s="4"/>
      <c r="U73" s="4"/>
      <c r="V73" s="4"/>
      <c r="W73" s="91"/>
      <c r="X73" s="91"/>
      <c r="Y73" s="91"/>
      <c r="Z73" s="91"/>
      <c r="AA73" s="91"/>
    </row>
    <row r="74" spans="2:35" ht="71.25" customHeight="1" x14ac:dyDescent="0.15">
      <c r="B74" s="870"/>
      <c r="C74" s="4"/>
      <c r="D74" s="4"/>
      <c r="E74" s="94"/>
      <c r="H74" s="4"/>
      <c r="I74" s="4"/>
      <c r="J74" s="4"/>
      <c r="K74" s="4"/>
      <c r="L74" s="4"/>
      <c r="M74" s="4"/>
      <c r="N74" s="4"/>
      <c r="O74" s="4"/>
      <c r="P74" s="4"/>
      <c r="Q74" s="4"/>
      <c r="R74" s="4"/>
      <c r="S74" s="316"/>
      <c r="T74" s="316"/>
      <c r="U74" s="316"/>
      <c r="V74" s="872"/>
      <c r="W74" s="872"/>
      <c r="X74" s="872"/>
      <c r="Y74" s="872"/>
      <c r="Z74" s="872"/>
      <c r="AA74" s="872"/>
      <c r="AB74" s="872"/>
      <c r="AC74" s="872"/>
      <c r="AD74" s="872"/>
      <c r="AE74" s="872"/>
      <c r="AF74" s="872"/>
      <c r="AG74" s="872"/>
      <c r="AH74" s="872"/>
      <c r="AI74" s="872"/>
    </row>
    <row r="75" spans="2:35" ht="15" customHeight="1" x14ac:dyDescent="0.15"/>
    <row r="76" spans="2:35" ht="26.25" customHeight="1" x14ac:dyDescent="0.2">
      <c r="B76" s="870"/>
      <c r="C76" s="871"/>
      <c r="D76" s="871"/>
      <c r="E76" s="871"/>
      <c r="F76" s="871"/>
      <c r="G76" s="871"/>
      <c r="H76" s="871"/>
      <c r="I76" s="871"/>
      <c r="J76" s="871"/>
      <c r="K76" s="871"/>
      <c r="L76" s="871"/>
      <c r="M76" s="871"/>
      <c r="N76" s="871"/>
      <c r="O76" s="871"/>
      <c r="P76" s="871"/>
      <c r="Q76" s="871"/>
      <c r="R76" s="871"/>
      <c r="S76" s="871"/>
      <c r="T76" s="871"/>
      <c r="U76" s="871"/>
      <c r="V76" s="871"/>
      <c r="W76" s="871"/>
      <c r="X76" s="871"/>
      <c r="Y76" s="871"/>
      <c r="Z76" s="871"/>
      <c r="AA76" s="871"/>
      <c r="AB76" s="871"/>
      <c r="AC76" s="871"/>
      <c r="AD76" s="871"/>
      <c r="AE76" s="871"/>
      <c r="AF76" s="871"/>
      <c r="AG76" s="871"/>
      <c r="AH76" s="871"/>
      <c r="AI76" s="871"/>
    </row>
    <row r="77" spans="2:35" ht="35.65" customHeight="1" x14ac:dyDescent="0.15">
      <c r="B77" s="870"/>
      <c r="C77" s="4"/>
      <c r="D77" s="4"/>
      <c r="E77" s="4"/>
      <c r="F77" s="4"/>
      <c r="G77" s="4"/>
      <c r="H77" s="4"/>
      <c r="I77" s="91"/>
      <c r="J77" s="4"/>
      <c r="K77" s="4"/>
      <c r="L77" s="4"/>
      <c r="M77" s="4"/>
      <c r="N77" s="4"/>
      <c r="O77" s="4"/>
      <c r="P77" s="4"/>
      <c r="Q77" s="92"/>
      <c r="R77" s="91"/>
      <c r="S77" s="4"/>
      <c r="T77" s="4"/>
      <c r="U77" s="4"/>
      <c r="V77" s="4"/>
      <c r="W77" s="91"/>
      <c r="X77" s="91"/>
      <c r="Y77" s="91"/>
      <c r="Z77" s="91"/>
      <c r="AA77" s="91"/>
      <c r="AB77" s="4"/>
      <c r="AC77" s="4"/>
      <c r="AD77" s="4"/>
      <c r="AE77" s="4"/>
      <c r="AF77" s="4"/>
      <c r="AG77" s="4"/>
      <c r="AH77" s="4"/>
      <c r="AI77" s="4"/>
    </row>
    <row r="78" spans="2:35" ht="35.65" customHeight="1" x14ac:dyDescent="0.15">
      <c r="B78" s="870"/>
      <c r="C78" s="4"/>
      <c r="D78" s="4"/>
      <c r="F78" s="4"/>
      <c r="G78" s="4"/>
      <c r="H78" s="4"/>
      <c r="I78" s="91"/>
      <c r="J78" s="4"/>
      <c r="K78" s="4"/>
      <c r="L78" s="4"/>
      <c r="M78" s="4"/>
      <c r="N78" s="4"/>
      <c r="O78" s="4"/>
      <c r="P78" s="4"/>
      <c r="Q78" s="92"/>
      <c r="R78" s="91"/>
      <c r="S78" s="4"/>
      <c r="T78" s="4"/>
      <c r="U78" s="4"/>
      <c r="V78" s="4"/>
      <c r="W78" s="91"/>
      <c r="X78" s="91"/>
      <c r="Y78" s="91"/>
      <c r="Z78" s="91"/>
      <c r="AA78" s="91"/>
      <c r="AB78" s="4"/>
      <c r="AC78" s="4"/>
      <c r="AD78" s="4"/>
      <c r="AE78" s="4"/>
      <c r="AF78" s="4"/>
      <c r="AG78" s="4"/>
      <c r="AH78" s="4"/>
      <c r="AI78" s="4"/>
    </row>
    <row r="79" spans="2:35" ht="35.65" customHeight="1" x14ac:dyDescent="0.15">
      <c r="B79" s="870"/>
      <c r="C79" s="4"/>
      <c r="D79" s="4"/>
      <c r="E79" s="4"/>
      <c r="F79" s="4"/>
      <c r="G79" s="4"/>
      <c r="H79" s="4"/>
      <c r="I79" s="91"/>
      <c r="J79" s="4"/>
      <c r="K79" s="4"/>
      <c r="L79" s="4"/>
      <c r="M79" s="4"/>
      <c r="N79" s="4"/>
      <c r="O79" s="4"/>
      <c r="P79" s="4"/>
      <c r="Q79" s="92"/>
      <c r="R79" s="91"/>
      <c r="S79" s="4"/>
      <c r="T79" s="4"/>
      <c r="U79" s="4"/>
      <c r="V79" s="4"/>
      <c r="W79" s="91"/>
      <c r="X79" s="91"/>
      <c r="Y79" s="91"/>
      <c r="Z79" s="91"/>
      <c r="AA79" s="91"/>
      <c r="AB79" s="4"/>
      <c r="AC79" s="4"/>
      <c r="AD79" s="4"/>
      <c r="AE79" s="4"/>
      <c r="AF79" s="4"/>
      <c r="AG79" s="4"/>
      <c r="AH79" s="4"/>
      <c r="AI79" s="4"/>
    </row>
    <row r="80" spans="2:35" ht="35.65" customHeight="1" x14ac:dyDescent="0.15">
      <c r="B80" s="870"/>
      <c r="C80" s="4"/>
      <c r="D80" s="4"/>
      <c r="E80" s="4"/>
      <c r="F80" s="4"/>
      <c r="G80" s="4"/>
      <c r="H80" s="4"/>
      <c r="I80" s="91"/>
      <c r="J80" s="4"/>
      <c r="K80" s="4"/>
      <c r="L80" s="4"/>
      <c r="M80" s="4"/>
      <c r="N80" s="4"/>
      <c r="O80" s="4"/>
      <c r="P80" s="4"/>
      <c r="Q80" s="92"/>
      <c r="R80" s="91"/>
      <c r="S80" s="4"/>
      <c r="T80" s="4"/>
      <c r="U80" s="4"/>
      <c r="V80" s="4"/>
      <c r="W80" s="91"/>
      <c r="X80" s="91"/>
      <c r="Y80" s="91"/>
      <c r="Z80" s="91"/>
      <c r="AA80" s="91"/>
      <c r="AB80" s="4"/>
      <c r="AC80" s="4"/>
      <c r="AD80" s="4"/>
      <c r="AE80" s="4"/>
      <c r="AF80" s="4"/>
      <c r="AG80" s="4"/>
      <c r="AH80" s="4"/>
      <c r="AI80" s="4"/>
    </row>
    <row r="81" spans="2:35" ht="35.65" customHeight="1" x14ac:dyDescent="0.15">
      <c r="B81" s="870"/>
      <c r="C81" s="4"/>
      <c r="D81" s="4"/>
      <c r="E81" s="4"/>
      <c r="F81" s="4"/>
      <c r="G81" s="4"/>
      <c r="H81" s="4"/>
      <c r="I81" s="91"/>
      <c r="J81" s="4"/>
      <c r="K81" s="4"/>
      <c r="L81" s="4"/>
      <c r="M81" s="4"/>
      <c r="N81" s="4"/>
      <c r="O81" s="4"/>
      <c r="P81" s="4"/>
      <c r="Q81" s="91"/>
      <c r="R81" s="91"/>
      <c r="S81" s="4"/>
      <c r="T81" s="4"/>
      <c r="U81" s="4"/>
      <c r="V81" s="4"/>
      <c r="W81" s="91"/>
      <c r="X81" s="91"/>
      <c r="Y81" s="91"/>
      <c r="Z81" s="91"/>
      <c r="AA81" s="91"/>
      <c r="AB81" s="4"/>
      <c r="AC81" s="4"/>
      <c r="AD81" s="4"/>
      <c r="AE81" s="4"/>
      <c r="AF81" s="4"/>
      <c r="AG81" s="4"/>
      <c r="AH81" s="4"/>
      <c r="AI81" s="4"/>
    </row>
    <row r="82" spans="2:35" ht="35.65" customHeight="1" x14ac:dyDescent="0.15">
      <c r="B82" s="870"/>
      <c r="C82" s="4"/>
      <c r="D82" s="4"/>
      <c r="E82" s="4"/>
      <c r="F82" s="91"/>
      <c r="G82" s="91"/>
      <c r="H82" s="4"/>
      <c r="I82" s="4"/>
      <c r="J82" s="4"/>
      <c r="K82" s="4"/>
      <c r="L82" s="4"/>
      <c r="M82" s="4"/>
      <c r="N82" s="4"/>
      <c r="O82" s="4"/>
      <c r="P82" s="4"/>
      <c r="Q82" s="91"/>
      <c r="R82" s="4"/>
      <c r="S82" s="4"/>
      <c r="T82" s="4"/>
      <c r="U82" s="4"/>
      <c r="V82" s="4"/>
      <c r="W82" s="91"/>
      <c r="X82" s="91"/>
      <c r="Y82" s="91"/>
      <c r="Z82" s="91"/>
      <c r="AA82" s="91"/>
      <c r="AB82" s="4"/>
      <c r="AC82" s="4"/>
      <c r="AD82" s="4"/>
      <c r="AE82" s="4"/>
      <c r="AF82" s="4"/>
      <c r="AG82" s="4"/>
      <c r="AH82" s="4"/>
      <c r="AI82" s="4"/>
    </row>
    <row r="83" spans="2:35" ht="35.65" customHeight="1" x14ac:dyDescent="0.15">
      <c r="B83" s="870"/>
      <c r="C83" s="4"/>
      <c r="D83" s="4"/>
      <c r="E83" s="4"/>
      <c r="F83" s="91"/>
      <c r="G83" s="91"/>
      <c r="H83" s="91"/>
      <c r="I83" s="4"/>
      <c r="J83" s="4"/>
      <c r="K83" s="4"/>
      <c r="L83" s="4"/>
      <c r="M83" s="4"/>
      <c r="N83" s="4"/>
      <c r="O83" s="4"/>
      <c r="P83" s="4"/>
      <c r="Q83" s="91"/>
      <c r="R83" s="4"/>
      <c r="S83" s="4"/>
      <c r="T83" s="4"/>
      <c r="U83" s="4"/>
      <c r="V83" s="4"/>
      <c r="W83" s="91"/>
      <c r="X83" s="91"/>
      <c r="Y83" s="91"/>
      <c r="Z83" s="91"/>
      <c r="AA83" s="91"/>
      <c r="AB83" s="4"/>
      <c r="AC83" s="4"/>
      <c r="AD83" s="4"/>
      <c r="AE83" s="4"/>
      <c r="AF83" s="4"/>
      <c r="AG83" s="4"/>
      <c r="AH83" s="4"/>
      <c r="AI83" s="4"/>
    </row>
    <row r="84" spans="2:35" ht="35.65" customHeight="1" x14ac:dyDescent="0.15">
      <c r="B84" s="870"/>
      <c r="C84" s="91"/>
      <c r="D84" s="4"/>
      <c r="E84" s="4"/>
      <c r="F84" s="91"/>
      <c r="G84" s="91"/>
      <c r="H84" s="91"/>
      <c r="I84" s="4"/>
      <c r="J84" s="4"/>
      <c r="K84" s="4"/>
      <c r="L84" s="4"/>
      <c r="M84" s="4"/>
      <c r="N84" s="4"/>
      <c r="O84" s="4"/>
      <c r="P84" s="4"/>
      <c r="Q84" s="91"/>
      <c r="R84" s="91"/>
      <c r="S84" s="4"/>
      <c r="T84" s="4"/>
      <c r="U84" s="4"/>
      <c r="V84" s="4"/>
      <c r="W84" s="91"/>
      <c r="X84" s="91"/>
      <c r="Y84" s="91"/>
      <c r="Z84" s="91"/>
      <c r="AA84" s="91"/>
      <c r="AB84" s="4"/>
      <c r="AC84" s="4"/>
      <c r="AD84" s="4"/>
      <c r="AE84" s="4"/>
      <c r="AF84" s="4"/>
      <c r="AG84" s="4"/>
      <c r="AH84" s="4"/>
      <c r="AI84" s="4"/>
    </row>
    <row r="85" spans="2:35" ht="35.65" customHeight="1" x14ac:dyDescent="0.15">
      <c r="B85" s="870"/>
      <c r="C85" s="91"/>
      <c r="D85" s="4"/>
      <c r="E85" s="4"/>
      <c r="F85" s="91"/>
      <c r="G85" s="91"/>
      <c r="H85" s="91"/>
      <c r="I85" s="4"/>
      <c r="J85" s="4"/>
      <c r="K85" s="4"/>
      <c r="L85" s="4"/>
      <c r="M85" s="4"/>
      <c r="N85" s="4"/>
      <c r="O85" s="4"/>
      <c r="P85" s="4"/>
      <c r="Q85" s="91"/>
      <c r="R85" s="91"/>
      <c r="S85" s="4"/>
      <c r="T85" s="4"/>
      <c r="U85" s="4"/>
      <c r="V85" s="4"/>
      <c r="W85" s="91"/>
      <c r="X85" s="91"/>
      <c r="Y85" s="91"/>
      <c r="Z85" s="91"/>
      <c r="AA85" s="91"/>
      <c r="AB85" s="4"/>
      <c r="AC85" s="4"/>
      <c r="AD85" s="4"/>
      <c r="AE85" s="4"/>
      <c r="AF85" s="4"/>
      <c r="AG85" s="4"/>
      <c r="AH85" s="4"/>
      <c r="AI85" s="4"/>
    </row>
    <row r="86" spans="2:35" ht="35.65" customHeight="1" x14ac:dyDescent="0.15">
      <c r="B86" s="870"/>
      <c r="C86" s="91"/>
      <c r="D86" s="4"/>
      <c r="E86" s="4"/>
      <c r="F86" s="91"/>
      <c r="G86" s="91"/>
      <c r="H86" s="91"/>
      <c r="I86" s="4"/>
      <c r="J86" s="4"/>
      <c r="K86" s="4"/>
      <c r="L86" s="4"/>
      <c r="M86" s="4"/>
      <c r="N86" s="4"/>
      <c r="O86" s="4"/>
      <c r="P86" s="4"/>
      <c r="Q86" s="91"/>
      <c r="R86" s="91"/>
      <c r="S86" s="4"/>
      <c r="T86" s="4"/>
      <c r="U86" s="4"/>
      <c r="V86" s="4"/>
      <c r="W86" s="91"/>
      <c r="X86" s="91"/>
      <c r="Y86" s="91"/>
      <c r="Z86" s="91"/>
      <c r="AA86" s="91"/>
      <c r="AB86" s="4"/>
      <c r="AC86" s="4"/>
      <c r="AD86" s="4"/>
      <c r="AE86" s="4"/>
      <c r="AF86" s="4"/>
      <c r="AG86" s="4"/>
      <c r="AH86" s="4"/>
      <c r="AI86" s="4"/>
    </row>
    <row r="87" spans="2:35" ht="22.5" customHeight="1" x14ac:dyDescent="0.15">
      <c r="B87" s="870"/>
      <c r="C87" s="91"/>
      <c r="D87" s="4"/>
      <c r="E87" s="94"/>
      <c r="H87" s="95"/>
      <c r="I87" s="95"/>
      <c r="J87" s="95"/>
      <c r="K87" s="95"/>
      <c r="L87" s="95"/>
      <c r="M87" s="4"/>
      <c r="N87" s="4"/>
      <c r="O87" s="4"/>
      <c r="P87" s="4"/>
      <c r="Q87" s="91"/>
      <c r="R87" s="91"/>
      <c r="S87" s="4"/>
      <c r="T87" s="4"/>
      <c r="U87" s="4"/>
      <c r="V87" s="4"/>
      <c r="W87" s="91"/>
      <c r="X87" s="91"/>
      <c r="Y87" s="91"/>
      <c r="Z87" s="91"/>
      <c r="AA87" s="91"/>
    </row>
    <row r="88" spans="2:35" ht="71.25" customHeight="1" x14ac:dyDescent="0.15">
      <c r="B88" s="870"/>
      <c r="C88" s="4"/>
      <c r="D88" s="4"/>
      <c r="E88" s="94"/>
      <c r="H88" s="4"/>
      <c r="I88" s="4"/>
      <c r="J88" s="4"/>
      <c r="K88" s="4"/>
      <c r="L88" s="4"/>
      <c r="M88" s="4"/>
      <c r="N88" s="4"/>
      <c r="O88" s="4"/>
      <c r="P88" s="4"/>
      <c r="Q88" s="4"/>
      <c r="R88" s="4"/>
      <c r="S88" s="316"/>
      <c r="T88" s="316"/>
      <c r="U88" s="316"/>
      <c r="V88" s="872"/>
      <c r="W88" s="872"/>
      <c r="X88" s="872"/>
      <c r="Y88" s="872"/>
      <c r="Z88" s="872"/>
      <c r="AA88" s="872"/>
      <c r="AB88" s="872"/>
      <c r="AC88" s="872"/>
      <c r="AD88" s="872"/>
      <c r="AE88" s="872"/>
      <c r="AF88" s="872"/>
      <c r="AG88" s="872"/>
      <c r="AH88" s="872"/>
      <c r="AI88" s="872"/>
    </row>
    <row r="89" spans="2:35" ht="15" customHeight="1" x14ac:dyDescent="0.15"/>
    <row r="90" spans="2:35" ht="26.25" customHeight="1" x14ac:dyDescent="0.2">
      <c r="B90" s="870"/>
      <c r="C90" s="871"/>
      <c r="D90" s="871"/>
      <c r="E90" s="871"/>
      <c r="F90" s="871"/>
      <c r="G90" s="871"/>
      <c r="H90" s="871"/>
      <c r="I90" s="871"/>
      <c r="J90" s="871"/>
      <c r="K90" s="871"/>
      <c r="L90" s="871"/>
      <c r="M90" s="871"/>
      <c r="N90" s="871"/>
      <c r="O90" s="871"/>
      <c r="P90" s="871"/>
      <c r="Q90" s="871"/>
      <c r="R90" s="871"/>
      <c r="S90" s="871"/>
      <c r="T90" s="871"/>
      <c r="U90" s="871"/>
      <c r="V90" s="871"/>
      <c r="W90" s="871"/>
      <c r="X90" s="871"/>
      <c r="Y90" s="871"/>
      <c r="Z90" s="871"/>
      <c r="AA90" s="871"/>
      <c r="AB90" s="871"/>
      <c r="AC90" s="871"/>
      <c r="AD90" s="871"/>
      <c r="AE90" s="871"/>
      <c r="AF90" s="871"/>
      <c r="AG90" s="871"/>
      <c r="AH90" s="871"/>
      <c r="AI90" s="871"/>
    </row>
    <row r="91" spans="2:35" ht="35.65" customHeight="1" x14ac:dyDescent="0.15">
      <c r="B91" s="870"/>
      <c r="C91" s="4"/>
      <c r="D91" s="4"/>
      <c r="E91" s="4"/>
      <c r="F91" s="4"/>
      <c r="G91" s="4"/>
      <c r="H91" s="4"/>
      <c r="I91" s="91"/>
      <c r="J91" s="4"/>
      <c r="K91" s="4"/>
      <c r="L91" s="4"/>
      <c r="M91" s="4"/>
      <c r="N91" s="4"/>
      <c r="O91" s="4"/>
      <c r="P91" s="4"/>
      <c r="Q91" s="92"/>
      <c r="R91" s="91"/>
      <c r="S91" s="4"/>
      <c r="T91" s="4"/>
      <c r="U91" s="4"/>
      <c r="V91" s="4"/>
      <c r="W91" s="91"/>
      <c r="X91" s="91"/>
      <c r="Y91" s="91"/>
      <c r="Z91" s="91"/>
      <c r="AA91" s="91"/>
      <c r="AB91" s="4"/>
      <c r="AC91" s="4"/>
      <c r="AD91" s="4"/>
      <c r="AE91" s="4"/>
      <c r="AF91" s="4"/>
      <c r="AG91" s="4"/>
      <c r="AH91" s="4"/>
      <c r="AI91" s="4"/>
    </row>
    <row r="92" spans="2:35" ht="35.65" customHeight="1" x14ac:dyDescent="0.15">
      <c r="B92" s="870"/>
      <c r="C92" s="4"/>
      <c r="D92" s="4"/>
      <c r="E92" s="4"/>
      <c r="F92" s="4"/>
      <c r="G92" s="4"/>
      <c r="H92" s="4"/>
      <c r="I92" s="91"/>
      <c r="J92" s="4"/>
      <c r="K92" s="4"/>
      <c r="L92" s="4"/>
      <c r="M92" s="4"/>
      <c r="N92" s="4"/>
      <c r="O92" s="4"/>
      <c r="P92" s="4"/>
      <c r="Q92" s="92"/>
      <c r="R92" s="91"/>
      <c r="S92" s="4"/>
      <c r="T92" s="4"/>
      <c r="U92" s="4"/>
      <c r="V92" s="4"/>
      <c r="W92" s="91"/>
      <c r="X92" s="91"/>
      <c r="Y92" s="91"/>
      <c r="Z92" s="91"/>
      <c r="AA92" s="91"/>
      <c r="AB92" s="4"/>
      <c r="AC92" s="4"/>
      <c r="AD92" s="4"/>
      <c r="AE92" s="4"/>
      <c r="AF92" s="4"/>
      <c r="AG92" s="4"/>
      <c r="AH92" s="4"/>
      <c r="AI92" s="4"/>
    </row>
    <row r="93" spans="2:35" ht="35.65" customHeight="1" x14ac:dyDescent="0.15">
      <c r="B93" s="870"/>
      <c r="C93" s="4"/>
      <c r="D93" s="4"/>
      <c r="E93" s="4"/>
      <c r="F93" s="4"/>
      <c r="G93" s="4"/>
      <c r="H93" s="4"/>
      <c r="I93" s="91"/>
      <c r="J93" s="4"/>
      <c r="K93" s="4"/>
      <c r="L93" s="4"/>
      <c r="M93" s="4"/>
      <c r="N93" s="4"/>
      <c r="O93" s="4"/>
      <c r="P93" s="4"/>
      <c r="Q93" s="92"/>
      <c r="R93" s="91"/>
      <c r="S93" s="4"/>
      <c r="T93" s="4"/>
      <c r="U93" s="4"/>
      <c r="V93" s="4"/>
      <c r="W93" s="91"/>
      <c r="X93" s="91"/>
      <c r="Y93" s="91"/>
      <c r="Z93" s="91"/>
      <c r="AA93" s="91"/>
      <c r="AB93" s="4"/>
      <c r="AC93" s="4"/>
      <c r="AD93" s="4"/>
      <c r="AE93" s="4"/>
      <c r="AF93" s="4"/>
      <c r="AG93" s="4"/>
      <c r="AH93" s="4"/>
      <c r="AI93" s="4"/>
    </row>
    <row r="94" spans="2:35" ht="35.65" customHeight="1" x14ac:dyDescent="0.15">
      <c r="B94" s="870"/>
      <c r="C94" s="4"/>
      <c r="D94" s="4"/>
      <c r="E94" s="4"/>
      <c r="F94" s="4"/>
      <c r="G94" s="4"/>
      <c r="H94" s="4"/>
      <c r="I94" s="91"/>
      <c r="J94" s="4"/>
      <c r="K94" s="4"/>
      <c r="L94" s="4"/>
      <c r="M94" s="4"/>
      <c r="N94" s="4"/>
      <c r="O94" s="4"/>
      <c r="P94" s="4"/>
      <c r="Q94" s="92"/>
      <c r="R94" s="91"/>
      <c r="S94" s="4"/>
      <c r="T94" s="4"/>
      <c r="U94" s="4"/>
      <c r="V94" s="4"/>
      <c r="W94" s="91"/>
      <c r="X94" s="91"/>
      <c r="Y94" s="91"/>
      <c r="Z94" s="91"/>
      <c r="AA94" s="91"/>
      <c r="AB94" s="4"/>
      <c r="AC94" s="4"/>
      <c r="AD94" s="4"/>
      <c r="AE94" s="4"/>
      <c r="AF94" s="4"/>
      <c r="AG94" s="4"/>
      <c r="AH94" s="4"/>
      <c r="AI94" s="4"/>
    </row>
    <row r="95" spans="2:35" ht="35.65" customHeight="1" x14ac:dyDescent="0.15">
      <c r="B95" s="870"/>
      <c r="C95" s="4"/>
      <c r="D95" s="4"/>
      <c r="E95" s="4"/>
      <c r="F95" s="4"/>
      <c r="G95" s="4"/>
      <c r="H95" s="4"/>
      <c r="I95" s="91"/>
      <c r="J95" s="4"/>
      <c r="K95" s="4"/>
      <c r="L95" s="4"/>
      <c r="M95" s="4"/>
      <c r="N95" s="4"/>
      <c r="O95" s="4"/>
      <c r="P95" s="4"/>
      <c r="Q95" s="91"/>
      <c r="R95" s="91"/>
      <c r="S95" s="4"/>
      <c r="T95" s="4"/>
      <c r="U95" s="4"/>
      <c r="V95" s="4"/>
      <c r="W95" s="91"/>
      <c r="X95" s="91"/>
      <c r="Y95" s="91"/>
      <c r="Z95" s="91"/>
      <c r="AA95" s="91"/>
      <c r="AB95" s="4"/>
      <c r="AC95" s="4"/>
      <c r="AD95" s="4"/>
      <c r="AE95" s="4"/>
      <c r="AF95" s="4"/>
      <c r="AG95" s="4"/>
      <c r="AH95" s="4"/>
      <c r="AI95" s="4"/>
    </row>
    <row r="96" spans="2:35" ht="35.65" customHeight="1" x14ac:dyDescent="0.15">
      <c r="B96" s="870"/>
      <c r="C96" s="4"/>
      <c r="D96" s="4"/>
      <c r="E96" s="4"/>
      <c r="F96" s="91"/>
      <c r="G96" s="91"/>
      <c r="H96" s="4"/>
      <c r="I96" s="4"/>
      <c r="J96" s="4"/>
      <c r="K96" s="4"/>
      <c r="L96" s="4"/>
      <c r="M96" s="4"/>
      <c r="N96" s="4"/>
      <c r="O96" s="4"/>
      <c r="P96" s="4"/>
      <c r="Q96" s="91"/>
      <c r="R96" s="4"/>
      <c r="S96" s="4"/>
      <c r="T96" s="4"/>
      <c r="U96" s="4"/>
      <c r="V96" s="4"/>
      <c r="W96" s="91"/>
      <c r="X96" s="91"/>
      <c r="Y96" s="91"/>
      <c r="Z96" s="91"/>
      <c r="AA96" s="91"/>
      <c r="AB96" s="4"/>
      <c r="AC96" s="4"/>
      <c r="AD96" s="4"/>
      <c r="AE96" s="4"/>
      <c r="AF96" s="4"/>
      <c r="AG96" s="4"/>
      <c r="AH96" s="4"/>
      <c r="AI96" s="4"/>
    </row>
    <row r="97" spans="2:35" ht="35.65" customHeight="1" x14ac:dyDescent="0.15">
      <c r="B97" s="870"/>
      <c r="C97" s="4"/>
      <c r="D97" s="4"/>
      <c r="E97" s="4"/>
      <c r="F97" s="91"/>
      <c r="G97" s="91"/>
      <c r="H97" s="91"/>
      <c r="I97" s="4"/>
      <c r="J97" s="4"/>
      <c r="K97" s="4"/>
      <c r="L97" s="4"/>
      <c r="M97" s="4"/>
      <c r="N97" s="4"/>
      <c r="O97" s="4"/>
      <c r="P97" s="4"/>
      <c r="Q97" s="91"/>
      <c r="R97" s="4"/>
      <c r="S97" s="4"/>
      <c r="T97" s="4"/>
      <c r="U97" s="4"/>
      <c r="V97" s="4"/>
      <c r="W97" s="91"/>
      <c r="X97" s="91"/>
      <c r="Y97" s="91"/>
      <c r="Z97" s="91"/>
      <c r="AA97" s="91"/>
      <c r="AB97" s="4"/>
      <c r="AC97" s="4"/>
      <c r="AD97" s="4"/>
      <c r="AE97" s="4"/>
      <c r="AF97" s="4"/>
      <c r="AG97" s="4"/>
      <c r="AH97" s="4"/>
      <c r="AI97" s="4"/>
    </row>
    <row r="98" spans="2:35" ht="35.65" customHeight="1" x14ac:dyDescent="0.15">
      <c r="B98" s="870"/>
      <c r="C98" s="91"/>
      <c r="D98" s="4"/>
      <c r="E98" s="4"/>
      <c r="F98" s="91"/>
      <c r="G98" s="91"/>
      <c r="H98" s="91"/>
      <c r="I98" s="4"/>
      <c r="J98" s="4"/>
      <c r="K98" s="4"/>
      <c r="L98" s="4"/>
      <c r="M98" s="4"/>
      <c r="N98" s="4"/>
      <c r="O98" s="4"/>
      <c r="P98" s="4"/>
      <c r="Q98" s="91"/>
      <c r="R98" s="91"/>
      <c r="S98" s="4"/>
      <c r="T98" s="4"/>
      <c r="U98" s="4"/>
      <c r="V98" s="4"/>
      <c r="W98" s="91"/>
      <c r="X98" s="91"/>
      <c r="Y98" s="91"/>
      <c r="Z98" s="91"/>
      <c r="AA98" s="91"/>
      <c r="AB98" s="4"/>
      <c r="AC98" s="4"/>
      <c r="AD98" s="4"/>
      <c r="AE98" s="4"/>
      <c r="AF98" s="4"/>
      <c r="AG98" s="4"/>
      <c r="AH98" s="4"/>
      <c r="AI98" s="4"/>
    </row>
    <row r="99" spans="2:35" ht="35.65" customHeight="1" x14ac:dyDescent="0.15">
      <c r="B99" s="870"/>
      <c r="C99" s="91"/>
      <c r="D99" s="4"/>
      <c r="E99" s="4"/>
      <c r="F99" s="91"/>
      <c r="G99" s="91"/>
      <c r="H99" s="91"/>
      <c r="I99" s="4"/>
      <c r="J99" s="4"/>
      <c r="K99" s="4"/>
      <c r="L99" s="4"/>
      <c r="M99" s="4"/>
      <c r="N99" s="4"/>
      <c r="O99" s="4"/>
      <c r="P99" s="4"/>
      <c r="Q99" s="91"/>
      <c r="R99" s="91"/>
      <c r="S99" s="4"/>
      <c r="T99" s="4"/>
      <c r="U99" s="4"/>
      <c r="V99" s="4"/>
      <c r="W99" s="91"/>
      <c r="X99" s="91"/>
      <c r="Y99" s="91"/>
      <c r="Z99" s="91"/>
      <c r="AA99" s="91"/>
      <c r="AB99" s="4"/>
      <c r="AC99" s="4"/>
      <c r="AD99" s="4"/>
      <c r="AE99" s="4"/>
      <c r="AF99" s="4"/>
      <c r="AG99" s="4"/>
      <c r="AH99" s="4"/>
      <c r="AI99" s="4"/>
    </row>
    <row r="100" spans="2:35" ht="35.65" customHeight="1" x14ac:dyDescent="0.15">
      <c r="B100" s="870"/>
      <c r="C100" s="91"/>
      <c r="D100" s="4"/>
      <c r="E100" s="4"/>
      <c r="F100" s="91"/>
      <c r="G100" s="91"/>
      <c r="H100" s="91"/>
      <c r="I100" s="4"/>
      <c r="J100" s="4"/>
      <c r="K100" s="4"/>
      <c r="L100" s="4"/>
      <c r="M100" s="4"/>
      <c r="N100" s="4"/>
      <c r="O100" s="4"/>
      <c r="P100" s="4"/>
      <c r="Q100" s="91"/>
      <c r="R100" s="91"/>
      <c r="S100" s="4"/>
      <c r="T100" s="4"/>
      <c r="U100" s="4"/>
      <c r="V100" s="4"/>
      <c r="W100" s="91"/>
      <c r="X100" s="91"/>
      <c r="Y100" s="91"/>
      <c r="Z100" s="91"/>
      <c r="AA100" s="91"/>
      <c r="AB100" s="4"/>
      <c r="AC100" s="4"/>
      <c r="AD100" s="4"/>
      <c r="AE100" s="4"/>
      <c r="AF100" s="4"/>
      <c r="AG100" s="4"/>
      <c r="AH100" s="4"/>
      <c r="AI100" s="4"/>
    </row>
    <row r="101" spans="2:35" ht="22.5" customHeight="1" x14ac:dyDescent="0.15">
      <c r="B101" s="870"/>
      <c r="C101" s="91"/>
      <c r="D101" s="4"/>
      <c r="E101" s="94"/>
      <c r="H101" s="95"/>
      <c r="I101" s="95"/>
      <c r="J101" s="95"/>
      <c r="K101" s="95"/>
      <c r="L101" s="95"/>
      <c r="M101" s="4"/>
      <c r="N101" s="4"/>
      <c r="O101" s="4"/>
      <c r="P101" s="4"/>
      <c r="Q101" s="91"/>
      <c r="R101" s="91"/>
      <c r="S101" s="4"/>
      <c r="T101" s="4"/>
      <c r="U101" s="4"/>
      <c r="V101" s="4"/>
      <c r="W101" s="91"/>
      <c r="X101" s="91"/>
      <c r="Y101" s="91"/>
      <c r="Z101" s="91"/>
      <c r="AA101" s="91"/>
    </row>
    <row r="102" spans="2:35" ht="71.25" customHeight="1" x14ac:dyDescent="0.15">
      <c r="B102" s="870"/>
      <c r="C102" s="4"/>
      <c r="D102" s="4"/>
      <c r="E102" s="94"/>
      <c r="H102" s="4"/>
      <c r="I102" s="4"/>
      <c r="J102" s="4"/>
      <c r="K102" s="4"/>
      <c r="L102" s="4"/>
      <c r="M102" s="4"/>
      <c r="N102" s="4"/>
      <c r="O102" s="4"/>
      <c r="P102" s="4"/>
      <c r="Q102" s="4"/>
      <c r="R102" s="4"/>
      <c r="S102" s="316"/>
      <c r="T102" s="316"/>
      <c r="U102" s="316"/>
      <c r="V102" s="872"/>
      <c r="W102" s="872"/>
      <c r="X102" s="872"/>
      <c r="Y102" s="872"/>
      <c r="Z102" s="872"/>
      <c r="AA102" s="872"/>
      <c r="AB102" s="872"/>
      <c r="AC102" s="872"/>
      <c r="AD102" s="872"/>
      <c r="AE102" s="872"/>
      <c r="AF102" s="872"/>
      <c r="AG102" s="872"/>
      <c r="AH102" s="872"/>
      <c r="AI102" s="872"/>
    </row>
    <row r="103" spans="2:35" ht="15" customHeight="1" x14ac:dyDescent="0.15"/>
    <row r="104" spans="2:35" ht="26.25" customHeight="1" x14ac:dyDescent="0.2">
      <c r="B104" s="870"/>
      <c r="C104" s="871"/>
      <c r="D104" s="871"/>
      <c r="E104" s="871"/>
      <c r="F104" s="871"/>
      <c r="G104" s="871"/>
      <c r="H104" s="871"/>
      <c r="I104" s="871"/>
      <c r="J104" s="871"/>
      <c r="K104" s="871"/>
      <c r="L104" s="871"/>
      <c r="M104" s="871"/>
      <c r="N104" s="871"/>
      <c r="O104" s="871"/>
      <c r="P104" s="871"/>
      <c r="Q104" s="871"/>
      <c r="R104" s="871"/>
      <c r="S104" s="871"/>
      <c r="T104" s="871"/>
      <c r="U104" s="871"/>
      <c r="V104" s="871"/>
      <c r="W104" s="871"/>
      <c r="X104" s="871"/>
      <c r="Y104" s="871"/>
      <c r="Z104" s="871"/>
      <c r="AA104" s="871"/>
      <c r="AB104" s="871"/>
      <c r="AC104" s="871"/>
      <c r="AD104" s="871"/>
      <c r="AE104" s="871"/>
      <c r="AF104" s="871"/>
      <c r="AG104" s="871"/>
      <c r="AH104" s="871"/>
      <c r="AI104" s="871"/>
    </row>
    <row r="105" spans="2:35" ht="35.65" customHeight="1" x14ac:dyDescent="0.15">
      <c r="B105" s="870"/>
      <c r="C105" s="4"/>
      <c r="D105" s="4"/>
      <c r="E105" s="4"/>
      <c r="F105" s="4"/>
      <c r="G105" s="4"/>
      <c r="H105" s="4"/>
      <c r="I105" s="91"/>
      <c r="J105" s="4"/>
      <c r="K105" s="4"/>
      <c r="L105" s="4"/>
      <c r="M105" s="4"/>
      <c r="N105" s="4"/>
      <c r="O105" s="4"/>
      <c r="P105" s="4"/>
      <c r="Q105" s="92"/>
      <c r="R105" s="91"/>
      <c r="S105" s="4"/>
      <c r="T105" s="4"/>
      <c r="U105" s="4"/>
      <c r="V105" s="4"/>
      <c r="W105" s="91"/>
      <c r="X105" s="91"/>
      <c r="Y105" s="91"/>
      <c r="Z105" s="91"/>
      <c r="AA105" s="91"/>
      <c r="AB105" s="4"/>
      <c r="AC105" s="4"/>
      <c r="AD105" s="4"/>
      <c r="AE105" s="4"/>
      <c r="AF105" s="4"/>
      <c r="AG105" s="4"/>
      <c r="AH105" s="4"/>
      <c r="AI105" s="4"/>
    </row>
    <row r="106" spans="2:35" ht="35.65" customHeight="1" x14ac:dyDescent="0.15">
      <c r="B106" s="870"/>
      <c r="C106" s="4"/>
      <c r="D106" s="4"/>
      <c r="E106" s="4"/>
      <c r="F106" s="4"/>
      <c r="G106" s="4"/>
      <c r="H106" s="4"/>
      <c r="I106" s="91"/>
      <c r="J106" s="4"/>
      <c r="K106" s="4"/>
      <c r="L106" s="4"/>
      <c r="M106" s="4"/>
      <c r="N106" s="4"/>
      <c r="O106" s="4"/>
      <c r="P106" s="4"/>
      <c r="Q106" s="92"/>
      <c r="R106" s="91"/>
      <c r="S106" s="4"/>
      <c r="T106" s="4"/>
      <c r="U106" s="4"/>
      <c r="V106" s="4"/>
      <c r="W106" s="91"/>
      <c r="X106" s="91"/>
      <c r="Y106" s="91"/>
      <c r="Z106" s="91"/>
      <c r="AA106" s="91"/>
      <c r="AB106" s="4"/>
      <c r="AC106" s="4"/>
      <c r="AD106" s="4"/>
      <c r="AE106" s="4"/>
      <c r="AF106" s="4"/>
      <c r="AG106" s="4"/>
      <c r="AH106" s="4"/>
      <c r="AI106" s="4"/>
    </row>
    <row r="107" spans="2:35" ht="35.65" customHeight="1" x14ac:dyDescent="0.15">
      <c r="B107" s="870"/>
      <c r="C107" s="4"/>
      <c r="D107" s="4"/>
      <c r="E107" s="4"/>
      <c r="F107" s="4"/>
      <c r="G107" s="4"/>
      <c r="H107" s="4"/>
      <c r="I107" s="91"/>
      <c r="J107" s="4"/>
      <c r="K107" s="4"/>
      <c r="L107" s="4"/>
      <c r="M107" s="4"/>
      <c r="N107" s="4"/>
      <c r="O107" s="4"/>
      <c r="P107" s="4"/>
      <c r="Q107" s="92"/>
      <c r="R107" s="91"/>
      <c r="S107" s="4"/>
      <c r="T107" s="4"/>
      <c r="U107" s="4"/>
      <c r="V107" s="4"/>
      <c r="W107" s="91"/>
      <c r="X107" s="91"/>
      <c r="Y107" s="91"/>
      <c r="Z107" s="91"/>
      <c r="AA107" s="91"/>
      <c r="AB107" s="4"/>
      <c r="AC107" s="4"/>
      <c r="AD107" s="4"/>
      <c r="AE107" s="4"/>
      <c r="AF107" s="4"/>
      <c r="AG107" s="4"/>
      <c r="AH107" s="4"/>
      <c r="AI107" s="4"/>
    </row>
    <row r="108" spans="2:35" ht="35.65" customHeight="1" x14ac:dyDescent="0.15">
      <c r="B108" s="870"/>
      <c r="C108" s="4"/>
      <c r="D108" s="4"/>
      <c r="E108" s="4"/>
      <c r="F108" s="4"/>
      <c r="G108" s="4"/>
      <c r="H108" s="4"/>
      <c r="I108" s="91"/>
      <c r="J108" s="4"/>
      <c r="K108" s="4"/>
      <c r="L108" s="4"/>
      <c r="M108" s="4"/>
      <c r="N108" s="4"/>
      <c r="O108" s="4"/>
      <c r="P108" s="4"/>
      <c r="Q108" s="92"/>
      <c r="R108" s="91"/>
      <c r="S108" s="4"/>
      <c r="T108" s="4"/>
      <c r="U108" s="4"/>
      <c r="V108" s="4"/>
      <c r="W108" s="91"/>
      <c r="X108" s="91"/>
      <c r="Y108" s="91"/>
      <c r="Z108" s="91"/>
      <c r="AA108" s="91"/>
      <c r="AB108" s="4"/>
      <c r="AC108" s="4"/>
      <c r="AD108" s="4"/>
      <c r="AE108" s="4"/>
      <c r="AF108" s="4"/>
      <c r="AG108" s="4"/>
      <c r="AH108" s="4"/>
      <c r="AI108" s="4"/>
    </row>
    <row r="109" spans="2:35" ht="35.65" customHeight="1" x14ac:dyDescent="0.15">
      <c r="B109" s="870"/>
      <c r="C109" s="4"/>
      <c r="D109" s="4"/>
      <c r="E109" s="4"/>
      <c r="F109" s="4"/>
      <c r="G109" s="4"/>
      <c r="H109" s="4"/>
      <c r="I109" s="91"/>
      <c r="J109" s="4"/>
      <c r="K109" s="4"/>
      <c r="L109" s="4"/>
      <c r="M109" s="4"/>
      <c r="N109" s="4"/>
      <c r="O109" s="4"/>
      <c r="P109" s="4"/>
      <c r="Q109" s="91"/>
      <c r="R109" s="91"/>
      <c r="S109" s="4"/>
      <c r="T109" s="4"/>
      <c r="U109" s="4"/>
      <c r="V109" s="4"/>
      <c r="W109" s="91"/>
      <c r="X109" s="91"/>
      <c r="Y109" s="91"/>
      <c r="Z109" s="91"/>
      <c r="AA109" s="91"/>
      <c r="AB109" s="4"/>
      <c r="AC109" s="4"/>
      <c r="AD109" s="4"/>
      <c r="AE109" s="4"/>
      <c r="AF109" s="4"/>
      <c r="AG109" s="4"/>
      <c r="AH109" s="4"/>
      <c r="AI109" s="4"/>
    </row>
    <row r="110" spans="2:35" ht="35.65" customHeight="1" x14ac:dyDescent="0.15">
      <c r="B110" s="870"/>
      <c r="C110" s="4"/>
      <c r="D110" s="4"/>
      <c r="E110" s="4"/>
      <c r="F110" s="91"/>
      <c r="G110" s="91"/>
      <c r="H110" s="4"/>
      <c r="I110" s="4"/>
      <c r="J110" s="4"/>
      <c r="K110" s="4"/>
      <c r="L110" s="4"/>
      <c r="M110" s="4"/>
      <c r="N110" s="4"/>
      <c r="O110" s="4"/>
      <c r="P110" s="4"/>
      <c r="Q110" s="91"/>
      <c r="R110" s="4"/>
      <c r="S110" s="4"/>
      <c r="T110" s="4"/>
      <c r="U110" s="4"/>
      <c r="V110" s="4"/>
      <c r="W110" s="91"/>
      <c r="X110" s="91"/>
      <c r="Y110" s="91"/>
      <c r="Z110" s="91"/>
      <c r="AA110" s="91"/>
      <c r="AB110" s="4"/>
      <c r="AC110" s="4"/>
      <c r="AD110" s="4"/>
      <c r="AE110" s="4"/>
      <c r="AF110" s="4"/>
      <c r="AG110" s="4"/>
      <c r="AH110" s="4"/>
      <c r="AI110" s="4"/>
    </row>
    <row r="111" spans="2:35" ht="35.65" customHeight="1" x14ac:dyDescent="0.15">
      <c r="B111" s="870"/>
      <c r="C111" s="4"/>
      <c r="D111" s="4"/>
      <c r="E111" s="4"/>
      <c r="F111" s="91"/>
      <c r="G111" s="91"/>
      <c r="H111" s="91"/>
      <c r="I111" s="4"/>
      <c r="J111" s="4"/>
      <c r="K111" s="4"/>
      <c r="L111" s="4"/>
      <c r="M111" s="4"/>
      <c r="N111" s="4"/>
      <c r="O111" s="4"/>
      <c r="P111" s="4"/>
      <c r="Q111" s="91"/>
      <c r="R111" s="4"/>
      <c r="S111" s="4"/>
      <c r="T111" s="4"/>
      <c r="U111" s="4"/>
      <c r="V111" s="4"/>
      <c r="W111" s="91"/>
      <c r="X111" s="91"/>
      <c r="Y111" s="91"/>
      <c r="Z111" s="91"/>
      <c r="AA111" s="91"/>
      <c r="AB111" s="4"/>
      <c r="AC111" s="4"/>
      <c r="AD111" s="4"/>
      <c r="AE111" s="4"/>
      <c r="AF111" s="4"/>
      <c r="AG111" s="4"/>
      <c r="AH111" s="4"/>
      <c r="AI111" s="4"/>
    </row>
    <row r="112" spans="2:35" ht="35.65" customHeight="1" x14ac:dyDescent="0.15">
      <c r="B112" s="870"/>
      <c r="C112" s="91"/>
      <c r="D112" s="4"/>
      <c r="E112" s="4"/>
      <c r="F112" s="91"/>
      <c r="G112" s="91"/>
      <c r="H112" s="91"/>
      <c r="I112" s="4"/>
      <c r="J112" s="4"/>
      <c r="K112" s="4"/>
      <c r="L112" s="4"/>
      <c r="M112" s="4"/>
      <c r="N112" s="4"/>
      <c r="O112" s="4"/>
      <c r="P112" s="4"/>
      <c r="Q112" s="91"/>
      <c r="R112" s="91"/>
      <c r="S112" s="4"/>
      <c r="T112" s="4"/>
      <c r="U112" s="4"/>
      <c r="V112" s="4"/>
      <c r="W112" s="91"/>
      <c r="X112" s="91"/>
      <c r="Y112" s="91"/>
      <c r="Z112" s="91"/>
      <c r="AA112" s="91"/>
      <c r="AB112" s="4"/>
      <c r="AC112" s="4"/>
      <c r="AD112" s="4"/>
      <c r="AE112" s="4"/>
      <c r="AF112" s="4"/>
      <c r="AG112" s="4"/>
      <c r="AH112" s="4"/>
      <c r="AI112" s="4"/>
    </row>
    <row r="113" spans="2:35" ht="35.65" customHeight="1" x14ac:dyDescent="0.15">
      <c r="B113" s="870"/>
      <c r="C113" s="91"/>
      <c r="D113" s="4"/>
      <c r="E113" s="4"/>
      <c r="F113" s="91"/>
      <c r="G113" s="91"/>
      <c r="H113" s="91"/>
      <c r="I113" s="4"/>
      <c r="J113" s="4"/>
      <c r="K113" s="4"/>
      <c r="L113" s="4"/>
      <c r="M113" s="4"/>
      <c r="N113" s="4"/>
      <c r="O113" s="4"/>
      <c r="P113" s="4"/>
      <c r="Q113" s="91"/>
      <c r="R113" s="91"/>
      <c r="S113" s="4"/>
      <c r="T113" s="4"/>
      <c r="U113" s="4"/>
      <c r="V113" s="4"/>
      <c r="W113" s="91"/>
      <c r="X113" s="91"/>
      <c r="Y113" s="91"/>
      <c r="Z113" s="91"/>
      <c r="AA113" s="91"/>
      <c r="AB113" s="4"/>
      <c r="AC113" s="4"/>
      <c r="AD113" s="4"/>
      <c r="AE113" s="4"/>
      <c r="AF113" s="4"/>
      <c r="AG113" s="4"/>
      <c r="AH113" s="4"/>
      <c r="AI113" s="4"/>
    </row>
    <row r="114" spans="2:35" ht="35.65" customHeight="1" x14ac:dyDescent="0.15">
      <c r="B114" s="870"/>
      <c r="C114" s="91"/>
      <c r="D114" s="4"/>
      <c r="E114" s="4"/>
      <c r="F114" s="91"/>
      <c r="G114" s="91"/>
      <c r="H114" s="91"/>
      <c r="I114" s="4"/>
      <c r="J114" s="4"/>
      <c r="K114" s="4"/>
      <c r="L114" s="4"/>
      <c r="M114" s="4"/>
      <c r="N114" s="4"/>
      <c r="O114" s="4"/>
      <c r="P114" s="4"/>
      <c r="Q114" s="91"/>
      <c r="R114" s="91"/>
      <c r="S114" s="4"/>
      <c r="T114" s="4"/>
      <c r="U114" s="4"/>
      <c r="V114" s="4"/>
      <c r="W114" s="91"/>
      <c r="X114" s="91"/>
      <c r="Y114" s="91"/>
      <c r="Z114" s="91"/>
      <c r="AA114" s="91"/>
      <c r="AB114" s="4"/>
      <c r="AC114" s="4"/>
      <c r="AD114" s="4"/>
      <c r="AE114" s="4"/>
      <c r="AF114" s="4"/>
      <c r="AG114" s="4"/>
      <c r="AH114" s="4"/>
      <c r="AI114" s="4"/>
    </row>
    <row r="115" spans="2:35" ht="22.5" customHeight="1" x14ac:dyDescent="0.15">
      <c r="B115" s="870"/>
      <c r="C115" s="91"/>
      <c r="D115" s="4"/>
      <c r="E115" s="94"/>
      <c r="H115" s="95"/>
      <c r="I115" s="95"/>
      <c r="J115" s="95"/>
      <c r="K115" s="95"/>
      <c r="L115" s="95"/>
      <c r="M115" s="4"/>
      <c r="N115" s="4"/>
      <c r="O115" s="4"/>
      <c r="P115" s="4"/>
      <c r="Q115" s="91"/>
      <c r="R115" s="91"/>
      <c r="S115" s="4"/>
      <c r="T115" s="4"/>
      <c r="U115" s="4"/>
      <c r="V115" s="4"/>
      <c r="W115" s="91"/>
      <c r="X115" s="91"/>
      <c r="Y115" s="91"/>
      <c r="Z115" s="91"/>
      <c r="AA115" s="91"/>
    </row>
    <row r="116" spans="2:35" ht="71.25" customHeight="1" x14ac:dyDescent="0.15">
      <c r="B116" s="870"/>
      <c r="C116" s="4"/>
      <c r="D116" s="4"/>
      <c r="E116" s="94"/>
      <c r="H116" s="4"/>
      <c r="I116" s="4"/>
      <c r="J116" s="4"/>
      <c r="K116" s="4"/>
      <c r="L116" s="4"/>
      <c r="M116" s="4"/>
      <c r="N116" s="4"/>
      <c r="O116" s="4"/>
      <c r="P116" s="4"/>
      <c r="Q116" s="4"/>
      <c r="R116" s="4"/>
      <c r="S116" s="316"/>
      <c r="T116" s="316"/>
      <c r="U116" s="316"/>
      <c r="V116" s="872"/>
      <c r="W116" s="872"/>
      <c r="X116" s="872"/>
      <c r="Y116" s="872"/>
      <c r="Z116" s="872"/>
      <c r="AA116" s="872"/>
      <c r="AB116" s="872"/>
      <c r="AC116" s="872"/>
      <c r="AD116" s="872"/>
      <c r="AE116" s="872"/>
      <c r="AF116" s="872"/>
      <c r="AG116" s="872"/>
      <c r="AH116" s="872"/>
      <c r="AI116" s="872"/>
    </row>
    <row r="117" spans="2:35" ht="15" customHeight="1" x14ac:dyDescent="0.15"/>
    <row r="118" spans="2:35" ht="26.25" customHeight="1" x14ac:dyDescent="0.2">
      <c r="B118" s="870"/>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1"/>
      <c r="AA118" s="871"/>
      <c r="AB118" s="871"/>
      <c r="AC118" s="871"/>
      <c r="AD118" s="871"/>
      <c r="AE118" s="871"/>
      <c r="AF118" s="871"/>
      <c r="AG118" s="871"/>
      <c r="AH118" s="871"/>
      <c r="AI118" s="871"/>
    </row>
    <row r="119" spans="2:35" ht="35.65" customHeight="1" x14ac:dyDescent="0.15">
      <c r="B119" s="870"/>
      <c r="C119" s="4"/>
      <c r="D119" s="4"/>
      <c r="E119" s="4"/>
      <c r="F119" s="4"/>
      <c r="G119" s="4"/>
      <c r="H119" s="4"/>
      <c r="I119" s="91"/>
      <c r="J119" s="4"/>
      <c r="K119" s="4"/>
      <c r="L119" s="4"/>
      <c r="M119" s="4"/>
      <c r="N119" s="4"/>
      <c r="O119" s="4"/>
      <c r="P119" s="4"/>
      <c r="Q119" s="92"/>
      <c r="R119" s="91"/>
      <c r="S119" s="4"/>
      <c r="T119" s="4"/>
      <c r="U119" s="4"/>
      <c r="V119" s="4"/>
      <c r="W119" s="91"/>
      <c r="X119" s="91"/>
      <c r="Y119" s="91"/>
      <c r="Z119" s="91"/>
      <c r="AA119" s="91"/>
      <c r="AB119" s="4"/>
      <c r="AC119" s="4"/>
      <c r="AD119" s="4"/>
      <c r="AE119" s="4"/>
      <c r="AF119" s="4"/>
      <c r="AG119" s="4"/>
      <c r="AH119" s="4"/>
      <c r="AI119" s="4"/>
    </row>
    <row r="120" spans="2:35" ht="35.65" customHeight="1" x14ac:dyDescent="0.15">
      <c r="B120" s="870"/>
      <c r="C120" s="4"/>
      <c r="D120" s="4"/>
      <c r="E120" s="4"/>
      <c r="F120" s="4"/>
      <c r="G120" s="4"/>
      <c r="H120" s="4"/>
      <c r="I120" s="91"/>
      <c r="J120" s="4"/>
      <c r="K120" s="4"/>
      <c r="L120" s="4"/>
      <c r="M120" s="4"/>
      <c r="N120" s="4"/>
      <c r="O120" s="4"/>
      <c r="P120" s="4"/>
      <c r="Q120" s="92"/>
      <c r="R120" s="91"/>
      <c r="S120" s="4"/>
      <c r="T120" s="4"/>
      <c r="U120" s="4"/>
      <c r="V120" s="4"/>
      <c r="W120" s="91"/>
      <c r="X120" s="91"/>
      <c r="Y120" s="91"/>
      <c r="Z120" s="91"/>
      <c r="AA120" s="91"/>
      <c r="AB120" s="4"/>
      <c r="AC120" s="4"/>
      <c r="AD120" s="4"/>
      <c r="AE120" s="4"/>
      <c r="AF120" s="4"/>
      <c r="AG120" s="4"/>
      <c r="AH120" s="4"/>
      <c r="AI120" s="4"/>
    </row>
    <row r="121" spans="2:35" ht="35.65" customHeight="1" x14ac:dyDescent="0.15">
      <c r="B121" s="870"/>
      <c r="C121" s="4"/>
      <c r="D121" s="4"/>
      <c r="E121" s="4"/>
      <c r="F121" s="4"/>
      <c r="G121" s="4"/>
      <c r="H121" s="4"/>
      <c r="I121" s="91"/>
      <c r="J121" s="4"/>
      <c r="K121" s="4"/>
      <c r="L121" s="4"/>
      <c r="M121" s="4"/>
      <c r="N121" s="4"/>
      <c r="O121" s="4"/>
      <c r="P121" s="4"/>
      <c r="Q121" s="92"/>
      <c r="R121" s="91"/>
      <c r="S121" s="4"/>
      <c r="T121" s="4"/>
      <c r="U121" s="4"/>
      <c r="V121" s="4"/>
      <c r="W121" s="91"/>
      <c r="X121" s="91"/>
      <c r="Y121" s="91"/>
      <c r="Z121" s="91"/>
      <c r="AA121" s="91"/>
      <c r="AB121" s="4"/>
      <c r="AC121" s="4"/>
      <c r="AD121" s="4"/>
      <c r="AE121" s="4"/>
      <c r="AF121" s="4"/>
      <c r="AG121" s="4"/>
      <c r="AH121" s="4"/>
      <c r="AI121" s="4"/>
    </row>
    <row r="122" spans="2:35" ht="35.65" customHeight="1" x14ac:dyDescent="0.15">
      <c r="B122" s="870"/>
      <c r="C122" s="4"/>
      <c r="D122" s="4"/>
      <c r="E122" s="4"/>
      <c r="F122" s="4"/>
      <c r="G122" s="4"/>
      <c r="H122" s="4"/>
      <c r="I122" s="91"/>
      <c r="J122" s="4"/>
      <c r="K122" s="4"/>
      <c r="L122" s="4"/>
      <c r="M122" s="4"/>
      <c r="N122" s="4"/>
      <c r="O122" s="4"/>
      <c r="P122" s="4"/>
      <c r="Q122" s="92"/>
      <c r="R122" s="91"/>
      <c r="S122" s="4"/>
      <c r="T122" s="4"/>
      <c r="U122" s="4"/>
      <c r="V122" s="4"/>
      <c r="W122" s="91"/>
      <c r="X122" s="91"/>
      <c r="Y122" s="91"/>
      <c r="Z122" s="91"/>
      <c r="AA122" s="91"/>
      <c r="AB122" s="4"/>
      <c r="AC122" s="4"/>
      <c r="AD122" s="4"/>
      <c r="AE122" s="4"/>
      <c r="AF122" s="4"/>
      <c r="AG122" s="4"/>
      <c r="AH122" s="4"/>
      <c r="AI122" s="4"/>
    </row>
    <row r="123" spans="2:35" ht="35.65" customHeight="1" x14ac:dyDescent="0.15">
      <c r="B123" s="870"/>
      <c r="C123" s="4"/>
      <c r="D123" s="4"/>
      <c r="E123" s="4"/>
      <c r="F123" s="4"/>
      <c r="G123" s="4"/>
      <c r="H123" s="4"/>
      <c r="I123" s="91"/>
      <c r="J123" s="4"/>
      <c r="K123" s="4"/>
      <c r="L123" s="4"/>
      <c r="M123" s="4"/>
      <c r="N123" s="4"/>
      <c r="O123" s="4"/>
      <c r="P123" s="4"/>
      <c r="Q123" s="91"/>
      <c r="R123" s="91"/>
      <c r="S123" s="4"/>
      <c r="T123" s="4"/>
      <c r="U123" s="4"/>
      <c r="V123" s="4"/>
      <c r="W123" s="91"/>
      <c r="X123" s="91"/>
      <c r="Y123" s="91"/>
      <c r="Z123" s="91"/>
      <c r="AA123" s="91"/>
      <c r="AB123" s="4"/>
      <c r="AC123" s="4"/>
      <c r="AD123" s="4"/>
      <c r="AE123" s="4"/>
      <c r="AF123" s="4"/>
      <c r="AG123" s="4"/>
      <c r="AH123" s="4"/>
      <c r="AI123" s="4"/>
    </row>
    <row r="124" spans="2:35" ht="35.65" customHeight="1" x14ac:dyDescent="0.15">
      <c r="B124" s="870"/>
      <c r="C124" s="4"/>
      <c r="D124" s="4"/>
      <c r="E124" s="4"/>
      <c r="F124" s="91"/>
      <c r="G124" s="91"/>
      <c r="H124" s="4"/>
      <c r="I124" s="4"/>
      <c r="J124" s="4"/>
      <c r="K124" s="4"/>
      <c r="L124" s="4"/>
      <c r="M124" s="4"/>
      <c r="N124" s="4"/>
      <c r="O124" s="4"/>
      <c r="P124" s="4"/>
      <c r="Q124" s="91"/>
      <c r="R124" s="4"/>
      <c r="S124" s="4"/>
      <c r="T124" s="4"/>
      <c r="U124" s="4"/>
      <c r="V124" s="4"/>
      <c r="W124" s="91"/>
      <c r="X124" s="91"/>
      <c r="Y124" s="91"/>
      <c r="Z124" s="91"/>
      <c r="AA124" s="91"/>
      <c r="AB124" s="4"/>
      <c r="AC124" s="4"/>
      <c r="AD124" s="4"/>
      <c r="AE124" s="4"/>
      <c r="AF124" s="4"/>
      <c r="AG124" s="4"/>
      <c r="AH124" s="4"/>
      <c r="AI124" s="4"/>
    </row>
    <row r="125" spans="2:35" ht="35.65" customHeight="1" x14ac:dyDescent="0.15">
      <c r="B125" s="870"/>
      <c r="C125" s="4"/>
      <c r="D125" s="4"/>
      <c r="E125" s="4"/>
      <c r="F125" s="91"/>
      <c r="G125" s="91"/>
      <c r="H125" s="91"/>
      <c r="I125" s="4"/>
      <c r="J125" s="4"/>
      <c r="K125" s="4"/>
      <c r="L125" s="4"/>
      <c r="M125" s="4"/>
      <c r="N125" s="4"/>
      <c r="O125" s="4"/>
      <c r="P125" s="4"/>
      <c r="Q125" s="91"/>
      <c r="R125" s="4"/>
      <c r="S125" s="4"/>
      <c r="T125" s="4"/>
      <c r="U125" s="4"/>
      <c r="V125" s="4"/>
      <c r="W125" s="91"/>
      <c r="X125" s="91"/>
      <c r="Y125" s="91"/>
      <c r="Z125" s="91"/>
      <c r="AA125" s="91"/>
      <c r="AB125" s="4"/>
      <c r="AC125" s="4"/>
      <c r="AD125" s="4"/>
      <c r="AE125" s="4"/>
      <c r="AF125" s="4"/>
      <c r="AG125" s="4"/>
      <c r="AH125" s="4"/>
      <c r="AI125" s="4"/>
    </row>
    <row r="126" spans="2:35" ht="35.65" customHeight="1" x14ac:dyDescent="0.15">
      <c r="B126" s="870"/>
      <c r="C126" s="91"/>
      <c r="D126" s="4"/>
      <c r="E126" s="4"/>
      <c r="F126" s="91"/>
      <c r="G126" s="91"/>
      <c r="H126" s="91"/>
      <c r="I126" s="4"/>
      <c r="J126" s="4"/>
      <c r="K126" s="4"/>
      <c r="L126" s="4"/>
      <c r="M126" s="4"/>
      <c r="N126" s="4"/>
      <c r="O126" s="4"/>
      <c r="P126" s="4"/>
      <c r="Q126" s="91"/>
      <c r="R126" s="91"/>
      <c r="S126" s="4"/>
      <c r="T126" s="4"/>
      <c r="U126" s="4"/>
      <c r="V126" s="4"/>
      <c r="W126" s="91"/>
      <c r="X126" s="91"/>
      <c r="Y126" s="91"/>
      <c r="Z126" s="91"/>
      <c r="AA126" s="91"/>
      <c r="AB126" s="4"/>
      <c r="AC126" s="4"/>
      <c r="AD126" s="4"/>
      <c r="AE126" s="4"/>
      <c r="AF126" s="4"/>
      <c r="AG126" s="4"/>
      <c r="AH126" s="4"/>
      <c r="AI126" s="4"/>
    </row>
    <row r="127" spans="2:35" ht="35.65" customHeight="1" x14ac:dyDescent="0.15">
      <c r="B127" s="870"/>
      <c r="C127" s="91"/>
      <c r="D127" s="4"/>
      <c r="E127" s="4"/>
      <c r="F127" s="91"/>
      <c r="G127" s="91"/>
      <c r="H127" s="91"/>
      <c r="I127" s="4"/>
      <c r="J127" s="4"/>
      <c r="K127" s="4"/>
      <c r="L127" s="4"/>
      <c r="M127" s="4"/>
      <c r="N127" s="4"/>
      <c r="O127" s="4"/>
      <c r="P127" s="4"/>
      <c r="Q127" s="91"/>
      <c r="R127" s="91"/>
      <c r="S127" s="4"/>
      <c r="T127" s="4"/>
      <c r="U127" s="4"/>
      <c r="V127" s="4"/>
      <c r="W127" s="91"/>
      <c r="X127" s="91"/>
      <c r="Y127" s="91"/>
      <c r="Z127" s="91"/>
      <c r="AA127" s="91"/>
      <c r="AB127" s="4"/>
      <c r="AC127" s="4"/>
      <c r="AD127" s="4"/>
      <c r="AE127" s="4"/>
      <c r="AF127" s="4"/>
      <c r="AG127" s="4"/>
      <c r="AH127" s="4"/>
      <c r="AI127" s="4"/>
    </row>
    <row r="128" spans="2:35" ht="35.65" customHeight="1" x14ac:dyDescent="0.15">
      <c r="B128" s="870"/>
      <c r="C128" s="91"/>
      <c r="D128" s="4"/>
      <c r="E128" s="4"/>
      <c r="F128" s="91"/>
      <c r="G128" s="91"/>
      <c r="H128" s="91"/>
      <c r="I128" s="4"/>
      <c r="J128" s="4"/>
      <c r="K128" s="4"/>
      <c r="L128" s="4"/>
      <c r="M128" s="4"/>
      <c r="N128" s="4"/>
      <c r="O128" s="4"/>
      <c r="P128" s="4"/>
      <c r="Q128" s="91"/>
      <c r="R128" s="91"/>
      <c r="S128" s="4"/>
      <c r="T128" s="4"/>
      <c r="U128" s="4"/>
      <c r="V128" s="4"/>
      <c r="W128" s="91"/>
      <c r="X128" s="91"/>
      <c r="Y128" s="91"/>
      <c r="Z128" s="91"/>
      <c r="AA128" s="91"/>
      <c r="AB128" s="4"/>
      <c r="AC128" s="4"/>
      <c r="AD128" s="4"/>
      <c r="AE128" s="4"/>
      <c r="AF128" s="4"/>
      <c r="AG128" s="4"/>
      <c r="AH128" s="4"/>
      <c r="AI128" s="4"/>
    </row>
    <row r="129" spans="2:35" ht="22.5" customHeight="1" x14ac:dyDescent="0.15">
      <c r="B129" s="870"/>
      <c r="C129" s="91"/>
      <c r="D129" s="4"/>
      <c r="E129" s="94"/>
      <c r="H129" s="95"/>
      <c r="I129" s="95"/>
      <c r="J129" s="95"/>
      <c r="K129" s="95"/>
      <c r="L129" s="95"/>
      <c r="M129" s="4"/>
      <c r="N129" s="4"/>
      <c r="O129" s="4"/>
      <c r="P129" s="4"/>
      <c r="Q129" s="91"/>
      <c r="R129" s="91"/>
      <c r="S129" s="4"/>
      <c r="T129" s="4"/>
      <c r="U129" s="4"/>
      <c r="V129" s="4"/>
      <c r="W129" s="91"/>
      <c r="X129" s="91"/>
      <c r="Y129" s="91"/>
      <c r="Z129" s="91"/>
      <c r="AA129" s="91"/>
    </row>
    <row r="130" spans="2:35" ht="71.25" customHeight="1" x14ac:dyDescent="0.15">
      <c r="B130" s="870"/>
      <c r="C130" s="4"/>
      <c r="D130" s="4"/>
      <c r="E130" s="94"/>
      <c r="H130" s="4"/>
      <c r="I130" s="4"/>
      <c r="J130" s="4"/>
      <c r="K130" s="4"/>
      <c r="L130" s="4"/>
      <c r="M130" s="4"/>
      <c r="N130" s="4"/>
      <c r="O130" s="4"/>
      <c r="P130" s="4"/>
      <c r="Q130" s="4"/>
      <c r="R130" s="4"/>
      <c r="S130" s="316"/>
      <c r="T130" s="316"/>
      <c r="U130" s="316"/>
      <c r="V130" s="872"/>
      <c r="W130" s="872"/>
      <c r="X130" s="872"/>
      <c r="Y130" s="872"/>
      <c r="Z130" s="872"/>
      <c r="AA130" s="872"/>
      <c r="AB130" s="872"/>
      <c r="AC130" s="872"/>
      <c r="AD130" s="872"/>
      <c r="AE130" s="872"/>
      <c r="AF130" s="872"/>
      <c r="AG130" s="872"/>
      <c r="AH130" s="872"/>
      <c r="AI130" s="872"/>
    </row>
    <row r="131" spans="2:35" ht="15" customHeight="1" x14ac:dyDescent="0.15"/>
    <row r="132" spans="2:35" ht="26.25" customHeight="1" x14ac:dyDescent="0.2">
      <c r="B132" s="870"/>
      <c r="C132" s="871"/>
      <c r="D132" s="871"/>
      <c r="E132" s="871"/>
      <c r="F132" s="871"/>
      <c r="G132" s="871"/>
      <c r="H132" s="871"/>
      <c r="I132" s="871"/>
      <c r="J132" s="871"/>
      <c r="K132" s="871"/>
      <c r="L132" s="871"/>
      <c r="M132" s="871"/>
      <c r="N132" s="871"/>
      <c r="O132" s="871"/>
      <c r="P132" s="871"/>
      <c r="Q132" s="871"/>
      <c r="R132" s="871"/>
      <c r="S132" s="871"/>
      <c r="T132" s="871"/>
      <c r="U132" s="871"/>
      <c r="V132" s="871"/>
      <c r="W132" s="871"/>
      <c r="X132" s="871"/>
      <c r="Y132" s="871"/>
      <c r="Z132" s="871"/>
      <c r="AA132" s="871"/>
      <c r="AB132" s="871"/>
      <c r="AC132" s="871"/>
      <c r="AD132" s="871"/>
      <c r="AE132" s="871"/>
      <c r="AF132" s="871"/>
      <c r="AG132" s="871"/>
      <c r="AH132" s="871"/>
      <c r="AI132" s="871"/>
    </row>
    <row r="133" spans="2:35" ht="35.65" customHeight="1" x14ac:dyDescent="0.15">
      <c r="B133" s="870"/>
      <c r="C133" s="4"/>
      <c r="D133" s="4"/>
      <c r="E133" s="4"/>
      <c r="F133" s="4"/>
      <c r="G133" s="4"/>
      <c r="H133" s="4"/>
      <c r="I133" s="91"/>
      <c r="J133" s="4"/>
      <c r="K133" s="4"/>
      <c r="L133" s="4"/>
      <c r="M133" s="4"/>
      <c r="N133" s="4"/>
      <c r="O133" s="4"/>
      <c r="P133" s="4"/>
      <c r="Q133" s="92"/>
      <c r="R133" s="91"/>
      <c r="S133" s="4"/>
      <c r="T133" s="4"/>
      <c r="U133" s="4"/>
      <c r="V133" s="4"/>
      <c r="W133" s="91"/>
      <c r="X133" s="91"/>
      <c r="Y133" s="91"/>
      <c r="Z133" s="91"/>
      <c r="AA133" s="91"/>
      <c r="AB133" s="4"/>
      <c r="AC133" s="4"/>
      <c r="AD133" s="4"/>
      <c r="AE133" s="4"/>
      <c r="AF133" s="4"/>
      <c r="AG133" s="4"/>
      <c r="AH133" s="4"/>
      <c r="AI133" s="4"/>
    </row>
    <row r="134" spans="2:35" ht="35.65" customHeight="1" x14ac:dyDescent="0.15">
      <c r="B134" s="870"/>
      <c r="C134" s="4"/>
      <c r="D134" s="4"/>
      <c r="E134" s="4"/>
      <c r="F134" s="4"/>
      <c r="G134" s="4"/>
      <c r="H134" s="4"/>
      <c r="I134" s="91"/>
      <c r="J134" s="4"/>
      <c r="K134" s="4"/>
      <c r="L134" s="4"/>
      <c r="M134" s="4"/>
      <c r="N134" s="4"/>
      <c r="O134" s="4"/>
      <c r="P134" s="4"/>
      <c r="Q134" s="92"/>
      <c r="R134" s="91"/>
      <c r="S134" s="4"/>
      <c r="T134" s="4"/>
      <c r="U134" s="4"/>
      <c r="V134" s="4"/>
      <c r="W134" s="91"/>
      <c r="X134" s="91"/>
      <c r="Y134" s="91"/>
      <c r="Z134" s="91"/>
      <c r="AA134" s="91"/>
      <c r="AB134" s="4"/>
      <c r="AC134" s="4"/>
      <c r="AD134" s="4"/>
      <c r="AE134" s="4"/>
      <c r="AF134" s="4"/>
      <c r="AG134" s="4"/>
      <c r="AH134" s="4"/>
      <c r="AI134" s="4"/>
    </row>
    <row r="135" spans="2:35" ht="35.65" customHeight="1" x14ac:dyDescent="0.15">
      <c r="B135" s="870"/>
      <c r="C135" s="4"/>
      <c r="D135" s="4"/>
      <c r="E135" s="4"/>
      <c r="F135" s="4"/>
      <c r="G135" s="4"/>
      <c r="H135" s="4"/>
      <c r="I135" s="91"/>
      <c r="J135" s="4"/>
      <c r="K135" s="4"/>
      <c r="L135" s="4"/>
      <c r="M135" s="4"/>
      <c r="N135" s="4"/>
      <c r="O135" s="4"/>
      <c r="P135" s="4"/>
      <c r="Q135" s="92"/>
      <c r="R135" s="91"/>
      <c r="S135" s="4"/>
      <c r="T135" s="4"/>
      <c r="U135" s="4"/>
      <c r="V135" s="4"/>
      <c r="W135" s="91"/>
      <c r="X135" s="91"/>
      <c r="Y135" s="91"/>
      <c r="Z135" s="91"/>
      <c r="AA135" s="91"/>
      <c r="AB135" s="4"/>
      <c r="AC135" s="4"/>
      <c r="AD135" s="4"/>
      <c r="AE135" s="4"/>
      <c r="AF135" s="4"/>
      <c r="AG135" s="4"/>
      <c r="AH135" s="4"/>
      <c r="AI135" s="4"/>
    </row>
    <row r="136" spans="2:35" ht="35.65" customHeight="1" x14ac:dyDescent="0.15">
      <c r="B136" s="870"/>
      <c r="C136" s="4"/>
      <c r="D136" s="4"/>
      <c r="E136" s="4"/>
      <c r="F136" s="4"/>
      <c r="G136" s="4"/>
      <c r="H136" s="4"/>
      <c r="I136" s="91"/>
      <c r="J136" s="4"/>
      <c r="K136" s="4"/>
      <c r="L136" s="4"/>
      <c r="M136" s="4"/>
      <c r="N136" s="4"/>
      <c r="O136" s="4"/>
      <c r="P136" s="4"/>
      <c r="Q136" s="92"/>
      <c r="R136" s="91"/>
      <c r="S136" s="4"/>
      <c r="T136" s="4"/>
      <c r="U136" s="4"/>
      <c r="V136" s="4"/>
      <c r="W136" s="91"/>
      <c r="X136" s="91"/>
      <c r="Y136" s="91"/>
      <c r="Z136" s="91"/>
      <c r="AA136" s="91"/>
      <c r="AB136" s="4"/>
      <c r="AC136" s="4"/>
      <c r="AD136" s="4"/>
      <c r="AE136" s="4"/>
      <c r="AF136" s="4"/>
      <c r="AG136" s="4"/>
      <c r="AH136" s="4"/>
      <c r="AI136" s="4"/>
    </row>
    <row r="137" spans="2:35" ht="35.65" customHeight="1" x14ac:dyDescent="0.15">
      <c r="B137" s="870"/>
      <c r="C137" s="4"/>
      <c r="D137" s="4"/>
      <c r="E137" s="4"/>
      <c r="F137" s="4"/>
      <c r="G137" s="4"/>
      <c r="H137" s="4"/>
      <c r="I137" s="91"/>
      <c r="J137" s="4"/>
      <c r="K137" s="4"/>
      <c r="L137" s="4"/>
      <c r="M137" s="4"/>
      <c r="N137" s="4"/>
      <c r="O137" s="4"/>
      <c r="P137" s="4"/>
      <c r="Q137" s="91"/>
      <c r="R137" s="91"/>
      <c r="S137" s="4"/>
      <c r="T137" s="4"/>
      <c r="U137" s="4"/>
      <c r="V137" s="4"/>
      <c r="W137" s="91"/>
      <c r="X137" s="91"/>
      <c r="Y137" s="91"/>
      <c r="Z137" s="91"/>
      <c r="AA137" s="91"/>
      <c r="AB137" s="4"/>
      <c r="AC137" s="4"/>
      <c r="AD137" s="4"/>
      <c r="AE137" s="4"/>
      <c r="AF137" s="4"/>
      <c r="AG137" s="4"/>
      <c r="AH137" s="4"/>
      <c r="AI137" s="4"/>
    </row>
    <row r="138" spans="2:35" ht="35.65" customHeight="1" x14ac:dyDescent="0.15">
      <c r="B138" s="870"/>
      <c r="C138" s="4"/>
      <c r="D138" s="4"/>
      <c r="E138" s="4"/>
      <c r="F138" s="91"/>
      <c r="G138" s="91"/>
      <c r="H138" s="4"/>
      <c r="I138" s="4"/>
      <c r="J138" s="4"/>
      <c r="K138" s="4"/>
      <c r="L138" s="4"/>
      <c r="M138" s="4"/>
      <c r="N138" s="4"/>
      <c r="O138" s="4"/>
      <c r="P138" s="4"/>
      <c r="Q138" s="91"/>
      <c r="R138" s="4"/>
      <c r="S138" s="4"/>
      <c r="T138" s="4"/>
      <c r="U138" s="4"/>
      <c r="V138" s="4"/>
      <c r="W138" s="91"/>
      <c r="X138" s="91"/>
      <c r="Y138" s="91"/>
      <c r="Z138" s="91"/>
      <c r="AA138" s="91"/>
      <c r="AB138" s="4"/>
      <c r="AC138" s="4"/>
      <c r="AD138" s="4"/>
      <c r="AE138" s="4"/>
      <c r="AF138" s="4"/>
      <c r="AG138" s="4"/>
      <c r="AH138" s="4"/>
      <c r="AI138" s="4"/>
    </row>
    <row r="139" spans="2:35" ht="35.65" customHeight="1" x14ac:dyDescent="0.15">
      <c r="B139" s="870"/>
      <c r="C139" s="4"/>
      <c r="D139" s="4"/>
      <c r="E139" s="4"/>
      <c r="F139" s="91"/>
      <c r="G139" s="91"/>
      <c r="H139" s="91"/>
      <c r="I139" s="4"/>
      <c r="J139" s="4"/>
      <c r="K139" s="4"/>
      <c r="L139" s="4"/>
      <c r="M139" s="4"/>
      <c r="N139" s="4"/>
      <c r="O139" s="4"/>
      <c r="P139" s="4"/>
      <c r="Q139" s="91"/>
      <c r="R139" s="4"/>
      <c r="S139" s="4"/>
      <c r="T139" s="4"/>
      <c r="U139" s="4"/>
      <c r="V139" s="4"/>
      <c r="W139" s="91"/>
      <c r="X139" s="91"/>
      <c r="Y139" s="91"/>
      <c r="Z139" s="91"/>
      <c r="AA139" s="91"/>
      <c r="AB139" s="4"/>
      <c r="AC139" s="4"/>
      <c r="AD139" s="4"/>
      <c r="AE139" s="4"/>
      <c r="AF139" s="4"/>
      <c r="AG139" s="4"/>
      <c r="AH139" s="4"/>
      <c r="AI139" s="4"/>
    </row>
    <row r="140" spans="2:35" ht="35.65" customHeight="1" x14ac:dyDescent="0.15">
      <c r="B140" s="870"/>
      <c r="C140" s="91"/>
      <c r="D140" s="4"/>
      <c r="E140" s="4"/>
      <c r="F140" s="91"/>
      <c r="G140" s="91"/>
      <c r="H140" s="91"/>
      <c r="I140" s="4"/>
      <c r="J140" s="4"/>
      <c r="K140" s="4"/>
      <c r="L140" s="4"/>
      <c r="M140" s="4"/>
      <c r="N140" s="4"/>
      <c r="O140" s="4"/>
      <c r="P140" s="4"/>
      <c r="Q140" s="91"/>
      <c r="R140" s="91"/>
      <c r="S140" s="4"/>
      <c r="T140" s="4"/>
      <c r="U140" s="4"/>
      <c r="V140" s="4"/>
      <c r="W140" s="91"/>
      <c r="X140" s="91"/>
      <c r="Y140" s="91"/>
      <c r="Z140" s="91"/>
      <c r="AA140" s="91"/>
      <c r="AB140" s="4"/>
      <c r="AC140" s="4"/>
      <c r="AD140" s="4"/>
      <c r="AE140" s="4"/>
      <c r="AF140" s="4"/>
      <c r="AG140" s="4"/>
      <c r="AH140" s="4"/>
      <c r="AI140" s="4"/>
    </row>
    <row r="141" spans="2:35" ht="35.65" customHeight="1" x14ac:dyDescent="0.15">
      <c r="B141" s="870"/>
      <c r="C141" s="91"/>
      <c r="D141" s="4"/>
      <c r="E141" s="4"/>
      <c r="F141" s="91"/>
      <c r="G141" s="91"/>
      <c r="H141" s="91"/>
      <c r="I141" s="4"/>
      <c r="J141" s="4"/>
      <c r="K141" s="4"/>
      <c r="L141" s="4"/>
      <c r="M141" s="4"/>
      <c r="N141" s="4"/>
      <c r="O141" s="4"/>
      <c r="P141" s="4"/>
      <c r="Q141" s="91"/>
      <c r="R141" s="91"/>
      <c r="S141" s="4"/>
      <c r="T141" s="4"/>
      <c r="U141" s="4"/>
      <c r="V141" s="4"/>
      <c r="W141" s="91"/>
      <c r="X141" s="91"/>
      <c r="Y141" s="91"/>
      <c r="Z141" s="91"/>
      <c r="AA141" s="91"/>
      <c r="AB141" s="4"/>
      <c r="AC141" s="4"/>
      <c r="AD141" s="4"/>
      <c r="AE141" s="4"/>
      <c r="AF141" s="4"/>
      <c r="AG141" s="4"/>
      <c r="AH141" s="4"/>
      <c r="AI141" s="4"/>
    </row>
    <row r="142" spans="2:35" ht="35.65" customHeight="1" x14ac:dyDescent="0.15">
      <c r="B142" s="870"/>
      <c r="C142" s="91"/>
      <c r="D142" s="4"/>
      <c r="E142" s="4"/>
      <c r="F142" s="91"/>
      <c r="G142" s="91"/>
      <c r="H142" s="91"/>
      <c r="I142" s="4"/>
      <c r="J142" s="4"/>
      <c r="K142" s="4"/>
      <c r="L142" s="4"/>
      <c r="M142" s="4"/>
      <c r="N142" s="4"/>
      <c r="O142" s="4"/>
      <c r="P142" s="4"/>
      <c r="Q142" s="91"/>
      <c r="R142" s="91"/>
      <c r="S142" s="4"/>
      <c r="T142" s="4"/>
      <c r="U142" s="4"/>
      <c r="V142" s="4"/>
      <c r="W142" s="91"/>
      <c r="X142" s="91"/>
      <c r="Y142" s="91"/>
      <c r="Z142" s="91"/>
      <c r="AA142" s="91"/>
      <c r="AB142" s="4"/>
      <c r="AC142" s="4"/>
      <c r="AD142" s="4"/>
      <c r="AE142" s="4"/>
      <c r="AF142" s="4"/>
      <c r="AG142" s="4"/>
      <c r="AH142" s="4"/>
      <c r="AI142" s="4"/>
    </row>
    <row r="143" spans="2:35" ht="22.5" customHeight="1" x14ac:dyDescent="0.15">
      <c r="B143" s="870"/>
      <c r="C143" s="91"/>
      <c r="D143" s="4"/>
      <c r="E143" s="94"/>
      <c r="H143" s="95"/>
      <c r="I143" s="95"/>
      <c r="J143" s="95"/>
      <c r="K143" s="95"/>
      <c r="L143" s="95"/>
      <c r="M143" s="4"/>
      <c r="N143" s="4"/>
      <c r="O143" s="4"/>
      <c r="P143" s="4"/>
      <c r="Q143" s="91"/>
      <c r="R143" s="91"/>
      <c r="S143" s="4"/>
      <c r="T143" s="4"/>
      <c r="U143" s="4"/>
      <c r="V143" s="4"/>
      <c r="W143" s="91"/>
      <c r="X143" s="91"/>
      <c r="Y143" s="91"/>
      <c r="Z143" s="91"/>
      <c r="AA143" s="91"/>
    </row>
    <row r="144" spans="2:35" ht="71.25" customHeight="1" x14ac:dyDescent="0.15">
      <c r="B144" s="870"/>
      <c r="C144" s="4"/>
      <c r="D144" s="4"/>
      <c r="E144" s="94"/>
      <c r="H144" s="4"/>
      <c r="I144" s="4"/>
      <c r="J144" s="4"/>
      <c r="K144" s="4"/>
      <c r="L144" s="4"/>
      <c r="M144" s="4"/>
      <c r="N144" s="4"/>
      <c r="O144" s="4"/>
      <c r="P144" s="4"/>
      <c r="Q144" s="4"/>
      <c r="R144" s="4"/>
      <c r="S144" s="316"/>
      <c r="T144" s="316"/>
      <c r="U144" s="316"/>
      <c r="V144" s="872"/>
      <c r="W144" s="872"/>
      <c r="X144" s="872"/>
      <c r="Y144" s="872"/>
      <c r="Z144" s="872"/>
      <c r="AA144" s="872"/>
      <c r="AB144" s="872"/>
      <c r="AC144" s="872"/>
      <c r="AD144" s="872"/>
      <c r="AE144" s="872"/>
      <c r="AF144" s="872"/>
      <c r="AG144" s="872"/>
      <c r="AH144" s="872"/>
      <c r="AI144" s="872"/>
    </row>
    <row r="145" ht="15" customHeight="1" x14ac:dyDescent="0.15"/>
  </sheetData>
  <mergeCells count="44">
    <mergeCell ref="B90:B102"/>
    <mergeCell ref="C90:AI90"/>
    <mergeCell ref="V102:AI102"/>
    <mergeCell ref="B132:B144"/>
    <mergeCell ref="C132:AI132"/>
    <mergeCell ref="V144:AI144"/>
    <mergeCell ref="B104:B116"/>
    <mergeCell ref="C104:AI104"/>
    <mergeCell ref="V116:AI116"/>
    <mergeCell ref="B118:B130"/>
    <mergeCell ref="C118:AI118"/>
    <mergeCell ref="V130:AI130"/>
    <mergeCell ref="B62:B74"/>
    <mergeCell ref="C62:AI62"/>
    <mergeCell ref="V74:AI74"/>
    <mergeCell ref="B76:B88"/>
    <mergeCell ref="C76:AI76"/>
    <mergeCell ref="V88:AI88"/>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9" manualBreakCount="9">
    <brk id="18" min="1" max="34" man="1"/>
    <brk id="33" min="1" max="34" man="1"/>
    <brk id="47" min="1" max="34" man="1"/>
    <brk id="61" min="1" max="34" man="1"/>
    <brk id="74" min="1" max="34" man="1"/>
    <brk id="88" min="1" max="34" man="1"/>
    <brk id="102" min="1" max="34" man="1"/>
    <brk id="116" min="1" max="34" man="1"/>
    <brk id="130" min="1" max="34"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B2:AI75"/>
  <sheetViews>
    <sheetView showGridLines="0" showZeros="0" view="pageBreakPreview" topLeftCell="B1" zoomScaleNormal="85" zoomScaleSheetLayoutView="100" workbookViewId="0">
      <selection activeCell="AP13" sqref="AP13"/>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37" t="s">
        <v>246</v>
      </c>
      <c r="C3" s="437"/>
      <c r="D3" s="437"/>
      <c r="E3" s="881"/>
      <c r="F3" s="881"/>
      <c r="G3" s="881"/>
      <c r="H3" s="881"/>
      <c r="I3" s="881"/>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row>
    <row r="4" spans="2:35" ht="20.100000000000001" customHeight="1" x14ac:dyDescent="0.15">
      <c r="B4" s="882" t="s">
        <v>17</v>
      </c>
      <c r="C4" s="883"/>
      <c r="D4" s="884"/>
      <c r="E4" s="885" t="s">
        <v>647</v>
      </c>
      <c r="F4" s="886"/>
      <c r="G4" s="886"/>
      <c r="H4" s="886"/>
      <c r="I4" s="887"/>
      <c r="J4" s="888" t="s">
        <v>18</v>
      </c>
      <c r="K4" s="889"/>
      <c r="L4" s="890"/>
      <c r="M4" s="891" t="s">
        <v>663</v>
      </c>
      <c r="N4" s="892"/>
      <c r="O4" s="892"/>
      <c r="P4" s="892"/>
      <c r="Q4" s="892"/>
      <c r="R4" s="893"/>
      <c r="S4" s="486" t="s">
        <v>447</v>
      </c>
      <c r="T4" s="487"/>
      <c r="U4" s="487"/>
      <c r="V4" s="488"/>
      <c r="W4" s="894" t="s">
        <v>531</v>
      </c>
      <c r="X4" s="895"/>
      <c r="Y4" s="895"/>
      <c r="Z4" s="895"/>
      <c r="AA4" s="895"/>
      <c r="AB4" s="896"/>
      <c r="AC4" s="486" t="s">
        <v>185</v>
      </c>
      <c r="AD4" s="487"/>
      <c r="AE4" s="488"/>
      <c r="AF4" s="897" t="s">
        <v>575</v>
      </c>
      <c r="AG4" s="898"/>
      <c r="AH4" s="898"/>
      <c r="AI4" s="899"/>
    </row>
    <row r="5" spans="2:35" ht="20.100000000000001" customHeight="1" x14ac:dyDescent="0.15">
      <c r="B5" s="903" t="s">
        <v>0</v>
      </c>
      <c r="C5" s="904"/>
      <c r="D5" s="905"/>
      <c r="E5" s="906" t="s">
        <v>648</v>
      </c>
      <c r="F5" s="907"/>
      <c r="G5" s="907"/>
      <c r="H5" s="907"/>
      <c r="I5" s="908"/>
      <c r="J5" s="909" t="s">
        <v>1</v>
      </c>
      <c r="K5" s="910"/>
      <c r="L5" s="911"/>
      <c r="M5" s="891" t="s">
        <v>664</v>
      </c>
      <c r="N5" s="892"/>
      <c r="O5" s="892"/>
      <c r="P5" s="892"/>
      <c r="Q5" s="892"/>
      <c r="R5" s="893"/>
      <c r="S5" s="489"/>
      <c r="T5" s="490"/>
      <c r="U5" s="490"/>
      <c r="V5" s="491"/>
      <c r="W5" s="912" t="s">
        <v>532</v>
      </c>
      <c r="X5" s="913"/>
      <c r="Y5" s="913"/>
      <c r="Z5" s="913"/>
      <c r="AA5" s="913"/>
      <c r="AB5" s="914"/>
      <c r="AC5" s="489"/>
      <c r="AD5" s="490"/>
      <c r="AE5" s="491"/>
      <c r="AF5" s="900"/>
      <c r="AG5" s="901"/>
      <c r="AH5" s="901"/>
      <c r="AI5" s="902"/>
    </row>
    <row r="6" spans="2:35" ht="26.25" customHeight="1" x14ac:dyDescent="0.2">
      <c r="B6" s="874" t="s">
        <v>20</v>
      </c>
      <c r="C6" s="916" t="s">
        <v>19</v>
      </c>
      <c r="D6" s="871"/>
      <c r="E6" s="871"/>
      <c r="F6" s="871"/>
      <c r="G6" s="871"/>
      <c r="H6" s="871"/>
      <c r="I6" s="871"/>
      <c r="J6" s="871"/>
      <c r="K6" s="871"/>
      <c r="L6" s="871"/>
      <c r="M6" s="871"/>
      <c r="N6" s="871"/>
      <c r="O6" s="871"/>
      <c r="P6" s="871"/>
      <c r="Q6" s="871"/>
      <c r="R6" s="871"/>
      <c r="S6" s="871"/>
      <c r="T6" s="871"/>
      <c r="U6" s="871"/>
      <c r="V6" s="871"/>
      <c r="W6" s="871"/>
      <c r="X6" s="871"/>
      <c r="Y6" s="871"/>
      <c r="Z6" s="871"/>
      <c r="AA6" s="871"/>
      <c r="AB6" s="871"/>
      <c r="AC6" s="871"/>
      <c r="AD6" s="871"/>
      <c r="AE6" s="871"/>
      <c r="AF6" s="871"/>
      <c r="AG6" s="871"/>
      <c r="AH6" s="871"/>
      <c r="AI6" s="917"/>
    </row>
    <row r="7" spans="2:35" ht="35.65" customHeight="1" x14ac:dyDescent="0.15">
      <c r="B7" s="874"/>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74"/>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74"/>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74"/>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74"/>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74"/>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74"/>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74"/>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74"/>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74"/>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74"/>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8.75" customHeight="1" x14ac:dyDescent="0.15">
      <c r="B18" s="875"/>
      <c r="C18" s="97"/>
      <c r="D18" s="98"/>
      <c r="E18" s="99"/>
      <c r="F18" s="100"/>
      <c r="G18" s="100"/>
      <c r="H18" s="98"/>
      <c r="I18" s="98"/>
      <c r="J18" s="98"/>
      <c r="K18" s="98"/>
      <c r="L18" s="98"/>
      <c r="M18" s="98"/>
      <c r="N18" s="98"/>
      <c r="O18" s="98"/>
      <c r="P18" s="98"/>
      <c r="Q18" s="98"/>
      <c r="R18" s="98"/>
      <c r="S18" s="101"/>
      <c r="T18" s="101"/>
      <c r="U18" s="101"/>
      <c r="V18" s="879" t="s">
        <v>405</v>
      </c>
      <c r="W18" s="879"/>
      <c r="X18" s="879"/>
      <c r="Y18" s="879"/>
      <c r="Z18" s="879"/>
      <c r="AA18" s="879"/>
      <c r="AB18" s="879"/>
      <c r="AC18" s="879"/>
      <c r="AD18" s="879"/>
      <c r="AE18" s="879"/>
      <c r="AF18" s="879"/>
      <c r="AG18" s="879"/>
      <c r="AH18" s="879"/>
      <c r="AI18" s="880"/>
    </row>
    <row r="19" spans="2:35" ht="15" customHeight="1" x14ac:dyDescent="0.15"/>
    <row r="20" spans="2:35" ht="26.25" customHeight="1" x14ac:dyDescent="0.2">
      <c r="B20" s="870"/>
      <c r="C20" s="871"/>
      <c r="D20" s="871"/>
      <c r="E20" s="871"/>
      <c r="F20" s="871"/>
      <c r="G20" s="871"/>
      <c r="H20" s="871"/>
      <c r="I20" s="871"/>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871"/>
    </row>
    <row r="21" spans="2:35" ht="35.65" customHeight="1" x14ac:dyDescent="0.15">
      <c r="B21" s="870"/>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70"/>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70"/>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70"/>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70"/>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70"/>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70"/>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70"/>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70"/>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70"/>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70"/>
      <c r="C31" s="91"/>
      <c r="D31" s="4"/>
      <c r="E31" s="94"/>
      <c r="H31" s="95"/>
      <c r="I31" s="95"/>
      <c r="J31" s="95"/>
      <c r="K31" s="95"/>
      <c r="L31" s="95"/>
      <c r="M31" s="4"/>
      <c r="N31" s="4"/>
      <c r="O31" s="4"/>
      <c r="P31" s="4"/>
      <c r="Q31" s="91"/>
      <c r="R31" s="91"/>
      <c r="S31" s="4"/>
      <c r="T31" s="4"/>
      <c r="U31" s="4"/>
      <c r="V31" s="4"/>
      <c r="W31" s="91"/>
      <c r="X31" s="91"/>
      <c r="Y31" s="91"/>
      <c r="Z31" s="91"/>
      <c r="AA31" s="91"/>
    </row>
    <row r="32" spans="2:35" ht="78.75" customHeight="1" x14ac:dyDescent="0.15">
      <c r="B32" s="870"/>
      <c r="C32" s="4"/>
      <c r="D32" s="4"/>
      <c r="E32" s="94"/>
      <c r="H32" s="4"/>
      <c r="I32" s="4"/>
      <c r="J32" s="4"/>
      <c r="K32" s="4"/>
      <c r="L32" s="4"/>
      <c r="M32" s="4"/>
      <c r="N32" s="4"/>
      <c r="O32" s="4"/>
      <c r="P32" s="4"/>
      <c r="Q32" s="4"/>
      <c r="R32" s="4"/>
      <c r="S32" s="316"/>
      <c r="T32" s="316"/>
      <c r="U32" s="316"/>
      <c r="V32" s="872"/>
      <c r="W32" s="872"/>
      <c r="X32" s="872"/>
      <c r="Y32" s="872"/>
      <c r="Z32" s="872"/>
      <c r="AA32" s="872"/>
      <c r="AB32" s="872"/>
      <c r="AC32" s="872"/>
      <c r="AD32" s="872"/>
      <c r="AE32" s="872"/>
      <c r="AF32" s="872"/>
      <c r="AG32" s="872"/>
      <c r="AH32" s="872"/>
      <c r="AI32" s="872"/>
    </row>
    <row r="33" spans="2:35" ht="15" customHeight="1" x14ac:dyDescent="0.15"/>
    <row r="34" spans="2:35" ht="26.25" customHeight="1" x14ac:dyDescent="0.2">
      <c r="B34" s="870"/>
      <c r="C34" s="871"/>
      <c r="D34" s="871"/>
      <c r="E34" s="871"/>
      <c r="F34" s="871"/>
      <c r="G34" s="871"/>
      <c r="H34" s="871"/>
      <c r="I34" s="871"/>
      <c r="J34" s="871"/>
      <c r="K34" s="871"/>
      <c r="L34" s="871"/>
      <c r="M34" s="871"/>
      <c r="N34" s="871"/>
      <c r="O34" s="871"/>
      <c r="P34" s="871"/>
      <c r="Q34" s="871"/>
      <c r="R34" s="871"/>
      <c r="S34" s="871"/>
      <c r="T34" s="871"/>
      <c r="U34" s="871"/>
      <c r="V34" s="871"/>
      <c r="W34" s="871"/>
      <c r="X34" s="871"/>
      <c r="Y34" s="871"/>
      <c r="Z34" s="871"/>
      <c r="AA34" s="871"/>
      <c r="AB34" s="871"/>
      <c r="AC34" s="871"/>
      <c r="AD34" s="871"/>
      <c r="AE34" s="871"/>
      <c r="AF34" s="871"/>
      <c r="AG34" s="871"/>
      <c r="AH34" s="871"/>
      <c r="AI34" s="871"/>
    </row>
    <row r="35" spans="2:35" ht="35.65" customHeight="1" x14ac:dyDescent="0.15">
      <c r="B35" s="870"/>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70"/>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70"/>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70"/>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70"/>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70"/>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70"/>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70"/>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70"/>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70"/>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70"/>
      <c r="C45" s="91"/>
      <c r="D45" s="4"/>
      <c r="E45" s="94"/>
      <c r="H45" s="95"/>
      <c r="I45" s="95"/>
      <c r="J45" s="95"/>
      <c r="K45" s="95"/>
      <c r="L45" s="95"/>
      <c r="M45" s="4"/>
      <c r="N45" s="4"/>
      <c r="O45" s="4"/>
      <c r="P45" s="4"/>
      <c r="Q45" s="91"/>
      <c r="R45" s="91"/>
      <c r="S45" s="4"/>
      <c r="T45" s="4"/>
      <c r="U45" s="4"/>
      <c r="V45" s="4"/>
      <c r="W45" s="91"/>
      <c r="X45" s="91"/>
      <c r="Y45" s="91"/>
      <c r="Z45" s="91"/>
      <c r="AA45" s="91"/>
    </row>
    <row r="46" spans="2:35" ht="78.75" customHeight="1" x14ac:dyDescent="0.15">
      <c r="B46" s="870"/>
      <c r="C46" s="4"/>
      <c r="D46" s="4"/>
      <c r="E46" s="94"/>
      <c r="H46" s="4"/>
      <c r="I46" s="4"/>
      <c r="J46" s="4"/>
      <c r="K46" s="4"/>
      <c r="L46" s="4"/>
      <c r="M46" s="4"/>
      <c r="N46" s="4"/>
      <c r="O46" s="4"/>
      <c r="P46" s="4"/>
      <c r="Q46" s="4"/>
      <c r="R46" s="4"/>
      <c r="S46" s="316"/>
      <c r="T46" s="316"/>
      <c r="U46" s="316"/>
      <c r="V46" s="872"/>
      <c r="W46" s="872"/>
      <c r="X46" s="872"/>
      <c r="Y46" s="872"/>
      <c r="Z46" s="872"/>
      <c r="AA46" s="872"/>
      <c r="AB46" s="872"/>
      <c r="AC46" s="872"/>
      <c r="AD46" s="872"/>
      <c r="AE46" s="872"/>
      <c r="AF46" s="872"/>
      <c r="AG46" s="872"/>
      <c r="AH46" s="872"/>
      <c r="AI46" s="872"/>
    </row>
    <row r="47" spans="2:35" ht="15" customHeight="1" x14ac:dyDescent="0.15"/>
    <row r="48" spans="2:35" ht="26.25" customHeight="1" x14ac:dyDescent="0.2">
      <c r="B48" s="870"/>
      <c r="C48" s="871"/>
      <c r="D48" s="871"/>
      <c r="E48" s="871"/>
      <c r="F48" s="871"/>
      <c r="G48" s="871"/>
      <c r="H48" s="871"/>
      <c r="I48" s="871"/>
      <c r="J48" s="871"/>
      <c r="K48" s="871"/>
      <c r="L48" s="871"/>
      <c r="M48" s="871"/>
      <c r="N48" s="871"/>
      <c r="O48" s="871"/>
      <c r="P48" s="871"/>
      <c r="Q48" s="871"/>
      <c r="R48" s="871"/>
      <c r="S48" s="871"/>
      <c r="T48" s="871"/>
      <c r="U48" s="871"/>
      <c r="V48" s="871"/>
      <c r="W48" s="871"/>
      <c r="X48" s="871"/>
      <c r="Y48" s="871"/>
      <c r="Z48" s="871"/>
      <c r="AA48" s="871"/>
      <c r="AB48" s="871"/>
      <c r="AC48" s="871"/>
      <c r="AD48" s="871"/>
      <c r="AE48" s="871"/>
      <c r="AF48" s="871"/>
      <c r="AG48" s="871"/>
      <c r="AH48" s="871"/>
      <c r="AI48" s="871"/>
    </row>
    <row r="49" spans="2:35" ht="35.65" customHeight="1" x14ac:dyDescent="0.15">
      <c r="B49" s="870"/>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70"/>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70"/>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70"/>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70"/>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70"/>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70"/>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70"/>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70"/>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70"/>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70"/>
      <c r="C59" s="91"/>
      <c r="D59" s="4"/>
      <c r="E59" s="94"/>
      <c r="H59" s="95"/>
      <c r="I59" s="95"/>
      <c r="J59" s="95"/>
      <c r="K59" s="95"/>
      <c r="L59" s="95"/>
      <c r="M59" s="4"/>
      <c r="N59" s="4"/>
      <c r="O59" s="4"/>
      <c r="P59" s="4"/>
      <c r="Q59" s="91"/>
      <c r="R59" s="91"/>
      <c r="S59" s="4"/>
      <c r="T59" s="4"/>
      <c r="U59" s="4"/>
      <c r="V59" s="4"/>
      <c r="W59" s="91"/>
      <c r="X59" s="91"/>
      <c r="Y59" s="91"/>
      <c r="Z59" s="91"/>
      <c r="AA59" s="91"/>
    </row>
    <row r="60" spans="2:35" ht="78.75" customHeight="1" x14ac:dyDescent="0.15">
      <c r="B60" s="870"/>
      <c r="C60" s="4"/>
      <c r="D60" s="4"/>
      <c r="E60" s="94"/>
      <c r="H60" s="4"/>
      <c r="I60" s="4"/>
      <c r="J60" s="4"/>
      <c r="K60" s="4"/>
      <c r="L60" s="4"/>
      <c r="M60" s="4"/>
      <c r="N60" s="4"/>
      <c r="O60" s="4"/>
      <c r="P60" s="4"/>
      <c r="Q60" s="4"/>
      <c r="R60" s="4"/>
      <c r="S60" s="316"/>
      <c r="T60" s="316"/>
      <c r="U60" s="316"/>
      <c r="V60" s="872"/>
      <c r="W60" s="872"/>
      <c r="X60" s="872"/>
      <c r="Y60" s="872"/>
      <c r="Z60" s="872"/>
      <c r="AA60" s="872"/>
      <c r="AB60" s="872"/>
      <c r="AC60" s="872"/>
      <c r="AD60" s="872"/>
      <c r="AE60" s="872"/>
      <c r="AF60" s="872"/>
      <c r="AG60" s="872"/>
      <c r="AH60" s="872"/>
      <c r="AI60" s="872"/>
    </row>
    <row r="61" spans="2:35" ht="15" customHeight="1" x14ac:dyDescent="0.15"/>
    <row r="62" spans="2:35" ht="26.25" customHeight="1" x14ac:dyDescent="0.2">
      <c r="B62" s="870"/>
      <c r="C62" s="871"/>
      <c r="D62" s="871"/>
      <c r="E62" s="871"/>
      <c r="F62" s="871"/>
      <c r="G62" s="871"/>
      <c r="H62" s="871"/>
      <c r="I62" s="871"/>
      <c r="J62" s="871"/>
      <c r="K62" s="871"/>
      <c r="L62" s="871"/>
      <c r="M62" s="871"/>
      <c r="N62" s="871"/>
      <c r="O62" s="871"/>
      <c r="P62" s="871"/>
      <c r="Q62" s="871"/>
      <c r="R62" s="871"/>
      <c r="S62" s="871"/>
      <c r="T62" s="871"/>
      <c r="U62" s="871"/>
      <c r="V62" s="871"/>
      <c r="W62" s="871"/>
      <c r="X62" s="871"/>
      <c r="Y62" s="871"/>
      <c r="Z62" s="871"/>
      <c r="AA62" s="871"/>
      <c r="AB62" s="871"/>
      <c r="AC62" s="871"/>
      <c r="AD62" s="871"/>
      <c r="AE62" s="871"/>
      <c r="AF62" s="871"/>
      <c r="AG62" s="871"/>
      <c r="AH62" s="871"/>
      <c r="AI62" s="871"/>
    </row>
    <row r="63" spans="2:35" ht="35.65" customHeight="1" x14ac:dyDescent="0.15">
      <c r="B63" s="870"/>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70"/>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70"/>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70"/>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70"/>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70"/>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70"/>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70"/>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70"/>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70"/>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70"/>
      <c r="C73" s="91"/>
      <c r="D73" s="4"/>
      <c r="E73" s="94"/>
      <c r="H73" s="95"/>
      <c r="I73" s="95"/>
      <c r="J73" s="95"/>
      <c r="K73" s="95"/>
      <c r="L73" s="95"/>
      <c r="M73" s="4"/>
      <c r="N73" s="4"/>
      <c r="O73" s="4"/>
      <c r="P73" s="4"/>
      <c r="Q73" s="91"/>
      <c r="R73" s="91"/>
      <c r="S73" s="4"/>
      <c r="T73" s="4"/>
      <c r="U73" s="4"/>
      <c r="V73" s="4"/>
      <c r="W73" s="91"/>
      <c r="X73" s="91"/>
      <c r="Y73" s="91"/>
      <c r="Z73" s="91"/>
      <c r="AA73" s="91"/>
    </row>
    <row r="74" spans="2:35" ht="78.75" customHeight="1" x14ac:dyDescent="0.15">
      <c r="B74" s="870"/>
      <c r="C74" s="4"/>
      <c r="D74" s="4"/>
      <c r="E74" s="94"/>
      <c r="H74" s="4"/>
      <c r="I74" s="4"/>
      <c r="J74" s="4"/>
      <c r="K74" s="4"/>
      <c r="L74" s="4"/>
      <c r="M74" s="4"/>
      <c r="N74" s="4"/>
      <c r="O74" s="4"/>
      <c r="P74" s="4"/>
      <c r="Q74" s="4"/>
      <c r="R74" s="4"/>
      <c r="S74" s="316"/>
      <c r="T74" s="316"/>
      <c r="U74" s="316"/>
      <c r="V74" s="872"/>
      <c r="W74" s="872"/>
      <c r="X74" s="872"/>
      <c r="Y74" s="872"/>
      <c r="Z74" s="872"/>
      <c r="AA74" s="872"/>
      <c r="AB74" s="872"/>
      <c r="AC74" s="872"/>
      <c r="AD74" s="872"/>
      <c r="AE74" s="872"/>
      <c r="AF74" s="872"/>
      <c r="AG74" s="872"/>
      <c r="AH74" s="872"/>
      <c r="AI74" s="872"/>
    </row>
    <row r="75" spans="2:35" ht="15" customHeight="1" x14ac:dyDescent="0.15"/>
  </sheetData>
  <mergeCells count="29">
    <mergeCell ref="B48:B60"/>
    <mergeCell ref="C48:AI48"/>
    <mergeCell ref="V60:AI60"/>
    <mergeCell ref="B62:B74"/>
    <mergeCell ref="C62:AI62"/>
    <mergeCell ref="V74:AI74"/>
    <mergeCell ref="B3:AI3"/>
    <mergeCell ref="B4:D4"/>
    <mergeCell ref="E4:I4"/>
    <mergeCell ref="J4:L4"/>
    <mergeCell ref="M4:R4"/>
    <mergeCell ref="W4:AB4"/>
    <mergeCell ref="AC4:AE5"/>
    <mergeCell ref="AF4:AI5"/>
    <mergeCell ref="B6:B18"/>
    <mergeCell ref="C6:AI6"/>
    <mergeCell ref="B5:D5"/>
    <mergeCell ref="E5:I5"/>
    <mergeCell ref="J5:L5"/>
    <mergeCell ref="M5:R5"/>
    <mergeCell ref="W5:AB5"/>
    <mergeCell ref="V18:AI18"/>
    <mergeCell ref="S4:V5"/>
    <mergeCell ref="B20:B32"/>
    <mergeCell ref="C20:AI20"/>
    <mergeCell ref="V32:AI32"/>
    <mergeCell ref="B34:B46"/>
    <mergeCell ref="C34:AI34"/>
    <mergeCell ref="V46:AI46"/>
  </mergeCells>
  <phoneticPr fontId="11"/>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copies="2" r:id="rId1"/>
  <headerFooter alignWithMargins="0"/>
  <rowBreaks count="4" manualBreakCount="4">
    <brk id="18" min="1" max="34" man="1"/>
    <brk id="33" min="1" max="34" man="1"/>
    <brk id="47" min="1" max="34" man="1"/>
    <brk id="61" min="1" max="34"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A104A-A1D6-49A6-AF12-C85BAA80CB72}">
  <dimension ref="B2:AI75"/>
  <sheetViews>
    <sheetView showGridLines="0" showZeros="0" view="pageBreakPreview" zoomScaleNormal="85" zoomScaleSheetLayoutView="100" workbookViewId="0">
      <selection activeCell="N28" sqref="N28"/>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37" t="s">
        <v>246</v>
      </c>
      <c r="C3" s="437"/>
      <c r="D3" s="437"/>
      <c r="E3" s="881"/>
      <c r="F3" s="881"/>
      <c r="G3" s="881"/>
      <c r="H3" s="881"/>
      <c r="I3" s="881"/>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row>
    <row r="4" spans="2:35" ht="20.100000000000001" customHeight="1" x14ac:dyDescent="0.15">
      <c r="B4" s="882" t="s">
        <v>17</v>
      </c>
      <c r="C4" s="883"/>
      <c r="D4" s="884"/>
      <c r="E4" s="885" t="s">
        <v>647</v>
      </c>
      <c r="F4" s="886"/>
      <c r="G4" s="886"/>
      <c r="H4" s="886"/>
      <c r="I4" s="887"/>
      <c r="J4" s="888" t="s">
        <v>18</v>
      </c>
      <c r="K4" s="889"/>
      <c r="L4" s="890"/>
      <c r="M4" s="891" t="s">
        <v>663</v>
      </c>
      <c r="N4" s="892"/>
      <c r="O4" s="892"/>
      <c r="P4" s="892"/>
      <c r="Q4" s="892"/>
      <c r="R4" s="893"/>
      <c r="S4" s="486" t="s">
        <v>447</v>
      </c>
      <c r="T4" s="487"/>
      <c r="U4" s="487"/>
      <c r="V4" s="488"/>
      <c r="W4" s="894" t="s">
        <v>531</v>
      </c>
      <c r="X4" s="895"/>
      <c r="Y4" s="895"/>
      <c r="Z4" s="895"/>
      <c r="AA4" s="895"/>
      <c r="AB4" s="896"/>
      <c r="AC4" s="486" t="s">
        <v>185</v>
      </c>
      <c r="AD4" s="487"/>
      <c r="AE4" s="488"/>
      <c r="AF4" s="897" t="s">
        <v>575</v>
      </c>
      <c r="AG4" s="898"/>
      <c r="AH4" s="898"/>
      <c r="AI4" s="899"/>
    </row>
    <row r="5" spans="2:35" ht="20.100000000000001" customHeight="1" x14ac:dyDescent="0.15">
      <c r="B5" s="903" t="s">
        <v>0</v>
      </c>
      <c r="C5" s="904"/>
      <c r="D5" s="905"/>
      <c r="E5" s="906" t="s">
        <v>648</v>
      </c>
      <c r="F5" s="907"/>
      <c r="G5" s="907"/>
      <c r="H5" s="907"/>
      <c r="I5" s="908"/>
      <c r="J5" s="909" t="s">
        <v>1</v>
      </c>
      <c r="K5" s="910"/>
      <c r="L5" s="911"/>
      <c r="M5" s="891" t="s">
        <v>664</v>
      </c>
      <c r="N5" s="892"/>
      <c r="O5" s="892"/>
      <c r="P5" s="892"/>
      <c r="Q5" s="892"/>
      <c r="R5" s="893"/>
      <c r="S5" s="489"/>
      <c r="T5" s="490"/>
      <c r="U5" s="490"/>
      <c r="V5" s="491"/>
      <c r="W5" s="912" t="s">
        <v>532</v>
      </c>
      <c r="X5" s="913"/>
      <c r="Y5" s="913"/>
      <c r="Z5" s="913"/>
      <c r="AA5" s="913"/>
      <c r="AB5" s="914"/>
      <c r="AC5" s="489"/>
      <c r="AD5" s="490"/>
      <c r="AE5" s="491"/>
      <c r="AF5" s="900"/>
      <c r="AG5" s="901"/>
      <c r="AH5" s="901"/>
      <c r="AI5" s="902"/>
    </row>
    <row r="6" spans="2:35" ht="26.25" customHeight="1" x14ac:dyDescent="0.2">
      <c r="B6" s="874" t="s">
        <v>20</v>
      </c>
      <c r="C6" s="916" t="s">
        <v>19</v>
      </c>
      <c r="D6" s="871"/>
      <c r="E6" s="871"/>
      <c r="F6" s="871"/>
      <c r="G6" s="871"/>
      <c r="H6" s="871"/>
      <c r="I6" s="871"/>
      <c r="J6" s="871"/>
      <c r="K6" s="871"/>
      <c r="L6" s="871"/>
      <c r="M6" s="871"/>
      <c r="N6" s="871"/>
      <c r="O6" s="871"/>
      <c r="P6" s="871"/>
      <c r="Q6" s="871"/>
      <c r="R6" s="871"/>
      <c r="S6" s="871"/>
      <c r="T6" s="871"/>
      <c r="U6" s="871"/>
      <c r="V6" s="871"/>
      <c r="W6" s="871"/>
      <c r="X6" s="871"/>
      <c r="Y6" s="871"/>
      <c r="Z6" s="871"/>
      <c r="AA6" s="871"/>
      <c r="AB6" s="871"/>
      <c r="AC6" s="871"/>
      <c r="AD6" s="871"/>
      <c r="AE6" s="871"/>
      <c r="AF6" s="871"/>
      <c r="AG6" s="871"/>
      <c r="AH6" s="871"/>
      <c r="AI6" s="917"/>
    </row>
    <row r="7" spans="2:35" ht="35.65" customHeight="1" x14ac:dyDescent="0.15">
      <c r="B7" s="874"/>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74"/>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74"/>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74"/>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74"/>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74"/>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74"/>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74"/>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74"/>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74"/>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74"/>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8.75" customHeight="1" x14ac:dyDescent="0.15">
      <c r="B18" s="875"/>
      <c r="C18" s="97"/>
      <c r="D18" s="98"/>
      <c r="E18" s="99"/>
      <c r="F18" s="100"/>
      <c r="G18" s="100"/>
      <c r="H18" s="98"/>
      <c r="I18" s="98"/>
      <c r="J18" s="98"/>
      <c r="K18" s="98"/>
      <c r="L18" s="98"/>
      <c r="M18" s="98"/>
      <c r="N18" s="98"/>
      <c r="O18" s="98"/>
      <c r="P18" s="98"/>
      <c r="Q18" s="98"/>
      <c r="R18" s="98"/>
      <c r="S18" s="101"/>
      <c r="T18" s="101"/>
      <c r="U18" s="101"/>
      <c r="V18" s="879" t="s">
        <v>405</v>
      </c>
      <c r="W18" s="879"/>
      <c r="X18" s="879"/>
      <c r="Y18" s="879"/>
      <c r="Z18" s="879"/>
      <c r="AA18" s="879"/>
      <c r="AB18" s="879"/>
      <c r="AC18" s="879"/>
      <c r="AD18" s="879"/>
      <c r="AE18" s="879"/>
      <c r="AF18" s="879"/>
      <c r="AG18" s="879"/>
      <c r="AH18" s="879"/>
      <c r="AI18" s="880"/>
    </row>
    <row r="19" spans="2:35" ht="15" customHeight="1" x14ac:dyDescent="0.15"/>
    <row r="20" spans="2:35" ht="26.25" customHeight="1" x14ac:dyDescent="0.2">
      <c r="B20" s="870"/>
      <c r="C20" s="871"/>
      <c r="D20" s="871"/>
      <c r="E20" s="871"/>
      <c r="F20" s="871"/>
      <c r="G20" s="871"/>
      <c r="H20" s="871"/>
      <c r="I20" s="871"/>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871"/>
    </row>
    <row r="21" spans="2:35" ht="35.65" customHeight="1" x14ac:dyDescent="0.15">
      <c r="B21" s="870"/>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70"/>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70"/>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70"/>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70"/>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70"/>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70"/>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70"/>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70"/>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70"/>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70"/>
      <c r="C31" s="91"/>
      <c r="D31" s="4"/>
      <c r="E31" s="94"/>
      <c r="H31" s="95"/>
      <c r="I31" s="95"/>
      <c r="J31" s="95"/>
      <c r="K31" s="95"/>
      <c r="L31" s="95"/>
      <c r="M31" s="4"/>
      <c r="N31" s="4"/>
      <c r="O31" s="4"/>
      <c r="P31" s="4"/>
      <c r="Q31" s="91"/>
      <c r="R31" s="91"/>
      <c r="S31" s="4"/>
      <c r="T31" s="4"/>
      <c r="U31" s="4"/>
      <c r="V31" s="4"/>
      <c r="W31" s="91"/>
      <c r="X31" s="91"/>
      <c r="Y31" s="91"/>
      <c r="Z31" s="91"/>
      <c r="AA31" s="91"/>
    </row>
    <row r="32" spans="2:35" ht="78.75" customHeight="1" x14ac:dyDescent="0.15">
      <c r="B32" s="870"/>
      <c r="C32" s="4"/>
      <c r="D32" s="4"/>
      <c r="E32" s="94"/>
      <c r="H32" s="4"/>
      <c r="I32" s="4"/>
      <c r="J32" s="4"/>
      <c r="K32" s="4"/>
      <c r="L32" s="4"/>
      <c r="M32" s="4"/>
      <c r="N32" s="4"/>
      <c r="O32" s="4"/>
      <c r="P32" s="4"/>
      <c r="Q32" s="4"/>
      <c r="R32" s="4"/>
      <c r="S32" s="316"/>
      <c r="T32" s="316"/>
      <c r="U32" s="316"/>
      <c r="V32" s="872"/>
      <c r="W32" s="872"/>
      <c r="X32" s="872"/>
      <c r="Y32" s="872"/>
      <c r="Z32" s="872"/>
      <c r="AA32" s="872"/>
      <c r="AB32" s="872"/>
      <c r="AC32" s="872"/>
      <c r="AD32" s="872"/>
      <c r="AE32" s="872"/>
      <c r="AF32" s="872"/>
      <c r="AG32" s="872"/>
      <c r="AH32" s="872"/>
      <c r="AI32" s="872"/>
    </row>
    <row r="33" spans="2:35" ht="15" customHeight="1" x14ac:dyDescent="0.15"/>
    <row r="34" spans="2:35" ht="26.25" customHeight="1" x14ac:dyDescent="0.2">
      <c r="B34" s="870"/>
      <c r="C34" s="871"/>
      <c r="D34" s="871"/>
      <c r="E34" s="871"/>
      <c r="F34" s="871"/>
      <c r="G34" s="871"/>
      <c r="H34" s="871"/>
      <c r="I34" s="871"/>
      <c r="J34" s="871"/>
      <c r="K34" s="871"/>
      <c r="L34" s="871"/>
      <c r="M34" s="871"/>
      <c r="N34" s="871"/>
      <c r="O34" s="871"/>
      <c r="P34" s="871"/>
      <c r="Q34" s="871"/>
      <c r="R34" s="871"/>
      <c r="S34" s="871"/>
      <c r="T34" s="871"/>
      <c r="U34" s="871"/>
      <c r="V34" s="871"/>
      <c r="W34" s="871"/>
      <c r="X34" s="871"/>
      <c r="Y34" s="871"/>
      <c r="Z34" s="871"/>
      <c r="AA34" s="871"/>
      <c r="AB34" s="871"/>
      <c r="AC34" s="871"/>
      <c r="AD34" s="871"/>
      <c r="AE34" s="871"/>
      <c r="AF34" s="871"/>
      <c r="AG34" s="871"/>
      <c r="AH34" s="871"/>
      <c r="AI34" s="871"/>
    </row>
    <row r="35" spans="2:35" ht="35.65" customHeight="1" x14ac:dyDescent="0.15">
      <c r="B35" s="870"/>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70"/>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70"/>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70"/>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70"/>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70"/>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70"/>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70"/>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70"/>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70"/>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70"/>
      <c r="C45" s="91"/>
      <c r="D45" s="4"/>
      <c r="E45" s="94"/>
      <c r="H45" s="95"/>
      <c r="I45" s="95"/>
      <c r="J45" s="95"/>
      <c r="K45" s="95"/>
      <c r="L45" s="95"/>
      <c r="M45" s="4"/>
      <c r="N45" s="4"/>
      <c r="O45" s="4"/>
      <c r="P45" s="4"/>
      <c r="Q45" s="91"/>
      <c r="R45" s="91"/>
      <c r="S45" s="4"/>
      <c r="T45" s="4"/>
      <c r="U45" s="4"/>
      <c r="V45" s="4"/>
      <c r="W45" s="91"/>
      <c r="X45" s="91"/>
      <c r="Y45" s="91"/>
      <c r="Z45" s="91"/>
      <c r="AA45" s="91"/>
    </row>
    <row r="46" spans="2:35" ht="78.75" customHeight="1" x14ac:dyDescent="0.15">
      <c r="B46" s="870"/>
      <c r="C46" s="4"/>
      <c r="D46" s="4"/>
      <c r="E46" s="94"/>
      <c r="H46" s="4"/>
      <c r="I46" s="4"/>
      <c r="J46" s="4"/>
      <c r="K46" s="4"/>
      <c r="L46" s="4"/>
      <c r="M46" s="4"/>
      <c r="N46" s="4"/>
      <c r="O46" s="4"/>
      <c r="P46" s="4"/>
      <c r="Q46" s="4"/>
      <c r="R46" s="4"/>
      <c r="S46" s="316"/>
      <c r="T46" s="316"/>
      <c r="U46" s="316"/>
      <c r="V46" s="872"/>
      <c r="W46" s="872"/>
      <c r="X46" s="872"/>
      <c r="Y46" s="872"/>
      <c r="Z46" s="872"/>
      <c r="AA46" s="872"/>
      <c r="AB46" s="872"/>
      <c r="AC46" s="872"/>
      <c r="AD46" s="872"/>
      <c r="AE46" s="872"/>
      <c r="AF46" s="872"/>
      <c r="AG46" s="872"/>
      <c r="AH46" s="872"/>
      <c r="AI46" s="872"/>
    </row>
    <row r="47" spans="2:35" ht="15" customHeight="1" x14ac:dyDescent="0.15"/>
    <row r="48" spans="2:35" ht="26.25" customHeight="1" x14ac:dyDescent="0.2">
      <c r="B48" s="870"/>
      <c r="C48" s="871"/>
      <c r="D48" s="871"/>
      <c r="E48" s="871"/>
      <c r="F48" s="871"/>
      <c r="G48" s="871"/>
      <c r="H48" s="871"/>
      <c r="I48" s="871"/>
      <c r="J48" s="871"/>
      <c r="K48" s="871"/>
      <c r="L48" s="871"/>
      <c r="M48" s="871"/>
      <c r="N48" s="871"/>
      <c r="O48" s="871"/>
      <c r="P48" s="871"/>
      <c r="Q48" s="871"/>
      <c r="R48" s="871"/>
      <c r="S48" s="871"/>
      <c r="T48" s="871"/>
      <c r="U48" s="871"/>
      <c r="V48" s="871"/>
      <c r="W48" s="871"/>
      <c r="X48" s="871"/>
      <c r="Y48" s="871"/>
      <c r="Z48" s="871"/>
      <c r="AA48" s="871"/>
      <c r="AB48" s="871"/>
      <c r="AC48" s="871"/>
      <c r="AD48" s="871"/>
      <c r="AE48" s="871"/>
      <c r="AF48" s="871"/>
      <c r="AG48" s="871"/>
      <c r="AH48" s="871"/>
      <c r="AI48" s="871"/>
    </row>
    <row r="49" spans="2:35" ht="35.65" customHeight="1" x14ac:dyDescent="0.15">
      <c r="B49" s="870"/>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70"/>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70"/>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70"/>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70"/>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70"/>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70"/>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70"/>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70"/>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70"/>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70"/>
      <c r="C59" s="91"/>
      <c r="D59" s="4"/>
      <c r="E59" s="94"/>
      <c r="H59" s="95"/>
      <c r="I59" s="95"/>
      <c r="J59" s="95"/>
      <c r="K59" s="95"/>
      <c r="L59" s="95"/>
      <c r="M59" s="4"/>
      <c r="N59" s="4"/>
      <c r="O59" s="4"/>
      <c r="P59" s="4"/>
      <c r="Q59" s="91"/>
      <c r="R59" s="91"/>
      <c r="S59" s="4"/>
      <c r="T59" s="4"/>
      <c r="U59" s="4"/>
      <c r="V59" s="4"/>
      <c r="W59" s="91"/>
      <c r="X59" s="91"/>
      <c r="Y59" s="91"/>
      <c r="Z59" s="91"/>
      <c r="AA59" s="91"/>
    </row>
    <row r="60" spans="2:35" ht="78.75" customHeight="1" x14ac:dyDescent="0.15">
      <c r="B60" s="870"/>
      <c r="C60" s="4"/>
      <c r="D60" s="4"/>
      <c r="E60" s="94"/>
      <c r="H60" s="4"/>
      <c r="I60" s="4"/>
      <c r="J60" s="4"/>
      <c r="K60" s="4"/>
      <c r="L60" s="4"/>
      <c r="M60" s="4"/>
      <c r="N60" s="4"/>
      <c r="O60" s="4"/>
      <c r="P60" s="4"/>
      <c r="Q60" s="4"/>
      <c r="R60" s="4"/>
      <c r="S60" s="316"/>
      <c r="T60" s="316"/>
      <c r="U60" s="316"/>
      <c r="V60" s="872"/>
      <c r="W60" s="872"/>
      <c r="X60" s="872"/>
      <c r="Y60" s="872"/>
      <c r="Z60" s="872"/>
      <c r="AA60" s="872"/>
      <c r="AB60" s="872"/>
      <c r="AC60" s="872"/>
      <c r="AD60" s="872"/>
      <c r="AE60" s="872"/>
      <c r="AF60" s="872"/>
      <c r="AG60" s="872"/>
      <c r="AH60" s="872"/>
      <c r="AI60" s="872"/>
    </row>
    <row r="61" spans="2:35" ht="15" customHeight="1" x14ac:dyDescent="0.15"/>
    <row r="62" spans="2:35" ht="26.25" customHeight="1" x14ac:dyDescent="0.2">
      <c r="B62" s="870"/>
      <c r="C62" s="871"/>
      <c r="D62" s="871"/>
      <c r="E62" s="871"/>
      <c r="F62" s="871"/>
      <c r="G62" s="871"/>
      <c r="H62" s="871"/>
      <c r="I62" s="871"/>
      <c r="J62" s="871"/>
      <c r="K62" s="871"/>
      <c r="L62" s="871"/>
      <c r="M62" s="871"/>
      <c r="N62" s="871"/>
      <c r="O62" s="871"/>
      <c r="P62" s="871"/>
      <c r="Q62" s="871"/>
      <c r="R62" s="871"/>
      <c r="S62" s="871"/>
      <c r="T62" s="871"/>
      <c r="U62" s="871"/>
      <c r="V62" s="871"/>
      <c r="W62" s="871"/>
      <c r="X62" s="871"/>
      <c r="Y62" s="871"/>
      <c r="Z62" s="871"/>
      <c r="AA62" s="871"/>
      <c r="AB62" s="871"/>
      <c r="AC62" s="871"/>
      <c r="AD62" s="871"/>
      <c r="AE62" s="871"/>
      <c r="AF62" s="871"/>
      <c r="AG62" s="871"/>
      <c r="AH62" s="871"/>
      <c r="AI62" s="871"/>
    </row>
    <row r="63" spans="2:35" ht="35.65" customHeight="1" x14ac:dyDescent="0.15">
      <c r="B63" s="870"/>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70"/>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70"/>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70"/>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70"/>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70"/>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70"/>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70"/>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70"/>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70"/>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70"/>
      <c r="C73" s="91"/>
      <c r="D73" s="4"/>
      <c r="E73" s="94"/>
      <c r="H73" s="95"/>
      <c r="I73" s="95"/>
      <c r="J73" s="95"/>
      <c r="K73" s="95"/>
      <c r="L73" s="95"/>
      <c r="M73" s="4"/>
      <c r="N73" s="4"/>
      <c r="O73" s="4"/>
      <c r="P73" s="4"/>
      <c r="Q73" s="91"/>
      <c r="R73" s="91"/>
      <c r="S73" s="4"/>
      <c r="T73" s="4"/>
      <c r="U73" s="4"/>
      <c r="V73" s="4"/>
      <c r="W73" s="91"/>
      <c r="X73" s="91"/>
      <c r="Y73" s="91"/>
      <c r="Z73" s="91"/>
      <c r="AA73" s="91"/>
    </row>
    <row r="74" spans="2:35" ht="78.75" customHeight="1" x14ac:dyDescent="0.15">
      <c r="B74" s="870"/>
      <c r="C74" s="4"/>
      <c r="D74" s="4"/>
      <c r="E74" s="94"/>
      <c r="H74" s="4"/>
      <c r="I74" s="4"/>
      <c r="J74" s="4"/>
      <c r="K74" s="4"/>
      <c r="L74" s="4"/>
      <c r="M74" s="4"/>
      <c r="N74" s="4"/>
      <c r="O74" s="4"/>
      <c r="P74" s="4"/>
      <c r="Q74" s="4"/>
      <c r="R74" s="4"/>
      <c r="S74" s="316"/>
      <c r="T74" s="316"/>
      <c r="U74" s="316"/>
      <c r="V74" s="872"/>
      <c r="W74" s="872"/>
      <c r="X74" s="872"/>
      <c r="Y74" s="872"/>
      <c r="Z74" s="872"/>
      <c r="AA74" s="872"/>
      <c r="AB74" s="872"/>
      <c r="AC74" s="872"/>
      <c r="AD74" s="872"/>
      <c r="AE74" s="872"/>
      <c r="AF74" s="872"/>
      <c r="AG74" s="872"/>
      <c r="AH74" s="872"/>
      <c r="AI74" s="872"/>
    </row>
    <row r="75" spans="2:35" ht="15" customHeight="1" x14ac:dyDescent="0.15"/>
  </sheetData>
  <mergeCells count="29">
    <mergeCell ref="B62:B74"/>
    <mergeCell ref="C62:AI62"/>
    <mergeCell ref="V74:AI74"/>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copies="2" r:id="rId1"/>
  <headerFooter alignWithMargins="0"/>
  <rowBreaks count="4" manualBreakCount="4">
    <brk id="18" min="1" max="34" man="1"/>
    <brk id="33" min="1" max="34" man="1"/>
    <brk id="47" min="1" max="34" man="1"/>
    <brk id="61" min="1" max="34"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EF82A-D7DE-4854-B13D-0C5D458DF208}">
  <dimension ref="B2:AI75"/>
  <sheetViews>
    <sheetView showGridLines="0" showZeros="0" view="pageBreakPreview" zoomScaleNormal="85" zoomScaleSheetLayoutView="100" workbookViewId="0">
      <selection activeCell="AL11" sqref="AL11"/>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37" t="s">
        <v>246</v>
      </c>
      <c r="C3" s="437"/>
      <c r="D3" s="437"/>
      <c r="E3" s="881"/>
      <c r="F3" s="881"/>
      <c r="G3" s="881"/>
      <c r="H3" s="881"/>
      <c r="I3" s="881"/>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row>
    <row r="4" spans="2:35" ht="20.100000000000001" customHeight="1" x14ac:dyDescent="0.15">
      <c r="B4" s="882" t="s">
        <v>17</v>
      </c>
      <c r="C4" s="883"/>
      <c r="D4" s="884"/>
      <c r="E4" s="885" t="s">
        <v>647</v>
      </c>
      <c r="F4" s="886"/>
      <c r="G4" s="886"/>
      <c r="H4" s="886"/>
      <c r="I4" s="887"/>
      <c r="J4" s="888" t="s">
        <v>18</v>
      </c>
      <c r="K4" s="889"/>
      <c r="L4" s="890"/>
      <c r="M4" s="891" t="s">
        <v>663</v>
      </c>
      <c r="N4" s="892"/>
      <c r="O4" s="892"/>
      <c r="P4" s="892"/>
      <c r="Q4" s="892"/>
      <c r="R4" s="893"/>
      <c r="S4" s="486" t="s">
        <v>447</v>
      </c>
      <c r="T4" s="487"/>
      <c r="U4" s="487"/>
      <c r="V4" s="488"/>
      <c r="W4" s="894" t="s">
        <v>531</v>
      </c>
      <c r="X4" s="895"/>
      <c r="Y4" s="895"/>
      <c r="Z4" s="895"/>
      <c r="AA4" s="895"/>
      <c r="AB4" s="896"/>
      <c r="AC4" s="486" t="s">
        <v>185</v>
      </c>
      <c r="AD4" s="487"/>
      <c r="AE4" s="488"/>
      <c r="AF4" s="897" t="s">
        <v>575</v>
      </c>
      <c r="AG4" s="898"/>
      <c r="AH4" s="898"/>
      <c r="AI4" s="899"/>
    </row>
    <row r="5" spans="2:35" ht="20.100000000000001" customHeight="1" x14ac:dyDescent="0.15">
      <c r="B5" s="903" t="s">
        <v>0</v>
      </c>
      <c r="C5" s="904"/>
      <c r="D5" s="905"/>
      <c r="E5" s="906" t="s">
        <v>648</v>
      </c>
      <c r="F5" s="907"/>
      <c r="G5" s="907"/>
      <c r="H5" s="907"/>
      <c r="I5" s="908"/>
      <c r="J5" s="909" t="s">
        <v>1</v>
      </c>
      <c r="K5" s="910"/>
      <c r="L5" s="911"/>
      <c r="M5" s="891" t="s">
        <v>664</v>
      </c>
      <c r="N5" s="892"/>
      <c r="O5" s="892"/>
      <c r="P5" s="892"/>
      <c r="Q5" s="892"/>
      <c r="R5" s="893"/>
      <c r="S5" s="489"/>
      <c r="T5" s="490"/>
      <c r="U5" s="490"/>
      <c r="V5" s="491"/>
      <c r="W5" s="912" t="s">
        <v>532</v>
      </c>
      <c r="X5" s="913"/>
      <c r="Y5" s="913"/>
      <c r="Z5" s="913"/>
      <c r="AA5" s="913"/>
      <c r="AB5" s="914"/>
      <c r="AC5" s="489"/>
      <c r="AD5" s="490"/>
      <c r="AE5" s="491"/>
      <c r="AF5" s="900"/>
      <c r="AG5" s="901"/>
      <c r="AH5" s="901"/>
      <c r="AI5" s="902"/>
    </row>
    <row r="6" spans="2:35" ht="26.25" customHeight="1" x14ac:dyDescent="0.2">
      <c r="B6" s="874" t="s">
        <v>20</v>
      </c>
      <c r="C6" s="916" t="s">
        <v>19</v>
      </c>
      <c r="D6" s="871"/>
      <c r="E6" s="871"/>
      <c r="F6" s="871"/>
      <c r="G6" s="871"/>
      <c r="H6" s="871"/>
      <c r="I6" s="871"/>
      <c r="J6" s="871"/>
      <c r="K6" s="871"/>
      <c r="L6" s="871"/>
      <c r="M6" s="871"/>
      <c r="N6" s="871"/>
      <c r="O6" s="871"/>
      <c r="P6" s="871"/>
      <c r="Q6" s="871"/>
      <c r="R6" s="871"/>
      <c r="S6" s="871"/>
      <c r="T6" s="871"/>
      <c r="U6" s="871"/>
      <c r="V6" s="871"/>
      <c r="W6" s="871"/>
      <c r="X6" s="871"/>
      <c r="Y6" s="871"/>
      <c r="Z6" s="871"/>
      <c r="AA6" s="871"/>
      <c r="AB6" s="871"/>
      <c r="AC6" s="871"/>
      <c r="AD6" s="871"/>
      <c r="AE6" s="871"/>
      <c r="AF6" s="871"/>
      <c r="AG6" s="871"/>
      <c r="AH6" s="871"/>
      <c r="AI6" s="917"/>
    </row>
    <row r="7" spans="2:35" ht="35.65" customHeight="1" x14ac:dyDescent="0.15">
      <c r="B7" s="874"/>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74"/>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74"/>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74"/>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74"/>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74"/>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74"/>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74"/>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74"/>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74"/>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74"/>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8.75" customHeight="1" x14ac:dyDescent="0.15">
      <c r="B18" s="875"/>
      <c r="C18" s="97"/>
      <c r="D18" s="98"/>
      <c r="E18" s="99"/>
      <c r="F18" s="100"/>
      <c r="G18" s="100"/>
      <c r="H18" s="98"/>
      <c r="I18" s="98"/>
      <c r="J18" s="98"/>
      <c r="K18" s="98"/>
      <c r="L18" s="98"/>
      <c r="M18" s="98"/>
      <c r="N18" s="98"/>
      <c r="O18" s="98"/>
      <c r="P18" s="98"/>
      <c r="Q18" s="98"/>
      <c r="R18" s="98"/>
      <c r="S18" s="101"/>
      <c r="T18" s="101"/>
      <c r="U18" s="101"/>
      <c r="V18" s="879" t="s">
        <v>405</v>
      </c>
      <c r="W18" s="879"/>
      <c r="X18" s="879"/>
      <c r="Y18" s="879"/>
      <c r="Z18" s="879"/>
      <c r="AA18" s="879"/>
      <c r="AB18" s="879"/>
      <c r="AC18" s="879"/>
      <c r="AD18" s="879"/>
      <c r="AE18" s="879"/>
      <c r="AF18" s="879"/>
      <c r="AG18" s="879"/>
      <c r="AH18" s="879"/>
      <c r="AI18" s="880"/>
    </row>
    <row r="19" spans="2:35" ht="15" customHeight="1" x14ac:dyDescent="0.15"/>
    <row r="20" spans="2:35" ht="26.25" customHeight="1" x14ac:dyDescent="0.2">
      <c r="B20" s="870"/>
      <c r="C20" s="871"/>
      <c r="D20" s="871"/>
      <c r="E20" s="871"/>
      <c r="F20" s="871"/>
      <c r="G20" s="871"/>
      <c r="H20" s="871"/>
      <c r="I20" s="871"/>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871"/>
    </row>
    <row r="21" spans="2:35" ht="35.65" customHeight="1" x14ac:dyDescent="0.15">
      <c r="B21" s="870"/>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70"/>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70"/>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70"/>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70"/>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70"/>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70"/>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70"/>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70"/>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70"/>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70"/>
      <c r="C31" s="91"/>
      <c r="D31" s="4"/>
      <c r="E31" s="94"/>
      <c r="H31" s="95"/>
      <c r="I31" s="95"/>
      <c r="J31" s="95"/>
      <c r="K31" s="95"/>
      <c r="L31" s="95"/>
      <c r="M31" s="4"/>
      <c r="N31" s="4"/>
      <c r="O31" s="4"/>
      <c r="P31" s="4"/>
      <c r="Q31" s="91"/>
      <c r="R31" s="91"/>
      <c r="S31" s="4"/>
      <c r="T31" s="4"/>
      <c r="U31" s="4"/>
      <c r="V31" s="4"/>
      <c r="W31" s="91"/>
      <c r="X31" s="91"/>
      <c r="Y31" s="91"/>
      <c r="Z31" s="91"/>
      <c r="AA31" s="91"/>
    </row>
    <row r="32" spans="2:35" ht="78.75" customHeight="1" x14ac:dyDescent="0.15">
      <c r="B32" s="870"/>
      <c r="C32" s="4"/>
      <c r="D32" s="4"/>
      <c r="E32" s="94"/>
      <c r="H32" s="4"/>
      <c r="I32" s="4"/>
      <c r="J32" s="4"/>
      <c r="K32" s="4"/>
      <c r="L32" s="4"/>
      <c r="M32" s="4"/>
      <c r="N32" s="4"/>
      <c r="O32" s="4"/>
      <c r="P32" s="4"/>
      <c r="Q32" s="4"/>
      <c r="R32" s="4"/>
      <c r="S32" s="316"/>
      <c r="T32" s="316"/>
      <c r="U32" s="316"/>
      <c r="V32" s="872"/>
      <c r="W32" s="872"/>
      <c r="X32" s="872"/>
      <c r="Y32" s="872"/>
      <c r="Z32" s="872"/>
      <c r="AA32" s="872"/>
      <c r="AB32" s="872"/>
      <c r="AC32" s="872"/>
      <c r="AD32" s="872"/>
      <c r="AE32" s="872"/>
      <c r="AF32" s="872"/>
      <c r="AG32" s="872"/>
      <c r="AH32" s="872"/>
      <c r="AI32" s="872"/>
    </row>
    <row r="33" spans="2:35" ht="15" customHeight="1" x14ac:dyDescent="0.15"/>
    <row r="34" spans="2:35" ht="26.25" customHeight="1" x14ac:dyDescent="0.2">
      <c r="B34" s="870"/>
      <c r="C34" s="871"/>
      <c r="D34" s="871"/>
      <c r="E34" s="871"/>
      <c r="F34" s="871"/>
      <c r="G34" s="871"/>
      <c r="H34" s="871"/>
      <c r="I34" s="871"/>
      <c r="J34" s="871"/>
      <c r="K34" s="871"/>
      <c r="L34" s="871"/>
      <c r="M34" s="871"/>
      <c r="N34" s="871"/>
      <c r="O34" s="871"/>
      <c r="P34" s="871"/>
      <c r="Q34" s="871"/>
      <c r="R34" s="871"/>
      <c r="S34" s="871"/>
      <c r="T34" s="871"/>
      <c r="U34" s="871"/>
      <c r="V34" s="871"/>
      <c r="W34" s="871"/>
      <c r="X34" s="871"/>
      <c r="Y34" s="871"/>
      <c r="Z34" s="871"/>
      <c r="AA34" s="871"/>
      <c r="AB34" s="871"/>
      <c r="AC34" s="871"/>
      <c r="AD34" s="871"/>
      <c r="AE34" s="871"/>
      <c r="AF34" s="871"/>
      <c r="AG34" s="871"/>
      <c r="AH34" s="871"/>
      <c r="AI34" s="871"/>
    </row>
    <row r="35" spans="2:35" ht="35.65" customHeight="1" x14ac:dyDescent="0.15">
      <c r="B35" s="870"/>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70"/>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70"/>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70"/>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70"/>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70"/>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70"/>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70"/>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70"/>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70"/>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70"/>
      <c r="C45" s="91"/>
      <c r="D45" s="4"/>
      <c r="E45" s="94"/>
      <c r="H45" s="95"/>
      <c r="I45" s="95"/>
      <c r="J45" s="95"/>
      <c r="K45" s="95"/>
      <c r="L45" s="95"/>
      <c r="M45" s="4"/>
      <c r="N45" s="4"/>
      <c r="O45" s="4"/>
      <c r="P45" s="4"/>
      <c r="Q45" s="91"/>
      <c r="R45" s="91"/>
      <c r="S45" s="4"/>
      <c r="T45" s="4"/>
      <c r="U45" s="4"/>
      <c r="V45" s="4"/>
      <c r="W45" s="91"/>
      <c r="X45" s="91"/>
      <c r="Y45" s="91"/>
      <c r="Z45" s="91"/>
      <c r="AA45" s="91"/>
    </row>
    <row r="46" spans="2:35" ht="78.75" customHeight="1" x14ac:dyDescent="0.15">
      <c r="B46" s="870"/>
      <c r="C46" s="4"/>
      <c r="D46" s="4"/>
      <c r="E46" s="94"/>
      <c r="H46" s="4"/>
      <c r="I46" s="4"/>
      <c r="J46" s="4"/>
      <c r="K46" s="4"/>
      <c r="L46" s="4"/>
      <c r="M46" s="4"/>
      <c r="N46" s="4"/>
      <c r="O46" s="4"/>
      <c r="P46" s="4"/>
      <c r="Q46" s="4"/>
      <c r="R46" s="4"/>
      <c r="S46" s="316"/>
      <c r="T46" s="316"/>
      <c r="U46" s="316"/>
      <c r="V46" s="872"/>
      <c r="W46" s="872"/>
      <c r="X46" s="872"/>
      <c r="Y46" s="872"/>
      <c r="Z46" s="872"/>
      <c r="AA46" s="872"/>
      <c r="AB46" s="872"/>
      <c r="AC46" s="872"/>
      <c r="AD46" s="872"/>
      <c r="AE46" s="872"/>
      <c r="AF46" s="872"/>
      <c r="AG46" s="872"/>
      <c r="AH46" s="872"/>
      <c r="AI46" s="872"/>
    </row>
    <row r="47" spans="2:35" ht="15" customHeight="1" x14ac:dyDescent="0.15"/>
    <row r="48" spans="2:35" ht="26.25" customHeight="1" x14ac:dyDescent="0.2">
      <c r="B48" s="870"/>
      <c r="C48" s="871"/>
      <c r="D48" s="871"/>
      <c r="E48" s="871"/>
      <c r="F48" s="871"/>
      <c r="G48" s="871"/>
      <c r="H48" s="871"/>
      <c r="I48" s="871"/>
      <c r="J48" s="871"/>
      <c r="K48" s="871"/>
      <c r="L48" s="871"/>
      <c r="M48" s="871"/>
      <c r="N48" s="871"/>
      <c r="O48" s="871"/>
      <c r="P48" s="871"/>
      <c r="Q48" s="871"/>
      <c r="R48" s="871"/>
      <c r="S48" s="871"/>
      <c r="T48" s="871"/>
      <c r="U48" s="871"/>
      <c r="V48" s="871"/>
      <c r="W48" s="871"/>
      <c r="X48" s="871"/>
      <c r="Y48" s="871"/>
      <c r="Z48" s="871"/>
      <c r="AA48" s="871"/>
      <c r="AB48" s="871"/>
      <c r="AC48" s="871"/>
      <c r="AD48" s="871"/>
      <c r="AE48" s="871"/>
      <c r="AF48" s="871"/>
      <c r="AG48" s="871"/>
      <c r="AH48" s="871"/>
      <c r="AI48" s="871"/>
    </row>
    <row r="49" spans="2:35" ht="35.65" customHeight="1" x14ac:dyDescent="0.15">
      <c r="B49" s="870"/>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70"/>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70"/>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70"/>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70"/>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70"/>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70"/>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70"/>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70"/>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70"/>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70"/>
      <c r="C59" s="91"/>
      <c r="D59" s="4"/>
      <c r="E59" s="94"/>
      <c r="H59" s="95"/>
      <c r="I59" s="95"/>
      <c r="J59" s="95"/>
      <c r="K59" s="95"/>
      <c r="L59" s="95"/>
      <c r="M59" s="4"/>
      <c r="N59" s="4"/>
      <c r="O59" s="4"/>
      <c r="P59" s="4"/>
      <c r="Q59" s="91"/>
      <c r="R59" s="91"/>
      <c r="S59" s="4"/>
      <c r="T59" s="4"/>
      <c r="U59" s="4"/>
      <c r="V59" s="4"/>
      <c r="W59" s="91"/>
      <c r="X59" s="91"/>
      <c r="Y59" s="91"/>
      <c r="Z59" s="91"/>
      <c r="AA59" s="91"/>
    </row>
    <row r="60" spans="2:35" ht="78.75" customHeight="1" x14ac:dyDescent="0.15">
      <c r="B60" s="870"/>
      <c r="C60" s="4"/>
      <c r="D60" s="4"/>
      <c r="E60" s="94"/>
      <c r="H60" s="4"/>
      <c r="I60" s="4"/>
      <c r="J60" s="4"/>
      <c r="K60" s="4"/>
      <c r="L60" s="4"/>
      <c r="M60" s="4"/>
      <c r="N60" s="4"/>
      <c r="O60" s="4"/>
      <c r="P60" s="4"/>
      <c r="Q60" s="4"/>
      <c r="R60" s="4"/>
      <c r="S60" s="316"/>
      <c r="T60" s="316"/>
      <c r="U60" s="316"/>
      <c r="V60" s="872"/>
      <c r="W60" s="872"/>
      <c r="X60" s="872"/>
      <c r="Y60" s="872"/>
      <c r="Z60" s="872"/>
      <c r="AA60" s="872"/>
      <c r="AB60" s="872"/>
      <c r="AC60" s="872"/>
      <c r="AD60" s="872"/>
      <c r="AE60" s="872"/>
      <c r="AF60" s="872"/>
      <c r="AG60" s="872"/>
      <c r="AH60" s="872"/>
      <c r="AI60" s="872"/>
    </row>
    <row r="61" spans="2:35" ht="15" customHeight="1" x14ac:dyDescent="0.15"/>
    <row r="62" spans="2:35" ht="26.25" customHeight="1" x14ac:dyDescent="0.2">
      <c r="B62" s="870"/>
      <c r="C62" s="871"/>
      <c r="D62" s="871"/>
      <c r="E62" s="871"/>
      <c r="F62" s="871"/>
      <c r="G62" s="871"/>
      <c r="H62" s="871"/>
      <c r="I62" s="871"/>
      <c r="J62" s="871"/>
      <c r="K62" s="871"/>
      <c r="L62" s="871"/>
      <c r="M62" s="871"/>
      <c r="N62" s="871"/>
      <c r="O62" s="871"/>
      <c r="P62" s="871"/>
      <c r="Q62" s="871"/>
      <c r="R62" s="871"/>
      <c r="S62" s="871"/>
      <c r="T62" s="871"/>
      <c r="U62" s="871"/>
      <c r="V62" s="871"/>
      <c r="W62" s="871"/>
      <c r="X62" s="871"/>
      <c r="Y62" s="871"/>
      <c r="Z62" s="871"/>
      <c r="AA62" s="871"/>
      <c r="AB62" s="871"/>
      <c r="AC62" s="871"/>
      <c r="AD62" s="871"/>
      <c r="AE62" s="871"/>
      <c r="AF62" s="871"/>
      <c r="AG62" s="871"/>
      <c r="AH62" s="871"/>
      <c r="AI62" s="871"/>
    </row>
    <row r="63" spans="2:35" ht="35.65" customHeight="1" x14ac:dyDescent="0.15">
      <c r="B63" s="870"/>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70"/>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70"/>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70"/>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70"/>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70"/>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70"/>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70"/>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70"/>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70"/>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70"/>
      <c r="C73" s="91"/>
      <c r="D73" s="4"/>
      <c r="E73" s="94"/>
      <c r="H73" s="95"/>
      <c r="I73" s="95"/>
      <c r="J73" s="95"/>
      <c r="K73" s="95"/>
      <c r="L73" s="95"/>
      <c r="M73" s="4"/>
      <c r="N73" s="4"/>
      <c r="O73" s="4"/>
      <c r="P73" s="4"/>
      <c r="Q73" s="91"/>
      <c r="R73" s="91"/>
      <c r="S73" s="4"/>
      <c r="T73" s="4"/>
      <c r="U73" s="4"/>
      <c r="V73" s="4"/>
      <c r="W73" s="91"/>
      <c r="X73" s="91"/>
      <c r="Y73" s="91"/>
      <c r="Z73" s="91"/>
      <c r="AA73" s="91"/>
    </row>
    <row r="74" spans="2:35" ht="78.75" customHeight="1" x14ac:dyDescent="0.15">
      <c r="B74" s="870"/>
      <c r="C74" s="4"/>
      <c r="D74" s="4"/>
      <c r="E74" s="94"/>
      <c r="H74" s="4"/>
      <c r="I74" s="4"/>
      <c r="J74" s="4"/>
      <c r="K74" s="4"/>
      <c r="L74" s="4"/>
      <c r="M74" s="4"/>
      <c r="N74" s="4"/>
      <c r="O74" s="4"/>
      <c r="P74" s="4"/>
      <c r="Q74" s="4"/>
      <c r="R74" s="4"/>
      <c r="S74" s="316"/>
      <c r="T74" s="316"/>
      <c r="U74" s="316"/>
      <c r="V74" s="872"/>
      <c r="W74" s="872"/>
      <c r="X74" s="872"/>
      <c r="Y74" s="872"/>
      <c r="Z74" s="872"/>
      <c r="AA74" s="872"/>
      <c r="AB74" s="872"/>
      <c r="AC74" s="872"/>
      <c r="AD74" s="872"/>
      <c r="AE74" s="872"/>
      <c r="AF74" s="872"/>
      <c r="AG74" s="872"/>
      <c r="AH74" s="872"/>
      <c r="AI74" s="872"/>
    </row>
    <row r="75" spans="2:35" ht="15" customHeight="1" x14ac:dyDescent="0.15"/>
  </sheetData>
  <mergeCells count="29">
    <mergeCell ref="B62:B74"/>
    <mergeCell ref="C62:AI62"/>
    <mergeCell ref="V74:AI74"/>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copies="2" r:id="rId1"/>
  <headerFooter alignWithMargins="0"/>
  <rowBreaks count="4" manualBreakCount="4">
    <brk id="18" min="1" max="34" man="1"/>
    <brk id="33" min="1" max="34" man="1"/>
    <brk id="47" min="1" max="34" man="1"/>
    <brk id="61" min="1" max="34"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1AFD1-5DC1-4B17-B09F-0BDEF49F61DA}">
  <dimension ref="B2:AI75"/>
  <sheetViews>
    <sheetView showGridLines="0" showZeros="0" view="pageBreakPreview" zoomScaleNormal="85" zoomScaleSheetLayoutView="100" workbookViewId="0">
      <selection activeCell="X89" sqref="X89"/>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37" t="s">
        <v>246</v>
      </c>
      <c r="C3" s="437"/>
      <c r="D3" s="437"/>
      <c r="E3" s="881"/>
      <c r="F3" s="881"/>
      <c r="G3" s="881"/>
      <c r="H3" s="881"/>
      <c r="I3" s="881"/>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row>
    <row r="4" spans="2:35" ht="20.100000000000001" customHeight="1" x14ac:dyDescent="0.15">
      <c r="B4" s="882" t="s">
        <v>17</v>
      </c>
      <c r="C4" s="883"/>
      <c r="D4" s="884"/>
      <c r="E4" s="885" t="s">
        <v>647</v>
      </c>
      <c r="F4" s="886"/>
      <c r="G4" s="886"/>
      <c r="H4" s="886"/>
      <c r="I4" s="887"/>
      <c r="J4" s="888" t="s">
        <v>18</v>
      </c>
      <c r="K4" s="889"/>
      <c r="L4" s="890"/>
      <c r="M4" s="891" t="s">
        <v>663</v>
      </c>
      <c r="N4" s="892"/>
      <c r="O4" s="892"/>
      <c r="P4" s="892"/>
      <c r="Q4" s="892"/>
      <c r="R4" s="893"/>
      <c r="S4" s="486" t="s">
        <v>447</v>
      </c>
      <c r="T4" s="487"/>
      <c r="U4" s="487"/>
      <c r="V4" s="488"/>
      <c r="W4" s="894" t="s">
        <v>531</v>
      </c>
      <c r="X4" s="895"/>
      <c r="Y4" s="895"/>
      <c r="Z4" s="895"/>
      <c r="AA4" s="895"/>
      <c r="AB4" s="896"/>
      <c r="AC4" s="486" t="s">
        <v>185</v>
      </c>
      <c r="AD4" s="487"/>
      <c r="AE4" s="488"/>
      <c r="AF4" s="897" t="s">
        <v>575</v>
      </c>
      <c r="AG4" s="898"/>
      <c r="AH4" s="898"/>
      <c r="AI4" s="899"/>
    </row>
    <row r="5" spans="2:35" ht="20.100000000000001" customHeight="1" x14ac:dyDescent="0.15">
      <c r="B5" s="903" t="s">
        <v>0</v>
      </c>
      <c r="C5" s="904"/>
      <c r="D5" s="905"/>
      <c r="E5" s="906" t="s">
        <v>648</v>
      </c>
      <c r="F5" s="907"/>
      <c r="G5" s="907"/>
      <c r="H5" s="907"/>
      <c r="I5" s="908"/>
      <c r="J5" s="909" t="s">
        <v>1</v>
      </c>
      <c r="K5" s="910"/>
      <c r="L5" s="911"/>
      <c r="M5" s="891" t="s">
        <v>664</v>
      </c>
      <c r="N5" s="892"/>
      <c r="O5" s="892"/>
      <c r="P5" s="892"/>
      <c r="Q5" s="892"/>
      <c r="R5" s="893"/>
      <c r="S5" s="489"/>
      <c r="T5" s="490"/>
      <c r="U5" s="490"/>
      <c r="V5" s="491"/>
      <c r="W5" s="912" t="s">
        <v>532</v>
      </c>
      <c r="X5" s="913"/>
      <c r="Y5" s="913"/>
      <c r="Z5" s="913"/>
      <c r="AA5" s="913"/>
      <c r="AB5" s="914"/>
      <c r="AC5" s="489"/>
      <c r="AD5" s="490"/>
      <c r="AE5" s="491"/>
      <c r="AF5" s="900"/>
      <c r="AG5" s="901"/>
      <c r="AH5" s="901"/>
      <c r="AI5" s="902"/>
    </row>
    <row r="6" spans="2:35" ht="26.25" customHeight="1" x14ac:dyDescent="0.2">
      <c r="B6" s="874" t="s">
        <v>20</v>
      </c>
      <c r="C6" s="916" t="s">
        <v>19</v>
      </c>
      <c r="D6" s="871"/>
      <c r="E6" s="871"/>
      <c r="F6" s="871"/>
      <c r="G6" s="871"/>
      <c r="H6" s="871"/>
      <c r="I6" s="871"/>
      <c r="J6" s="871"/>
      <c r="K6" s="871"/>
      <c r="L6" s="871"/>
      <c r="M6" s="871"/>
      <c r="N6" s="871"/>
      <c r="O6" s="871"/>
      <c r="P6" s="871"/>
      <c r="Q6" s="871"/>
      <c r="R6" s="871"/>
      <c r="S6" s="871"/>
      <c r="T6" s="871"/>
      <c r="U6" s="871"/>
      <c r="V6" s="871"/>
      <c r="W6" s="871"/>
      <c r="X6" s="871"/>
      <c r="Y6" s="871"/>
      <c r="Z6" s="871"/>
      <c r="AA6" s="871"/>
      <c r="AB6" s="871"/>
      <c r="AC6" s="871"/>
      <c r="AD6" s="871"/>
      <c r="AE6" s="871"/>
      <c r="AF6" s="871"/>
      <c r="AG6" s="871"/>
      <c r="AH6" s="871"/>
      <c r="AI6" s="917"/>
    </row>
    <row r="7" spans="2:35" ht="35.65" customHeight="1" x14ac:dyDescent="0.15">
      <c r="B7" s="874"/>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74"/>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74"/>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74"/>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74"/>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74"/>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74"/>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74"/>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74"/>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74"/>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74"/>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8.75" customHeight="1" x14ac:dyDescent="0.15">
      <c r="B18" s="875"/>
      <c r="C18" s="97"/>
      <c r="D18" s="98"/>
      <c r="E18" s="99"/>
      <c r="F18" s="100"/>
      <c r="G18" s="100"/>
      <c r="H18" s="98"/>
      <c r="I18" s="98"/>
      <c r="J18" s="98"/>
      <c r="K18" s="98"/>
      <c r="L18" s="98"/>
      <c r="M18" s="98"/>
      <c r="N18" s="98"/>
      <c r="O18" s="98"/>
      <c r="P18" s="98"/>
      <c r="Q18" s="98"/>
      <c r="R18" s="98"/>
      <c r="S18" s="101"/>
      <c r="T18" s="101"/>
      <c r="U18" s="101"/>
      <c r="V18" s="879" t="s">
        <v>405</v>
      </c>
      <c r="W18" s="879"/>
      <c r="X18" s="879"/>
      <c r="Y18" s="879"/>
      <c r="Z18" s="879"/>
      <c r="AA18" s="879"/>
      <c r="AB18" s="879"/>
      <c r="AC18" s="879"/>
      <c r="AD18" s="879"/>
      <c r="AE18" s="879"/>
      <c r="AF18" s="879"/>
      <c r="AG18" s="879"/>
      <c r="AH18" s="879"/>
      <c r="AI18" s="880"/>
    </row>
    <row r="19" spans="2:35" ht="15" customHeight="1" x14ac:dyDescent="0.15"/>
    <row r="20" spans="2:35" ht="26.25" customHeight="1" x14ac:dyDescent="0.2">
      <c r="B20" s="870"/>
      <c r="C20" s="871"/>
      <c r="D20" s="871"/>
      <c r="E20" s="871"/>
      <c r="F20" s="871"/>
      <c r="G20" s="871"/>
      <c r="H20" s="871"/>
      <c r="I20" s="871"/>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871"/>
    </row>
    <row r="21" spans="2:35" ht="35.65" customHeight="1" x14ac:dyDescent="0.15">
      <c r="B21" s="870"/>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70"/>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70"/>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70"/>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70"/>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70"/>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70"/>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70"/>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70"/>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70"/>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70"/>
      <c r="C31" s="91"/>
      <c r="D31" s="4"/>
      <c r="E31" s="94"/>
      <c r="H31" s="95"/>
      <c r="I31" s="95"/>
      <c r="J31" s="95"/>
      <c r="K31" s="95"/>
      <c r="L31" s="95"/>
      <c r="M31" s="4"/>
      <c r="N31" s="4"/>
      <c r="O31" s="4"/>
      <c r="P31" s="4"/>
      <c r="Q31" s="91"/>
      <c r="R31" s="91"/>
      <c r="S31" s="4"/>
      <c r="T31" s="4"/>
      <c r="U31" s="4"/>
      <c r="V31" s="4"/>
      <c r="W31" s="91"/>
      <c r="X31" s="91"/>
      <c r="Y31" s="91"/>
      <c r="Z31" s="91"/>
      <c r="AA31" s="91"/>
    </row>
    <row r="32" spans="2:35" ht="78.75" customHeight="1" x14ac:dyDescent="0.15">
      <c r="B32" s="870"/>
      <c r="C32" s="4"/>
      <c r="D32" s="4"/>
      <c r="E32" s="94"/>
      <c r="H32" s="4"/>
      <c r="I32" s="4"/>
      <c r="J32" s="4"/>
      <c r="K32" s="4"/>
      <c r="L32" s="4"/>
      <c r="M32" s="4"/>
      <c r="N32" s="4"/>
      <c r="O32" s="4"/>
      <c r="P32" s="4"/>
      <c r="Q32" s="4"/>
      <c r="R32" s="4"/>
      <c r="S32" s="316"/>
      <c r="T32" s="316"/>
      <c r="U32" s="316"/>
      <c r="V32" s="872"/>
      <c r="W32" s="872"/>
      <c r="X32" s="872"/>
      <c r="Y32" s="872"/>
      <c r="Z32" s="872"/>
      <c r="AA32" s="872"/>
      <c r="AB32" s="872"/>
      <c r="AC32" s="872"/>
      <c r="AD32" s="872"/>
      <c r="AE32" s="872"/>
      <c r="AF32" s="872"/>
      <c r="AG32" s="872"/>
      <c r="AH32" s="872"/>
      <c r="AI32" s="872"/>
    </row>
    <row r="33" spans="2:35" ht="15" customHeight="1" x14ac:dyDescent="0.15"/>
    <row r="34" spans="2:35" ht="26.25" customHeight="1" x14ac:dyDescent="0.2">
      <c r="B34" s="870"/>
      <c r="C34" s="871"/>
      <c r="D34" s="871"/>
      <c r="E34" s="871"/>
      <c r="F34" s="871"/>
      <c r="G34" s="871"/>
      <c r="H34" s="871"/>
      <c r="I34" s="871"/>
      <c r="J34" s="871"/>
      <c r="K34" s="871"/>
      <c r="L34" s="871"/>
      <c r="M34" s="871"/>
      <c r="N34" s="871"/>
      <c r="O34" s="871"/>
      <c r="P34" s="871"/>
      <c r="Q34" s="871"/>
      <c r="R34" s="871"/>
      <c r="S34" s="871"/>
      <c r="T34" s="871"/>
      <c r="U34" s="871"/>
      <c r="V34" s="871"/>
      <c r="W34" s="871"/>
      <c r="X34" s="871"/>
      <c r="Y34" s="871"/>
      <c r="Z34" s="871"/>
      <c r="AA34" s="871"/>
      <c r="AB34" s="871"/>
      <c r="AC34" s="871"/>
      <c r="AD34" s="871"/>
      <c r="AE34" s="871"/>
      <c r="AF34" s="871"/>
      <c r="AG34" s="871"/>
      <c r="AH34" s="871"/>
      <c r="AI34" s="871"/>
    </row>
    <row r="35" spans="2:35" ht="35.65" customHeight="1" x14ac:dyDescent="0.15">
      <c r="B35" s="870"/>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70"/>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70"/>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70"/>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70"/>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70"/>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70"/>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70"/>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70"/>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70"/>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70"/>
      <c r="C45" s="91"/>
      <c r="D45" s="4"/>
      <c r="E45" s="94"/>
      <c r="H45" s="95"/>
      <c r="I45" s="95"/>
      <c r="J45" s="95"/>
      <c r="K45" s="95"/>
      <c r="L45" s="95"/>
      <c r="M45" s="4"/>
      <c r="N45" s="4"/>
      <c r="O45" s="4"/>
      <c r="P45" s="4"/>
      <c r="Q45" s="91"/>
      <c r="R45" s="91"/>
      <c r="S45" s="4"/>
      <c r="T45" s="4"/>
      <c r="U45" s="4"/>
      <c r="V45" s="4"/>
      <c r="W45" s="91"/>
      <c r="X45" s="91"/>
      <c r="Y45" s="91"/>
      <c r="Z45" s="91"/>
      <c r="AA45" s="91"/>
    </row>
    <row r="46" spans="2:35" ht="78.75" customHeight="1" x14ac:dyDescent="0.15">
      <c r="B46" s="870"/>
      <c r="C46" s="4"/>
      <c r="D46" s="4"/>
      <c r="E46" s="94"/>
      <c r="H46" s="4"/>
      <c r="I46" s="4"/>
      <c r="J46" s="4"/>
      <c r="K46" s="4"/>
      <c r="L46" s="4"/>
      <c r="M46" s="4"/>
      <c r="N46" s="4"/>
      <c r="O46" s="4"/>
      <c r="P46" s="4"/>
      <c r="Q46" s="4"/>
      <c r="R46" s="4"/>
      <c r="S46" s="316"/>
      <c r="T46" s="316"/>
      <c r="U46" s="316"/>
      <c r="V46" s="872"/>
      <c r="W46" s="872"/>
      <c r="X46" s="872"/>
      <c r="Y46" s="872"/>
      <c r="Z46" s="872"/>
      <c r="AA46" s="872"/>
      <c r="AB46" s="872"/>
      <c r="AC46" s="872"/>
      <c r="AD46" s="872"/>
      <c r="AE46" s="872"/>
      <c r="AF46" s="872"/>
      <c r="AG46" s="872"/>
      <c r="AH46" s="872"/>
      <c r="AI46" s="872"/>
    </row>
    <row r="47" spans="2:35" ht="15" customHeight="1" x14ac:dyDescent="0.15"/>
    <row r="48" spans="2:35" ht="26.25" customHeight="1" x14ac:dyDescent="0.2">
      <c r="B48" s="870"/>
      <c r="C48" s="871"/>
      <c r="D48" s="871"/>
      <c r="E48" s="871"/>
      <c r="F48" s="871"/>
      <c r="G48" s="871"/>
      <c r="H48" s="871"/>
      <c r="I48" s="871"/>
      <c r="J48" s="871"/>
      <c r="K48" s="871"/>
      <c r="L48" s="871"/>
      <c r="M48" s="871"/>
      <c r="N48" s="871"/>
      <c r="O48" s="871"/>
      <c r="P48" s="871"/>
      <c r="Q48" s="871"/>
      <c r="R48" s="871"/>
      <c r="S48" s="871"/>
      <c r="T48" s="871"/>
      <c r="U48" s="871"/>
      <c r="V48" s="871"/>
      <c r="W48" s="871"/>
      <c r="X48" s="871"/>
      <c r="Y48" s="871"/>
      <c r="Z48" s="871"/>
      <c r="AA48" s="871"/>
      <c r="AB48" s="871"/>
      <c r="AC48" s="871"/>
      <c r="AD48" s="871"/>
      <c r="AE48" s="871"/>
      <c r="AF48" s="871"/>
      <c r="AG48" s="871"/>
      <c r="AH48" s="871"/>
      <c r="AI48" s="871"/>
    </row>
    <row r="49" spans="2:35" ht="35.65" customHeight="1" x14ac:dyDescent="0.15">
      <c r="B49" s="870"/>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70"/>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70"/>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70"/>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70"/>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70"/>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70"/>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70"/>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70"/>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70"/>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70"/>
      <c r="C59" s="91"/>
      <c r="D59" s="4"/>
      <c r="E59" s="94"/>
      <c r="H59" s="95"/>
      <c r="I59" s="95"/>
      <c r="J59" s="95"/>
      <c r="K59" s="95"/>
      <c r="L59" s="95"/>
      <c r="M59" s="4"/>
      <c r="N59" s="4"/>
      <c r="O59" s="4"/>
      <c r="P59" s="4"/>
      <c r="Q59" s="91"/>
      <c r="R59" s="91"/>
      <c r="S59" s="4"/>
      <c r="T59" s="4"/>
      <c r="U59" s="4"/>
      <c r="V59" s="4"/>
      <c r="W59" s="91"/>
      <c r="X59" s="91"/>
      <c r="Y59" s="91"/>
      <c r="Z59" s="91"/>
      <c r="AA59" s="91"/>
    </row>
    <row r="60" spans="2:35" ht="78.75" customHeight="1" x14ac:dyDescent="0.15">
      <c r="B60" s="870"/>
      <c r="C60" s="4"/>
      <c r="D60" s="4"/>
      <c r="E60" s="94"/>
      <c r="H60" s="4"/>
      <c r="I60" s="4"/>
      <c r="J60" s="4"/>
      <c r="K60" s="4"/>
      <c r="L60" s="4"/>
      <c r="M60" s="4"/>
      <c r="N60" s="4"/>
      <c r="O60" s="4"/>
      <c r="P60" s="4"/>
      <c r="Q60" s="4"/>
      <c r="R60" s="4"/>
      <c r="S60" s="316"/>
      <c r="T60" s="316"/>
      <c r="U60" s="316"/>
      <c r="V60" s="872"/>
      <c r="W60" s="872"/>
      <c r="X60" s="872"/>
      <c r="Y60" s="872"/>
      <c r="Z60" s="872"/>
      <c r="AA60" s="872"/>
      <c r="AB60" s="872"/>
      <c r="AC60" s="872"/>
      <c r="AD60" s="872"/>
      <c r="AE60" s="872"/>
      <c r="AF60" s="872"/>
      <c r="AG60" s="872"/>
      <c r="AH60" s="872"/>
      <c r="AI60" s="872"/>
    </row>
    <row r="61" spans="2:35" ht="15" customHeight="1" x14ac:dyDescent="0.15"/>
    <row r="62" spans="2:35" ht="26.25" customHeight="1" x14ac:dyDescent="0.2">
      <c r="B62" s="870"/>
      <c r="C62" s="871"/>
      <c r="D62" s="871"/>
      <c r="E62" s="871"/>
      <c r="F62" s="871"/>
      <c r="G62" s="871"/>
      <c r="H62" s="871"/>
      <c r="I62" s="871"/>
      <c r="J62" s="871"/>
      <c r="K62" s="871"/>
      <c r="L62" s="871"/>
      <c r="M62" s="871"/>
      <c r="N62" s="871"/>
      <c r="O62" s="871"/>
      <c r="P62" s="871"/>
      <c r="Q62" s="871"/>
      <c r="R62" s="871"/>
      <c r="S62" s="871"/>
      <c r="T62" s="871"/>
      <c r="U62" s="871"/>
      <c r="V62" s="871"/>
      <c r="W62" s="871"/>
      <c r="X62" s="871"/>
      <c r="Y62" s="871"/>
      <c r="Z62" s="871"/>
      <c r="AA62" s="871"/>
      <c r="AB62" s="871"/>
      <c r="AC62" s="871"/>
      <c r="AD62" s="871"/>
      <c r="AE62" s="871"/>
      <c r="AF62" s="871"/>
      <c r="AG62" s="871"/>
      <c r="AH62" s="871"/>
      <c r="AI62" s="871"/>
    </row>
    <row r="63" spans="2:35" ht="35.65" customHeight="1" x14ac:dyDescent="0.15">
      <c r="B63" s="870"/>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70"/>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70"/>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70"/>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70"/>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70"/>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70"/>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70"/>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70"/>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70"/>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70"/>
      <c r="C73" s="91"/>
      <c r="D73" s="4"/>
      <c r="E73" s="94"/>
      <c r="H73" s="95"/>
      <c r="I73" s="95"/>
      <c r="J73" s="95"/>
      <c r="K73" s="95"/>
      <c r="L73" s="95"/>
      <c r="M73" s="4"/>
      <c r="N73" s="4"/>
      <c r="O73" s="4"/>
      <c r="P73" s="4"/>
      <c r="Q73" s="91"/>
      <c r="R73" s="91"/>
      <c r="S73" s="4"/>
      <c r="T73" s="4"/>
      <c r="U73" s="4"/>
      <c r="V73" s="4"/>
      <c r="W73" s="91"/>
      <c r="X73" s="91"/>
      <c r="Y73" s="91"/>
      <c r="Z73" s="91"/>
      <c r="AA73" s="91"/>
    </row>
    <row r="74" spans="2:35" ht="78.75" customHeight="1" x14ac:dyDescent="0.15">
      <c r="B74" s="870"/>
      <c r="C74" s="4"/>
      <c r="D74" s="4"/>
      <c r="E74" s="94"/>
      <c r="H74" s="4"/>
      <c r="I74" s="4"/>
      <c r="J74" s="4"/>
      <c r="K74" s="4"/>
      <c r="L74" s="4"/>
      <c r="M74" s="4"/>
      <c r="N74" s="4"/>
      <c r="O74" s="4"/>
      <c r="P74" s="4"/>
      <c r="Q74" s="4"/>
      <c r="R74" s="4"/>
      <c r="S74" s="316"/>
      <c r="T74" s="316"/>
      <c r="U74" s="316"/>
      <c r="V74" s="872"/>
      <c r="W74" s="872"/>
      <c r="X74" s="872"/>
      <c r="Y74" s="872"/>
      <c r="Z74" s="872"/>
      <c r="AA74" s="872"/>
      <c r="AB74" s="872"/>
      <c r="AC74" s="872"/>
      <c r="AD74" s="872"/>
      <c r="AE74" s="872"/>
      <c r="AF74" s="872"/>
      <c r="AG74" s="872"/>
      <c r="AH74" s="872"/>
      <c r="AI74" s="872"/>
    </row>
    <row r="75" spans="2:35" ht="15" customHeight="1" x14ac:dyDescent="0.15"/>
  </sheetData>
  <mergeCells count="29">
    <mergeCell ref="B62:B74"/>
    <mergeCell ref="C62:AI62"/>
    <mergeCell ref="V74:AI74"/>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copies="2" r:id="rId1"/>
  <headerFooter alignWithMargins="0"/>
  <rowBreaks count="4" manualBreakCount="4">
    <brk id="18" min="1" max="34" man="1"/>
    <brk id="33" min="1" max="34" man="1"/>
    <brk id="47" min="1" max="34" man="1"/>
    <brk id="61" min="1" max="34"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B0660-0AC6-4399-B456-FA9DFDF33838}">
  <dimension ref="B2:AI75"/>
  <sheetViews>
    <sheetView showGridLines="0" showZeros="0" view="pageBreakPreview" zoomScaleNormal="85" zoomScaleSheetLayoutView="100" workbookViewId="0">
      <selection activeCell="AM12" sqref="AM12"/>
    </sheetView>
  </sheetViews>
  <sheetFormatPr defaultColWidth="9" defaultRowHeight="12" x14ac:dyDescent="0.15"/>
  <cols>
    <col min="1" max="1" width="1.625" style="6" customWidth="1"/>
    <col min="2" max="2" width="3.25" style="6" customWidth="1"/>
    <col min="3" max="35" width="4.125" style="6" customWidth="1"/>
    <col min="36" max="36" width="1.375" style="6" customWidth="1"/>
    <col min="37" max="16384" width="9" style="6"/>
  </cols>
  <sheetData>
    <row r="2" spans="2:35" ht="8.25" customHeight="1" x14ac:dyDescent="0.15"/>
    <row r="3" spans="2:35" ht="25.15" customHeight="1" x14ac:dyDescent="0.15">
      <c r="B3" s="437" t="s">
        <v>246</v>
      </c>
      <c r="C3" s="437"/>
      <c r="D3" s="437"/>
      <c r="E3" s="881"/>
      <c r="F3" s="881"/>
      <c r="G3" s="881"/>
      <c r="H3" s="881"/>
      <c r="I3" s="881"/>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row>
    <row r="4" spans="2:35" ht="20.100000000000001" customHeight="1" x14ac:dyDescent="0.15">
      <c r="B4" s="882" t="s">
        <v>17</v>
      </c>
      <c r="C4" s="883"/>
      <c r="D4" s="884"/>
      <c r="E4" s="885" t="s">
        <v>647</v>
      </c>
      <c r="F4" s="886"/>
      <c r="G4" s="886"/>
      <c r="H4" s="886"/>
      <c r="I4" s="887"/>
      <c r="J4" s="888" t="s">
        <v>18</v>
      </c>
      <c r="K4" s="889"/>
      <c r="L4" s="890"/>
      <c r="M4" s="891" t="s">
        <v>663</v>
      </c>
      <c r="N4" s="892"/>
      <c r="O4" s="892"/>
      <c r="P4" s="892"/>
      <c r="Q4" s="892"/>
      <c r="R4" s="893"/>
      <c r="S4" s="486" t="s">
        <v>447</v>
      </c>
      <c r="T4" s="487"/>
      <c r="U4" s="487"/>
      <c r="V4" s="488"/>
      <c r="W4" s="894" t="s">
        <v>531</v>
      </c>
      <c r="X4" s="895"/>
      <c r="Y4" s="895"/>
      <c r="Z4" s="895"/>
      <c r="AA4" s="895"/>
      <c r="AB4" s="896"/>
      <c r="AC4" s="486" t="s">
        <v>185</v>
      </c>
      <c r="AD4" s="487"/>
      <c r="AE4" s="488"/>
      <c r="AF4" s="897" t="s">
        <v>575</v>
      </c>
      <c r="AG4" s="898"/>
      <c r="AH4" s="898"/>
      <c r="AI4" s="899"/>
    </row>
    <row r="5" spans="2:35" ht="20.100000000000001" customHeight="1" x14ac:dyDescent="0.15">
      <c r="B5" s="903" t="s">
        <v>0</v>
      </c>
      <c r="C5" s="904"/>
      <c r="D5" s="905"/>
      <c r="E5" s="906" t="s">
        <v>648</v>
      </c>
      <c r="F5" s="907"/>
      <c r="G5" s="907"/>
      <c r="H5" s="907"/>
      <c r="I5" s="908"/>
      <c r="J5" s="909" t="s">
        <v>1</v>
      </c>
      <c r="K5" s="910"/>
      <c r="L5" s="911"/>
      <c r="M5" s="891" t="s">
        <v>664</v>
      </c>
      <c r="N5" s="892"/>
      <c r="O5" s="892"/>
      <c r="P5" s="892"/>
      <c r="Q5" s="892"/>
      <c r="R5" s="893"/>
      <c r="S5" s="489"/>
      <c r="T5" s="490"/>
      <c r="U5" s="490"/>
      <c r="V5" s="491"/>
      <c r="W5" s="912" t="s">
        <v>532</v>
      </c>
      <c r="X5" s="913"/>
      <c r="Y5" s="913"/>
      <c r="Z5" s="913"/>
      <c r="AA5" s="913"/>
      <c r="AB5" s="914"/>
      <c r="AC5" s="489"/>
      <c r="AD5" s="490"/>
      <c r="AE5" s="491"/>
      <c r="AF5" s="900"/>
      <c r="AG5" s="901"/>
      <c r="AH5" s="901"/>
      <c r="AI5" s="902"/>
    </row>
    <row r="6" spans="2:35" ht="26.25" customHeight="1" x14ac:dyDescent="0.2">
      <c r="B6" s="874" t="s">
        <v>20</v>
      </c>
      <c r="C6" s="916" t="s">
        <v>19</v>
      </c>
      <c r="D6" s="871"/>
      <c r="E6" s="871"/>
      <c r="F6" s="871"/>
      <c r="G6" s="871"/>
      <c r="H6" s="871"/>
      <c r="I6" s="871"/>
      <c r="J6" s="871"/>
      <c r="K6" s="871"/>
      <c r="L6" s="871"/>
      <c r="M6" s="871"/>
      <c r="N6" s="871"/>
      <c r="O6" s="871"/>
      <c r="P6" s="871"/>
      <c r="Q6" s="871"/>
      <c r="R6" s="871"/>
      <c r="S6" s="871"/>
      <c r="T6" s="871"/>
      <c r="U6" s="871"/>
      <c r="V6" s="871"/>
      <c r="W6" s="871"/>
      <c r="X6" s="871"/>
      <c r="Y6" s="871"/>
      <c r="Z6" s="871"/>
      <c r="AA6" s="871"/>
      <c r="AB6" s="871"/>
      <c r="AC6" s="871"/>
      <c r="AD6" s="871"/>
      <c r="AE6" s="871"/>
      <c r="AF6" s="871"/>
      <c r="AG6" s="871"/>
      <c r="AH6" s="871"/>
      <c r="AI6" s="917"/>
    </row>
    <row r="7" spans="2:35" ht="35.65" customHeight="1" x14ac:dyDescent="0.15">
      <c r="B7" s="874"/>
      <c r="C7" s="4"/>
      <c r="D7" s="4"/>
      <c r="E7" s="4"/>
      <c r="F7" s="4"/>
      <c r="G7" s="4"/>
      <c r="H7" s="4"/>
      <c r="I7" s="91"/>
      <c r="J7" s="4"/>
      <c r="K7" s="4"/>
      <c r="L7" s="4"/>
      <c r="M7" s="4"/>
      <c r="N7" s="4"/>
      <c r="O7" s="4"/>
      <c r="P7" s="4"/>
      <c r="Q7" s="92"/>
      <c r="R7" s="91"/>
      <c r="S7" s="4"/>
      <c r="T7" s="4"/>
      <c r="U7" s="4"/>
      <c r="V7" s="4"/>
      <c r="W7" s="91"/>
      <c r="X7" s="91"/>
      <c r="Y7" s="91"/>
      <c r="Z7" s="91"/>
      <c r="AA7" s="91"/>
      <c r="AB7" s="4"/>
      <c r="AC7" s="4"/>
      <c r="AD7" s="4"/>
      <c r="AE7" s="4"/>
      <c r="AF7" s="4"/>
      <c r="AG7" s="4"/>
      <c r="AH7" s="4"/>
      <c r="AI7" s="93"/>
    </row>
    <row r="8" spans="2:35" ht="35.65" customHeight="1" x14ac:dyDescent="0.15">
      <c r="B8" s="874"/>
      <c r="C8" s="4"/>
      <c r="D8" s="4"/>
      <c r="E8" s="4"/>
      <c r="F8" s="4"/>
      <c r="G8" s="4"/>
      <c r="H8" s="4"/>
      <c r="I8" s="91"/>
      <c r="J8" s="4"/>
      <c r="K8" s="4"/>
      <c r="L8" s="4"/>
      <c r="M8" s="4"/>
      <c r="N8" s="4"/>
      <c r="O8" s="4"/>
      <c r="P8" s="4"/>
      <c r="Q8" s="92"/>
      <c r="R8" s="91"/>
      <c r="S8" s="4"/>
      <c r="T8" s="4"/>
      <c r="U8" s="4"/>
      <c r="V8" s="4"/>
      <c r="W8" s="91"/>
      <c r="X8" s="91"/>
      <c r="Y8" s="91"/>
      <c r="Z8" s="91"/>
      <c r="AA8" s="91"/>
      <c r="AB8" s="4"/>
      <c r="AC8" s="4"/>
      <c r="AD8" s="4"/>
      <c r="AE8" s="4"/>
      <c r="AF8" s="4"/>
      <c r="AG8" s="4"/>
      <c r="AH8" s="4"/>
      <c r="AI8" s="93"/>
    </row>
    <row r="9" spans="2:35" ht="35.65" customHeight="1" x14ac:dyDescent="0.15">
      <c r="B9" s="874"/>
      <c r="C9" s="4"/>
      <c r="D9" s="4"/>
      <c r="E9" s="4"/>
      <c r="F9" s="4"/>
      <c r="G9" s="4"/>
      <c r="H9" s="4"/>
      <c r="I9" s="91"/>
      <c r="J9" s="4"/>
      <c r="K9" s="4"/>
      <c r="L9" s="4"/>
      <c r="M9" s="4"/>
      <c r="N9" s="4"/>
      <c r="O9" s="4"/>
      <c r="P9" s="4"/>
      <c r="Q9" s="92"/>
      <c r="R9" s="91"/>
      <c r="S9" s="4"/>
      <c r="T9" s="4"/>
      <c r="U9" s="4"/>
      <c r="V9" s="4"/>
      <c r="W9" s="91"/>
      <c r="X9" s="91"/>
      <c r="Y9" s="91"/>
      <c r="Z9" s="91"/>
      <c r="AA9" s="91"/>
      <c r="AB9" s="4"/>
      <c r="AC9" s="4"/>
      <c r="AD9" s="4"/>
      <c r="AE9" s="4"/>
      <c r="AF9" s="4"/>
      <c r="AG9" s="4"/>
      <c r="AH9" s="4"/>
      <c r="AI9" s="93"/>
    </row>
    <row r="10" spans="2:35" ht="35.65" customHeight="1" x14ac:dyDescent="0.15">
      <c r="B10" s="874"/>
      <c r="C10" s="4"/>
      <c r="D10" s="4"/>
      <c r="E10" s="4"/>
      <c r="F10" s="4"/>
      <c r="G10" s="4"/>
      <c r="H10" s="4"/>
      <c r="I10" s="91"/>
      <c r="J10" s="4"/>
      <c r="K10" s="4"/>
      <c r="L10" s="4"/>
      <c r="M10" s="4"/>
      <c r="N10" s="4"/>
      <c r="O10" s="4"/>
      <c r="P10" s="4"/>
      <c r="Q10" s="92"/>
      <c r="R10" s="91"/>
      <c r="S10" s="4"/>
      <c r="T10" s="4"/>
      <c r="U10" s="4"/>
      <c r="V10" s="4"/>
      <c r="W10" s="91"/>
      <c r="X10" s="91"/>
      <c r="Y10" s="91"/>
      <c r="Z10" s="91"/>
      <c r="AA10" s="91"/>
      <c r="AB10" s="4"/>
      <c r="AC10" s="4"/>
      <c r="AD10" s="4"/>
      <c r="AE10" s="4"/>
      <c r="AF10" s="4"/>
      <c r="AG10" s="4"/>
      <c r="AH10" s="4"/>
      <c r="AI10" s="93"/>
    </row>
    <row r="11" spans="2:35" ht="35.65" customHeight="1" x14ac:dyDescent="0.15">
      <c r="B11" s="874"/>
      <c r="C11" s="4"/>
      <c r="D11" s="4"/>
      <c r="E11" s="4"/>
      <c r="F11" s="4"/>
      <c r="G11" s="4"/>
      <c r="H11" s="4"/>
      <c r="I11" s="91"/>
      <c r="J11" s="4"/>
      <c r="K11" s="4"/>
      <c r="L11" s="4"/>
      <c r="M11" s="4"/>
      <c r="N11" s="4"/>
      <c r="O11" s="4"/>
      <c r="P11" s="4"/>
      <c r="Q11" s="91"/>
      <c r="R11" s="91"/>
      <c r="S11" s="4"/>
      <c r="T11" s="4"/>
      <c r="U11" s="4"/>
      <c r="V11" s="4"/>
      <c r="W11" s="91"/>
      <c r="X11" s="91"/>
      <c r="Y11" s="91"/>
      <c r="Z11" s="91"/>
      <c r="AA11" s="91"/>
      <c r="AB11" s="4"/>
      <c r="AC11" s="4"/>
      <c r="AD11" s="4"/>
      <c r="AE11" s="4"/>
      <c r="AF11" s="4"/>
      <c r="AG11" s="4"/>
      <c r="AH11" s="4"/>
      <c r="AI11" s="93"/>
    </row>
    <row r="12" spans="2:35" ht="35.65" customHeight="1" x14ac:dyDescent="0.15">
      <c r="B12" s="874"/>
      <c r="C12" s="4"/>
      <c r="D12" s="4"/>
      <c r="E12" s="4"/>
      <c r="F12" s="91"/>
      <c r="G12" s="91"/>
      <c r="H12" s="4"/>
      <c r="I12" s="4"/>
      <c r="J12" s="4"/>
      <c r="K12" s="4"/>
      <c r="L12" s="4"/>
      <c r="M12" s="4"/>
      <c r="N12" s="4"/>
      <c r="O12" s="4"/>
      <c r="P12" s="4"/>
      <c r="Q12" s="91"/>
      <c r="R12" s="4"/>
      <c r="S12" s="4"/>
      <c r="T12" s="4"/>
      <c r="U12" s="4"/>
      <c r="V12" s="4"/>
      <c r="W12" s="91"/>
      <c r="X12" s="91"/>
      <c r="Y12" s="91"/>
      <c r="Z12" s="91"/>
      <c r="AA12" s="91"/>
      <c r="AB12" s="4"/>
      <c r="AC12" s="4"/>
      <c r="AD12" s="4"/>
      <c r="AE12" s="4"/>
      <c r="AF12" s="4"/>
      <c r="AG12" s="4"/>
      <c r="AH12" s="4"/>
      <c r="AI12" s="93"/>
    </row>
    <row r="13" spans="2:35" ht="35.65" customHeight="1" x14ac:dyDescent="0.15">
      <c r="B13" s="874"/>
      <c r="C13" s="4"/>
      <c r="D13" s="4"/>
      <c r="E13" s="4"/>
      <c r="F13" s="91"/>
      <c r="G13" s="91"/>
      <c r="H13" s="91"/>
      <c r="I13" s="4"/>
      <c r="J13" s="4"/>
      <c r="K13" s="4"/>
      <c r="L13" s="4"/>
      <c r="M13" s="4"/>
      <c r="N13" s="4"/>
      <c r="O13" s="4"/>
      <c r="P13" s="4"/>
      <c r="Q13" s="91"/>
      <c r="R13" s="4"/>
      <c r="S13" s="4"/>
      <c r="T13" s="4"/>
      <c r="U13" s="4"/>
      <c r="V13" s="4"/>
      <c r="W13" s="91"/>
      <c r="X13" s="91"/>
      <c r="Y13" s="91"/>
      <c r="Z13" s="91"/>
      <c r="AA13" s="91"/>
      <c r="AB13" s="4"/>
      <c r="AC13" s="4"/>
      <c r="AD13" s="4"/>
      <c r="AE13" s="4"/>
      <c r="AF13" s="4"/>
      <c r="AG13" s="4"/>
      <c r="AH13" s="4"/>
      <c r="AI13" s="93"/>
    </row>
    <row r="14" spans="2:35" ht="35.65" customHeight="1" x14ac:dyDescent="0.15">
      <c r="B14" s="874"/>
      <c r="C14" s="91"/>
      <c r="D14" s="4"/>
      <c r="E14" s="4"/>
      <c r="F14" s="91"/>
      <c r="G14" s="91"/>
      <c r="H14" s="91"/>
      <c r="I14" s="4"/>
      <c r="J14" s="4"/>
      <c r="K14" s="4"/>
      <c r="L14" s="4"/>
      <c r="M14" s="4"/>
      <c r="N14" s="4"/>
      <c r="O14" s="4"/>
      <c r="P14" s="4"/>
      <c r="Q14" s="91"/>
      <c r="R14" s="91"/>
      <c r="S14" s="4"/>
      <c r="T14" s="4"/>
      <c r="U14" s="4"/>
      <c r="V14" s="4"/>
      <c r="W14" s="91"/>
      <c r="X14" s="91"/>
      <c r="Y14" s="91"/>
      <c r="Z14" s="91"/>
      <c r="AA14" s="91"/>
      <c r="AB14" s="4"/>
      <c r="AC14" s="4"/>
      <c r="AD14" s="4"/>
      <c r="AE14" s="4"/>
      <c r="AF14" s="4"/>
      <c r="AG14" s="4"/>
      <c r="AH14" s="4"/>
      <c r="AI14" s="93"/>
    </row>
    <row r="15" spans="2:35" ht="35.65" customHeight="1" x14ac:dyDescent="0.15">
      <c r="B15" s="874"/>
      <c r="C15" s="91"/>
      <c r="D15" s="4"/>
      <c r="E15" s="4"/>
      <c r="F15" s="91"/>
      <c r="G15" s="91"/>
      <c r="H15" s="91"/>
      <c r="I15" s="4"/>
      <c r="J15" s="4"/>
      <c r="K15" s="4"/>
      <c r="L15" s="4"/>
      <c r="M15" s="4"/>
      <c r="N15" s="4"/>
      <c r="O15" s="4"/>
      <c r="P15" s="4"/>
      <c r="Q15" s="91"/>
      <c r="R15" s="91"/>
      <c r="S15" s="4"/>
      <c r="T15" s="4"/>
      <c r="U15" s="4"/>
      <c r="V15" s="4"/>
      <c r="W15" s="91"/>
      <c r="X15" s="91"/>
      <c r="Y15" s="91"/>
      <c r="Z15" s="91"/>
      <c r="AA15" s="91"/>
      <c r="AB15" s="4"/>
      <c r="AC15" s="4"/>
      <c r="AD15" s="4"/>
      <c r="AE15" s="4"/>
      <c r="AF15" s="4"/>
      <c r="AG15" s="4"/>
      <c r="AH15" s="4"/>
      <c r="AI15" s="93"/>
    </row>
    <row r="16" spans="2:35" ht="35.65" customHeight="1" x14ac:dyDescent="0.15">
      <c r="B16" s="874"/>
      <c r="C16" s="91"/>
      <c r="D16" s="4"/>
      <c r="E16" s="4"/>
      <c r="F16" s="91"/>
      <c r="G16" s="91"/>
      <c r="H16" s="91"/>
      <c r="I16" s="4"/>
      <c r="J16" s="4"/>
      <c r="K16" s="4"/>
      <c r="L16" s="4"/>
      <c r="M16" s="4"/>
      <c r="N16" s="4"/>
      <c r="O16" s="4"/>
      <c r="P16" s="4"/>
      <c r="Q16" s="91"/>
      <c r="R16" s="91"/>
      <c r="S16" s="4"/>
      <c r="T16" s="4"/>
      <c r="U16" s="4"/>
      <c r="V16" s="4"/>
      <c r="W16" s="91"/>
      <c r="X16" s="91"/>
      <c r="Y16" s="91"/>
      <c r="Z16" s="91"/>
      <c r="AA16" s="91"/>
      <c r="AB16" s="4"/>
      <c r="AC16" s="4"/>
      <c r="AD16" s="4"/>
      <c r="AE16" s="4"/>
      <c r="AF16" s="4"/>
      <c r="AG16" s="4"/>
      <c r="AH16" s="4"/>
      <c r="AI16" s="93"/>
    </row>
    <row r="17" spans="2:35" ht="22.5" customHeight="1" x14ac:dyDescent="0.15">
      <c r="B17" s="874"/>
      <c r="C17" s="91"/>
      <c r="D17" s="4"/>
      <c r="E17" s="94"/>
      <c r="H17" s="95"/>
      <c r="I17" s="95"/>
      <c r="J17" s="95"/>
      <c r="K17" s="95"/>
      <c r="L17" s="95"/>
      <c r="M17" s="4"/>
      <c r="N17" s="4"/>
      <c r="O17" s="4"/>
      <c r="P17" s="4"/>
      <c r="Q17" s="91"/>
      <c r="R17" s="91"/>
      <c r="S17" s="4"/>
      <c r="T17" s="4"/>
      <c r="U17" s="4"/>
      <c r="V17" s="4"/>
      <c r="W17" s="91"/>
      <c r="X17" s="91"/>
      <c r="Y17" s="91"/>
      <c r="Z17" s="91"/>
      <c r="AA17" s="91"/>
      <c r="AI17" s="96"/>
    </row>
    <row r="18" spans="2:35" ht="78.75" customHeight="1" x14ac:dyDescent="0.15">
      <c r="B18" s="875"/>
      <c r="C18" s="97"/>
      <c r="D18" s="98"/>
      <c r="E18" s="99"/>
      <c r="F18" s="100"/>
      <c r="G18" s="100"/>
      <c r="H18" s="98"/>
      <c r="I18" s="98"/>
      <c r="J18" s="98"/>
      <c r="K18" s="98"/>
      <c r="L18" s="98"/>
      <c r="M18" s="98"/>
      <c r="N18" s="98"/>
      <c r="O18" s="98"/>
      <c r="P18" s="98"/>
      <c r="Q18" s="98"/>
      <c r="R18" s="98"/>
      <c r="S18" s="101"/>
      <c r="T18" s="101"/>
      <c r="U18" s="101"/>
      <c r="V18" s="879" t="s">
        <v>405</v>
      </c>
      <c r="W18" s="879"/>
      <c r="X18" s="879"/>
      <c r="Y18" s="879"/>
      <c r="Z18" s="879"/>
      <c r="AA18" s="879"/>
      <c r="AB18" s="879"/>
      <c r="AC18" s="879"/>
      <c r="AD18" s="879"/>
      <c r="AE18" s="879"/>
      <c r="AF18" s="879"/>
      <c r="AG18" s="879"/>
      <c r="AH18" s="879"/>
      <c r="AI18" s="880"/>
    </row>
    <row r="19" spans="2:35" ht="15" customHeight="1" x14ac:dyDescent="0.15"/>
    <row r="20" spans="2:35" ht="26.25" customHeight="1" x14ac:dyDescent="0.2">
      <c r="B20" s="870"/>
      <c r="C20" s="871"/>
      <c r="D20" s="871"/>
      <c r="E20" s="871"/>
      <c r="F20" s="871"/>
      <c r="G20" s="871"/>
      <c r="H20" s="871"/>
      <c r="I20" s="871"/>
      <c r="J20" s="871"/>
      <c r="K20" s="871"/>
      <c r="L20" s="871"/>
      <c r="M20" s="871"/>
      <c r="N20" s="871"/>
      <c r="O20" s="871"/>
      <c r="P20" s="871"/>
      <c r="Q20" s="871"/>
      <c r="R20" s="871"/>
      <c r="S20" s="871"/>
      <c r="T20" s="871"/>
      <c r="U20" s="871"/>
      <c r="V20" s="871"/>
      <c r="W20" s="871"/>
      <c r="X20" s="871"/>
      <c r="Y20" s="871"/>
      <c r="Z20" s="871"/>
      <c r="AA20" s="871"/>
      <c r="AB20" s="871"/>
      <c r="AC20" s="871"/>
      <c r="AD20" s="871"/>
      <c r="AE20" s="871"/>
      <c r="AF20" s="871"/>
      <c r="AG20" s="871"/>
      <c r="AH20" s="871"/>
      <c r="AI20" s="871"/>
    </row>
    <row r="21" spans="2:35" ht="35.65" customHeight="1" x14ac:dyDescent="0.15">
      <c r="B21" s="870"/>
      <c r="C21" s="4"/>
      <c r="D21" s="4"/>
      <c r="E21" s="4"/>
      <c r="F21" s="4"/>
      <c r="G21" s="4"/>
      <c r="H21" s="4"/>
      <c r="I21" s="91"/>
      <c r="J21" s="4"/>
      <c r="K21" s="4"/>
      <c r="L21" s="4"/>
      <c r="M21" s="4"/>
      <c r="N21" s="4"/>
      <c r="O21" s="4"/>
      <c r="P21" s="4"/>
      <c r="Q21" s="92"/>
      <c r="R21" s="91"/>
      <c r="S21" s="4"/>
      <c r="T21" s="4"/>
      <c r="U21" s="4"/>
      <c r="V21" s="4"/>
      <c r="W21" s="91"/>
      <c r="X21" s="91"/>
      <c r="Y21" s="91"/>
      <c r="Z21" s="91"/>
      <c r="AA21" s="91"/>
      <c r="AB21" s="4"/>
      <c r="AC21" s="4"/>
      <c r="AD21" s="4"/>
      <c r="AE21" s="4"/>
      <c r="AF21" s="4"/>
      <c r="AG21" s="4"/>
      <c r="AH21" s="4"/>
      <c r="AI21" s="4"/>
    </row>
    <row r="22" spans="2:35" ht="35.65" customHeight="1" x14ac:dyDescent="0.15">
      <c r="B22" s="870"/>
      <c r="C22" s="4"/>
      <c r="D22" s="4"/>
      <c r="E22" s="4"/>
      <c r="F22" s="4"/>
      <c r="G22" s="4"/>
      <c r="H22" s="4"/>
      <c r="I22" s="91"/>
      <c r="J22" s="4"/>
      <c r="K22" s="4"/>
      <c r="L22" s="4"/>
      <c r="M22" s="4"/>
      <c r="N22" s="4"/>
      <c r="O22" s="4"/>
      <c r="P22" s="4"/>
      <c r="Q22" s="92"/>
      <c r="R22" s="91"/>
      <c r="S22" s="4"/>
      <c r="T22" s="4"/>
      <c r="U22" s="4"/>
      <c r="V22" s="4"/>
      <c r="W22" s="91"/>
      <c r="X22" s="91"/>
      <c r="Y22" s="91"/>
      <c r="Z22" s="91"/>
      <c r="AA22" s="91"/>
      <c r="AB22" s="4"/>
      <c r="AC22" s="4"/>
      <c r="AD22" s="4"/>
      <c r="AE22" s="4"/>
      <c r="AF22" s="4"/>
      <c r="AG22" s="4"/>
      <c r="AH22" s="4"/>
      <c r="AI22" s="4"/>
    </row>
    <row r="23" spans="2:35" ht="35.65" customHeight="1" x14ac:dyDescent="0.15">
      <c r="B23" s="870"/>
      <c r="C23" s="4"/>
      <c r="D23" s="4"/>
      <c r="E23" s="4"/>
      <c r="F23" s="4"/>
      <c r="G23" s="4"/>
      <c r="H23" s="4"/>
      <c r="I23" s="91"/>
      <c r="J23" s="4"/>
      <c r="K23" s="4"/>
      <c r="L23" s="4"/>
      <c r="M23" s="4"/>
      <c r="N23" s="4"/>
      <c r="O23" s="4"/>
      <c r="P23" s="4"/>
      <c r="Q23" s="92"/>
      <c r="R23" s="91"/>
      <c r="S23" s="4"/>
      <c r="T23" s="4"/>
      <c r="U23" s="4"/>
      <c r="V23" s="4"/>
      <c r="W23" s="91"/>
      <c r="X23" s="91"/>
      <c r="Y23" s="91"/>
      <c r="Z23" s="91"/>
      <c r="AA23" s="91"/>
      <c r="AB23" s="4"/>
      <c r="AC23" s="4"/>
      <c r="AD23" s="4"/>
      <c r="AE23" s="4"/>
      <c r="AF23" s="4"/>
      <c r="AG23" s="4"/>
      <c r="AH23" s="4"/>
      <c r="AI23" s="4"/>
    </row>
    <row r="24" spans="2:35" ht="35.65" customHeight="1" x14ac:dyDescent="0.15">
      <c r="B24" s="870"/>
      <c r="C24" s="4"/>
      <c r="D24" s="4"/>
      <c r="E24" s="4"/>
      <c r="F24" s="4"/>
      <c r="G24" s="4"/>
      <c r="H24" s="4"/>
      <c r="I24" s="91"/>
      <c r="J24" s="4"/>
      <c r="K24" s="4"/>
      <c r="L24" s="4"/>
      <c r="M24" s="4"/>
      <c r="N24" s="4"/>
      <c r="O24" s="4"/>
      <c r="P24" s="4"/>
      <c r="Q24" s="92"/>
      <c r="R24" s="91"/>
      <c r="S24" s="4"/>
      <c r="T24" s="4"/>
      <c r="U24" s="4"/>
      <c r="V24" s="4"/>
      <c r="W24" s="91"/>
      <c r="X24" s="91"/>
      <c r="Y24" s="91"/>
      <c r="Z24" s="91"/>
      <c r="AA24" s="91"/>
      <c r="AB24" s="4"/>
      <c r="AC24" s="4"/>
      <c r="AD24" s="4"/>
      <c r="AE24" s="4"/>
      <c r="AF24" s="4"/>
      <c r="AG24" s="4"/>
      <c r="AH24" s="4"/>
      <c r="AI24" s="4"/>
    </row>
    <row r="25" spans="2:35" ht="35.65" customHeight="1" x14ac:dyDescent="0.15">
      <c r="B25" s="870"/>
      <c r="C25" s="4"/>
      <c r="D25" s="4"/>
      <c r="E25" s="4"/>
      <c r="F25" s="4"/>
      <c r="G25" s="4"/>
      <c r="H25" s="4"/>
      <c r="I25" s="91"/>
      <c r="J25" s="4"/>
      <c r="K25" s="4"/>
      <c r="L25" s="4"/>
      <c r="M25" s="4"/>
      <c r="N25" s="4"/>
      <c r="O25" s="4"/>
      <c r="P25" s="4"/>
      <c r="Q25" s="91"/>
      <c r="R25" s="91"/>
      <c r="S25" s="4"/>
      <c r="T25" s="4"/>
      <c r="U25" s="4"/>
      <c r="V25" s="4"/>
      <c r="W25" s="91"/>
      <c r="X25" s="91"/>
      <c r="Y25" s="91"/>
      <c r="Z25" s="91"/>
      <c r="AA25" s="91"/>
      <c r="AB25" s="4"/>
      <c r="AC25" s="4"/>
      <c r="AD25" s="4"/>
      <c r="AE25" s="4"/>
      <c r="AF25" s="4"/>
      <c r="AG25" s="4"/>
      <c r="AH25" s="4"/>
      <c r="AI25" s="4"/>
    </row>
    <row r="26" spans="2:35" ht="35.65" customHeight="1" x14ac:dyDescent="0.15">
      <c r="B26" s="870"/>
      <c r="C26" s="4"/>
      <c r="D26" s="4"/>
      <c r="E26" s="4"/>
      <c r="F26" s="91"/>
      <c r="G26" s="91"/>
      <c r="H26" s="4"/>
      <c r="I26" s="4"/>
      <c r="J26" s="4"/>
      <c r="K26" s="4"/>
      <c r="L26" s="4"/>
      <c r="M26" s="4"/>
      <c r="N26" s="4"/>
      <c r="O26" s="4"/>
      <c r="P26" s="4"/>
      <c r="Q26" s="91"/>
      <c r="R26" s="4"/>
      <c r="S26" s="4"/>
      <c r="T26" s="4"/>
      <c r="U26" s="4"/>
      <c r="V26" s="4"/>
      <c r="W26" s="91"/>
      <c r="X26" s="91"/>
      <c r="Y26" s="91"/>
      <c r="Z26" s="91"/>
      <c r="AA26" s="91"/>
      <c r="AB26" s="4"/>
      <c r="AC26" s="4"/>
      <c r="AD26" s="4"/>
      <c r="AE26" s="4"/>
      <c r="AF26" s="4"/>
      <c r="AG26" s="4"/>
      <c r="AH26" s="4"/>
      <c r="AI26" s="4"/>
    </row>
    <row r="27" spans="2:35" ht="35.65" customHeight="1" x14ac:dyDescent="0.15">
      <c r="B27" s="870"/>
      <c r="C27" s="4"/>
      <c r="D27" s="4"/>
      <c r="E27" s="4"/>
      <c r="F27" s="91"/>
      <c r="G27" s="91"/>
      <c r="H27" s="91"/>
      <c r="I27" s="4"/>
      <c r="J27" s="4"/>
      <c r="K27" s="4"/>
      <c r="L27" s="4"/>
      <c r="M27" s="4"/>
      <c r="N27" s="4"/>
      <c r="O27" s="4"/>
      <c r="P27" s="4"/>
      <c r="Q27" s="91"/>
      <c r="R27" s="4"/>
      <c r="S27" s="4"/>
      <c r="T27" s="4"/>
      <c r="U27" s="4"/>
      <c r="V27" s="4"/>
      <c r="W27" s="91"/>
      <c r="X27" s="91"/>
      <c r="Y27" s="91"/>
      <c r="Z27" s="91"/>
      <c r="AA27" s="91"/>
      <c r="AB27" s="4"/>
      <c r="AC27" s="4"/>
      <c r="AD27" s="4"/>
      <c r="AE27" s="4"/>
      <c r="AF27" s="4"/>
      <c r="AG27" s="4"/>
      <c r="AH27" s="4"/>
      <c r="AI27" s="4"/>
    </row>
    <row r="28" spans="2:35" ht="35.65" customHeight="1" x14ac:dyDescent="0.15">
      <c r="B28" s="870"/>
      <c r="C28" s="91"/>
      <c r="D28" s="4"/>
      <c r="E28" s="4"/>
      <c r="F28" s="91"/>
      <c r="G28" s="91"/>
      <c r="H28" s="91"/>
      <c r="I28" s="4"/>
      <c r="J28" s="4"/>
      <c r="K28" s="4"/>
      <c r="L28" s="4"/>
      <c r="M28" s="4"/>
      <c r="N28" s="4"/>
      <c r="O28" s="4"/>
      <c r="P28" s="4"/>
      <c r="Q28" s="91"/>
      <c r="R28" s="91"/>
      <c r="S28" s="4"/>
      <c r="T28" s="4"/>
      <c r="U28" s="4"/>
      <c r="V28" s="4"/>
      <c r="W28" s="91"/>
      <c r="X28" s="91"/>
      <c r="Y28" s="91"/>
      <c r="Z28" s="91"/>
      <c r="AA28" s="91"/>
      <c r="AB28" s="4"/>
      <c r="AC28" s="4"/>
      <c r="AD28" s="4"/>
      <c r="AE28" s="4"/>
      <c r="AF28" s="4"/>
      <c r="AG28" s="4"/>
      <c r="AH28" s="4"/>
      <c r="AI28" s="4"/>
    </row>
    <row r="29" spans="2:35" ht="35.65" customHeight="1" x14ac:dyDescent="0.15">
      <c r="B29" s="870"/>
      <c r="C29" s="91"/>
      <c r="D29" s="4"/>
      <c r="E29" s="4"/>
      <c r="F29" s="91"/>
      <c r="G29" s="91"/>
      <c r="H29" s="91"/>
      <c r="I29" s="4"/>
      <c r="J29" s="4"/>
      <c r="K29" s="4"/>
      <c r="L29" s="4"/>
      <c r="M29" s="4"/>
      <c r="N29" s="4"/>
      <c r="O29" s="4"/>
      <c r="P29" s="4"/>
      <c r="Q29" s="91"/>
      <c r="R29" s="91"/>
      <c r="S29" s="4"/>
      <c r="T29" s="4"/>
      <c r="U29" s="4"/>
      <c r="V29" s="4"/>
      <c r="W29" s="91"/>
      <c r="X29" s="91"/>
      <c r="Y29" s="91"/>
      <c r="Z29" s="91"/>
      <c r="AA29" s="91"/>
      <c r="AB29" s="4"/>
      <c r="AC29" s="4"/>
      <c r="AD29" s="4"/>
      <c r="AE29" s="4"/>
      <c r="AF29" s="4"/>
      <c r="AG29" s="4"/>
      <c r="AH29" s="4"/>
      <c r="AI29" s="4"/>
    </row>
    <row r="30" spans="2:35" ht="35.65" customHeight="1" x14ac:dyDescent="0.15">
      <c r="B30" s="870"/>
      <c r="C30" s="91"/>
      <c r="D30" s="4"/>
      <c r="E30" s="4"/>
      <c r="F30" s="91"/>
      <c r="G30" s="91"/>
      <c r="H30" s="91"/>
      <c r="I30" s="4"/>
      <c r="J30" s="4"/>
      <c r="K30" s="4"/>
      <c r="L30" s="4"/>
      <c r="M30" s="4"/>
      <c r="N30" s="4"/>
      <c r="O30" s="4"/>
      <c r="P30" s="4"/>
      <c r="Q30" s="91"/>
      <c r="R30" s="91"/>
      <c r="S30" s="4"/>
      <c r="T30" s="4"/>
      <c r="U30" s="4"/>
      <c r="V30" s="4"/>
      <c r="W30" s="91"/>
      <c r="X30" s="91"/>
      <c r="Y30" s="91"/>
      <c r="Z30" s="91"/>
      <c r="AA30" s="91"/>
      <c r="AB30" s="4"/>
      <c r="AC30" s="4"/>
      <c r="AD30" s="4"/>
      <c r="AE30" s="4"/>
      <c r="AF30" s="4"/>
      <c r="AG30" s="4"/>
      <c r="AH30" s="4"/>
      <c r="AI30" s="4"/>
    </row>
    <row r="31" spans="2:35" ht="22.5" customHeight="1" x14ac:dyDescent="0.15">
      <c r="B31" s="870"/>
      <c r="C31" s="91"/>
      <c r="D31" s="4"/>
      <c r="E31" s="94"/>
      <c r="H31" s="95"/>
      <c r="I31" s="95"/>
      <c r="J31" s="95"/>
      <c r="K31" s="95"/>
      <c r="L31" s="95"/>
      <c r="M31" s="4"/>
      <c r="N31" s="4"/>
      <c r="O31" s="4"/>
      <c r="P31" s="4"/>
      <c r="Q31" s="91"/>
      <c r="R31" s="91"/>
      <c r="S31" s="4"/>
      <c r="T31" s="4"/>
      <c r="U31" s="4"/>
      <c r="V31" s="4"/>
      <c r="W31" s="91"/>
      <c r="X31" s="91"/>
      <c r="Y31" s="91"/>
      <c r="Z31" s="91"/>
      <c r="AA31" s="91"/>
    </row>
    <row r="32" spans="2:35" ht="78.75" customHeight="1" x14ac:dyDescent="0.15">
      <c r="B32" s="870"/>
      <c r="C32" s="4"/>
      <c r="D32" s="4"/>
      <c r="E32" s="94"/>
      <c r="H32" s="4"/>
      <c r="I32" s="4"/>
      <c r="J32" s="4"/>
      <c r="K32" s="4"/>
      <c r="L32" s="4"/>
      <c r="M32" s="4"/>
      <c r="N32" s="4"/>
      <c r="O32" s="4"/>
      <c r="P32" s="4"/>
      <c r="Q32" s="4"/>
      <c r="R32" s="4"/>
      <c r="S32" s="316"/>
      <c r="T32" s="316"/>
      <c r="U32" s="316"/>
      <c r="V32" s="872"/>
      <c r="W32" s="872"/>
      <c r="X32" s="872"/>
      <c r="Y32" s="872"/>
      <c r="Z32" s="872"/>
      <c r="AA32" s="872"/>
      <c r="AB32" s="872"/>
      <c r="AC32" s="872"/>
      <c r="AD32" s="872"/>
      <c r="AE32" s="872"/>
      <c r="AF32" s="872"/>
      <c r="AG32" s="872"/>
      <c r="AH32" s="872"/>
      <c r="AI32" s="872"/>
    </row>
    <row r="33" spans="2:35" ht="15" customHeight="1" x14ac:dyDescent="0.15"/>
    <row r="34" spans="2:35" ht="26.25" customHeight="1" x14ac:dyDescent="0.2">
      <c r="B34" s="870"/>
      <c r="C34" s="871"/>
      <c r="D34" s="871"/>
      <c r="E34" s="871"/>
      <c r="F34" s="871"/>
      <c r="G34" s="871"/>
      <c r="H34" s="871"/>
      <c r="I34" s="871"/>
      <c r="J34" s="871"/>
      <c r="K34" s="871"/>
      <c r="L34" s="871"/>
      <c r="M34" s="871"/>
      <c r="N34" s="871"/>
      <c r="O34" s="871"/>
      <c r="P34" s="871"/>
      <c r="Q34" s="871"/>
      <c r="R34" s="871"/>
      <c r="S34" s="871"/>
      <c r="T34" s="871"/>
      <c r="U34" s="871"/>
      <c r="V34" s="871"/>
      <c r="W34" s="871"/>
      <c r="X34" s="871"/>
      <c r="Y34" s="871"/>
      <c r="Z34" s="871"/>
      <c r="AA34" s="871"/>
      <c r="AB34" s="871"/>
      <c r="AC34" s="871"/>
      <c r="AD34" s="871"/>
      <c r="AE34" s="871"/>
      <c r="AF34" s="871"/>
      <c r="AG34" s="871"/>
      <c r="AH34" s="871"/>
      <c r="AI34" s="871"/>
    </row>
    <row r="35" spans="2:35" ht="35.65" customHeight="1" x14ac:dyDescent="0.15">
      <c r="B35" s="870"/>
      <c r="C35" s="4"/>
      <c r="D35" s="4"/>
      <c r="E35" s="4"/>
      <c r="F35" s="4"/>
      <c r="G35" s="4"/>
      <c r="H35" s="4"/>
      <c r="I35" s="91"/>
      <c r="J35" s="4"/>
      <c r="K35" s="4"/>
      <c r="L35" s="4"/>
      <c r="M35" s="4"/>
      <c r="N35" s="4"/>
      <c r="O35" s="4"/>
      <c r="P35" s="4"/>
      <c r="Q35" s="92"/>
      <c r="R35" s="91"/>
      <c r="S35" s="4"/>
      <c r="T35" s="4"/>
      <c r="U35" s="4"/>
      <c r="V35" s="4"/>
      <c r="W35" s="91"/>
      <c r="X35" s="91"/>
      <c r="Y35" s="91"/>
      <c r="Z35" s="91"/>
      <c r="AA35" s="91"/>
      <c r="AB35" s="4"/>
      <c r="AC35" s="4"/>
      <c r="AD35" s="4"/>
      <c r="AE35" s="4"/>
      <c r="AF35" s="4"/>
      <c r="AG35" s="4"/>
      <c r="AH35" s="4"/>
      <c r="AI35" s="4"/>
    </row>
    <row r="36" spans="2:35" ht="35.65" customHeight="1" x14ac:dyDescent="0.15">
      <c r="B36" s="870"/>
      <c r="C36" s="4"/>
      <c r="D36" s="4"/>
      <c r="E36" s="4"/>
      <c r="F36" s="4"/>
      <c r="G36" s="4"/>
      <c r="H36" s="4"/>
      <c r="I36" s="91"/>
      <c r="J36" s="4"/>
      <c r="K36" s="4"/>
      <c r="L36" s="4"/>
      <c r="M36" s="4"/>
      <c r="N36" s="4"/>
      <c r="O36" s="4"/>
      <c r="P36" s="4"/>
      <c r="Q36" s="92"/>
      <c r="R36" s="91"/>
      <c r="S36" s="4"/>
      <c r="T36" s="4"/>
      <c r="U36" s="4"/>
      <c r="V36" s="4"/>
      <c r="W36" s="91"/>
      <c r="X36" s="91"/>
      <c r="Y36" s="91"/>
      <c r="Z36" s="91"/>
      <c r="AA36" s="91"/>
      <c r="AB36" s="4"/>
      <c r="AC36" s="4"/>
      <c r="AD36" s="4"/>
      <c r="AE36" s="4"/>
      <c r="AF36" s="4"/>
      <c r="AG36" s="4"/>
      <c r="AH36" s="4"/>
      <c r="AI36" s="4"/>
    </row>
    <row r="37" spans="2:35" ht="35.65" customHeight="1" x14ac:dyDescent="0.15">
      <c r="B37" s="870"/>
      <c r="C37" s="4"/>
      <c r="D37" s="4"/>
      <c r="E37" s="4"/>
      <c r="F37" s="4"/>
      <c r="G37" s="4"/>
      <c r="H37" s="4"/>
      <c r="I37" s="91"/>
      <c r="J37" s="4"/>
      <c r="K37" s="4"/>
      <c r="L37" s="4"/>
      <c r="M37" s="4"/>
      <c r="N37" s="4"/>
      <c r="O37" s="4"/>
      <c r="P37" s="4"/>
      <c r="Q37" s="92"/>
      <c r="R37" s="91"/>
      <c r="S37" s="4"/>
      <c r="T37" s="4"/>
      <c r="U37" s="4"/>
      <c r="V37" s="4"/>
      <c r="W37" s="91"/>
      <c r="X37" s="91"/>
      <c r="Y37" s="91"/>
      <c r="Z37" s="91"/>
      <c r="AA37" s="91"/>
      <c r="AB37" s="4"/>
      <c r="AC37" s="4"/>
      <c r="AD37" s="4"/>
      <c r="AE37" s="4"/>
      <c r="AF37" s="4"/>
      <c r="AG37" s="4"/>
      <c r="AH37" s="4"/>
      <c r="AI37" s="4"/>
    </row>
    <row r="38" spans="2:35" ht="35.65" customHeight="1" x14ac:dyDescent="0.15">
      <c r="B38" s="870"/>
      <c r="C38" s="4"/>
      <c r="D38" s="4"/>
      <c r="E38" s="4"/>
      <c r="F38" s="4"/>
      <c r="G38" s="4"/>
      <c r="H38" s="4"/>
      <c r="I38" s="91"/>
      <c r="J38" s="4"/>
      <c r="K38" s="4"/>
      <c r="L38" s="4"/>
      <c r="M38" s="4"/>
      <c r="N38" s="4"/>
      <c r="O38" s="4"/>
      <c r="P38" s="4"/>
      <c r="Q38" s="92"/>
      <c r="R38" s="91"/>
      <c r="S38" s="4"/>
      <c r="T38" s="4"/>
      <c r="U38" s="4"/>
      <c r="V38" s="4"/>
      <c r="W38" s="91"/>
      <c r="X38" s="91"/>
      <c r="Y38" s="91"/>
      <c r="Z38" s="91"/>
      <c r="AA38" s="91"/>
      <c r="AB38" s="4"/>
      <c r="AC38" s="4"/>
      <c r="AD38" s="4"/>
      <c r="AE38" s="4"/>
      <c r="AF38" s="4"/>
      <c r="AG38" s="4"/>
      <c r="AH38" s="4"/>
      <c r="AI38" s="4"/>
    </row>
    <row r="39" spans="2:35" ht="35.65" customHeight="1" x14ac:dyDescent="0.15">
      <c r="B39" s="870"/>
      <c r="C39" s="4"/>
      <c r="D39" s="4"/>
      <c r="E39" s="4"/>
      <c r="F39" s="4"/>
      <c r="G39" s="4"/>
      <c r="H39" s="4"/>
      <c r="I39" s="91"/>
      <c r="J39" s="4"/>
      <c r="K39" s="4"/>
      <c r="L39" s="4"/>
      <c r="M39" s="4"/>
      <c r="N39" s="4"/>
      <c r="O39" s="4"/>
      <c r="P39" s="4"/>
      <c r="Q39" s="91"/>
      <c r="R39" s="91"/>
      <c r="S39" s="4"/>
      <c r="T39" s="4"/>
      <c r="U39" s="4"/>
      <c r="V39" s="4"/>
      <c r="W39" s="91"/>
      <c r="X39" s="91"/>
      <c r="Y39" s="91"/>
      <c r="Z39" s="91"/>
      <c r="AA39" s="91"/>
      <c r="AB39" s="4"/>
      <c r="AC39" s="4"/>
      <c r="AD39" s="4"/>
      <c r="AE39" s="4"/>
      <c r="AF39" s="4"/>
      <c r="AG39" s="4"/>
      <c r="AH39" s="4"/>
      <c r="AI39" s="4"/>
    </row>
    <row r="40" spans="2:35" ht="35.65" customHeight="1" x14ac:dyDescent="0.15">
      <c r="B40" s="870"/>
      <c r="C40" s="4"/>
      <c r="D40" s="4"/>
      <c r="E40" s="4"/>
      <c r="F40" s="91"/>
      <c r="G40" s="91"/>
      <c r="H40" s="4"/>
      <c r="I40" s="4"/>
      <c r="J40" s="4"/>
      <c r="K40" s="4"/>
      <c r="L40" s="4"/>
      <c r="M40" s="4"/>
      <c r="N40" s="4"/>
      <c r="O40" s="4"/>
      <c r="P40" s="4"/>
      <c r="Q40" s="91"/>
      <c r="R40" s="4"/>
      <c r="S40" s="4"/>
      <c r="T40" s="4"/>
      <c r="U40" s="4"/>
      <c r="V40" s="4"/>
      <c r="W40" s="91"/>
      <c r="X40" s="91"/>
      <c r="Y40" s="91"/>
      <c r="Z40" s="91"/>
      <c r="AA40" s="91"/>
      <c r="AB40" s="4"/>
      <c r="AC40" s="4"/>
      <c r="AD40" s="4"/>
      <c r="AE40" s="4"/>
      <c r="AF40" s="4"/>
      <c r="AG40" s="4"/>
      <c r="AH40" s="4"/>
      <c r="AI40" s="4"/>
    </row>
    <row r="41" spans="2:35" ht="35.65" customHeight="1" x14ac:dyDescent="0.15">
      <c r="B41" s="870"/>
      <c r="C41" s="4"/>
      <c r="D41" s="4"/>
      <c r="E41" s="4"/>
      <c r="F41" s="91"/>
      <c r="G41" s="91"/>
      <c r="H41" s="91"/>
      <c r="I41" s="4"/>
      <c r="J41" s="4"/>
      <c r="K41" s="4"/>
      <c r="L41" s="4"/>
      <c r="M41" s="4"/>
      <c r="N41" s="4"/>
      <c r="O41" s="4"/>
      <c r="P41" s="4"/>
      <c r="Q41" s="91"/>
      <c r="R41" s="4"/>
      <c r="S41" s="4"/>
      <c r="T41" s="4"/>
      <c r="U41" s="4"/>
      <c r="V41" s="4"/>
      <c r="W41" s="91"/>
      <c r="X41" s="91"/>
      <c r="Y41" s="91"/>
      <c r="Z41" s="91"/>
      <c r="AA41" s="91"/>
      <c r="AB41" s="4"/>
      <c r="AC41" s="4"/>
      <c r="AD41" s="4"/>
      <c r="AE41" s="4"/>
      <c r="AF41" s="4"/>
      <c r="AG41" s="4"/>
      <c r="AH41" s="4"/>
      <c r="AI41" s="4"/>
    </row>
    <row r="42" spans="2:35" ht="35.65" customHeight="1" x14ac:dyDescent="0.15">
      <c r="B42" s="870"/>
      <c r="C42" s="91"/>
      <c r="D42" s="4"/>
      <c r="E42" s="4"/>
      <c r="F42" s="91"/>
      <c r="G42" s="91"/>
      <c r="H42" s="91"/>
      <c r="I42" s="4"/>
      <c r="J42" s="4"/>
      <c r="K42" s="4"/>
      <c r="L42" s="4"/>
      <c r="M42" s="4"/>
      <c r="N42" s="4"/>
      <c r="O42" s="4"/>
      <c r="P42" s="4"/>
      <c r="Q42" s="91"/>
      <c r="R42" s="91"/>
      <c r="S42" s="4"/>
      <c r="T42" s="4"/>
      <c r="U42" s="4"/>
      <c r="V42" s="4"/>
      <c r="W42" s="91"/>
      <c r="X42" s="91"/>
      <c r="Y42" s="91"/>
      <c r="Z42" s="91"/>
      <c r="AA42" s="91"/>
      <c r="AB42" s="4"/>
      <c r="AC42" s="4"/>
      <c r="AD42" s="4"/>
      <c r="AE42" s="4"/>
      <c r="AF42" s="4"/>
      <c r="AG42" s="4"/>
      <c r="AH42" s="4"/>
      <c r="AI42" s="4"/>
    </row>
    <row r="43" spans="2:35" ht="35.65" customHeight="1" x14ac:dyDescent="0.15">
      <c r="B43" s="870"/>
      <c r="C43" s="91"/>
      <c r="D43" s="4"/>
      <c r="E43" s="4"/>
      <c r="F43" s="91"/>
      <c r="G43" s="91"/>
      <c r="H43" s="91"/>
      <c r="I43" s="4"/>
      <c r="J43" s="4"/>
      <c r="K43" s="4"/>
      <c r="L43" s="4"/>
      <c r="M43" s="4"/>
      <c r="N43" s="4"/>
      <c r="O43" s="4"/>
      <c r="P43" s="4"/>
      <c r="Q43" s="91"/>
      <c r="R43" s="91"/>
      <c r="S43" s="4"/>
      <c r="T43" s="4"/>
      <c r="U43" s="4"/>
      <c r="V43" s="4"/>
      <c r="W43" s="91"/>
      <c r="X43" s="91"/>
      <c r="Y43" s="91"/>
      <c r="Z43" s="91"/>
      <c r="AA43" s="91"/>
      <c r="AB43" s="4"/>
      <c r="AC43" s="4"/>
      <c r="AD43" s="4"/>
      <c r="AE43" s="4"/>
      <c r="AF43" s="4"/>
      <c r="AG43" s="4"/>
      <c r="AH43" s="4"/>
      <c r="AI43" s="4"/>
    </row>
    <row r="44" spans="2:35" ht="35.65" customHeight="1" x14ac:dyDescent="0.15">
      <c r="B44" s="870"/>
      <c r="C44" s="91"/>
      <c r="D44" s="4"/>
      <c r="E44" s="4"/>
      <c r="F44" s="91"/>
      <c r="G44" s="91"/>
      <c r="H44" s="91"/>
      <c r="I44" s="4"/>
      <c r="J44" s="4"/>
      <c r="K44" s="4"/>
      <c r="L44" s="4"/>
      <c r="M44" s="4"/>
      <c r="N44" s="4"/>
      <c r="O44" s="4"/>
      <c r="P44" s="4"/>
      <c r="Q44" s="91"/>
      <c r="R44" s="91"/>
      <c r="S44" s="4"/>
      <c r="T44" s="4"/>
      <c r="U44" s="4"/>
      <c r="V44" s="4"/>
      <c r="W44" s="91"/>
      <c r="X44" s="91"/>
      <c r="Y44" s="91"/>
      <c r="Z44" s="91"/>
      <c r="AA44" s="91"/>
      <c r="AB44" s="4"/>
      <c r="AC44" s="4"/>
      <c r="AD44" s="4"/>
      <c r="AE44" s="4"/>
      <c r="AF44" s="4"/>
      <c r="AG44" s="4"/>
      <c r="AH44" s="4"/>
      <c r="AI44" s="4"/>
    </row>
    <row r="45" spans="2:35" ht="22.5" customHeight="1" x14ac:dyDescent="0.15">
      <c r="B45" s="870"/>
      <c r="C45" s="91"/>
      <c r="D45" s="4"/>
      <c r="E45" s="94"/>
      <c r="H45" s="95"/>
      <c r="I45" s="95"/>
      <c r="J45" s="95"/>
      <c r="K45" s="95"/>
      <c r="L45" s="95"/>
      <c r="M45" s="4"/>
      <c r="N45" s="4"/>
      <c r="O45" s="4"/>
      <c r="P45" s="4"/>
      <c r="Q45" s="91"/>
      <c r="R45" s="91"/>
      <c r="S45" s="4"/>
      <c r="T45" s="4"/>
      <c r="U45" s="4"/>
      <c r="V45" s="4"/>
      <c r="W45" s="91"/>
      <c r="X45" s="91"/>
      <c r="Y45" s="91"/>
      <c r="Z45" s="91"/>
      <c r="AA45" s="91"/>
    </row>
    <row r="46" spans="2:35" ht="78.75" customHeight="1" x14ac:dyDescent="0.15">
      <c r="B46" s="870"/>
      <c r="C46" s="4"/>
      <c r="D46" s="4"/>
      <c r="E46" s="94"/>
      <c r="H46" s="4"/>
      <c r="I46" s="4"/>
      <c r="J46" s="4"/>
      <c r="K46" s="4"/>
      <c r="L46" s="4"/>
      <c r="M46" s="4"/>
      <c r="N46" s="4"/>
      <c r="O46" s="4"/>
      <c r="P46" s="4"/>
      <c r="Q46" s="4"/>
      <c r="R46" s="4"/>
      <c r="S46" s="316"/>
      <c r="T46" s="316"/>
      <c r="U46" s="316"/>
      <c r="V46" s="872"/>
      <c r="W46" s="872"/>
      <c r="X46" s="872"/>
      <c r="Y46" s="872"/>
      <c r="Z46" s="872"/>
      <c r="AA46" s="872"/>
      <c r="AB46" s="872"/>
      <c r="AC46" s="872"/>
      <c r="AD46" s="872"/>
      <c r="AE46" s="872"/>
      <c r="AF46" s="872"/>
      <c r="AG46" s="872"/>
      <c r="AH46" s="872"/>
      <c r="AI46" s="872"/>
    </row>
    <row r="47" spans="2:35" ht="15" customHeight="1" x14ac:dyDescent="0.15"/>
    <row r="48" spans="2:35" ht="26.25" customHeight="1" x14ac:dyDescent="0.2">
      <c r="B48" s="870"/>
      <c r="C48" s="871"/>
      <c r="D48" s="871"/>
      <c r="E48" s="871"/>
      <c r="F48" s="871"/>
      <c r="G48" s="871"/>
      <c r="H48" s="871"/>
      <c r="I48" s="871"/>
      <c r="J48" s="871"/>
      <c r="K48" s="871"/>
      <c r="L48" s="871"/>
      <c r="M48" s="871"/>
      <c r="N48" s="871"/>
      <c r="O48" s="871"/>
      <c r="P48" s="871"/>
      <c r="Q48" s="871"/>
      <c r="R48" s="871"/>
      <c r="S48" s="871"/>
      <c r="T48" s="871"/>
      <c r="U48" s="871"/>
      <c r="V48" s="871"/>
      <c r="W48" s="871"/>
      <c r="X48" s="871"/>
      <c r="Y48" s="871"/>
      <c r="Z48" s="871"/>
      <c r="AA48" s="871"/>
      <c r="AB48" s="871"/>
      <c r="AC48" s="871"/>
      <c r="AD48" s="871"/>
      <c r="AE48" s="871"/>
      <c r="AF48" s="871"/>
      <c r="AG48" s="871"/>
      <c r="AH48" s="871"/>
      <c r="AI48" s="871"/>
    </row>
    <row r="49" spans="2:35" ht="35.65" customHeight="1" x14ac:dyDescent="0.15">
      <c r="B49" s="870"/>
      <c r="C49" s="4"/>
      <c r="D49" s="4"/>
      <c r="E49" s="4"/>
      <c r="F49" s="4"/>
      <c r="G49" s="4"/>
      <c r="H49" s="4"/>
      <c r="I49" s="91"/>
      <c r="J49" s="4"/>
      <c r="K49" s="4"/>
      <c r="L49" s="4"/>
      <c r="M49" s="4"/>
      <c r="N49" s="4"/>
      <c r="O49" s="4"/>
      <c r="P49" s="4"/>
      <c r="Q49" s="92"/>
      <c r="R49" s="91"/>
      <c r="S49" s="4"/>
      <c r="T49" s="4"/>
      <c r="U49" s="4"/>
      <c r="V49" s="4"/>
      <c r="W49" s="91"/>
      <c r="X49" s="91"/>
      <c r="Y49" s="91"/>
      <c r="Z49" s="91"/>
      <c r="AA49" s="91"/>
      <c r="AB49" s="4"/>
      <c r="AC49" s="4"/>
      <c r="AD49" s="4"/>
      <c r="AE49" s="4"/>
      <c r="AF49" s="4"/>
      <c r="AG49" s="4"/>
      <c r="AH49" s="4"/>
      <c r="AI49" s="4"/>
    </row>
    <row r="50" spans="2:35" ht="35.65" customHeight="1" x14ac:dyDescent="0.15">
      <c r="B50" s="870"/>
      <c r="C50" s="4"/>
      <c r="D50" s="4"/>
      <c r="E50" s="4"/>
      <c r="F50" s="4"/>
      <c r="G50" s="4"/>
      <c r="H50" s="4"/>
      <c r="I50" s="91"/>
      <c r="J50" s="4"/>
      <c r="K50" s="4"/>
      <c r="L50" s="4"/>
      <c r="M50" s="4"/>
      <c r="N50" s="4"/>
      <c r="O50" s="4"/>
      <c r="P50" s="4"/>
      <c r="Q50" s="92"/>
      <c r="R50" s="91"/>
      <c r="S50" s="4"/>
      <c r="T50" s="4"/>
      <c r="U50" s="4"/>
      <c r="V50" s="4"/>
      <c r="W50" s="91"/>
      <c r="X50" s="91"/>
      <c r="Y50" s="91"/>
      <c r="Z50" s="91"/>
      <c r="AA50" s="91"/>
      <c r="AB50" s="4"/>
      <c r="AC50" s="4"/>
      <c r="AD50" s="4"/>
      <c r="AE50" s="4"/>
      <c r="AF50" s="4"/>
      <c r="AG50" s="4"/>
      <c r="AH50" s="4"/>
      <c r="AI50" s="4"/>
    </row>
    <row r="51" spans="2:35" ht="35.65" customHeight="1" x14ac:dyDescent="0.15">
      <c r="B51" s="870"/>
      <c r="C51" s="4"/>
      <c r="D51" s="4"/>
      <c r="E51" s="4"/>
      <c r="F51" s="4"/>
      <c r="G51" s="4"/>
      <c r="H51" s="4"/>
      <c r="I51" s="91"/>
      <c r="J51" s="4"/>
      <c r="K51" s="4"/>
      <c r="L51" s="4"/>
      <c r="M51" s="4"/>
      <c r="N51" s="4"/>
      <c r="O51" s="4"/>
      <c r="P51" s="4"/>
      <c r="Q51" s="92"/>
      <c r="R51" s="91"/>
      <c r="S51" s="4"/>
      <c r="T51" s="4"/>
      <c r="U51" s="4"/>
      <c r="V51" s="4"/>
      <c r="W51" s="91"/>
      <c r="X51" s="91"/>
      <c r="Y51" s="91"/>
      <c r="Z51" s="91"/>
      <c r="AA51" s="91"/>
      <c r="AB51" s="4"/>
      <c r="AC51" s="4"/>
      <c r="AD51" s="4"/>
      <c r="AE51" s="4"/>
      <c r="AF51" s="4"/>
      <c r="AG51" s="4"/>
      <c r="AH51" s="4"/>
      <c r="AI51" s="4"/>
    </row>
    <row r="52" spans="2:35" ht="35.65" customHeight="1" x14ac:dyDescent="0.15">
      <c r="B52" s="870"/>
      <c r="C52" s="4"/>
      <c r="D52" s="4"/>
      <c r="E52" s="4"/>
      <c r="F52" s="4"/>
      <c r="G52" s="4"/>
      <c r="H52" s="4"/>
      <c r="I52" s="91"/>
      <c r="J52" s="4"/>
      <c r="K52" s="4"/>
      <c r="L52" s="4"/>
      <c r="M52" s="4"/>
      <c r="N52" s="4"/>
      <c r="O52" s="4"/>
      <c r="P52" s="4"/>
      <c r="Q52" s="92"/>
      <c r="R52" s="91"/>
      <c r="S52" s="4"/>
      <c r="T52" s="4"/>
      <c r="U52" s="4"/>
      <c r="V52" s="4"/>
      <c r="W52" s="91"/>
      <c r="X52" s="91"/>
      <c r="Y52" s="91"/>
      <c r="Z52" s="91"/>
      <c r="AA52" s="91"/>
      <c r="AB52" s="4"/>
      <c r="AC52" s="4"/>
      <c r="AD52" s="4"/>
      <c r="AE52" s="4"/>
      <c r="AF52" s="4"/>
      <c r="AG52" s="4"/>
      <c r="AH52" s="4"/>
      <c r="AI52" s="4"/>
    </row>
    <row r="53" spans="2:35" ht="35.65" customHeight="1" x14ac:dyDescent="0.15">
      <c r="B53" s="870"/>
      <c r="C53" s="4"/>
      <c r="D53" s="4"/>
      <c r="E53" s="4"/>
      <c r="F53" s="4"/>
      <c r="G53" s="4"/>
      <c r="H53" s="4"/>
      <c r="I53" s="91"/>
      <c r="J53" s="4"/>
      <c r="K53" s="4"/>
      <c r="L53" s="4"/>
      <c r="M53" s="4"/>
      <c r="N53" s="4"/>
      <c r="O53" s="4"/>
      <c r="P53" s="4"/>
      <c r="Q53" s="91"/>
      <c r="R53" s="91"/>
      <c r="S53" s="4"/>
      <c r="T53" s="4"/>
      <c r="U53" s="4"/>
      <c r="V53" s="4"/>
      <c r="W53" s="91"/>
      <c r="X53" s="91"/>
      <c r="Y53" s="91"/>
      <c r="Z53" s="91"/>
      <c r="AA53" s="91"/>
      <c r="AB53" s="4"/>
      <c r="AC53" s="4"/>
      <c r="AD53" s="4"/>
      <c r="AE53" s="4"/>
      <c r="AF53" s="4"/>
      <c r="AG53" s="4"/>
      <c r="AH53" s="4"/>
      <c r="AI53" s="4"/>
    </row>
    <row r="54" spans="2:35" ht="35.65" customHeight="1" x14ac:dyDescent="0.15">
      <c r="B54" s="870"/>
      <c r="C54" s="4"/>
      <c r="D54" s="4"/>
      <c r="E54" s="4"/>
      <c r="F54" s="91"/>
      <c r="G54" s="91"/>
      <c r="H54" s="4"/>
      <c r="I54" s="4"/>
      <c r="J54" s="4"/>
      <c r="K54" s="4"/>
      <c r="L54" s="4"/>
      <c r="M54" s="4"/>
      <c r="N54" s="4"/>
      <c r="O54" s="4"/>
      <c r="P54" s="4"/>
      <c r="Q54" s="91"/>
      <c r="R54" s="4"/>
      <c r="S54" s="4"/>
      <c r="T54" s="4"/>
      <c r="U54" s="4"/>
      <c r="V54" s="4"/>
      <c r="W54" s="91"/>
      <c r="X54" s="91"/>
      <c r="Y54" s="91"/>
      <c r="Z54" s="91"/>
      <c r="AA54" s="91"/>
      <c r="AB54" s="4"/>
      <c r="AC54" s="4"/>
      <c r="AD54" s="4"/>
      <c r="AE54" s="4"/>
      <c r="AF54" s="4"/>
      <c r="AG54" s="4"/>
      <c r="AH54" s="4"/>
      <c r="AI54" s="4"/>
    </row>
    <row r="55" spans="2:35" ht="35.65" customHeight="1" x14ac:dyDescent="0.15">
      <c r="B55" s="870"/>
      <c r="C55" s="4"/>
      <c r="D55" s="4"/>
      <c r="E55" s="4"/>
      <c r="F55" s="91"/>
      <c r="G55" s="91"/>
      <c r="H55" s="91"/>
      <c r="I55" s="4"/>
      <c r="J55" s="4"/>
      <c r="K55" s="4"/>
      <c r="L55" s="4"/>
      <c r="M55" s="4"/>
      <c r="N55" s="4"/>
      <c r="O55" s="4"/>
      <c r="P55" s="4"/>
      <c r="Q55" s="91"/>
      <c r="R55" s="4"/>
      <c r="S55" s="4"/>
      <c r="T55" s="4"/>
      <c r="U55" s="4"/>
      <c r="V55" s="4"/>
      <c r="W55" s="91"/>
      <c r="X55" s="91"/>
      <c r="Y55" s="91"/>
      <c r="Z55" s="91"/>
      <c r="AA55" s="91"/>
      <c r="AB55" s="4"/>
      <c r="AC55" s="4"/>
      <c r="AD55" s="4"/>
      <c r="AE55" s="4"/>
      <c r="AF55" s="4"/>
      <c r="AG55" s="4"/>
      <c r="AH55" s="4"/>
      <c r="AI55" s="4"/>
    </row>
    <row r="56" spans="2:35" ht="35.65" customHeight="1" x14ac:dyDescent="0.15">
      <c r="B56" s="870"/>
      <c r="C56" s="91"/>
      <c r="D56" s="4"/>
      <c r="E56" s="4"/>
      <c r="F56" s="91"/>
      <c r="G56" s="91"/>
      <c r="H56" s="91"/>
      <c r="I56" s="4"/>
      <c r="J56" s="4"/>
      <c r="K56" s="4"/>
      <c r="L56" s="4"/>
      <c r="M56" s="4"/>
      <c r="N56" s="4"/>
      <c r="O56" s="4"/>
      <c r="P56" s="4"/>
      <c r="Q56" s="91"/>
      <c r="R56" s="91"/>
      <c r="S56" s="4"/>
      <c r="T56" s="4"/>
      <c r="U56" s="4"/>
      <c r="V56" s="4"/>
      <c r="W56" s="91"/>
      <c r="X56" s="91"/>
      <c r="Y56" s="91"/>
      <c r="Z56" s="91"/>
      <c r="AA56" s="91"/>
      <c r="AB56" s="4"/>
      <c r="AC56" s="4"/>
      <c r="AD56" s="4"/>
      <c r="AE56" s="4"/>
      <c r="AF56" s="4"/>
      <c r="AG56" s="4"/>
      <c r="AH56" s="4"/>
      <c r="AI56" s="4"/>
    </row>
    <row r="57" spans="2:35" ht="35.65" customHeight="1" x14ac:dyDescent="0.15">
      <c r="B57" s="870"/>
      <c r="C57" s="91"/>
      <c r="D57" s="4"/>
      <c r="E57" s="4"/>
      <c r="F57" s="91"/>
      <c r="G57" s="91"/>
      <c r="H57" s="91"/>
      <c r="I57" s="4"/>
      <c r="J57" s="4"/>
      <c r="K57" s="4"/>
      <c r="L57" s="4"/>
      <c r="M57" s="4"/>
      <c r="N57" s="4"/>
      <c r="O57" s="4"/>
      <c r="P57" s="4"/>
      <c r="Q57" s="91"/>
      <c r="R57" s="91"/>
      <c r="S57" s="4"/>
      <c r="T57" s="4"/>
      <c r="U57" s="4"/>
      <c r="V57" s="4"/>
      <c r="W57" s="91"/>
      <c r="X57" s="91"/>
      <c r="Y57" s="91"/>
      <c r="Z57" s="91"/>
      <c r="AA57" s="91"/>
      <c r="AB57" s="4"/>
      <c r="AC57" s="4"/>
      <c r="AD57" s="4"/>
      <c r="AE57" s="4"/>
      <c r="AF57" s="4"/>
      <c r="AG57" s="4"/>
      <c r="AH57" s="4"/>
      <c r="AI57" s="4"/>
    </row>
    <row r="58" spans="2:35" ht="35.65" customHeight="1" x14ac:dyDescent="0.15">
      <c r="B58" s="870"/>
      <c r="C58" s="91"/>
      <c r="D58" s="4"/>
      <c r="E58" s="4"/>
      <c r="F58" s="91"/>
      <c r="G58" s="91"/>
      <c r="H58" s="91"/>
      <c r="I58" s="4"/>
      <c r="J58" s="4"/>
      <c r="K58" s="4"/>
      <c r="L58" s="4"/>
      <c r="M58" s="4"/>
      <c r="N58" s="4"/>
      <c r="O58" s="4"/>
      <c r="P58" s="4"/>
      <c r="Q58" s="91"/>
      <c r="R58" s="91"/>
      <c r="S58" s="4"/>
      <c r="T58" s="4"/>
      <c r="U58" s="4"/>
      <c r="V58" s="4"/>
      <c r="W58" s="91"/>
      <c r="X58" s="91"/>
      <c r="Y58" s="91"/>
      <c r="Z58" s="91"/>
      <c r="AA58" s="91"/>
      <c r="AB58" s="4"/>
      <c r="AC58" s="4"/>
      <c r="AD58" s="4"/>
      <c r="AE58" s="4"/>
      <c r="AF58" s="4"/>
      <c r="AG58" s="4"/>
      <c r="AH58" s="4"/>
      <c r="AI58" s="4"/>
    </row>
    <row r="59" spans="2:35" ht="22.5" customHeight="1" x14ac:dyDescent="0.15">
      <c r="B59" s="870"/>
      <c r="C59" s="91"/>
      <c r="D59" s="4"/>
      <c r="E59" s="94"/>
      <c r="H59" s="95"/>
      <c r="I59" s="95"/>
      <c r="J59" s="95"/>
      <c r="K59" s="95"/>
      <c r="L59" s="95"/>
      <c r="M59" s="4"/>
      <c r="N59" s="4"/>
      <c r="O59" s="4"/>
      <c r="P59" s="4"/>
      <c r="Q59" s="91"/>
      <c r="R59" s="91"/>
      <c r="S59" s="4"/>
      <c r="T59" s="4"/>
      <c r="U59" s="4"/>
      <c r="V59" s="4"/>
      <c r="W59" s="91"/>
      <c r="X59" s="91"/>
      <c r="Y59" s="91"/>
      <c r="Z59" s="91"/>
      <c r="AA59" s="91"/>
    </row>
    <row r="60" spans="2:35" ht="78.75" customHeight="1" x14ac:dyDescent="0.15">
      <c r="B60" s="870"/>
      <c r="C60" s="4"/>
      <c r="D60" s="4"/>
      <c r="E60" s="94"/>
      <c r="H60" s="4"/>
      <c r="I60" s="4"/>
      <c r="J60" s="4"/>
      <c r="K60" s="4"/>
      <c r="L60" s="4"/>
      <c r="M60" s="4"/>
      <c r="N60" s="4"/>
      <c r="O60" s="4"/>
      <c r="P60" s="4"/>
      <c r="Q60" s="4"/>
      <c r="R60" s="4"/>
      <c r="S60" s="316"/>
      <c r="T60" s="316"/>
      <c r="U60" s="316"/>
      <c r="V60" s="872"/>
      <c r="W60" s="872"/>
      <c r="X60" s="872"/>
      <c r="Y60" s="872"/>
      <c r="Z60" s="872"/>
      <c r="AA60" s="872"/>
      <c r="AB60" s="872"/>
      <c r="AC60" s="872"/>
      <c r="AD60" s="872"/>
      <c r="AE60" s="872"/>
      <c r="AF60" s="872"/>
      <c r="AG60" s="872"/>
      <c r="AH60" s="872"/>
      <c r="AI60" s="872"/>
    </row>
    <row r="61" spans="2:35" ht="15" customHeight="1" x14ac:dyDescent="0.15"/>
    <row r="62" spans="2:35" ht="26.25" customHeight="1" x14ac:dyDescent="0.2">
      <c r="B62" s="870"/>
      <c r="C62" s="871"/>
      <c r="D62" s="871"/>
      <c r="E62" s="871"/>
      <c r="F62" s="871"/>
      <c r="G62" s="871"/>
      <c r="H62" s="871"/>
      <c r="I62" s="871"/>
      <c r="J62" s="871"/>
      <c r="K62" s="871"/>
      <c r="L62" s="871"/>
      <c r="M62" s="871"/>
      <c r="N62" s="871"/>
      <c r="O62" s="871"/>
      <c r="P62" s="871"/>
      <c r="Q62" s="871"/>
      <c r="R62" s="871"/>
      <c r="S62" s="871"/>
      <c r="T62" s="871"/>
      <c r="U62" s="871"/>
      <c r="V62" s="871"/>
      <c r="W62" s="871"/>
      <c r="X62" s="871"/>
      <c r="Y62" s="871"/>
      <c r="Z62" s="871"/>
      <c r="AA62" s="871"/>
      <c r="AB62" s="871"/>
      <c r="AC62" s="871"/>
      <c r="AD62" s="871"/>
      <c r="AE62" s="871"/>
      <c r="AF62" s="871"/>
      <c r="AG62" s="871"/>
      <c r="AH62" s="871"/>
      <c r="AI62" s="871"/>
    </row>
    <row r="63" spans="2:35" ht="35.65" customHeight="1" x14ac:dyDescent="0.15">
      <c r="B63" s="870"/>
      <c r="C63" s="4"/>
      <c r="D63" s="4"/>
      <c r="E63" s="4"/>
      <c r="F63" s="4"/>
      <c r="G63" s="4"/>
      <c r="H63" s="4"/>
      <c r="I63" s="91"/>
      <c r="J63" s="4"/>
      <c r="K63" s="4"/>
      <c r="L63" s="4"/>
      <c r="M63" s="4"/>
      <c r="N63" s="4"/>
      <c r="O63" s="4"/>
      <c r="P63" s="4"/>
      <c r="Q63" s="92"/>
      <c r="R63" s="91"/>
      <c r="S63" s="4"/>
      <c r="T63" s="4"/>
      <c r="U63" s="4"/>
      <c r="V63" s="4"/>
      <c r="W63" s="91"/>
      <c r="X63" s="91"/>
      <c r="Y63" s="91"/>
      <c r="Z63" s="91"/>
      <c r="AA63" s="91"/>
      <c r="AB63" s="4"/>
      <c r="AC63" s="4"/>
      <c r="AD63" s="4"/>
      <c r="AE63" s="4"/>
      <c r="AF63" s="4"/>
      <c r="AG63" s="4"/>
      <c r="AH63" s="4"/>
      <c r="AI63" s="4"/>
    </row>
    <row r="64" spans="2:35" ht="35.65" customHeight="1" x14ac:dyDescent="0.15">
      <c r="B64" s="870"/>
      <c r="C64" s="4"/>
      <c r="D64" s="4"/>
      <c r="E64" s="4"/>
      <c r="F64" s="4"/>
      <c r="G64" s="4"/>
      <c r="H64" s="4"/>
      <c r="I64" s="91"/>
      <c r="J64" s="4"/>
      <c r="K64" s="4"/>
      <c r="L64" s="4"/>
      <c r="M64" s="4"/>
      <c r="N64" s="4"/>
      <c r="O64" s="4"/>
      <c r="P64" s="4"/>
      <c r="Q64" s="92"/>
      <c r="R64" s="91"/>
      <c r="S64" s="4"/>
      <c r="T64" s="4"/>
      <c r="U64" s="4"/>
      <c r="V64" s="4"/>
      <c r="W64" s="91"/>
      <c r="X64" s="91"/>
      <c r="Y64" s="91"/>
      <c r="Z64" s="91"/>
      <c r="AA64" s="91"/>
      <c r="AB64" s="4"/>
      <c r="AC64" s="4"/>
      <c r="AD64" s="4"/>
      <c r="AE64" s="4"/>
      <c r="AF64" s="4"/>
      <c r="AG64" s="4"/>
      <c r="AH64" s="4"/>
      <c r="AI64" s="4"/>
    </row>
    <row r="65" spans="2:35" ht="35.65" customHeight="1" x14ac:dyDescent="0.15">
      <c r="B65" s="870"/>
      <c r="C65" s="4"/>
      <c r="D65" s="4"/>
      <c r="E65" s="4"/>
      <c r="F65" s="4"/>
      <c r="G65" s="4"/>
      <c r="H65" s="4"/>
      <c r="I65" s="91"/>
      <c r="J65" s="4"/>
      <c r="K65" s="4"/>
      <c r="L65" s="4"/>
      <c r="M65" s="4"/>
      <c r="N65" s="4"/>
      <c r="O65" s="4"/>
      <c r="P65" s="4"/>
      <c r="Q65" s="92"/>
      <c r="R65" s="91"/>
      <c r="S65" s="4"/>
      <c r="T65" s="4"/>
      <c r="U65" s="4"/>
      <c r="V65" s="4"/>
      <c r="W65" s="91"/>
      <c r="X65" s="91"/>
      <c r="Y65" s="91"/>
      <c r="Z65" s="91"/>
      <c r="AA65" s="91"/>
      <c r="AB65" s="4"/>
      <c r="AC65" s="4"/>
      <c r="AD65" s="4"/>
      <c r="AE65" s="4"/>
      <c r="AF65" s="4"/>
      <c r="AG65" s="4"/>
      <c r="AH65" s="4"/>
      <c r="AI65" s="4"/>
    </row>
    <row r="66" spans="2:35" ht="35.65" customHeight="1" x14ac:dyDescent="0.15">
      <c r="B66" s="870"/>
      <c r="C66" s="4"/>
      <c r="D66" s="4"/>
      <c r="E66" s="4"/>
      <c r="F66" s="4"/>
      <c r="G66" s="4"/>
      <c r="H66" s="4"/>
      <c r="I66" s="91"/>
      <c r="J66" s="4"/>
      <c r="K66" s="4"/>
      <c r="L66" s="4"/>
      <c r="M66" s="4"/>
      <c r="N66" s="4"/>
      <c r="O66" s="4"/>
      <c r="P66" s="4"/>
      <c r="Q66" s="92"/>
      <c r="R66" s="91"/>
      <c r="S66" s="4"/>
      <c r="T66" s="4"/>
      <c r="U66" s="4"/>
      <c r="V66" s="4"/>
      <c r="W66" s="91"/>
      <c r="X66" s="91"/>
      <c r="Y66" s="91"/>
      <c r="Z66" s="91"/>
      <c r="AA66" s="91"/>
      <c r="AB66" s="4"/>
      <c r="AC66" s="4"/>
      <c r="AD66" s="4"/>
      <c r="AE66" s="4"/>
      <c r="AF66" s="4"/>
      <c r="AG66" s="4"/>
      <c r="AH66" s="4"/>
      <c r="AI66" s="4"/>
    </row>
    <row r="67" spans="2:35" ht="35.65" customHeight="1" x14ac:dyDescent="0.15">
      <c r="B67" s="870"/>
      <c r="C67" s="4"/>
      <c r="D67" s="4"/>
      <c r="E67" s="4"/>
      <c r="F67" s="4"/>
      <c r="G67" s="4"/>
      <c r="H67" s="4"/>
      <c r="I67" s="91"/>
      <c r="J67" s="4"/>
      <c r="K67" s="4"/>
      <c r="L67" s="4"/>
      <c r="M67" s="4"/>
      <c r="N67" s="4"/>
      <c r="O67" s="4"/>
      <c r="P67" s="4"/>
      <c r="Q67" s="91"/>
      <c r="R67" s="91"/>
      <c r="S67" s="4"/>
      <c r="T67" s="4"/>
      <c r="U67" s="4"/>
      <c r="V67" s="4"/>
      <c r="W67" s="91"/>
      <c r="X67" s="91"/>
      <c r="Y67" s="91"/>
      <c r="Z67" s="91"/>
      <c r="AA67" s="91"/>
      <c r="AB67" s="4"/>
      <c r="AC67" s="4"/>
      <c r="AD67" s="4"/>
      <c r="AE67" s="4"/>
      <c r="AF67" s="4"/>
      <c r="AG67" s="4"/>
      <c r="AH67" s="4"/>
      <c r="AI67" s="4"/>
    </row>
    <row r="68" spans="2:35" ht="35.65" customHeight="1" x14ac:dyDescent="0.15">
      <c r="B68" s="870"/>
      <c r="C68" s="4"/>
      <c r="D68" s="4"/>
      <c r="E68" s="4"/>
      <c r="F68" s="91"/>
      <c r="G68" s="91"/>
      <c r="H68" s="4"/>
      <c r="I68" s="4"/>
      <c r="J68" s="4"/>
      <c r="K68" s="4"/>
      <c r="L68" s="4"/>
      <c r="M68" s="4"/>
      <c r="N68" s="4"/>
      <c r="O68" s="4"/>
      <c r="P68" s="4"/>
      <c r="Q68" s="91"/>
      <c r="R68" s="4"/>
      <c r="S68" s="4"/>
      <c r="T68" s="4"/>
      <c r="U68" s="4"/>
      <c r="V68" s="4"/>
      <c r="W68" s="91"/>
      <c r="X68" s="91"/>
      <c r="Y68" s="91"/>
      <c r="Z68" s="91"/>
      <c r="AA68" s="91"/>
      <c r="AB68" s="4"/>
      <c r="AC68" s="4"/>
      <c r="AD68" s="4"/>
      <c r="AE68" s="4"/>
      <c r="AF68" s="4"/>
      <c r="AG68" s="4"/>
      <c r="AH68" s="4"/>
      <c r="AI68" s="4"/>
    </row>
    <row r="69" spans="2:35" ht="35.65" customHeight="1" x14ac:dyDescent="0.15">
      <c r="B69" s="870"/>
      <c r="C69" s="4"/>
      <c r="D69" s="4"/>
      <c r="E69" s="4"/>
      <c r="F69" s="91"/>
      <c r="G69" s="91"/>
      <c r="H69" s="91"/>
      <c r="I69" s="4"/>
      <c r="J69" s="4"/>
      <c r="K69" s="4"/>
      <c r="L69" s="4"/>
      <c r="M69" s="4"/>
      <c r="N69" s="4"/>
      <c r="O69" s="4"/>
      <c r="P69" s="4"/>
      <c r="Q69" s="91"/>
      <c r="R69" s="4"/>
      <c r="S69" s="4"/>
      <c r="T69" s="4"/>
      <c r="U69" s="4"/>
      <c r="V69" s="4"/>
      <c r="W69" s="91"/>
      <c r="X69" s="91"/>
      <c r="Y69" s="91"/>
      <c r="Z69" s="91"/>
      <c r="AA69" s="91"/>
      <c r="AB69" s="4"/>
      <c r="AC69" s="4"/>
      <c r="AD69" s="4"/>
      <c r="AE69" s="4"/>
      <c r="AF69" s="4"/>
      <c r="AG69" s="4"/>
      <c r="AH69" s="4"/>
      <c r="AI69" s="4"/>
    </row>
    <row r="70" spans="2:35" ht="35.65" customHeight="1" x14ac:dyDescent="0.15">
      <c r="B70" s="870"/>
      <c r="C70" s="91"/>
      <c r="D70" s="4"/>
      <c r="E70" s="4"/>
      <c r="F70" s="91"/>
      <c r="G70" s="91"/>
      <c r="H70" s="91"/>
      <c r="I70" s="4"/>
      <c r="J70" s="4"/>
      <c r="K70" s="4"/>
      <c r="L70" s="4"/>
      <c r="M70" s="4"/>
      <c r="N70" s="4"/>
      <c r="O70" s="4"/>
      <c r="P70" s="4"/>
      <c r="Q70" s="91"/>
      <c r="R70" s="91"/>
      <c r="S70" s="4"/>
      <c r="T70" s="4"/>
      <c r="U70" s="4"/>
      <c r="V70" s="4"/>
      <c r="W70" s="91"/>
      <c r="X70" s="91"/>
      <c r="Y70" s="91"/>
      <c r="Z70" s="91"/>
      <c r="AA70" s="91"/>
      <c r="AB70" s="4"/>
      <c r="AC70" s="4"/>
      <c r="AD70" s="4"/>
      <c r="AE70" s="4"/>
      <c r="AF70" s="4"/>
      <c r="AG70" s="4"/>
      <c r="AH70" s="4"/>
      <c r="AI70" s="4"/>
    </row>
    <row r="71" spans="2:35" ht="35.65" customHeight="1" x14ac:dyDescent="0.15">
      <c r="B71" s="870"/>
      <c r="C71" s="91"/>
      <c r="D71" s="4"/>
      <c r="E71" s="4"/>
      <c r="F71" s="91"/>
      <c r="G71" s="91"/>
      <c r="H71" s="91"/>
      <c r="I71" s="4"/>
      <c r="J71" s="4"/>
      <c r="K71" s="4"/>
      <c r="L71" s="4"/>
      <c r="M71" s="4"/>
      <c r="N71" s="4"/>
      <c r="O71" s="4"/>
      <c r="P71" s="4"/>
      <c r="Q71" s="91"/>
      <c r="R71" s="91"/>
      <c r="S71" s="4"/>
      <c r="T71" s="4"/>
      <c r="U71" s="4"/>
      <c r="V71" s="4"/>
      <c r="W71" s="91"/>
      <c r="X71" s="91"/>
      <c r="Y71" s="91"/>
      <c r="Z71" s="91"/>
      <c r="AA71" s="91"/>
      <c r="AB71" s="4"/>
      <c r="AC71" s="4"/>
      <c r="AD71" s="4"/>
      <c r="AE71" s="4"/>
      <c r="AF71" s="4"/>
      <c r="AG71" s="4"/>
      <c r="AH71" s="4"/>
      <c r="AI71" s="4"/>
    </row>
    <row r="72" spans="2:35" ht="35.65" customHeight="1" x14ac:dyDescent="0.15">
      <c r="B72" s="870"/>
      <c r="C72" s="91"/>
      <c r="D72" s="4"/>
      <c r="E72" s="4"/>
      <c r="F72" s="91"/>
      <c r="G72" s="91"/>
      <c r="H72" s="91"/>
      <c r="I72" s="4"/>
      <c r="J72" s="4"/>
      <c r="K72" s="4"/>
      <c r="L72" s="4"/>
      <c r="M72" s="4"/>
      <c r="N72" s="4"/>
      <c r="O72" s="4"/>
      <c r="P72" s="4"/>
      <c r="Q72" s="91"/>
      <c r="R72" s="91"/>
      <c r="S72" s="4"/>
      <c r="T72" s="4"/>
      <c r="U72" s="4"/>
      <c r="V72" s="4"/>
      <c r="W72" s="91"/>
      <c r="X72" s="91"/>
      <c r="Y72" s="91"/>
      <c r="Z72" s="91"/>
      <c r="AA72" s="91"/>
      <c r="AB72" s="4"/>
      <c r="AC72" s="4"/>
      <c r="AD72" s="4"/>
      <c r="AE72" s="4"/>
      <c r="AF72" s="4"/>
      <c r="AG72" s="4"/>
      <c r="AH72" s="4"/>
      <c r="AI72" s="4"/>
    </row>
    <row r="73" spans="2:35" ht="22.5" customHeight="1" x14ac:dyDescent="0.15">
      <c r="B73" s="870"/>
      <c r="C73" s="91"/>
      <c r="D73" s="4"/>
      <c r="E73" s="94"/>
      <c r="H73" s="95"/>
      <c r="I73" s="95"/>
      <c r="J73" s="95"/>
      <c r="K73" s="95"/>
      <c r="L73" s="95"/>
      <c r="M73" s="4"/>
      <c r="N73" s="4"/>
      <c r="O73" s="4"/>
      <c r="P73" s="4"/>
      <c r="Q73" s="91"/>
      <c r="R73" s="91"/>
      <c r="S73" s="4"/>
      <c r="T73" s="4"/>
      <c r="U73" s="4"/>
      <c r="V73" s="4"/>
      <c r="W73" s="91"/>
      <c r="X73" s="91"/>
      <c r="Y73" s="91"/>
      <c r="Z73" s="91"/>
      <c r="AA73" s="91"/>
    </row>
    <row r="74" spans="2:35" ht="78.75" customHeight="1" x14ac:dyDescent="0.15">
      <c r="B74" s="870"/>
      <c r="C74" s="4"/>
      <c r="D74" s="4"/>
      <c r="E74" s="94"/>
      <c r="H74" s="4"/>
      <c r="I74" s="4"/>
      <c r="J74" s="4"/>
      <c r="K74" s="4"/>
      <c r="L74" s="4"/>
      <c r="M74" s="4"/>
      <c r="N74" s="4"/>
      <c r="O74" s="4"/>
      <c r="P74" s="4"/>
      <c r="Q74" s="4"/>
      <c r="R74" s="4"/>
      <c r="S74" s="316"/>
      <c r="T74" s="316"/>
      <c r="U74" s="316"/>
      <c r="V74" s="872"/>
      <c r="W74" s="872"/>
      <c r="X74" s="872"/>
      <c r="Y74" s="872"/>
      <c r="Z74" s="872"/>
      <c r="AA74" s="872"/>
      <c r="AB74" s="872"/>
      <c r="AC74" s="872"/>
      <c r="AD74" s="872"/>
      <c r="AE74" s="872"/>
      <c r="AF74" s="872"/>
      <c r="AG74" s="872"/>
      <c r="AH74" s="872"/>
      <c r="AI74" s="872"/>
    </row>
    <row r="75" spans="2:35" ht="15" customHeight="1" x14ac:dyDescent="0.15"/>
  </sheetData>
  <mergeCells count="29">
    <mergeCell ref="B62:B74"/>
    <mergeCell ref="C62:AI62"/>
    <mergeCell ref="V74:AI74"/>
    <mergeCell ref="B34:B46"/>
    <mergeCell ref="C34:AI34"/>
    <mergeCell ref="V46:AI46"/>
    <mergeCell ref="B48:B60"/>
    <mergeCell ref="C48:AI48"/>
    <mergeCell ref="V60:AI60"/>
    <mergeCell ref="B6:B18"/>
    <mergeCell ref="C6:AI6"/>
    <mergeCell ref="V18:AI18"/>
    <mergeCell ref="B20:B32"/>
    <mergeCell ref="C20:AI20"/>
    <mergeCell ref="V32:AI32"/>
    <mergeCell ref="B3:AI3"/>
    <mergeCell ref="B4:D4"/>
    <mergeCell ref="E4:I4"/>
    <mergeCell ref="J4:L4"/>
    <mergeCell ref="M4:R4"/>
    <mergeCell ref="S4:V5"/>
    <mergeCell ref="W4:AB4"/>
    <mergeCell ref="AC4:AE5"/>
    <mergeCell ref="AF4:AI5"/>
    <mergeCell ref="B5:D5"/>
    <mergeCell ref="E5:I5"/>
    <mergeCell ref="J5:L5"/>
    <mergeCell ref="M5:R5"/>
    <mergeCell ref="W5:AB5"/>
  </mergeCells>
  <phoneticPr fontId="11"/>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copies="2" r:id="rId1"/>
  <headerFooter alignWithMargins="0"/>
  <rowBreaks count="4" manualBreakCount="4">
    <brk id="18" min="1" max="34" man="1"/>
    <brk id="33" min="1" max="34" man="1"/>
    <brk id="47" min="1" max="34" man="1"/>
    <brk id="61" min="1" max="34"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codeName="Sheet16">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t="str">
        <f>N7</f>
        <v>PS</v>
      </c>
      <c r="AW5" s="44">
        <f>R7</f>
        <v>0</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0</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927" t="s">
        <v>548</v>
      </c>
      <c r="O7" s="928"/>
      <c r="P7" s="924" t="s">
        <v>318</v>
      </c>
      <c r="Q7" s="926"/>
      <c r="R7" s="978">
        <v>0</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CE3:CH3"/>
    <mergeCell ref="CA3:CD3"/>
    <mergeCell ref="BW3:BZ3"/>
    <mergeCell ref="W31:X31"/>
    <mergeCell ref="W29:X29"/>
    <mergeCell ref="W28:X28"/>
    <mergeCell ref="W33:X33"/>
    <mergeCell ref="W32:X32"/>
    <mergeCell ref="AU1:AU5"/>
    <mergeCell ref="AG4:AJ5"/>
    <mergeCell ref="AK4:AO5"/>
    <mergeCell ref="AV1:AX1"/>
    <mergeCell ref="AY1:BJ1"/>
    <mergeCell ref="BK1:BV1"/>
    <mergeCell ref="AV2:AV4"/>
    <mergeCell ref="AW2:AW4"/>
    <mergeCell ref="BW1:CH1"/>
    <mergeCell ref="BW2:BZ2"/>
    <mergeCell ref="CA2:CH2"/>
    <mergeCell ref="AK13:AO13"/>
    <mergeCell ref="AK21:AO21"/>
    <mergeCell ref="AK23:AO23"/>
    <mergeCell ref="AK25:AO25"/>
    <mergeCell ref="AK27:AO27"/>
    <mergeCell ref="U31:V31"/>
    <mergeCell ref="U32:V32"/>
    <mergeCell ref="U33:V33"/>
    <mergeCell ref="AK28:AO28"/>
    <mergeCell ref="AK29:AO29"/>
    <mergeCell ref="AK31:AO31"/>
    <mergeCell ref="AK32:AO32"/>
    <mergeCell ref="AK33:AO33"/>
    <mergeCell ref="R30:T30"/>
    <mergeCell ref="U30:V30"/>
    <mergeCell ref="W30:X30"/>
    <mergeCell ref="AK30:AO30"/>
    <mergeCell ref="AX2:AX4"/>
    <mergeCell ref="B3:AO3"/>
    <mergeCell ref="B5:D5"/>
    <mergeCell ref="E5:J5"/>
    <mergeCell ref="K5:M5"/>
    <mergeCell ref="R31:T31"/>
    <mergeCell ref="R32:T32"/>
    <mergeCell ref="R33:T33"/>
    <mergeCell ref="O36:X38"/>
    <mergeCell ref="L36:N38"/>
    <mergeCell ref="AC7:AJ8"/>
    <mergeCell ref="AG9:AJ9"/>
    <mergeCell ref="AK11:AO11"/>
    <mergeCell ref="L12:M12"/>
    <mergeCell ref="N12:O12"/>
    <mergeCell ref="P12:Q12"/>
    <mergeCell ref="R12:T12"/>
    <mergeCell ref="Y37:Y38"/>
    <mergeCell ref="Z37:Z38"/>
    <mergeCell ref="AA37:AA38"/>
    <mergeCell ref="AB37:AB38"/>
    <mergeCell ref="AC37:AC38"/>
    <mergeCell ref="AD37:AD38"/>
    <mergeCell ref="AE37:AE38"/>
    <mergeCell ref="L31:M31"/>
    <mergeCell ref="L32:M32"/>
    <mergeCell ref="L33:M33"/>
    <mergeCell ref="N28:O28"/>
    <mergeCell ref="N29:O29"/>
    <mergeCell ref="N31:O31"/>
    <mergeCell ref="N32:O32"/>
    <mergeCell ref="N33:O33"/>
    <mergeCell ref="P28:Q28"/>
    <mergeCell ref="P29:Q29"/>
    <mergeCell ref="P31:Q31"/>
    <mergeCell ref="P32:Q32"/>
    <mergeCell ref="L30:M30"/>
    <mergeCell ref="N30:O30"/>
    <mergeCell ref="P30:Q30"/>
    <mergeCell ref="P33:Q33"/>
    <mergeCell ref="N5:S5"/>
    <mergeCell ref="Y5:AF5"/>
    <mergeCell ref="B4:D4"/>
    <mergeCell ref="E4:J4"/>
    <mergeCell ref="K4:M4"/>
    <mergeCell ref="N4:S4"/>
    <mergeCell ref="Y4:AF4"/>
    <mergeCell ref="T4:X5"/>
    <mergeCell ref="Y9:AB9"/>
    <mergeCell ref="AC9:AF9"/>
    <mergeCell ref="K8:K10"/>
    <mergeCell ref="L8:M10"/>
    <mergeCell ref="N8:O10"/>
    <mergeCell ref="P8:Q10"/>
    <mergeCell ref="R8:T10"/>
    <mergeCell ref="B6:B45"/>
    <mergeCell ref="C6:J45"/>
    <mergeCell ref="K6:AO6"/>
    <mergeCell ref="K7:M7"/>
    <mergeCell ref="N7:O7"/>
    <mergeCell ref="P7:Q7"/>
    <mergeCell ref="R7:T7"/>
    <mergeCell ref="U7:V10"/>
    <mergeCell ref="W7:X10"/>
    <mergeCell ref="U12:V12"/>
    <mergeCell ref="W12:X12"/>
    <mergeCell ref="L11:M11"/>
    <mergeCell ref="N11:O11"/>
    <mergeCell ref="P11:Q11"/>
    <mergeCell ref="R11:T11"/>
    <mergeCell ref="U11:V11"/>
    <mergeCell ref="W11:X11"/>
    <mergeCell ref="AK7:AO10"/>
    <mergeCell ref="Y7:AB8"/>
    <mergeCell ref="AK12:AO12"/>
    <mergeCell ref="L14:M14"/>
    <mergeCell ref="N14:O14"/>
    <mergeCell ref="P14:Q14"/>
    <mergeCell ref="R14:T14"/>
    <mergeCell ref="U14:V14"/>
    <mergeCell ref="W14:X14"/>
    <mergeCell ref="AK14:AO14"/>
    <mergeCell ref="L13:M13"/>
    <mergeCell ref="N13:O13"/>
    <mergeCell ref="P13:Q13"/>
    <mergeCell ref="R13:T13"/>
    <mergeCell ref="U13:V13"/>
    <mergeCell ref="W13:X13"/>
    <mergeCell ref="R16:T16"/>
    <mergeCell ref="U16:V16"/>
    <mergeCell ref="W16:X16"/>
    <mergeCell ref="AK16:AO16"/>
    <mergeCell ref="L15:M15"/>
    <mergeCell ref="N15:O15"/>
    <mergeCell ref="P15:Q15"/>
    <mergeCell ref="R15:T15"/>
    <mergeCell ref="U15:V15"/>
    <mergeCell ref="W15:X15"/>
    <mergeCell ref="L16:M16"/>
    <mergeCell ref="N16:O16"/>
    <mergeCell ref="P16:Q16"/>
    <mergeCell ref="AK15:AO15"/>
    <mergeCell ref="L18:M18"/>
    <mergeCell ref="N18:O18"/>
    <mergeCell ref="P18:Q18"/>
    <mergeCell ref="R18:T18"/>
    <mergeCell ref="U18:V18"/>
    <mergeCell ref="W18:X18"/>
    <mergeCell ref="AK18:AO18"/>
    <mergeCell ref="L17:M17"/>
    <mergeCell ref="N17:O17"/>
    <mergeCell ref="P17:Q17"/>
    <mergeCell ref="R17:T17"/>
    <mergeCell ref="U17:V17"/>
    <mergeCell ref="W17:X17"/>
    <mergeCell ref="AK17:AO17"/>
    <mergeCell ref="L20:M20"/>
    <mergeCell ref="N20:O20"/>
    <mergeCell ref="P20:Q20"/>
    <mergeCell ref="R20:T20"/>
    <mergeCell ref="U20:V20"/>
    <mergeCell ref="W20:X20"/>
    <mergeCell ref="AK20:AO20"/>
    <mergeCell ref="L19:M19"/>
    <mergeCell ref="N19:O19"/>
    <mergeCell ref="P19:Q19"/>
    <mergeCell ref="R19:T19"/>
    <mergeCell ref="U19:V19"/>
    <mergeCell ref="W19:X19"/>
    <mergeCell ref="AK19:AO19"/>
    <mergeCell ref="L22:M22"/>
    <mergeCell ref="N22:O22"/>
    <mergeCell ref="P22:Q22"/>
    <mergeCell ref="R22:T22"/>
    <mergeCell ref="U22:V22"/>
    <mergeCell ref="W22:X22"/>
    <mergeCell ref="AK22:AO22"/>
    <mergeCell ref="L21:M21"/>
    <mergeCell ref="N21:O21"/>
    <mergeCell ref="P21:Q21"/>
    <mergeCell ref="R21:T21"/>
    <mergeCell ref="U21:V21"/>
    <mergeCell ref="W21:X21"/>
    <mergeCell ref="L24:M24"/>
    <mergeCell ref="N24:O24"/>
    <mergeCell ref="P24:Q24"/>
    <mergeCell ref="R24:T24"/>
    <mergeCell ref="U24:V24"/>
    <mergeCell ref="W24:X24"/>
    <mergeCell ref="AK24:AO24"/>
    <mergeCell ref="L23:M23"/>
    <mergeCell ref="N23:O23"/>
    <mergeCell ref="P23:Q23"/>
    <mergeCell ref="R23:T23"/>
    <mergeCell ref="U23:V23"/>
    <mergeCell ref="W23:X23"/>
    <mergeCell ref="L26:M26"/>
    <mergeCell ref="N26:O26"/>
    <mergeCell ref="P26:Q26"/>
    <mergeCell ref="R26:T26"/>
    <mergeCell ref="U26:V26"/>
    <mergeCell ref="W26:X26"/>
    <mergeCell ref="AK26:AO26"/>
    <mergeCell ref="L25:M25"/>
    <mergeCell ref="N25:O25"/>
    <mergeCell ref="P25:Q25"/>
    <mergeCell ref="R25:T25"/>
    <mergeCell ref="U25:V25"/>
    <mergeCell ref="W25:X25"/>
    <mergeCell ref="L27:M27"/>
    <mergeCell ref="N27:O27"/>
    <mergeCell ref="P27:Q27"/>
    <mergeCell ref="R27:T27"/>
    <mergeCell ref="U27:V27"/>
    <mergeCell ref="W27:X27"/>
    <mergeCell ref="R29:T29"/>
    <mergeCell ref="R28:T28"/>
    <mergeCell ref="L28:M28"/>
    <mergeCell ref="L29:M29"/>
    <mergeCell ref="U28:V28"/>
    <mergeCell ref="U29:V29"/>
    <mergeCell ref="K43:AO43"/>
    <mergeCell ref="K45:AO45"/>
    <mergeCell ref="L35:X35"/>
    <mergeCell ref="Y35:AB35"/>
    <mergeCell ref="AK34:AO34"/>
    <mergeCell ref="L34:M34"/>
    <mergeCell ref="N34:O34"/>
    <mergeCell ref="P34:Q34"/>
    <mergeCell ref="R34:T34"/>
    <mergeCell ref="U34:V34"/>
    <mergeCell ref="W34:X34"/>
    <mergeCell ref="K39:K42"/>
    <mergeCell ref="K44:AO44"/>
    <mergeCell ref="K35:K38"/>
    <mergeCell ref="L39:AO42"/>
    <mergeCell ref="AH37:AH38"/>
    <mergeCell ref="AI37:AI38"/>
    <mergeCell ref="AJ37:AJ38"/>
    <mergeCell ref="AK35:AL38"/>
    <mergeCell ref="AM35:AO38"/>
    <mergeCell ref="AF37:AF38"/>
    <mergeCell ref="AG37:AG38"/>
    <mergeCell ref="AY2:BJ2"/>
    <mergeCell ref="BK2:BN2"/>
    <mergeCell ref="BO2:BV2"/>
    <mergeCell ref="AY3:BB3"/>
    <mergeCell ref="BC3:BF3"/>
    <mergeCell ref="BG3:BJ3"/>
    <mergeCell ref="BK3:BN3"/>
    <mergeCell ref="BO3:BR3"/>
    <mergeCell ref="BS3:BV3"/>
  </mergeCells>
  <phoneticPr fontId="11"/>
  <conditionalFormatting sqref="Y11:AB28">
    <cfRule type="expression" dxfId="1370" priority="2">
      <formula>$AQ11=2</formula>
    </cfRule>
  </conditionalFormatting>
  <conditionalFormatting sqref="Y29:AB29">
    <cfRule type="expression" dxfId="1369" priority="37">
      <formula>$AQ28=2</formula>
    </cfRule>
  </conditionalFormatting>
  <conditionalFormatting sqref="Y30:AB31">
    <cfRule type="expression" dxfId="1368" priority="33">
      <formula>$AQ28=2</formula>
    </cfRule>
  </conditionalFormatting>
  <conditionalFormatting sqref="Y32:AB32">
    <cfRule type="expression" dxfId="1367" priority="31">
      <formula>$AQ29=2</formula>
    </cfRule>
  </conditionalFormatting>
  <conditionalFormatting sqref="Y33:AB33">
    <cfRule type="expression" dxfId="1366" priority="29">
      <formula>$AQ29=2</formula>
    </cfRule>
  </conditionalFormatting>
  <conditionalFormatting sqref="Y34:AB34">
    <cfRule type="expression" dxfId="1365" priority="27">
      <formula>$AQ29=2</formula>
    </cfRule>
  </conditionalFormatting>
  <conditionalFormatting sqref="Y11:AF28">
    <cfRule type="expression" dxfId="1364" priority="1">
      <formula>$AQ11=3</formula>
    </cfRule>
  </conditionalFormatting>
  <conditionalFormatting sqref="Y29:AF29">
    <cfRule type="expression" dxfId="1363" priority="38">
      <formula>$AQ28=3</formula>
    </cfRule>
  </conditionalFormatting>
  <conditionalFormatting sqref="Y30:AF31">
    <cfRule type="expression" dxfId="1362" priority="34">
      <formula>$AQ28=3</formula>
    </cfRule>
  </conditionalFormatting>
  <conditionalFormatting sqref="Y32:AF32">
    <cfRule type="expression" dxfId="1361" priority="32">
      <formula>$AQ29=3</formula>
    </cfRule>
  </conditionalFormatting>
  <conditionalFormatting sqref="Y33:AF33">
    <cfRule type="expression" dxfId="1360" priority="30">
      <formula>$AQ29=3</formula>
    </cfRule>
  </conditionalFormatting>
  <conditionalFormatting sqref="Y34:AF34">
    <cfRule type="expression" dxfId="1359" priority="28">
      <formula>$AQ29=3</formula>
    </cfRule>
  </conditionalFormatting>
  <conditionalFormatting sqref="AC11:AJ28">
    <cfRule type="expression" dxfId="1358" priority="43">
      <formula>$AQ11=1</formula>
    </cfRule>
  </conditionalFormatting>
  <conditionalFormatting sqref="AC29:AJ29">
    <cfRule type="expression" dxfId="1357" priority="132">
      <formula>$AQ28=1</formula>
    </cfRule>
  </conditionalFormatting>
  <conditionalFormatting sqref="AC30:AJ31">
    <cfRule type="expression" dxfId="1356" priority="116">
      <formula>$AQ28=1</formula>
    </cfRule>
  </conditionalFormatting>
  <conditionalFormatting sqref="AC32:AJ32">
    <cfRule type="expression" dxfId="1355" priority="108">
      <formula>$AQ29=1</formula>
    </cfRule>
  </conditionalFormatting>
  <conditionalFormatting sqref="AC33:AJ33">
    <cfRule type="expression" dxfId="1354" priority="100">
      <formula>$AQ29=1</formula>
    </cfRule>
  </conditionalFormatting>
  <conditionalFormatting sqref="AC34:AJ34">
    <cfRule type="expression" dxfId="1353" priority="92">
      <formula>$AQ29=1</formula>
    </cfRule>
  </conditionalFormatting>
  <conditionalFormatting sqref="AG11:AJ28">
    <cfRule type="expression" dxfId="1352" priority="45">
      <formula>$AQ11=2</formula>
    </cfRule>
  </conditionalFormatting>
  <conditionalFormatting sqref="AG29:AJ29">
    <cfRule type="expression" dxfId="1351" priority="126">
      <formula>$AQ28=2</formula>
    </cfRule>
  </conditionalFormatting>
  <conditionalFormatting sqref="AG30:AJ31">
    <cfRule type="expression" dxfId="1350" priority="110">
      <formula>$AQ28=2</formula>
    </cfRule>
  </conditionalFormatting>
  <conditionalFormatting sqref="AG32:AJ32">
    <cfRule type="expression" dxfId="1349" priority="102">
      <formula>$AQ29=2</formula>
    </cfRule>
  </conditionalFormatting>
  <conditionalFormatting sqref="AG33:AJ33">
    <cfRule type="expression" dxfId="1348" priority="94">
      <formula>$AQ29=2</formula>
    </cfRule>
  </conditionalFormatting>
  <conditionalFormatting sqref="AG34:AJ34">
    <cfRule type="expression" dxfId="1347" priority="86">
      <formula>$AQ29=2</formula>
    </cfRule>
  </conditionalFormatting>
  <dataValidations disablePrompts="1"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69FE4-B917-40E7-B4BC-84C8A35944CE}">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1</v>
      </c>
      <c r="AW5" s="44">
        <f>R7</f>
        <v>5.8</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5.8</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1</v>
      </c>
      <c r="O7" s="1001"/>
      <c r="P7" s="924" t="s">
        <v>318</v>
      </c>
      <c r="Q7" s="926"/>
      <c r="R7" s="978">
        <v>5.8</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346" priority="2">
      <formula>$AQ11=2</formula>
    </cfRule>
  </conditionalFormatting>
  <conditionalFormatting sqref="Y29:AB29">
    <cfRule type="expression" dxfId="1345" priority="11">
      <formula>$AQ28=2</formula>
    </cfRule>
  </conditionalFormatting>
  <conditionalFormatting sqref="Y30:AB31">
    <cfRule type="expression" dxfId="1344" priority="9">
      <formula>$AQ28=2</formula>
    </cfRule>
  </conditionalFormatting>
  <conditionalFormatting sqref="Y32:AB32">
    <cfRule type="expression" dxfId="1343" priority="7">
      <formula>$AQ29=2</formula>
    </cfRule>
  </conditionalFormatting>
  <conditionalFormatting sqref="Y33:AB33">
    <cfRule type="expression" dxfId="1342" priority="5">
      <formula>$AQ29=2</formula>
    </cfRule>
  </conditionalFormatting>
  <conditionalFormatting sqref="Y34:AB34">
    <cfRule type="expression" dxfId="1341" priority="3">
      <formula>$AQ29=2</formula>
    </cfRule>
  </conditionalFormatting>
  <conditionalFormatting sqref="Y11:AF28">
    <cfRule type="expression" dxfId="1340" priority="1">
      <formula>$AQ11=3</formula>
    </cfRule>
  </conditionalFormatting>
  <conditionalFormatting sqref="Y29:AF29">
    <cfRule type="expression" dxfId="1339" priority="12">
      <formula>$AQ28=3</formula>
    </cfRule>
  </conditionalFormatting>
  <conditionalFormatting sqref="Y30:AF31">
    <cfRule type="expression" dxfId="1338" priority="10">
      <formula>$AQ28=3</formula>
    </cfRule>
  </conditionalFormatting>
  <conditionalFormatting sqref="Y32:AF32">
    <cfRule type="expression" dxfId="1337" priority="8">
      <formula>$AQ29=3</formula>
    </cfRule>
  </conditionalFormatting>
  <conditionalFormatting sqref="Y33:AF33">
    <cfRule type="expression" dxfId="1336" priority="6">
      <formula>$AQ29=3</formula>
    </cfRule>
  </conditionalFormatting>
  <conditionalFormatting sqref="Y34:AF34">
    <cfRule type="expression" dxfId="1335" priority="4">
      <formula>$AQ29=3</formula>
    </cfRule>
  </conditionalFormatting>
  <conditionalFormatting sqref="AC11:AJ28">
    <cfRule type="expression" dxfId="1334" priority="13">
      <formula>$AQ11=1</formula>
    </cfRule>
  </conditionalFormatting>
  <conditionalFormatting sqref="AC29:AJ29">
    <cfRule type="expression" dxfId="1333" priority="24">
      <formula>$AQ28=1</formula>
    </cfRule>
  </conditionalFormatting>
  <conditionalFormatting sqref="AC30:AJ31">
    <cfRule type="expression" dxfId="1332" priority="22">
      <formula>$AQ28=1</formula>
    </cfRule>
  </conditionalFormatting>
  <conditionalFormatting sqref="AC32:AJ32">
    <cfRule type="expression" dxfId="1331" priority="20">
      <formula>$AQ29=1</formula>
    </cfRule>
  </conditionalFormatting>
  <conditionalFormatting sqref="AC33:AJ33">
    <cfRule type="expression" dxfId="1330" priority="18">
      <formula>$AQ29=1</formula>
    </cfRule>
  </conditionalFormatting>
  <conditionalFormatting sqref="AC34:AJ34">
    <cfRule type="expression" dxfId="1329" priority="16">
      <formula>$AQ29=1</formula>
    </cfRule>
  </conditionalFormatting>
  <conditionalFormatting sqref="AG11:AJ28">
    <cfRule type="expression" dxfId="1328" priority="14">
      <formula>$AQ11=2</formula>
    </cfRule>
  </conditionalFormatting>
  <conditionalFormatting sqref="AG29:AJ29">
    <cfRule type="expression" dxfId="1327" priority="23">
      <formula>$AQ28=2</formula>
    </cfRule>
  </conditionalFormatting>
  <conditionalFormatting sqref="AG30:AJ31">
    <cfRule type="expression" dxfId="1326" priority="21">
      <formula>$AQ28=2</formula>
    </cfRule>
  </conditionalFormatting>
  <conditionalFormatting sqref="AG32:AJ32">
    <cfRule type="expression" dxfId="1325" priority="19">
      <formula>$AQ29=2</formula>
    </cfRule>
  </conditionalFormatting>
  <conditionalFormatting sqref="AG33:AJ33">
    <cfRule type="expression" dxfId="1324" priority="17">
      <formula>$AQ29=2</formula>
    </cfRule>
  </conditionalFormatting>
  <conditionalFormatting sqref="AG34:AJ34">
    <cfRule type="expression" dxfId="1323" priority="15">
      <formula>$AQ29=2</formula>
    </cfRule>
  </conditionalFormatting>
  <dataValidations count="2">
    <dataValidation type="list" allowBlank="1" showInputMessage="1" showErrorMessage="1" sqref="Y11:AB34" xr:uid="{95C8DA72-D034-4518-8FF1-780439D70CAF}">
      <formula1>"〇,"</formula1>
    </dataValidation>
    <dataValidation type="list" allowBlank="1" showInputMessage="1" showErrorMessage="1" sqref="N11:O34" xr:uid="{721BF8A6-F0E9-43C0-B7F0-AD4C545F197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6AD3FC4-CCD3-4077-B522-D1C692CD8EF9}">
          <x14:formula1>
            <xm:f>'(参考)リスト'!$G$16:$G$19</xm:f>
          </x14:formula1>
          <xm:sqref>AM35:AO38</xm:sqref>
        </x14:dataValidation>
        <x14:dataValidation type="list" allowBlank="1" showInputMessage="1" showErrorMessage="1" xr:uid="{7EF86D1B-A06F-4FC6-9B49-09E9671088D5}">
          <x14:formula1>
            <xm:f>'(参考)リスト'!$B$16:$B$21</xm:f>
          </x14:formula1>
          <xm:sqref>L11:M34</xm:sqref>
        </x14:dataValidation>
        <x14:dataValidation type="list" allowBlank="1" showInputMessage="1" showErrorMessage="1" xr:uid="{5AFB7B37-3895-432D-A38A-3659AF2B2960}">
          <x14:formula1>
            <xm:f>'(参考)リスト'!$E$16:$E$27</xm:f>
          </x14:formula1>
          <xm:sqref>R11:T34</xm:sqref>
        </x14:dataValidation>
        <x14:dataValidation type="list" allowBlank="1" showInputMessage="1" showErrorMessage="1" xr:uid="{167D42D9-0CD8-483C-B2CF-21AA2CF6A430}">
          <x14:formula1>
            <xm:f>'(参考)リスト'!$D$16:$D$18</xm:f>
          </x14:formula1>
          <xm:sqref>P11:Q34</xm:sqref>
        </x14:dataValidation>
        <x14:dataValidation type="list" allowBlank="1" showInputMessage="1" showErrorMessage="1" xr:uid="{3E865680-D3A3-4E42-870B-0CB9A4226542}">
          <x14:formula1>
            <xm:f>'(参考)リスト'!$F$16:$F$21</xm:f>
          </x14:formula1>
          <xm:sqref>U11:X34</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94904-AA08-4AAC-9734-FE3CD20F0C01}">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2</v>
      </c>
      <c r="AW5" s="44">
        <f>R7</f>
        <v>8.8000000000000007</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8.8000000000000007</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2</v>
      </c>
      <c r="O7" s="1001"/>
      <c r="P7" s="924" t="s">
        <v>318</v>
      </c>
      <c r="Q7" s="926"/>
      <c r="R7" s="978">
        <v>8.8000000000000007</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322" priority="2">
      <formula>$AQ11=2</formula>
    </cfRule>
  </conditionalFormatting>
  <conditionalFormatting sqref="Y29:AB29">
    <cfRule type="expression" dxfId="1321" priority="11">
      <formula>$AQ28=2</formula>
    </cfRule>
  </conditionalFormatting>
  <conditionalFormatting sqref="Y30:AB31">
    <cfRule type="expression" dxfId="1320" priority="9">
      <formula>$AQ28=2</formula>
    </cfRule>
  </conditionalFormatting>
  <conditionalFormatting sqref="Y32:AB32">
    <cfRule type="expression" dxfId="1319" priority="7">
      <formula>$AQ29=2</formula>
    </cfRule>
  </conditionalFormatting>
  <conditionalFormatting sqref="Y33:AB33">
    <cfRule type="expression" dxfId="1318" priority="5">
      <formula>$AQ29=2</formula>
    </cfRule>
  </conditionalFormatting>
  <conditionalFormatting sqref="Y34:AB34">
    <cfRule type="expression" dxfId="1317" priority="3">
      <formula>$AQ29=2</formula>
    </cfRule>
  </conditionalFormatting>
  <conditionalFormatting sqref="Y11:AF28">
    <cfRule type="expression" dxfId="1316" priority="1">
      <formula>$AQ11=3</formula>
    </cfRule>
  </conditionalFormatting>
  <conditionalFormatting sqref="Y29:AF29">
    <cfRule type="expression" dxfId="1315" priority="12">
      <formula>$AQ28=3</formula>
    </cfRule>
  </conditionalFormatting>
  <conditionalFormatting sqref="Y30:AF31">
    <cfRule type="expression" dxfId="1314" priority="10">
      <formula>$AQ28=3</formula>
    </cfRule>
  </conditionalFormatting>
  <conditionalFormatting sqref="Y32:AF32">
    <cfRule type="expression" dxfId="1313" priority="8">
      <formula>$AQ29=3</formula>
    </cfRule>
  </conditionalFormatting>
  <conditionalFormatting sqref="Y33:AF33">
    <cfRule type="expression" dxfId="1312" priority="6">
      <formula>$AQ29=3</formula>
    </cfRule>
  </conditionalFormatting>
  <conditionalFormatting sqref="Y34:AF34">
    <cfRule type="expression" dxfId="1311" priority="4">
      <formula>$AQ29=3</formula>
    </cfRule>
  </conditionalFormatting>
  <conditionalFormatting sqref="AC11:AJ28">
    <cfRule type="expression" dxfId="1310" priority="13">
      <formula>$AQ11=1</formula>
    </cfRule>
  </conditionalFormatting>
  <conditionalFormatting sqref="AC29:AJ29">
    <cfRule type="expression" dxfId="1309" priority="24">
      <formula>$AQ28=1</formula>
    </cfRule>
  </conditionalFormatting>
  <conditionalFormatting sqref="AC30:AJ31">
    <cfRule type="expression" dxfId="1308" priority="22">
      <formula>$AQ28=1</formula>
    </cfRule>
  </conditionalFormatting>
  <conditionalFormatting sqref="AC32:AJ32">
    <cfRule type="expression" dxfId="1307" priority="20">
      <formula>$AQ29=1</formula>
    </cfRule>
  </conditionalFormatting>
  <conditionalFormatting sqref="AC33:AJ33">
    <cfRule type="expression" dxfId="1306" priority="18">
      <formula>$AQ29=1</formula>
    </cfRule>
  </conditionalFormatting>
  <conditionalFormatting sqref="AC34:AJ34">
    <cfRule type="expression" dxfId="1305" priority="16">
      <formula>$AQ29=1</formula>
    </cfRule>
  </conditionalFormatting>
  <conditionalFormatting sqref="AG11:AJ28">
    <cfRule type="expression" dxfId="1304" priority="14">
      <formula>$AQ11=2</formula>
    </cfRule>
  </conditionalFormatting>
  <conditionalFormatting sqref="AG29:AJ29">
    <cfRule type="expression" dxfId="1303" priority="23">
      <formula>$AQ28=2</formula>
    </cfRule>
  </conditionalFormatting>
  <conditionalFormatting sqref="AG30:AJ31">
    <cfRule type="expression" dxfId="1302" priority="21">
      <formula>$AQ28=2</formula>
    </cfRule>
  </conditionalFormatting>
  <conditionalFormatting sqref="AG32:AJ32">
    <cfRule type="expression" dxfId="1301" priority="19">
      <formula>$AQ29=2</formula>
    </cfRule>
  </conditionalFormatting>
  <conditionalFormatting sqref="AG33:AJ33">
    <cfRule type="expression" dxfId="1300" priority="17">
      <formula>$AQ29=2</formula>
    </cfRule>
  </conditionalFormatting>
  <conditionalFormatting sqref="AG34:AJ34">
    <cfRule type="expression" dxfId="1299" priority="15">
      <formula>$AQ29=2</formula>
    </cfRule>
  </conditionalFormatting>
  <dataValidations count="2">
    <dataValidation type="list" allowBlank="1" showInputMessage="1" showErrorMessage="1" sqref="N11:O34" xr:uid="{78E511E4-3257-474D-AF50-395F492FDF6A}">
      <formula1>INDIRECT(L11)</formula1>
    </dataValidation>
    <dataValidation type="list" allowBlank="1" showInputMessage="1" showErrorMessage="1" sqref="Y11:AB34" xr:uid="{3274ABB0-BCD6-415E-9E7E-09D699AE82F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23488C1-280B-4BE0-84E1-06535409A25A}">
          <x14:formula1>
            <xm:f>'(参考)リスト'!$F$16:$F$21</xm:f>
          </x14:formula1>
          <xm:sqref>U11:X34</xm:sqref>
        </x14:dataValidation>
        <x14:dataValidation type="list" allowBlank="1" showInputMessage="1" showErrorMessage="1" xr:uid="{811BF3B7-4CA6-4DC4-869C-2FD07CDB1326}">
          <x14:formula1>
            <xm:f>'(参考)リスト'!$D$16:$D$18</xm:f>
          </x14:formula1>
          <xm:sqref>P11:Q34</xm:sqref>
        </x14:dataValidation>
        <x14:dataValidation type="list" allowBlank="1" showInputMessage="1" showErrorMessage="1" xr:uid="{D1595D46-6FD0-4E81-A6F5-06B9DED447ED}">
          <x14:formula1>
            <xm:f>'(参考)リスト'!$E$16:$E$27</xm:f>
          </x14:formula1>
          <xm:sqref>R11:T34</xm:sqref>
        </x14:dataValidation>
        <x14:dataValidation type="list" allowBlank="1" showInputMessage="1" showErrorMessage="1" xr:uid="{D2308441-F215-4482-B7D2-2F8B3B3891EB}">
          <x14:formula1>
            <xm:f>'(参考)リスト'!$B$16:$B$21</xm:f>
          </x14:formula1>
          <xm:sqref>L11:M34</xm:sqref>
        </x14:dataValidation>
        <x14:dataValidation type="list" allowBlank="1" showInputMessage="1" showErrorMessage="1" xr:uid="{4F00BAD6-52B0-4083-AEED-3F1969475D16}">
          <x14:formula1>
            <xm:f>'(参考)リスト'!$G$16:$G$19</xm:f>
          </x14:formula1>
          <xm:sqref>AM35:AO38</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E5E94-481A-45BA-8FE0-C7FD4ED47F94}">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3</v>
      </c>
      <c r="AW5" s="44">
        <f>R7</f>
        <v>8.8000000000000007</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8.8000000000000007</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3</v>
      </c>
      <c r="O7" s="1001"/>
      <c r="P7" s="924" t="s">
        <v>318</v>
      </c>
      <c r="Q7" s="926"/>
      <c r="R7" s="978">
        <v>8.8000000000000007</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298" priority="2">
      <formula>$AQ11=2</formula>
    </cfRule>
  </conditionalFormatting>
  <conditionalFormatting sqref="Y29:AB29">
    <cfRule type="expression" dxfId="1297" priority="11">
      <formula>$AQ28=2</formula>
    </cfRule>
  </conditionalFormatting>
  <conditionalFormatting sqref="Y30:AB31">
    <cfRule type="expression" dxfId="1296" priority="9">
      <formula>$AQ28=2</formula>
    </cfRule>
  </conditionalFormatting>
  <conditionalFormatting sqref="Y32:AB32">
    <cfRule type="expression" dxfId="1295" priority="7">
      <formula>$AQ29=2</formula>
    </cfRule>
  </conditionalFormatting>
  <conditionalFormatting sqref="Y33:AB33">
    <cfRule type="expression" dxfId="1294" priority="5">
      <formula>$AQ29=2</formula>
    </cfRule>
  </conditionalFormatting>
  <conditionalFormatting sqref="Y34:AB34">
    <cfRule type="expression" dxfId="1293" priority="3">
      <formula>$AQ29=2</formula>
    </cfRule>
  </conditionalFormatting>
  <conditionalFormatting sqref="Y11:AF28">
    <cfRule type="expression" dxfId="1292" priority="1">
      <formula>$AQ11=3</formula>
    </cfRule>
  </conditionalFormatting>
  <conditionalFormatting sqref="Y29:AF29">
    <cfRule type="expression" dxfId="1291" priority="12">
      <formula>$AQ28=3</formula>
    </cfRule>
  </conditionalFormatting>
  <conditionalFormatting sqref="Y30:AF31">
    <cfRule type="expression" dxfId="1290" priority="10">
      <formula>$AQ28=3</formula>
    </cfRule>
  </conditionalFormatting>
  <conditionalFormatting sqref="Y32:AF32">
    <cfRule type="expression" dxfId="1289" priority="8">
      <formula>$AQ29=3</formula>
    </cfRule>
  </conditionalFormatting>
  <conditionalFormatting sqref="Y33:AF33">
    <cfRule type="expression" dxfId="1288" priority="6">
      <formula>$AQ29=3</formula>
    </cfRule>
  </conditionalFormatting>
  <conditionalFormatting sqref="Y34:AF34">
    <cfRule type="expression" dxfId="1287" priority="4">
      <formula>$AQ29=3</formula>
    </cfRule>
  </conditionalFormatting>
  <conditionalFormatting sqref="AC11:AJ28">
    <cfRule type="expression" dxfId="1286" priority="13">
      <formula>$AQ11=1</formula>
    </cfRule>
  </conditionalFormatting>
  <conditionalFormatting sqref="AC29:AJ29">
    <cfRule type="expression" dxfId="1285" priority="24">
      <formula>$AQ28=1</formula>
    </cfRule>
  </conditionalFormatting>
  <conditionalFormatting sqref="AC30:AJ31">
    <cfRule type="expression" dxfId="1284" priority="22">
      <formula>$AQ28=1</formula>
    </cfRule>
  </conditionalFormatting>
  <conditionalFormatting sqref="AC32:AJ32">
    <cfRule type="expression" dxfId="1283" priority="20">
      <formula>$AQ29=1</formula>
    </cfRule>
  </conditionalFormatting>
  <conditionalFormatting sqref="AC33:AJ33">
    <cfRule type="expression" dxfId="1282" priority="18">
      <formula>$AQ29=1</formula>
    </cfRule>
  </conditionalFormatting>
  <conditionalFormatting sqref="AC34:AJ34">
    <cfRule type="expression" dxfId="1281" priority="16">
      <formula>$AQ29=1</formula>
    </cfRule>
  </conditionalFormatting>
  <conditionalFormatting sqref="AG11:AJ28">
    <cfRule type="expression" dxfId="1280" priority="14">
      <formula>$AQ11=2</formula>
    </cfRule>
  </conditionalFormatting>
  <conditionalFormatting sqref="AG29:AJ29">
    <cfRule type="expression" dxfId="1279" priority="23">
      <formula>$AQ28=2</formula>
    </cfRule>
  </conditionalFormatting>
  <conditionalFormatting sqref="AG30:AJ31">
    <cfRule type="expression" dxfId="1278" priority="21">
      <formula>$AQ28=2</formula>
    </cfRule>
  </conditionalFormatting>
  <conditionalFormatting sqref="AG32:AJ32">
    <cfRule type="expression" dxfId="1277" priority="19">
      <formula>$AQ29=2</formula>
    </cfRule>
  </conditionalFormatting>
  <conditionalFormatting sqref="AG33:AJ33">
    <cfRule type="expression" dxfId="1276" priority="17">
      <formula>$AQ29=2</formula>
    </cfRule>
  </conditionalFormatting>
  <conditionalFormatting sqref="AG34:AJ34">
    <cfRule type="expression" dxfId="1275" priority="15">
      <formula>$AQ29=2</formula>
    </cfRule>
  </conditionalFormatting>
  <dataValidations count="2">
    <dataValidation type="list" allowBlank="1" showInputMessage="1" showErrorMessage="1" sqref="Y11:AB34" xr:uid="{8EBBBB14-5D3E-4B40-8760-1795966EEB13}">
      <formula1>"〇,"</formula1>
    </dataValidation>
    <dataValidation type="list" allowBlank="1" showInputMessage="1" showErrorMessage="1" sqref="N11:O34" xr:uid="{E7673D4B-35DC-4DD6-8907-ACBC0C348CC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D48D970-EAD4-4127-80D8-C76B7DF55245}">
          <x14:formula1>
            <xm:f>'(参考)リスト'!$G$16:$G$19</xm:f>
          </x14:formula1>
          <xm:sqref>AM35:AO38</xm:sqref>
        </x14:dataValidation>
        <x14:dataValidation type="list" allowBlank="1" showInputMessage="1" showErrorMessage="1" xr:uid="{C01A9A87-71B8-494B-A5EF-464F9C532B9A}">
          <x14:formula1>
            <xm:f>'(参考)リスト'!$B$16:$B$21</xm:f>
          </x14:formula1>
          <xm:sqref>L11:M34</xm:sqref>
        </x14:dataValidation>
        <x14:dataValidation type="list" allowBlank="1" showInputMessage="1" showErrorMessage="1" xr:uid="{008AB3F5-C184-4A95-9AA2-34DA2338EC74}">
          <x14:formula1>
            <xm:f>'(参考)リスト'!$E$16:$E$27</xm:f>
          </x14:formula1>
          <xm:sqref>R11:T34</xm:sqref>
        </x14:dataValidation>
        <x14:dataValidation type="list" allowBlank="1" showInputMessage="1" showErrorMessage="1" xr:uid="{B8CDB50B-A523-439B-9D4C-A08490E505AA}">
          <x14:formula1>
            <xm:f>'(参考)リスト'!$D$16:$D$18</xm:f>
          </x14:formula1>
          <xm:sqref>P11:Q34</xm:sqref>
        </x14:dataValidation>
        <x14:dataValidation type="list" allowBlank="1" showInputMessage="1" showErrorMessage="1" xr:uid="{C2BE8356-07BD-4E4F-B6EB-75ABFFA5758B}">
          <x14:formula1>
            <xm:f>'(参考)リスト'!$F$16:$F$21</xm:f>
          </x14:formula1>
          <xm:sqref>U11:X34</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35836-40AD-41C5-AC2E-64B52BA2E460}">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4</v>
      </c>
      <c r="AW5" s="44">
        <f>R7</f>
        <v>8.6999999999999993</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8.6999999999999993</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4</v>
      </c>
      <c r="O7" s="1001"/>
      <c r="P7" s="924" t="s">
        <v>318</v>
      </c>
      <c r="Q7" s="926"/>
      <c r="R7" s="978">
        <v>8.6999999999999993</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274" priority="2">
      <formula>$AQ11=2</formula>
    </cfRule>
  </conditionalFormatting>
  <conditionalFormatting sqref="Y29:AB29">
    <cfRule type="expression" dxfId="1273" priority="11">
      <formula>$AQ28=2</formula>
    </cfRule>
  </conditionalFormatting>
  <conditionalFormatting sqref="Y30:AB31">
    <cfRule type="expression" dxfId="1272" priority="9">
      <formula>$AQ28=2</formula>
    </cfRule>
  </conditionalFormatting>
  <conditionalFormatting sqref="Y32:AB32">
    <cfRule type="expression" dxfId="1271" priority="7">
      <formula>$AQ29=2</formula>
    </cfRule>
  </conditionalFormatting>
  <conditionalFormatting sqref="Y33:AB33">
    <cfRule type="expression" dxfId="1270" priority="5">
      <formula>$AQ29=2</formula>
    </cfRule>
  </conditionalFormatting>
  <conditionalFormatting sqref="Y34:AB34">
    <cfRule type="expression" dxfId="1269" priority="3">
      <formula>$AQ29=2</formula>
    </cfRule>
  </conditionalFormatting>
  <conditionalFormatting sqref="Y11:AF28">
    <cfRule type="expression" dxfId="1268" priority="1">
      <formula>$AQ11=3</formula>
    </cfRule>
  </conditionalFormatting>
  <conditionalFormatting sqref="Y29:AF29">
    <cfRule type="expression" dxfId="1267" priority="12">
      <formula>$AQ28=3</formula>
    </cfRule>
  </conditionalFormatting>
  <conditionalFormatting sqref="Y30:AF31">
    <cfRule type="expression" dxfId="1266" priority="10">
      <formula>$AQ28=3</formula>
    </cfRule>
  </conditionalFormatting>
  <conditionalFormatting sqref="Y32:AF32">
    <cfRule type="expression" dxfId="1265" priority="8">
      <formula>$AQ29=3</formula>
    </cfRule>
  </conditionalFormatting>
  <conditionalFormatting sqref="Y33:AF33">
    <cfRule type="expression" dxfId="1264" priority="6">
      <formula>$AQ29=3</formula>
    </cfRule>
  </conditionalFormatting>
  <conditionalFormatting sqref="Y34:AF34">
    <cfRule type="expression" dxfId="1263" priority="4">
      <formula>$AQ29=3</formula>
    </cfRule>
  </conditionalFormatting>
  <conditionalFormatting sqref="AC11:AJ28">
    <cfRule type="expression" dxfId="1262" priority="13">
      <formula>$AQ11=1</formula>
    </cfRule>
  </conditionalFormatting>
  <conditionalFormatting sqref="AC29:AJ29">
    <cfRule type="expression" dxfId="1261" priority="24">
      <formula>$AQ28=1</formula>
    </cfRule>
  </conditionalFormatting>
  <conditionalFormatting sqref="AC30:AJ31">
    <cfRule type="expression" dxfId="1260" priority="22">
      <formula>$AQ28=1</formula>
    </cfRule>
  </conditionalFormatting>
  <conditionalFormatting sqref="AC32:AJ32">
    <cfRule type="expression" dxfId="1259" priority="20">
      <formula>$AQ29=1</formula>
    </cfRule>
  </conditionalFormatting>
  <conditionalFormatting sqref="AC33:AJ33">
    <cfRule type="expression" dxfId="1258" priority="18">
      <formula>$AQ29=1</formula>
    </cfRule>
  </conditionalFormatting>
  <conditionalFormatting sqref="AC34:AJ34">
    <cfRule type="expression" dxfId="1257" priority="16">
      <formula>$AQ29=1</formula>
    </cfRule>
  </conditionalFormatting>
  <conditionalFormatting sqref="AG11:AJ28">
    <cfRule type="expression" dxfId="1256" priority="14">
      <formula>$AQ11=2</formula>
    </cfRule>
  </conditionalFormatting>
  <conditionalFormatting sqref="AG29:AJ29">
    <cfRule type="expression" dxfId="1255" priority="23">
      <formula>$AQ28=2</formula>
    </cfRule>
  </conditionalFormatting>
  <conditionalFormatting sqref="AG30:AJ31">
    <cfRule type="expression" dxfId="1254" priority="21">
      <formula>$AQ28=2</formula>
    </cfRule>
  </conditionalFormatting>
  <conditionalFormatting sqref="AG32:AJ32">
    <cfRule type="expression" dxfId="1253" priority="19">
      <formula>$AQ29=2</formula>
    </cfRule>
  </conditionalFormatting>
  <conditionalFormatting sqref="AG33:AJ33">
    <cfRule type="expression" dxfId="1252" priority="17">
      <formula>$AQ29=2</formula>
    </cfRule>
  </conditionalFormatting>
  <conditionalFormatting sqref="AG34:AJ34">
    <cfRule type="expression" dxfId="1251" priority="15">
      <formula>$AQ29=2</formula>
    </cfRule>
  </conditionalFormatting>
  <dataValidations count="2">
    <dataValidation type="list" allowBlank="1" showInputMessage="1" showErrorMessage="1" sqref="N11:O34" xr:uid="{E72E492F-E2B2-4B2D-A70A-8C9E6187F4C7}">
      <formula1>INDIRECT(L11)</formula1>
    </dataValidation>
    <dataValidation type="list" allowBlank="1" showInputMessage="1" showErrorMessage="1" sqref="Y11:AB34" xr:uid="{1A809B59-9DE0-44B5-8D1B-8173FF27C81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527037A-3DD3-4C16-825B-B31EBBC784D5}">
          <x14:formula1>
            <xm:f>'(参考)リスト'!$F$16:$F$21</xm:f>
          </x14:formula1>
          <xm:sqref>U11:X34</xm:sqref>
        </x14:dataValidation>
        <x14:dataValidation type="list" allowBlank="1" showInputMessage="1" showErrorMessage="1" xr:uid="{2CF245CA-F080-4937-9C8D-12A269B79A41}">
          <x14:formula1>
            <xm:f>'(参考)リスト'!$D$16:$D$18</xm:f>
          </x14:formula1>
          <xm:sqref>P11:Q34</xm:sqref>
        </x14:dataValidation>
        <x14:dataValidation type="list" allowBlank="1" showInputMessage="1" showErrorMessage="1" xr:uid="{C7F16035-9CE6-46E0-A783-41666D27318F}">
          <x14:formula1>
            <xm:f>'(参考)リスト'!$E$16:$E$27</xm:f>
          </x14:formula1>
          <xm:sqref>R11:T34</xm:sqref>
        </x14:dataValidation>
        <x14:dataValidation type="list" allowBlank="1" showInputMessage="1" showErrorMessage="1" xr:uid="{81EF5EAA-FF41-43D8-B05B-0B1B8EFDB474}">
          <x14:formula1>
            <xm:f>'(参考)リスト'!$B$16:$B$21</xm:f>
          </x14:formula1>
          <xm:sqref>L11:M34</xm:sqref>
        </x14:dataValidation>
        <x14:dataValidation type="list" allowBlank="1" showInputMessage="1" showErrorMessage="1" xr:uid="{A30FAD83-0E14-4B66-A98E-381466240148}">
          <x14:formula1>
            <xm:f>'(参考)リスト'!$G$16:$G$19</xm:f>
          </x14:formula1>
          <xm:sqref>AM35:AO38</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3CD31-0142-405A-A5D5-C41901D1F356}">
  <sheetPr>
    <pageSetUpPr fitToPage="1"/>
  </sheetPr>
  <dimension ref="B1:CH53"/>
  <sheetViews>
    <sheetView showGridLines="0" view="pageBreakPreview" zoomScaleNormal="85" zoomScaleSheetLayoutView="100" workbookViewId="0">
      <selection activeCell="AZ49" sqref="AZ49"/>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5</v>
      </c>
      <c r="AW5" s="44">
        <f>R7</f>
        <v>8.8000000000000007</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8.8000000000000007</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5</v>
      </c>
      <c r="O7" s="1001"/>
      <c r="P7" s="924" t="s">
        <v>318</v>
      </c>
      <c r="Q7" s="926"/>
      <c r="R7" s="978">
        <v>8.8000000000000007</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250" priority="2">
      <formula>$AQ11=2</formula>
    </cfRule>
  </conditionalFormatting>
  <conditionalFormatting sqref="Y29:AB29">
    <cfRule type="expression" dxfId="1249" priority="11">
      <formula>$AQ28=2</formula>
    </cfRule>
  </conditionalFormatting>
  <conditionalFormatting sqref="Y30:AB31">
    <cfRule type="expression" dxfId="1248" priority="9">
      <formula>$AQ28=2</formula>
    </cfRule>
  </conditionalFormatting>
  <conditionalFormatting sqref="Y32:AB32">
    <cfRule type="expression" dxfId="1247" priority="7">
      <formula>$AQ29=2</formula>
    </cfRule>
  </conditionalFormatting>
  <conditionalFormatting sqref="Y33:AB33">
    <cfRule type="expression" dxfId="1246" priority="5">
      <formula>$AQ29=2</formula>
    </cfRule>
  </conditionalFormatting>
  <conditionalFormatting sqref="Y34:AB34">
    <cfRule type="expression" dxfId="1245" priority="3">
      <formula>$AQ29=2</formula>
    </cfRule>
  </conditionalFormatting>
  <conditionalFormatting sqref="Y11:AF28">
    <cfRule type="expression" dxfId="1244" priority="1">
      <formula>$AQ11=3</formula>
    </cfRule>
  </conditionalFormatting>
  <conditionalFormatting sqref="Y29:AF29">
    <cfRule type="expression" dxfId="1243" priority="12">
      <formula>$AQ28=3</formula>
    </cfRule>
  </conditionalFormatting>
  <conditionalFormatting sqref="Y30:AF31">
    <cfRule type="expression" dxfId="1242" priority="10">
      <formula>$AQ28=3</formula>
    </cfRule>
  </conditionalFormatting>
  <conditionalFormatting sqref="Y32:AF32">
    <cfRule type="expression" dxfId="1241" priority="8">
      <formula>$AQ29=3</formula>
    </cfRule>
  </conditionalFormatting>
  <conditionalFormatting sqref="Y33:AF33">
    <cfRule type="expression" dxfId="1240" priority="6">
      <formula>$AQ29=3</formula>
    </cfRule>
  </conditionalFormatting>
  <conditionalFormatting sqref="Y34:AF34">
    <cfRule type="expression" dxfId="1239" priority="4">
      <formula>$AQ29=3</formula>
    </cfRule>
  </conditionalFormatting>
  <conditionalFormatting sqref="AC11:AJ28">
    <cfRule type="expression" dxfId="1238" priority="13">
      <formula>$AQ11=1</formula>
    </cfRule>
  </conditionalFormatting>
  <conditionalFormatting sqref="AC29:AJ29">
    <cfRule type="expression" dxfId="1237" priority="24">
      <formula>$AQ28=1</formula>
    </cfRule>
  </conditionalFormatting>
  <conditionalFormatting sqref="AC30:AJ31">
    <cfRule type="expression" dxfId="1236" priority="22">
      <formula>$AQ28=1</formula>
    </cfRule>
  </conditionalFormatting>
  <conditionalFormatting sqref="AC32:AJ32">
    <cfRule type="expression" dxfId="1235" priority="20">
      <formula>$AQ29=1</formula>
    </cfRule>
  </conditionalFormatting>
  <conditionalFormatting sqref="AC33:AJ33">
    <cfRule type="expression" dxfId="1234" priority="18">
      <formula>$AQ29=1</formula>
    </cfRule>
  </conditionalFormatting>
  <conditionalFormatting sqref="AC34:AJ34">
    <cfRule type="expression" dxfId="1233" priority="16">
      <formula>$AQ29=1</formula>
    </cfRule>
  </conditionalFormatting>
  <conditionalFormatting sqref="AG11:AJ28">
    <cfRule type="expression" dxfId="1232" priority="14">
      <formula>$AQ11=2</formula>
    </cfRule>
  </conditionalFormatting>
  <conditionalFormatting sqref="AG29:AJ29">
    <cfRule type="expression" dxfId="1231" priority="23">
      <formula>$AQ28=2</formula>
    </cfRule>
  </conditionalFormatting>
  <conditionalFormatting sqref="AG30:AJ31">
    <cfRule type="expression" dxfId="1230" priority="21">
      <formula>$AQ28=2</formula>
    </cfRule>
  </conditionalFormatting>
  <conditionalFormatting sqref="AG32:AJ32">
    <cfRule type="expression" dxfId="1229" priority="19">
      <formula>$AQ29=2</formula>
    </cfRule>
  </conditionalFormatting>
  <conditionalFormatting sqref="AG33:AJ33">
    <cfRule type="expression" dxfId="1228" priority="17">
      <formula>$AQ29=2</formula>
    </cfRule>
  </conditionalFormatting>
  <conditionalFormatting sqref="AG34:AJ34">
    <cfRule type="expression" dxfId="1227" priority="15">
      <formula>$AQ29=2</formula>
    </cfRule>
  </conditionalFormatting>
  <dataValidations count="2">
    <dataValidation type="list" allowBlank="1" showInputMessage="1" showErrorMessage="1" sqref="Y11:AB34" xr:uid="{3C7FAC86-BEC7-48D8-98FA-B0B4128BB8B6}">
      <formula1>"〇,"</formula1>
    </dataValidation>
    <dataValidation type="list" allowBlank="1" showInputMessage="1" showErrorMessage="1" sqref="N11:O34" xr:uid="{47FE2B04-4F68-49F6-81C1-65745BB0A05A}">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3126949-2AE7-4DD0-861A-E8D41E7F4E13}">
          <x14:formula1>
            <xm:f>'(参考)リスト'!$G$16:$G$19</xm:f>
          </x14:formula1>
          <xm:sqref>AM35:AO38</xm:sqref>
        </x14:dataValidation>
        <x14:dataValidation type="list" allowBlank="1" showInputMessage="1" showErrorMessage="1" xr:uid="{6C5D7415-914A-4600-B652-B213F4D381B8}">
          <x14:formula1>
            <xm:f>'(参考)リスト'!$B$16:$B$21</xm:f>
          </x14:formula1>
          <xm:sqref>L11:M34</xm:sqref>
        </x14:dataValidation>
        <x14:dataValidation type="list" allowBlank="1" showInputMessage="1" showErrorMessage="1" xr:uid="{74A50E25-F645-4B7C-9BDF-EC15F36DFF10}">
          <x14:formula1>
            <xm:f>'(参考)リスト'!$E$16:$E$27</xm:f>
          </x14:formula1>
          <xm:sqref>R11:T34</xm:sqref>
        </x14:dataValidation>
        <x14:dataValidation type="list" allowBlank="1" showInputMessage="1" showErrorMessage="1" xr:uid="{1B05C5F0-4316-406C-824E-D84C7090713C}">
          <x14:formula1>
            <xm:f>'(参考)リスト'!$D$16:$D$18</xm:f>
          </x14:formula1>
          <xm:sqref>P11:Q34</xm:sqref>
        </x14:dataValidation>
        <x14:dataValidation type="list" allowBlank="1" showInputMessage="1" showErrorMessage="1" xr:uid="{C5F38FA7-0114-4B17-821C-130B350FC0A8}">
          <x14:formula1>
            <xm:f>'(参考)リスト'!$F$16:$F$21</xm:f>
          </x14:formula1>
          <xm:sqref>U11:X34</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D73E9-7065-4DFC-8427-5F6BE9E905C9}">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6</v>
      </c>
      <c r="AW5" s="44">
        <f>R7</f>
        <v>8.8000000000000007</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8.8000000000000007</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6</v>
      </c>
      <c r="O7" s="1001"/>
      <c r="P7" s="924" t="s">
        <v>318</v>
      </c>
      <c r="Q7" s="926"/>
      <c r="R7" s="978">
        <v>8.8000000000000007</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226" priority="2">
      <formula>$AQ11=2</formula>
    </cfRule>
  </conditionalFormatting>
  <conditionalFormatting sqref="Y29:AB29">
    <cfRule type="expression" dxfId="1225" priority="11">
      <formula>$AQ28=2</formula>
    </cfRule>
  </conditionalFormatting>
  <conditionalFormatting sqref="Y30:AB31">
    <cfRule type="expression" dxfId="1224" priority="9">
      <formula>$AQ28=2</formula>
    </cfRule>
  </conditionalFormatting>
  <conditionalFormatting sqref="Y32:AB32">
    <cfRule type="expression" dxfId="1223" priority="7">
      <formula>$AQ29=2</formula>
    </cfRule>
  </conditionalFormatting>
  <conditionalFormatting sqref="Y33:AB33">
    <cfRule type="expression" dxfId="1222" priority="5">
      <formula>$AQ29=2</formula>
    </cfRule>
  </conditionalFormatting>
  <conditionalFormatting sqref="Y34:AB34">
    <cfRule type="expression" dxfId="1221" priority="3">
      <formula>$AQ29=2</formula>
    </cfRule>
  </conditionalFormatting>
  <conditionalFormatting sqref="Y11:AF28">
    <cfRule type="expression" dxfId="1220" priority="1">
      <formula>$AQ11=3</formula>
    </cfRule>
  </conditionalFormatting>
  <conditionalFormatting sqref="Y29:AF29">
    <cfRule type="expression" dxfId="1219" priority="12">
      <formula>$AQ28=3</formula>
    </cfRule>
  </conditionalFormatting>
  <conditionalFormatting sqref="Y30:AF31">
    <cfRule type="expression" dxfId="1218" priority="10">
      <formula>$AQ28=3</formula>
    </cfRule>
  </conditionalFormatting>
  <conditionalFormatting sqref="Y32:AF32">
    <cfRule type="expression" dxfId="1217" priority="8">
      <formula>$AQ29=3</formula>
    </cfRule>
  </conditionalFormatting>
  <conditionalFormatting sqref="Y33:AF33">
    <cfRule type="expression" dxfId="1216" priority="6">
      <formula>$AQ29=3</formula>
    </cfRule>
  </conditionalFormatting>
  <conditionalFormatting sqref="Y34:AF34">
    <cfRule type="expression" dxfId="1215" priority="4">
      <formula>$AQ29=3</formula>
    </cfRule>
  </conditionalFormatting>
  <conditionalFormatting sqref="AC11:AJ28">
    <cfRule type="expression" dxfId="1214" priority="13">
      <formula>$AQ11=1</formula>
    </cfRule>
  </conditionalFormatting>
  <conditionalFormatting sqref="AC29:AJ29">
    <cfRule type="expression" dxfId="1213" priority="24">
      <formula>$AQ28=1</formula>
    </cfRule>
  </conditionalFormatting>
  <conditionalFormatting sqref="AC30:AJ31">
    <cfRule type="expression" dxfId="1212" priority="22">
      <formula>$AQ28=1</formula>
    </cfRule>
  </conditionalFormatting>
  <conditionalFormatting sqref="AC32:AJ32">
    <cfRule type="expression" dxfId="1211" priority="20">
      <formula>$AQ29=1</formula>
    </cfRule>
  </conditionalFormatting>
  <conditionalFormatting sqref="AC33:AJ33">
    <cfRule type="expression" dxfId="1210" priority="18">
      <formula>$AQ29=1</formula>
    </cfRule>
  </conditionalFormatting>
  <conditionalFormatting sqref="AC34:AJ34">
    <cfRule type="expression" dxfId="1209" priority="16">
      <formula>$AQ29=1</formula>
    </cfRule>
  </conditionalFormatting>
  <conditionalFormatting sqref="AG11:AJ28">
    <cfRule type="expression" dxfId="1208" priority="14">
      <formula>$AQ11=2</formula>
    </cfRule>
  </conditionalFormatting>
  <conditionalFormatting sqref="AG29:AJ29">
    <cfRule type="expression" dxfId="1207" priority="23">
      <formula>$AQ28=2</formula>
    </cfRule>
  </conditionalFormatting>
  <conditionalFormatting sqref="AG30:AJ31">
    <cfRule type="expression" dxfId="1206" priority="21">
      <formula>$AQ28=2</formula>
    </cfRule>
  </conditionalFormatting>
  <conditionalFormatting sqref="AG32:AJ32">
    <cfRule type="expression" dxfId="1205" priority="19">
      <formula>$AQ29=2</formula>
    </cfRule>
  </conditionalFormatting>
  <conditionalFormatting sqref="AG33:AJ33">
    <cfRule type="expression" dxfId="1204" priority="17">
      <formula>$AQ29=2</formula>
    </cfRule>
  </conditionalFormatting>
  <conditionalFormatting sqref="AG34:AJ34">
    <cfRule type="expression" dxfId="1203" priority="15">
      <formula>$AQ29=2</formula>
    </cfRule>
  </conditionalFormatting>
  <dataValidations count="2">
    <dataValidation type="list" allowBlank="1" showInputMessage="1" showErrorMessage="1" sqref="N11:O34" xr:uid="{7F65C0A4-F6E1-4B2A-9E10-1091F28209D6}">
      <formula1>INDIRECT(L11)</formula1>
    </dataValidation>
    <dataValidation type="list" allowBlank="1" showInputMessage="1" showErrorMessage="1" sqref="Y11:AB34" xr:uid="{F58DFF51-4D5D-4C29-8588-AD015B48F7BD}">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20E4134-6913-411F-9376-FFFDD29222B2}">
          <x14:formula1>
            <xm:f>'(参考)リスト'!$F$16:$F$21</xm:f>
          </x14:formula1>
          <xm:sqref>U11:X34</xm:sqref>
        </x14:dataValidation>
        <x14:dataValidation type="list" allowBlank="1" showInputMessage="1" showErrorMessage="1" xr:uid="{B78F70DE-6508-4996-A7B6-30D8E1E6CE4E}">
          <x14:formula1>
            <xm:f>'(参考)リスト'!$D$16:$D$18</xm:f>
          </x14:formula1>
          <xm:sqref>P11:Q34</xm:sqref>
        </x14:dataValidation>
        <x14:dataValidation type="list" allowBlank="1" showInputMessage="1" showErrorMessage="1" xr:uid="{3F3BA79C-4C21-48A0-BB94-2435EF3ED50D}">
          <x14:formula1>
            <xm:f>'(参考)リスト'!$E$16:$E$27</xm:f>
          </x14:formula1>
          <xm:sqref>R11:T34</xm:sqref>
        </x14:dataValidation>
        <x14:dataValidation type="list" allowBlank="1" showInputMessage="1" showErrorMessage="1" xr:uid="{1857A9B5-B3D4-45CB-AA50-6749653A6B11}">
          <x14:formula1>
            <xm:f>'(参考)リスト'!$B$16:$B$21</xm:f>
          </x14:formula1>
          <xm:sqref>L11:M34</xm:sqref>
        </x14:dataValidation>
        <x14:dataValidation type="list" allowBlank="1" showInputMessage="1" showErrorMessage="1" xr:uid="{C28E7105-BCAC-47AA-B177-8A28A0F6D72E}">
          <x14:formula1>
            <xm:f>'(参考)リスト'!$G$16:$G$19</xm:f>
          </x14:formula1>
          <xm:sqref>AM35:AO38</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88022-68D5-439D-8088-54BDCC3AEF45}">
  <sheetPr>
    <pageSetUpPr fitToPage="1"/>
  </sheetPr>
  <dimension ref="B1:CH53"/>
  <sheetViews>
    <sheetView showGridLines="0" view="pageBreakPreview" zoomScaleNormal="85" zoomScaleSheetLayoutView="100" workbookViewId="0">
      <selection activeCell="BE47" sqref="BE47"/>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7</v>
      </c>
      <c r="AW5" s="44">
        <f>R7</f>
        <v>8.8000000000000007</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8.8000000000000007</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7</v>
      </c>
      <c r="O7" s="1001"/>
      <c r="P7" s="924" t="s">
        <v>318</v>
      </c>
      <c r="Q7" s="926"/>
      <c r="R7" s="978">
        <v>8.8000000000000007</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202" priority="2">
      <formula>$AQ11=2</formula>
    </cfRule>
  </conditionalFormatting>
  <conditionalFormatting sqref="Y29:AB29">
    <cfRule type="expression" dxfId="1201" priority="11">
      <formula>$AQ28=2</formula>
    </cfRule>
  </conditionalFormatting>
  <conditionalFormatting sqref="Y30:AB31">
    <cfRule type="expression" dxfId="1200" priority="9">
      <formula>$AQ28=2</formula>
    </cfRule>
  </conditionalFormatting>
  <conditionalFormatting sqref="Y32:AB32">
    <cfRule type="expression" dxfId="1199" priority="7">
      <formula>$AQ29=2</formula>
    </cfRule>
  </conditionalFormatting>
  <conditionalFormatting sqref="Y33:AB33">
    <cfRule type="expression" dxfId="1198" priority="5">
      <formula>$AQ29=2</formula>
    </cfRule>
  </conditionalFormatting>
  <conditionalFormatting sqref="Y34:AB34">
    <cfRule type="expression" dxfId="1197" priority="3">
      <formula>$AQ29=2</formula>
    </cfRule>
  </conditionalFormatting>
  <conditionalFormatting sqref="Y11:AF28">
    <cfRule type="expression" dxfId="1196" priority="1">
      <formula>$AQ11=3</formula>
    </cfRule>
  </conditionalFormatting>
  <conditionalFormatting sqref="Y29:AF29">
    <cfRule type="expression" dxfId="1195" priority="12">
      <formula>$AQ28=3</formula>
    </cfRule>
  </conditionalFormatting>
  <conditionalFormatting sqref="Y30:AF31">
    <cfRule type="expression" dxfId="1194" priority="10">
      <formula>$AQ28=3</formula>
    </cfRule>
  </conditionalFormatting>
  <conditionalFormatting sqref="Y32:AF32">
    <cfRule type="expression" dxfId="1193" priority="8">
      <formula>$AQ29=3</formula>
    </cfRule>
  </conditionalFormatting>
  <conditionalFormatting sqref="Y33:AF33">
    <cfRule type="expression" dxfId="1192" priority="6">
      <formula>$AQ29=3</formula>
    </cfRule>
  </conditionalFormatting>
  <conditionalFormatting sqref="Y34:AF34">
    <cfRule type="expression" dxfId="1191" priority="4">
      <formula>$AQ29=3</formula>
    </cfRule>
  </conditionalFormatting>
  <conditionalFormatting sqref="AC11:AJ28">
    <cfRule type="expression" dxfId="1190" priority="13">
      <formula>$AQ11=1</formula>
    </cfRule>
  </conditionalFormatting>
  <conditionalFormatting sqref="AC29:AJ29">
    <cfRule type="expression" dxfId="1189" priority="24">
      <formula>$AQ28=1</formula>
    </cfRule>
  </conditionalFormatting>
  <conditionalFormatting sqref="AC30:AJ31">
    <cfRule type="expression" dxfId="1188" priority="22">
      <formula>$AQ28=1</formula>
    </cfRule>
  </conditionalFormatting>
  <conditionalFormatting sqref="AC32:AJ32">
    <cfRule type="expression" dxfId="1187" priority="20">
      <formula>$AQ29=1</formula>
    </cfRule>
  </conditionalFormatting>
  <conditionalFormatting sqref="AC33:AJ33">
    <cfRule type="expression" dxfId="1186" priority="18">
      <formula>$AQ29=1</formula>
    </cfRule>
  </conditionalFormatting>
  <conditionalFormatting sqref="AC34:AJ34">
    <cfRule type="expression" dxfId="1185" priority="16">
      <formula>$AQ29=1</formula>
    </cfRule>
  </conditionalFormatting>
  <conditionalFormatting sqref="AG11:AJ28">
    <cfRule type="expression" dxfId="1184" priority="14">
      <formula>$AQ11=2</formula>
    </cfRule>
  </conditionalFormatting>
  <conditionalFormatting sqref="AG29:AJ29">
    <cfRule type="expression" dxfId="1183" priority="23">
      <formula>$AQ28=2</formula>
    </cfRule>
  </conditionalFormatting>
  <conditionalFormatting sqref="AG30:AJ31">
    <cfRule type="expression" dxfId="1182" priority="21">
      <formula>$AQ28=2</formula>
    </cfRule>
  </conditionalFormatting>
  <conditionalFormatting sqref="AG32:AJ32">
    <cfRule type="expression" dxfId="1181" priority="19">
      <formula>$AQ29=2</formula>
    </cfRule>
  </conditionalFormatting>
  <conditionalFormatting sqref="AG33:AJ33">
    <cfRule type="expression" dxfId="1180" priority="17">
      <formula>$AQ29=2</formula>
    </cfRule>
  </conditionalFormatting>
  <conditionalFormatting sqref="AG34:AJ34">
    <cfRule type="expression" dxfId="1179" priority="15">
      <formula>$AQ29=2</formula>
    </cfRule>
  </conditionalFormatting>
  <dataValidations count="2">
    <dataValidation type="list" allowBlank="1" showInputMessage="1" showErrorMessage="1" sqref="Y11:AB34" xr:uid="{8442998A-009C-4B83-B807-C30DB66A6D64}">
      <formula1>"〇,"</formula1>
    </dataValidation>
    <dataValidation type="list" allowBlank="1" showInputMessage="1" showErrorMessage="1" sqref="N11:O34" xr:uid="{3EEF45C6-65DC-4E8C-ADA6-70CCE0D661B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775E5A-03D7-4804-A4B6-55D371EC2789}">
          <x14:formula1>
            <xm:f>'(参考)リスト'!$G$16:$G$19</xm:f>
          </x14:formula1>
          <xm:sqref>AM35:AO38</xm:sqref>
        </x14:dataValidation>
        <x14:dataValidation type="list" allowBlank="1" showInputMessage="1" showErrorMessage="1" xr:uid="{3C390406-0EA0-4BE3-AF07-84A9FDBDC8AA}">
          <x14:formula1>
            <xm:f>'(参考)リスト'!$B$16:$B$21</xm:f>
          </x14:formula1>
          <xm:sqref>L11:M34</xm:sqref>
        </x14:dataValidation>
        <x14:dataValidation type="list" allowBlank="1" showInputMessage="1" showErrorMessage="1" xr:uid="{CDCADD3F-745C-4D11-832D-5BC961BAEEBC}">
          <x14:formula1>
            <xm:f>'(参考)リスト'!$E$16:$E$27</xm:f>
          </x14:formula1>
          <xm:sqref>R11:T34</xm:sqref>
        </x14:dataValidation>
        <x14:dataValidation type="list" allowBlank="1" showInputMessage="1" showErrorMessage="1" xr:uid="{CFC9BDAD-FC1D-43A8-9BE5-70B34AA0985E}">
          <x14:formula1>
            <xm:f>'(参考)リスト'!$D$16:$D$18</xm:f>
          </x14:formula1>
          <xm:sqref>P11:Q34</xm:sqref>
        </x14:dataValidation>
        <x14:dataValidation type="list" allowBlank="1" showInputMessage="1" showErrorMessage="1" xr:uid="{1FBACCE9-D43D-4B71-9F00-7C1C400E9640}">
          <x14:formula1>
            <xm:f>'(参考)リスト'!$F$16:$F$21</xm:f>
          </x14:formula1>
          <xm:sqref>U11:X34</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47E4F-6AE7-42C2-8F81-8F97E8372FF3}">
  <sheetPr>
    <pageSetUpPr fitToPage="1"/>
  </sheetPr>
  <dimension ref="B1:CH53"/>
  <sheetViews>
    <sheetView showGridLines="0" view="pageBreakPreview" zoomScaleNormal="85" zoomScaleSheetLayoutView="100" workbookViewId="0">
      <selection activeCell="BH49" sqref="BH49"/>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8</v>
      </c>
      <c r="AW5" s="44">
        <f>R7</f>
        <v>8.8000000000000007</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8.8000000000000007</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8</v>
      </c>
      <c r="O7" s="1001"/>
      <c r="P7" s="924" t="s">
        <v>318</v>
      </c>
      <c r="Q7" s="926"/>
      <c r="R7" s="978">
        <v>8.8000000000000007</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178" priority="2">
      <formula>$AQ11=2</formula>
    </cfRule>
  </conditionalFormatting>
  <conditionalFormatting sqref="Y29:AB29">
    <cfRule type="expression" dxfId="1177" priority="11">
      <formula>$AQ28=2</formula>
    </cfRule>
  </conditionalFormatting>
  <conditionalFormatting sqref="Y30:AB31">
    <cfRule type="expression" dxfId="1176" priority="9">
      <formula>$AQ28=2</formula>
    </cfRule>
  </conditionalFormatting>
  <conditionalFormatting sqref="Y32:AB32">
    <cfRule type="expression" dxfId="1175" priority="7">
      <formula>$AQ29=2</formula>
    </cfRule>
  </conditionalFormatting>
  <conditionalFormatting sqref="Y33:AB33">
    <cfRule type="expression" dxfId="1174" priority="5">
      <formula>$AQ29=2</formula>
    </cfRule>
  </conditionalFormatting>
  <conditionalFormatting sqref="Y34:AB34">
    <cfRule type="expression" dxfId="1173" priority="3">
      <formula>$AQ29=2</formula>
    </cfRule>
  </conditionalFormatting>
  <conditionalFormatting sqref="Y11:AF28">
    <cfRule type="expression" dxfId="1172" priority="1">
      <formula>$AQ11=3</formula>
    </cfRule>
  </conditionalFormatting>
  <conditionalFormatting sqref="Y29:AF29">
    <cfRule type="expression" dxfId="1171" priority="12">
      <formula>$AQ28=3</formula>
    </cfRule>
  </conditionalFormatting>
  <conditionalFormatting sqref="Y30:AF31">
    <cfRule type="expression" dxfId="1170" priority="10">
      <formula>$AQ28=3</formula>
    </cfRule>
  </conditionalFormatting>
  <conditionalFormatting sqref="Y32:AF32">
    <cfRule type="expression" dxfId="1169" priority="8">
      <formula>$AQ29=3</formula>
    </cfRule>
  </conditionalFormatting>
  <conditionalFormatting sqref="Y33:AF33">
    <cfRule type="expression" dxfId="1168" priority="6">
      <formula>$AQ29=3</formula>
    </cfRule>
  </conditionalFormatting>
  <conditionalFormatting sqref="Y34:AF34">
    <cfRule type="expression" dxfId="1167" priority="4">
      <formula>$AQ29=3</formula>
    </cfRule>
  </conditionalFormatting>
  <conditionalFormatting sqref="AC11:AJ28">
    <cfRule type="expression" dxfId="1166" priority="13">
      <formula>$AQ11=1</formula>
    </cfRule>
  </conditionalFormatting>
  <conditionalFormatting sqref="AC29:AJ29">
    <cfRule type="expression" dxfId="1165" priority="24">
      <formula>$AQ28=1</formula>
    </cfRule>
  </conditionalFormatting>
  <conditionalFormatting sqref="AC30:AJ31">
    <cfRule type="expression" dxfId="1164" priority="22">
      <formula>$AQ28=1</formula>
    </cfRule>
  </conditionalFormatting>
  <conditionalFormatting sqref="AC32:AJ32">
    <cfRule type="expression" dxfId="1163" priority="20">
      <formula>$AQ29=1</formula>
    </cfRule>
  </conditionalFormatting>
  <conditionalFormatting sqref="AC33:AJ33">
    <cfRule type="expression" dxfId="1162" priority="18">
      <formula>$AQ29=1</formula>
    </cfRule>
  </conditionalFormatting>
  <conditionalFormatting sqref="AC34:AJ34">
    <cfRule type="expression" dxfId="1161" priority="16">
      <formula>$AQ29=1</formula>
    </cfRule>
  </conditionalFormatting>
  <conditionalFormatting sqref="AG11:AJ28">
    <cfRule type="expression" dxfId="1160" priority="14">
      <formula>$AQ11=2</formula>
    </cfRule>
  </conditionalFormatting>
  <conditionalFormatting sqref="AG29:AJ29">
    <cfRule type="expression" dxfId="1159" priority="23">
      <formula>$AQ28=2</formula>
    </cfRule>
  </conditionalFormatting>
  <conditionalFormatting sqref="AG30:AJ31">
    <cfRule type="expression" dxfId="1158" priority="21">
      <formula>$AQ28=2</formula>
    </cfRule>
  </conditionalFormatting>
  <conditionalFormatting sqref="AG32:AJ32">
    <cfRule type="expression" dxfId="1157" priority="19">
      <formula>$AQ29=2</formula>
    </cfRule>
  </conditionalFormatting>
  <conditionalFormatting sqref="AG33:AJ33">
    <cfRule type="expression" dxfId="1156" priority="17">
      <formula>$AQ29=2</formula>
    </cfRule>
  </conditionalFormatting>
  <conditionalFormatting sqref="AG34:AJ34">
    <cfRule type="expression" dxfId="1155" priority="15">
      <formula>$AQ29=2</formula>
    </cfRule>
  </conditionalFormatting>
  <dataValidations count="2">
    <dataValidation type="list" allowBlank="1" showInputMessage="1" showErrorMessage="1" sqref="N11:O34" xr:uid="{89EBE0F7-C6D5-43FA-A135-4C7CDB81D339}">
      <formula1>INDIRECT(L11)</formula1>
    </dataValidation>
    <dataValidation type="list" allowBlank="1" showInputMessage="1" showErrorMessage="1" sqref="Y11:AB34" xr:uid="{2A916A3F-1E2E-4293-A9B9-ED1811E24B5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0178F33-9ABA-4B37-8348-6AB83E2D86E5}">
          <x14:formula1>
            <xm:f>'(参考)リスト'!$F$16:$F$21</xm:f>
          </x14:formula1>
          <xm:sqref>U11:X34</xm:sqref>
        </x14:dataValidation>
        <x14:dataValidation type="list" allowBlank="1" showInputMessage="1" showErrorMessage="1" xr:uid="{8CD05D45-2964-4B6E-9B39-87E77FDA8FDA}">
          <x14:formula1>
            <xm:f>'(参考)リスト'!$D$16:$D$18</xm:f>
          </x14:formula1>
          <xm:sqref>P11:Q34</xm:sqref>
        </x14:dataValidation>
        <x14:dataValidation type="list" allowBlank="1" showInputMessage="1" showErrorMessage="1" xr:uid="{521D3541-4CD3-4CB1-A576-53D99AA3C56D}">
          <x14:formula1>
            <xm:f>'(参考)リスト'!$E$16:$E$27</xm:f>
          </x14:formula1>
          <xm:sqref>R11:T34</xm:sqref>
        </x14:dataValidation>
        <x14:dataValidation type="list" allowBlank="1" showInputMessage="1" showErrorMessage="1" xr:uid="{53498C12-9B69-4C12-A13A-8654B6BAF372}">
          <x14:formula1>
            <xm:f>'(参考)リスト'!$B$16:$B$21</xm:f>
          </x14:formula1>
          <xm:sqref>L11:M34</xm:sqref>
        </x14:dataValidation>
        <x14:dataValidation type="list" allowBlank="1" showInputMessage="1" showErrorMessage="1" xr:uid="{01B0EAF5-CC1C-47EF-B6F2-37379F1505A3}">
          <x14:formula1>
            <xm:f>'(参考)リスト'!$G$16:$G$19</xm:f>
          </x14:formula1>
          <xm:sqref>AM35:AO38</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C771B-D8F3-40D4-82DB-A4FE37D174B4}">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9</v>
      </c>
      <c r="AW5" s="44">
        <f>R7</f>
        <v>8.8000000000000007</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8.8000000000000007</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8"/>
      <c r="F6" s="968"/>
      <c r="G6" s="968"/>
      <c r="H6" s="968"/>
      <c r="I6" s="968"/>
      <c r="J6" s="1002"/>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9</v>
      </c>
      <c r="O7" s="1001"/>
      <c r="P7" s="924" t="s">
        <v>318</v>
      </c>
      <c r="Q7" s="926"/>
      <c r="R7" s="978">
        <v>8.8000000000000007</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154" priority="2">
      <formula>$AQ11=2</formula>
    </cfRule>
  </conditionalFormatting>
  <conditionalFormatting sqref="Y29:AB29">
    <cfRule type="expression" dxfId="1153" priority="11">
      <formula>$AQ28=2</formula>
    </cfRule>
  </conditionalFormatting>
  <conditionalFormatting sqref="Y30:AB31">
    <cfRule type="expression" dxfId="1152" priority="9">
      <formula>$AQ28=2</formula>
    </cfRule>
  </conditionalFormatting>
  <conditionalFormatting sqref="Y32:AB32">
    <cfRule type="expression" dxfId="1151" priority="7">
      <formula>$AQ29=2</formula>
    </cfRule>
  </conditionalFormatting>
  <conditionalFormatting sqref="Y33:AB33">
    <cfRule type="expression" dxfId="1150" priority="5">
      <formula>$AQ29=2</formula>
    </cfRule>
  </conditionalFormatting>
  <conditionalFormatting sqref="Y34:AB34">
    <cfRule type="expression" dxfId="1149" priority="3">
      <formula>$AQ29=2</formula>
    </cfRule>
  </conditionalFormatting>
  <conditionalFormatting sqref="Y11:AF28">
    <cfRule type="expression" dxfId="1148" priority="1">
      <formula>$AQ11=3</formula>
    </cfRule>
  </conditionalFormatting>
  <conditionalFormatting sqref="Y29:AF29">
    <cfRule type="expression" dxfId="1147" priority="12">
      <formula>$AQ28=3</formula>
    </cfRule>
  </conditionalFormatting>
  <conditionalFormatting sqref="Y30:AF31">
    <cfRule type="expression" dxfId="1146" priority="10">
      <formula>$AQ28=3</formula>
    </cfRule>
  </conditionalFormatting>
  <conditionalFormatting sqref="Y32:AF32">
    <cfRule type="expression" dxfId="1145" priority="8">
      <formula>$AQ29=3</formula>
    </cfRule>
  </conditionalFormatting>
  <conditionalFormatting sqref="Y33:AF33">
    <cfRule type="expression" dxfId="1144" priority="6">
      <formula>$AQ29=3</formula>
    </cfRule>
  </conditionalFormatting>
  <conditionalFormatting sqref="Y34:AF34">
    <cfRule type="expression" dxfId="1143" priority="4">
      <formula>$AQ29=3</formula>
    </cfRule>
  </conditionalFormatting>
  <conditionalFormatting sqref="AC11:AJ28">
    <cfRule type="expression" dxfId="1142" priority="13">
      <formula>$AQ11=1</formula>
    </cfRule>
  </conditionalFormatting>
  <conditionalFormatting sqref="AC29:AJ29">
    <cfRule type="expression" dxfId="1141" priority="24">
      <formula>$AQ28=1</formula>
    </cfRule>
  </conditionalFormatting>
  <conditionalFormatting sqref="AC30:AJ31">
    <cfRule type="expression" dxfId="1140" priority="22">
      <formula>$AQ28=1</formula>
    </cfRule>
  </conditionalFormatting>
  <conditionalFormatting sqref="AC32:AJ32">
    <cfRule type="expression" dxfId="1139" priority="20">
      <formula>$AQ29=1</formula>
    </cfRule>
  </conditionalFormatting>
  <conditionalFormatting sqref="AC33:AJ33">
    <cfRule type="expression" dxfId="1138" priority="18">
      <formula>$AQ29=1</formula>
    </cfRule>
  </conditionalFormatting>
  <conditionalFormatting sqref="AC34:AJ34">
    <cfRule type="expression" dxfId="1137" priority="16">
      <formula>$AQ29=1</formula>
    </cfRule>
  </conditionalFormatting>
  <conditionalFormatting sqref="AG11:AJ28">
    <cfRule type="expression" dxfId="1136" priority="14">
      <formula>$AQ11=2</formula>
    </cfRule>
  </conditionalFormatting>
  <conditionalFormatting sqref="AG29:AJ29">
    <cfRule type="expression" dxfId="1135" priority="23">
      <formula>$AQ28=2</formula>
    </cfRule>
  </conditionalFormatting>
  <conditionalFormatting sqref="AG30:AJ31">
    <cfRule type="expression" dxfId="1134" priority="21">
      <formula>$AQ28=2</formula>
    </cfRule>
  </conditionalFormatting>
  <conditionalFormatting sqref="AG32:AJ32">
    <cfRule type="expression" dxfId="1133" priority="19">
      <formula>$AQ29=2</formula>
    </cfRule>
  </conditionalFormatting>
  <conditionalFormatting sqref="AG33:AJ33">
    <cfRule type="expression" dxfId="1132" priority="17">
      <formula>$AQ29=2</formula>
    </cfRule>
  </conditionalFormatting>
  <conditionalFormatting sqref="AG34:AJ34">
    <cfRule type="expression" dxfId="1131" priority="15">
      <formula>$AQ29=2</formula>
    </cfRule>
  </conditionalFormatting>
  <dataValidations count="2">
    <dataValidation type="list" allowBlank="1" showInputMessage="1" showErrorMessage="1" sqref="Y11:AB34" xr:uid="{AB146641-ABE7-4556-BF0F-6E9146418D52}">
      <formula1>"〇,"</formula1>
    </dataValidation>
    <dataValidation type="list" allowBlank="1" showInputMessage="1" showErrorMessage="1" sqref="N11:O34" xr:uid="{2E1BBC11-A86E-4AAF-B7E6-C156E6A38F6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8C1EA4A-338F-41CD-8229-937BDDEF97E9}">
          <x14:formula1>
            <xm:f>'(参考)リスト'!$G$16:$G$19</xm:f>
          </x14:formula1>
          <xm:sqref>AM35:AO38</xm:sqref>
        </x14:dataValidation>
        <x14:dataValidation type="list" allowBlank="1" showInputMessage="1" showErrorMessage="1" xr:uid="{18536F66-9CF0-4EC7-B4B4-BAAFB5ED2283}">
          <x14:formula1>
            <xm:f>'(参考)リスト'!$B$16:$B$21</xm:f>
          </x14:formula1>
          <xm:sqref>L11:M34</xm:sqref>
        </x14:dataValidation>
        <x14:dataValidation type="list" allowBlank="1" showInputMessage="1" showErrorMessage="1" xr:uid="{609AEAA7-7B04-4B4E-A778-EB57BA8719D4}">
          <x14:formula1>
            <xm:f>'(参考)リスト'!$E$16:$E$27</xm:f>
          </x14:formula1>
          <xm:sqref>R11:T34</xm:sqref>
        </x14:dataValidation>
        <x14:dataValidation type="list" allowBlank="1" showInputMessage="1" showErrorMessage="1" xr:uid="{28F2BAB6-F726-489B-B65D-CAFC843CABA8}">
          <x14:formula1>
            <xm:f>'(参考)リスト'!$D$16:$D$18</xm:f>
          </x14:formula1>
          <xm:sqref>P11:Q34</xm:sqref>
        </x14:dataValidation>
        <x14:dataValidation type="list" allowBlank="1" showInputMessage="1" showErrorMessage="1" xr:uid="{EB6BCA5D-7B57-4F6C-ADAE-5975AB9F6EA8}">
          <x14:formula1>
            <xm:f>'(参考)リスト'!$F$16:$F$21</xm:f>
          </x14:formula1>
          <xm:sqref>U11:X34</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DDD85-0955-4687-960D-6E65C29D6E5E}">
  <sheetPr>
    <pageSetUpPr fitToPage="1"/>
  </sheetPr>
  <dimension ref="B1:CH53"/>
  <sheetViews>
    <sheetView showGridLines="0" view="pageBreakPreview" topLeftCell="A3" zoomScaleNormal="85" zoomScaleSheetLayoutView="100" workbookViewId="0">
      <selection activeCell="AY43" sqref="AY4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10</v>
      </c>
      <c r="AW5" s="44">
        <f>R7</f>
        <v>8.8000000000000007</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8.8000000000000007</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10</v>
      </c>
      <c r="O7" s="1001"/>
      <c r="P7" s="924" t="s">
        <v>318</v>
      </c>
      <c r="Q7" s="926"/>
      <c r="R7" s="978">
        <v>8.8000000000000007</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130" priority="2">
      <formula>$AQ11=2</formula>
    </cfRule>
  </conditionalFormatting>
  <conditionalFormatting sqref="Y29:AB29">
    <cfRule type="expression" dxfId="1129" priority="11">
      <formula>$AQ28=2</formula>
    </cfRule>
  </conditionalFormatting>
  <conditionalFormatting sqref="Y30:AB31">
    <cfRule type="expression" dxfId="1128" priority="9">
      <formula>$AQ28=2</formula>
    </cfRule>
  </conditionalFormatting>
  <conditionalFormatting sqref="Y32:AB32">
    <cfRule type="expression" dxfId="1127" priority="7">
      <formula>$AQ29=2</formula>
    </cfRule>
  </conditionalFormatting>
  <conditionalFormatting sqref="Y33:AB33">
    <cfRule type="expression" dxfId="1126" priority="5">
      <formula>$AQ29=2</formula>
    </cfRule>
  </conditionalFormatting>
  <conditionalFormatting sqref="Y34:AB34">
    <cfRule type="expression" dxfId="1125" priority="3">
      <formula>$AQ29=2</formula>
    </cfRule>
  </conditionalFormatting>
  <conditionalFormatting sqref="Y11:AF28">
    <cfRule type="expression" dxfId="1124" priority="1">
      <formula>$AQ11=3</formula>
    </cfRule>
  </conditionalFormatting>
  <conditionalFormatting sqref="Y29:AF29">
    <cfRule type="expression" dxfId="1123" priority="12">
      <formula>$AQ28=3</formula>
    </cfRule>
  </conditionalFormatting>
  <conditionalFormatting sqref="Y30:AF31">
    <cfRule type="expression" dxfId="1122" priority="10">
      <formula>$AQ28=3</formula>
    </cfRule>
  </conditionalFormatting>
  <conditionalFormatting sqref="Y32:AF32">
    <cfRule type="expression" dxfId="1121" priority="8">
      <formula>$AQ29=3</formula>
    </cfRule>
  </conditionalFormatting>
  <conditionalFormatting sqref="Y33:AF33">
    <cfRule type="expression" dxfId="1120" priority="6">
      <formula>$AQ29=3</formula>
    </cfRule>
  </conditionalFormatting>
  <conditionalFormatting sqref="Y34:AF34">
    <cfRule type="expression" dxfId="1119" priority="4">
      <formula>$AQ29=3</formula>
    </cfRule>
  </conditionalFormatting>
  <conditionalFormatting sqref="AC11:AJ28">
    <cfRule type="expression" dxfId="1118" priority="13">
      <formula>$AQ11=1</formula>
    </cfRule>
  </conditionalFormatting>
  <conditionalFormatting sqref="AC29:AJ29">
    <cfRule type="expression" dxfId="1117" priority="24">
      <formula>$AQ28=1</formula>
    </cfRule>
  </conditionalFormatting>
  <conditionalFormatting sqref="AC30:AJ31">
    <cfRule type="expression" dxfId="1116" priority="22">
      <formula>$AQ28=1</formula>
    </cfRule>
  </conditionalFormatting>
  <conditionalFormatting sqref="AC32:AJ32">
    <cfRule type="expression" dxfId="1115" priority="20">
      <formula>$AQ29=1</formula>
    </cfRule>
  </conditionalFormatting>
  <conditionalFormatting sqref="AC33:AJ33">
    <cfRule type="expression" dxfId="1114" priority="18">
      <formula>$AQ29=1</formula>
    </cfRule>
  </conditionalFormatting>
  <conditionalFormatting sqref="AC34:AJ34">
    <cfRule type="expression" dxfId="1113" priority="16">
      <formula>$AQ29=1</formula>
    </cfRule>
  </conditionalFormatting>
  <conditionalFormatting sqref="AG11:AJ28">
    <cfRule type="expression" dxfId="1112" priority="14">
      <formula>$AQ11=2</formula>
    </cfRule>
  </conditionalFormatting>
  <conditionalFormatting sqref="AG29:AJ29">
    <cfRule type="expression" dxfId="1111" priority="23">
      <formula>$AQ28=2</formula>
    </cfRule>
  </conditionalFormatting>
  <conditionalFormatting sqref="AG30:AJ31">
    <cfRule type="expression" dxfId="1110" priority="21">
      <formula>$AQ28=2</formula>
    </cfRule>
  </conditionalFormatting>
  <conditionalFormatting sqref="AG32:AJ32">
    <cfRule type="expression" dxfId="1109" priority="19">
      <formula>$AQ29=2</formula>
    </cfRule>
  </conditionalFormatting>
  <conditionalFormatting sqref="AG33:AJ33">
    <cfRule type="expression" dxfId="1108" priority="17">
      <formula>$AQ29=2</formula>
    </cfRule>
  </conditionalFormatting>
  <conditionalFormatting sqref="AG34:AJ34">
    <cfRule type="expression" dxfId="1107" priority="15">
      <formula>$AQ29=2</formula>
    </cfRule>
  </conditionalFormatting>
  <dataValidations count="2">
    <dataValidation type="list" allowBlank="1" showInputMessage="1" showErrorMessage="1" sqref="N11:O34" xr:uid="{CA855E2B-5364-45B5-94E1-CA2C9239F041}">
      <formula1>INDIRECT(L11)</formula1>
    </dataValidation>
    <dataValidation type="list" allowBlank="1" showInputMessage="1" showErrorMessage="1" sqref="Y11:AB34" xr:uid="{8546A53B-33AB-4093-AC9D-C3CE51605A4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8389FD8-C34D-4079-96FF-01FF89B1378B}">
          <x14:formula1>
            <xm:f>'(参考)リスト'!$F$16:$F$21</xm:f>
          </x14:formula1>
          <xm:sqref>U11:X34</xm:sqref>
        </x14:dataValidation>
        <x14:dataValidation type="list" allowBlank="1" showInputMessage="1" showErrorMessage="1" xr:uid="{46ADA55F-029B-4AE5-A984-0947D2CF65D7}">
          <x14:formula1>
            <xm:f>'(参考)リスト'!$D$16:$D$18</xm:f>
          </x14:formula1>
          <xm:sqref>P11:Q34</xm:sqref>
        </x14:dataValidation>
        <x14:dataValidation type="list" allowBlank="1" showInputMessage="1" showErrorMessage="1" xr:uid="{B313BD57-FC12-41D3-8115-F0C762D5AB5C}">
          <x14:formula1>
            <xm:f>'(参考)リスト'!$E$16:$E$27</xm:f>
          </x14:formula1>
          <xm:sqref>R11:T34</xm:sqref>
        </x14:dataValidation>
        <x14:dataValidation type="list" allowBlank="1" showInputMessage="1" showErrorMessage="1" xr:uid="{4732B7AE-9193-448A-A264-A9A80A6156A8}">
          <x14:formula1>
            <xm:f>'(参考)リスト'!$B$16:$B$21</xm:f>
          </x14:formula1>
          <xm:sqref>L11:M34</xm:sqref>
        </x14:dataValidation>
        <x14:dataValidation type="list" allowBlank="1" showInputMessage="1" showErrorMessage="1" xr:uid="{8A760767-16E3-4DD8-BD97-E066B8CC0352}">
          <x14:formula1>
            <xm:f>'(参考)リスト'!$G$16:$G$19</xm:f>
          </x14:formula1>
          <xm:sqref>AM35:AO38</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F8A6B-9509-4522-8EA0-95B184DD1506}">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11</v>
      </c>
      <c r="AW5" s="44">
        <f>R7</f>
        <v>8.8000000000000007</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8.8000000000000007</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11</v>
      </c>
      <c r="O7" s="1001"/>
      <c r="P7" s="924" t="s">
        <v>318</v>
      </c>
      <c r="Q7" s="926"/>
      <c r="R7" s="978">
        <v>8.8000000000000007</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106" priority="2">
      <formula>$AQ11=2</formula>
    </cfRule>
  </conditionalFormatting>
  <conditionalFormatting sqref="Y29:AB29">
    <cfRule type="expression" dxfId="1105" priority="11">
      <formula>$AQ28=2</formula>
    </cfRule>
  </conditionalFormatting>
  <conditionalFormatting sqref="Y30:AB31">
    <cfRule type="expression" dxfId="1104" priority="9">
      <formula>$AQ28=2</formula>
    </cfRule>
  </conditionalFormatting>
  <conditionalFormatting sqref="Y32:AB32">
    <cfRule type="expression" dxfId="1103" priority="7">
      <formula>$AQ29=2</formula>
    </cfRule>
  </conditionalFormatting>
  <conditionalFormatting sqref="Y33:AB33">
    <cfRule type="expression" dxfId="1102" priority="5">
      <formula>$AQ29=2</formula>
    </cfRule>
  </conditionalFormatting>
  <conditionalFormatting sqref="Y34:AB34">
    <cfRule type="expression" dxfId="1101" priority="3">
      <formula>$AQ29=2</formula>
    </cfRule>
  </conditionalFormatting>
  <conditionalFormatting sqref="Y11:AF28">
    <cfRule type="expression" dxfId="1100" priority="1">
      <formula>$AQ11=3</formula>
    </cfRule>
  </conditionalFormatting>
  <conditionalFormatting sqref="Y29:AF29">
    <cfRule type="expression" dxfId="1099" priority="12">
      <formula>$AQ28=3</formula>
    </cfRule>
  </conditionalFormatting>
  <conditionalFormatting sqref="Y30:AF31">
    <cfRule type="expression" dxfId="1098" priority="10">
      <formula>$AQ28=3</formula>
    </cfRule>
  </conditionalFormatting>
  <conditionalFormatting sqref="Y32:AF32">
    <cfRule type="expression" dxfId="1097" priority="8">
      <formula>$AQ29=3</formula>
    </cfRule>
  </conditionalFormatting>
  <conditionalFormatting sqref="Y33:AF33">
    <cfRule type="expression" dxfId="1096" priority="6">
      <formula>$AQ29=3</formula>
    </cfRule>
  </conditionalFormatting>
  <conditionalFormatting sqref="Y34:AF34">
    <cfRule type="expression" dxfId="1095" priority="4">
      <formula>$AQ29=3</formula>
    </cfRule>
  </conditionalFormatting>
  <conditionalFormatting sqref="AC11:AJ28">
    <cfRule type="expression" dxfId="1094" priority="13">
      <formula>$AQ11=1</formula>
    </cfRule>
  </conditionalFormatting>
  <conditionalFormatting sqref="AC29:AJ29">
    <cfRule type="expression" dxfId="1093" priority="24">
      <formula>$AQ28=1</formula>
    </cfRule>
  </conditionalFormatting>
  <conditionalFormatting sqref="AC30:AJ31">
    <cfRule type="expression" dxfId="1092" priority="22">
      <formula>$AQ28=1</formula>
    </cfRule>
  </conditionalFormatting>
  <conditionalFormatting sqref="AC32:AJ32">
    <cfRule type="expression" dxfId="1091" priority="20">
      <formula>$AQ29=1</formula>
    </cfRule>
  </conditionalFormatting>
  <conditionalFormatting sqref="AC33:AJ33">
    <cfRule type="expression" dxfId="1090" priority="18">
      <formula>$AQ29=1</formula>
    </cfRule>
  </conditionalFormatting>
  <conditionalFormatting sqref="AC34:AJ34">
    <cfRule type="expression" dxfId="1089" priority="16">
      <formula>$AQ29=1</formula>
    </cfRule>
  </conditionalFormatting>
  <conditionalFormatting sqref="AG11:AJ28">
    <cfRule type="expression" dxfId="1088" priority="14">
      <formula>$AQ11=2</formula>
    </cfRule>
  </conditionalFormatting>
  <conditionalFormatting sqref="AG29:AJ29">
    <cfRule type="expression" dxfId="1087" priority="23">
      <formula>$AQ28=2</formula>
    </cfRule>
  </conditionalFormatting>
  <conditionalFormatting sqref="AG30:AJ31">
    <cfRule type="expression" dxfId="1086" priority="21">
      <formula>$AQ28=2</formula>
    </cfRule>
  </conditionalFormatting>
  <conditionalFormatting sqref="AG32:AJ32">
    <cfRule type="expression" dxfId="1085" priority="19">
      <formula>$AQ29=2</formula>
    </cfRule>
  </conditionalFormatting>
  <conditionalFormatting sqref="AG33:AJ33">
    <cfRule type="expression" dxfId="1084" priority="17">
      <formula>$AQ29=2</formula>
    </cfRule>
  </conditionalFormatting>
  <conditionalFormatting sqref="AG34:AJ34">
    <cfRule type="expression" dxfId="1083" priority="15">
      <formula>$AQ29=2</formula>
    </cfRule>
  </conditionalFormatting>
  <dataValidations count="2">
    <dataValidation type="list" allowBlank="1" showInputMessage="1" showErrorMessage="1" sqref="Y11:AB34" xr:uid="{C2498297-F79A-4718-AEA1-241F360EBF84}">
      <formula1>"〇,"</formula1>
    </dataValidation>
    <dataValidation type="list" allowBlank="1" showInputMessage="1" showErrorMessage="1" sqref="N11:O34" xr:uid="{18CF5751-A548-43E7-9959-754556EE49F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CFE3A6F-458C-4284-863A-4FB725E7647C}">
          <x14:formula1>
            <xm:f>'(参考)リスト'!$G$16:$G$19</xm:f>
          </x14:formula1>
          <xm:sqref>AM35:AO38</xm:sqref>
        </x14:dataValidation>
        <x14:dataValidation type="list" allowBlank="1" showInputMessage="1" showErrorMessage="1" xr:uid="{BE36CDDC-8310-4F69-A55D-5810C88EEB6C}">
          <x14:formula1>
            <xm:f>'(参考)リスト'!$B$16:$B$21</xm:f>
          </x14:formula1>
          <xm:sqref>L11:M34</xm:sqref>
        </x14:dataValidation>
        <x14:dataValidation type="list" allowBlank="1" showInputMessage="1" showErrorMessage="1" xr:uid="{0982C993-D768-4153-899B-4B52C9B4A8B3}">
          <x14:formula1>
            <xm:f>'(参考)リスト'!$E$16:$E$27</xm:f>
          </x14:formula1>
          <xm:sqref>R11:T34</xm:sqref>
        </x14:dataValidation>
        <x14:dataValidation type="list" allowBlank="1" showInputMessage="1" showErrorMessage="1" xr:uid="{98140B4F-EA58-47CD-AA4C-2DA81B9755D9}">
          <x14:formula1>
            <xm:f>'(参考)リスト'!$D$16:$D$18</xm:f>
          </x14:formula1>
          <xm:sqref>P11:Q34</xm:sqref>
        </x14:dataValidation>
        <x14:dataValidation type="list" allowBlank="1" showInputMessage="1" showErrorMessage="1" xr:uid="{869CD896-3A3F-4AC3-B3D2-9FB17489876D}">
          <x14:formula1>
            <xm:f>'(参考)リスト'!$F$16:$F$21</xm:f>
          </x14:formula1>
          <xm:sqref>U11:X34</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84009-D69A-41DB-967E-68FE69A4DE1C}">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12</v>
      </c>
      <c r="AW5" s="44">
        <f>R7</f>
        <v>8.8000000000000007</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8.8000000000000007</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12</v>
      </c>
      <c r="O7" s="1001"/>
      <c r="P7" s="924" t="s">
        <v>318</v>
      </c>
      <c r="Q7" s="926"/>
      <c r="R7" s="978">
        <v>8.8000000000000007</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082" priority="2">
      <formula>$AQ11=2</formula>
    </cfRule>
  </conditionalFormatting>
  <conditionalFormatting sqref="Y29:AB29">
    <cfRule type="expression" dxfId="1081" priority="11">
      <formula>$AQ28=2</formula>
    </cfRule>
  </conditionalFormatting>
  <conditionalFormatting sqref="Y30:AB31">
    <cfRule type="expression" dxfId="1080" priority="9">
      <formula>$AQ28=2</formula>
    </cfRule>
  </conditionalFormatting>
  <conditionalFormatting sqref="Y32:AB32">
    <cfRule type="expression" dxfId="1079" priority="7">
      <formula>$AQ29=2</formula>
    </cfRule>
  </conditionalFormatting>
  <conditionalFormatting sqref="Y33:AB33">
    <cfRule type="expression" dxfId="1078" priority="5">
      <formula>$AQ29=2</formula>
    </cfRule>
  </conditionalFormatting>
  <conditionalFormatting sqref="Y34:AB34">
    <cfRule type="expression" dxfId="1077" priority="3">
      <formula>$AQ29=2</formula>
    </cfRule>
  </conditionalFormatting>
  <conditionalFormatting sqref="Y11:AF28">
    <cfRule type="expression" dxfId="1076" priority="1">
      <formula>$AQ11=3</formula>
    </cfRule>
  </conditionalFormatting>
  <conditionalFormatting sqref="Y29:AF29">
    <cfRule type="expression" dxfId="1075" priority="12">
      <formula>$AQ28=3</formula>
    </cfRule>
  </conditionalFormatting>
  <conditionalFormatting sqref="Y30:AF31">
    <cfRule type="expression" dxfId="1074" priority="10">
      <formula>$AQ28=3</formula>
    </cfRule>
  </conditionalFormatting>
  <conditionalFormatting sqref="Y32:AF32">
    <cfRule type="expression" dxfId="1073" priority="8">
      <formula>$AQ29=3</formula>
    </cfRule>
  </conditionalFormatting>
  <conditionalFormatting sqref="Y33:AF33">
    <cfRule type="expression" dxfId="1072" priority="6">
      <formula>$AQ29=3</formula>
    </cfRule>
  </conditionalFormatting>
  <conditionalFormatting sqref="Y34:AF34">
    <cfRule type="expression" dxfId="1071" priority="4">
      <formula>$AQ29=3</formula>
    </cfRule>
  </conditionalFormatting>
  <conditionalFormatting sqref="AC11:AJ28">
    <cfRule type="expression" dxfId="1070" priority="13">
      <formula>$AQ11=1</formula>
    </cfRule>
  </conditionalFormatting>
  <conditionalFormatting sqref="AC29:AJ29">
    <cfRule type="expression" dxfId="1069" priority="24">
      <formula>$AQ28=1</formula>
    </cfRule>
  </conditionalFormatting>
  <conditionalFormatting sqref="AC30:AJ31">
    <cfRule type="expression" dxfId="1068" priority="22">
      <formula>$AQ28=1</formula>
    </cfRule>
  </conditionalFormatting>
  <conditionalFormatting sqref="AC32:AJ32">
    <cfRule type="expression" dxfId="1067" priority="20">
      <formula>$AQ29=1</formula>
    </cfRule>
  </conditionalFormatting>
  <conditionalFormatting sqref="AC33:AJ33">
    <cfRule type="expression" dxfId="1066" priority="18">
      <formula>$AQ29=1</formula>
    </cfRule>
  </conditionalFormatting>
  <conditionalFormatting sqref="AC34:AJ34">
    <cfRule type="expression" dxfId="1065" priority="16">
      <formula>$AQ29=1</formula>
    </cfRule>
  </conditionalFormatting>
  <conditionalFormatting sqref="AG11:AJ28">
    <cfRule type="expression" dxfId="1064" priority="14">
      <formula>$AQ11=2</formula>
    </cfRule>
  </conditionalFormatting>
  <conditionalFormatting sqref="AG29:AJ29">
    <cfRule type="expression" dxfId="1063" priority="23">
      <formula>$AQ28=2</formula>
    </cfRule>
  </conditionalFormatting>
  <conditionalFormatting sqref="AG30:AJ31">
    <cfRule type="expression" dxfId="1062" priority="21">
      <formula>$AQ28=2</formula>
    </cfRule>
  </conditionalFormatting>
  <conditionalFormatting sqref="AG32:AJ32">
    <cfRule type="expression" dxfId="1061" priority="19">
      <formula>$AQ29=2</formula>
    </cfRule>
  </conditionalFormatting>
  <conditionalFormatting sqref="AG33:AJ33">
    <cfRule type="expression" dxfId="1060" priority="17">
      <formula>$AQ29=2</formula>
    </cfRule>
  </conditionalFormatting>
  <conditionalFormatting sqref="AG34:AJ34">
    <cfRule type="expression" dxfId="1059" priority="15">
      <formula>$AQ29=2</formula>
    </cfRule>
  </conditionalFormatting>
  <dataValidations count="2">
    <dataValidation type="list" allowBlank="1" showInputMessage="1" showErrorMessage="1" sqref="N11:O34" xr:uid="{17ED750C-B5CE-41A6-9134-B520CC6522F8}">
      <formula1>INDIRECT(L11)</formula1>
    </dataValidation>
    <dataValidation type="list" allowBlank="1" showInputMessage="1" showErrorMessage="1" sqref="Y11:AB34" xr:uid="{66BE5929-4CFC-4A0A-8103-DE6CAB53C81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420614A-7374-48D5-ABB7-71E9D19BB26C}">
          <x14:formula1>
            <xm:f>'(参考)リスト'!$F$16:$F$21</xm:f>
          </x14:formula1>
          <xm:sqref>U11:X34</xm:sqref>
        </x14:dataValidation>
        <x14:dataValidation type="list" allowBlank="1" showInputMessage="1" showErrorMessage="1" xr:uid="{5D459CE7-C7C3-4032-B12A-81DE04E10F3B}">
          <x14:formula1>
            <xm:f>'(参考)リスト'!$D$16:$D$18</xm:f>
          </x14:formula1>
          <xm:sqref>P11:Q34</xm:sqref>
        </x14:dataValidation>
        <x14:dataValidation type="list" allowBlank="1" showInputMessage="1" showErrorMessage="1" xr:uid="{6BD5B8EE-B51D-448C-920B-CB56F1748C8B}">
          <x14:formula1>
            <xm:f>'(参考)リスト'!$E$16:$E$27</xm:f>
          </x14:formula1>
          <xm:sqref>R11:T34</xm:sqref>
        </x14:dataValidation>
        <x14:dataValidation type="list" allowBlank="1" showInputMessage="1" showErrorMessage="1" xr:uid="{8D8B8266-39B5-4A88-84B4-7EDFF0E2ED52}">
          <x14:formula1>
            <xm:f>'(参考)リスト'!$B$16:$B$21</xm:f>
          </x14:formula1>
          <xm:sqref>L11:M34</xm:sqref>
        </x14:dataValidation>
        <x14:dataValidation type="list" allowBlank="1" showInputMessage="1" showErrorMessage="1" xr:uid="{89E3EBFD-B9A9-451E-8811-12411BAFFC88}">
          <x14:formula1>
            <xm:f>'(参考)リスト'!$G$16:$G$19</xm:f>
          </x14:formula1>
          <xm:sqref>AM35:AO38</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0B59F-089D-4633-B489-CDAEF19B01EC}">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13</v>
      </c>
      <c r="AW5" s="44">
        <f>R7</f>
        <v>8.8000000000000007</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8.8000000000000007</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13</v>
      </c>
      <c r="O7" s="1001"/>
      <c r="P7" s="924" t="s">
        <v>318</v>
      </c>
      <c r="Q7" s="926"/>
      <c r="R7" s="978">
        <v>8.8000000000000007</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058" priority="2">
      <formula>$AQ11=2</formula>
    </cfRule>
  </conditionalFormatting>
  <conditionalFormatting sqref="Y29:AB29">
    <cfRule type="expression" dxfId="1057" priority="11">
      <formula>$AQ28=2</formula>
    </cfRule>
  </conditionalFormatting>
  <conditionalFormatting sqref="Y30:AB31">
    <cfRule type="expression" dxfId="1056" priority="9">
      <formula>$AQ28=2</formula>
    </cfRule>
  </conditionalFormatting>
  <conditionalFormatting sqref="Y32:AB32">
    <cfRule type="expression" dxfId="1055" priority="7">
      <formula>$AQ29=2</formula>
    </cfRule>
  </conditionalFormatting>
  <conditionalFormatting sqref="Y33:AB33">
    <cfRule type="expression" dxfId="1054" priority="5">
      <formula>$AQ29=2</formula>
    </cfRule>
  </conditionalFormatting>
  <conditionalFormatting sqref="Y34:AB34">
    <cfRule type="expression" dxfId="1053" priority="3">
      <formula>$AQ29=2</formula>
    </cfRule>
  </conditionalFormatting>
  <conditionalFormatting sqref="Y11:AF28">
    <cfRule type="expression" dxfId="1052" priority="1">
      <formula>$AQ11=3</formula>
    </cfRule>
  </conditionalFormatting>
  <conditionalFormatting sqref="Y29:AF29">
    <cfRule type="expression" dxfId="1051" priority="12">
      <formula>$AQ28=3</formula>
    </cfRule>
  </conditionalFormatting>
  <conditionalFormatting sqref="Y30:AF31">
    <cfRule type="expression" dxfId="1050" priority="10">
      <formula>$AQ28=3</formula>
    </cfRule>
  </conditionalFormatting>
  <conditionalFormatting sqref="Y32:AF32">
    <cfRule type="expression" dxfId="1049" priority="8">
      <formula>$AQ29=3</formula>
    </cfRule>
  </conditionalFormatting>
  <conditionalFormatting sqref="Y33:AF33">
    <cfRule type="expression" dxfId="1048" priority="6">
      <formula>$AQ29=3</formula>
    </cfRule>
  </conditionalFormatting>
  <conditionalFormatting sqref="Y34:AF34">
    <cfRule type="expression" dxfId="1047" priority="4">
      <formula>$AQ29=3</formula>
    </cfRule>
  </conditionalFormatting>
  <conditionalFormatting sqref="AC11:AJ28">
    <cfRule type="expression" dxfId="1046" priority="13">
      <formula>$AQ11=1</formula>
    </cfRule>
  </conditionalFormatting>
  <conditionalFormatting sqref="AC29:AJ29">
    <cfRule type="expression" dxfId="1045" priority="24">
      <formula>$AQ28=1</formula>
    </cfRule>
  </conditionalFormatting>
  <conditionalFormatting sqref="AC30:AJ31">
    <cfRule type="expression" dxfId="1044" priority="22">
      <formula>$AQ28=1</formula>
    </cfRule>
  </conditionalFormatting>
  <conditionalFormatting sqref="AC32:AJ32">
    <cfRule type="expression" dxfId="1043" priority="20">
      <formula>$AQ29=1</formula>
    </cfRule>
  </conditionalFormatting>
  <conditionalFormatting sqref="AC33:AJ33">
    <cfRule type="expression" dxfId="1042" priority="18">
      <formula>$AQ29=1</formula>
    </cfRule>
  </conditionalFormatting>
  <conditionalFormatting sqref="AC34:AJ34">
    <cfRule type="expression" dxfId="1041" priority="16">
      <formula>$AQ29=1</formula>
    </cfRule>
  </conditionalFormatting>
  <conditionalFormatting sqref="AG11:AJ28">
    <cfRule type="expression" dxfId="1040" priority="14">
      <formula>$AQ11=2</formula>
    </cfRule>
  </conditionalFormatting>
  <conditionalFormatting sqref="AG29:AJ29">
    <cfRule type="expression" dxfId="1039" priority="23">
      <formula>$AQ28=2</formula>
    </cfRule>
  </conditionalFormatting>
  <conditionalFormatting sqref="AG30:AJ31">
    <cfRule type="expression" dxfId="1038" priority="21">
      <formula>$AQ28=2</formula>
    </cfRule>
  </conditionalFormatting>
  <conditionalFormatting sqref="AG32:AJ32">
    <cfRule type="expression" dxfId="1037" priority="19">
      <formula>$AQ29=2</formula>
    </cfRule>
  </conditionalFormatting>
  <conditionalFormatting sqref="AG33:AJ33">
    <cfRule type="expression" dxfId="1036" priority="17">
      <formula>$AQ29=2</formula>
    </cfRule>
  </conditionalFormatting>
  <conditionalFormatting sqref="AG34:AJ34">
    <cfRule type="expression" dxfId="1035" priority="15">
      <formula>$AQ29=2</formula>
    </cfRule>
  </conditionalFormatting>
  <dataValidations count="2">
    <dataValidation type="list" allowBlank="1" showInputMessage="1" showErrorMessage="1" sqref="Y11:AB34" xr:uid="{A3606A3F-E521-4BBB-A4D2-CE2F31770EA9}">
      <formula1>"〇,"</formula1>
    </dataValidation>
    <dataValidation type="list" allowBlank="1" showInputMessage="1" showErrorMessage="1" sqref="N11:O34" xr:uid="{5322CD8B-8C3B-4FF8-9C17-284EFFD0EFC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26D8C46-90F2-4010-B0EC-4D6FF895B4A1}">
          <x14:formula1>
            <xm:f>'(参考)リスト'!$G$16:$G$19</xm:f>
          </x14:formula1>
          <xm:sqref>AM35:AO38</xm:sqref>
        </x14:dataValidation>
        <x14:dataValidation type="list" allowBlank="1" showInputMessage="1" showErrorMessage="1" xr:uid="{47BF603A-5F1E-4989-9F37-4BC1336EC410}">
          <x14:formula1>
            <xm:f>'(参考)リスト'!$B$16:$B$21</xm:f>
          </x14:formula1>
          <xm:sqref>L11:M34</xm:sqref>
        </x14:dataValidation>
        <x14:dataValidation type="list" allowBlank="1" showInputMessage="1" showErrorMessage="1" xr:uid="{8DF358E8-69FD-45AF-B4C4-99B1947F1B18}">
          <x14:formula1>
            <xm:f>'(参考)リスト'!$E$16:$E$27</xm:f>
          </x14:formula1>
          <xm:sqref>R11:T34</xm:sqref>
        </x14:dataValidation>
        <x14:dataValidation type="list" allowBlank="1" showInputMessage="1" showErrorMessage="1" xr:uid="{D65555E0-8BDB-4A0C-A580-39890A989FA9}">
          <x14:formula1>
            <xm:f>'(参考)リスト'!$D$16:$D$18</xm:f>
          </x14:formula1>
          <xm:sqref>P11:Q34</xm:sqref>
        </x14:dataValidation>
        <x14:dataValidation type="list" allowBlank="1" showInputMessage="1" showErrorMessage="1" xr:uid="{F6C20A04-3DEA-4258-8583-39F6B70BEC52}">
          <x14:formula1>
            <xm:f>'(参考)リスト'!$F$16:$F$21</xm:f>
          </x14:formula1>
          <xm:sqref>U11:X34</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9D274-06EB-4200-AF77-08A3AA84D9B9}">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14</v>
      </c>
      <c r="AW5" s="44">
        <f>R7</f>
        <v>8.8000000000000007</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8.8000000000000007</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14</v>
      </c>
      <c r="O7" s="1001"/>
      <c r="P7" s="924" t="s">
        <v>318</v>
      </c>
      <c r="Q7" s="926"/>
      <c r="R7" s="978">
        <v>8.8000000000000007</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034" priority="2">
      <formula>$AQ11=2</formula>
    </cfRule>
  </conditionalFormatting>
  <conditionalFormatting sqref="Y29:AB29">
    <cfRule type="expression" dxfId="1033" priority="11">
      <formula>$AQ28=2</formula>
    </cfRule>
  </conditionalFormatting>
  <conditionalFormatting sqref="Y30:AB31">
    <cfRule type="expression" dxfId="1032" priority="9">
      <formula>$AQ28=2</formula>
    </cfRule>
  </conditionalFormatting>
  <conditionalFormatting sqref="Y32:AB32">
    <cfRule type="expression" dxfId="1031" priority="7">
      <formula>$AQ29=2</formula>
    </cfRule>
  </conditionalFormatting>
  <conditionalFormatting sqref="Y33:AB33">
    <cfRule type="expression" dxfId="1030" priority="5">
      <formula>$AQ29=2</formula>
    </cfRule>
  </conditionalFormatting>
  <conditionalFormatting sqref="Y34:AB34">
    <cfRule type="expression" dxfId="1029" priority="3">
      <formula>$AQ29=2</formula>
    </cfRule>
  </conditionalFormatting>
  <conditionalFormatting sqref="Y11:AF28">
    <cfRule type="expression" dxfId="1028" priority="1">
      <formula>$AQ11=3</formula>
    </cfRule>
  </conditionalFormatting>
  <conditionalFormatting sqref="Y29:AF29">
    <cfRule type="expression" dxfId="1027" priority="12">
      <formula>$AQ28=3</formula>
    </cfRule>
  </conditionalFormatting>
  <conditionalFormatting sqref="Y30:AF31">
    <cfRule type="expression" dxfId="1026" priority="10">
      <formula>$AQ28=3</formula>
    </cfRule>
  </conditionalFormatting>
  <conditionalFormatting sqref="Y32:AF32">
    <cfRule type="expression" dxfId="1025" priority="8">
      <formula>$AQ29=3</formula>
    </cfRule>
  </conditionalFormatting>
  <conditionalFormatting sqref="Y33:AF33">
    <cfRule type="expression" dxfId="1024" priority="6">
      <formula>$AQ29=3</formula>
    </cfRule>
  </conditionalFormatting>
  <conditionalFormatting sqref="Y34:AF34">
    <cfRule type="expression" dxfId="1023" priority="4">
      <formula>$AQ29=3</formula>
    </cfRule>
  </conditionalFormatting>
  <conditionalFormatting sqref="AC11:AJ28">
    <cfRule type="expression" dxfId="1022" priority="13">
      <formula>$AQ11=1</formula>
    </cfRule>
  </conditionalFormatting>
  <conditionalFormatting sqref="AC29:AJ29">
    <cfRule type="expression" dxfId="1021" priority="24">
      <formula>$AQ28=1</formula>
    </cfRule>
  </conditionalFormatting>
  <conditionalFormatting sqref="AC30:AJ31">
    <cfRule type="expression" dxfId="1020" priority="22">
      <formula>$AQ28=1</formula>
    </cfRule>
  </conditionalFormatting>
  <conditionalFormatting sqref="AC32:AJ32">
    <cfRule type="expression" dxfId="1019" priority="20">
      <formula>$AQ29=1</formula>
    </cfRule>
  </conditionalFormatting>
  <conditionalFormatting sqref="AC33:AJ33">
    <cfRule type="expression" dxfId="1018" priority="18">
      <formula>$AQ29=1</formula>
    </cfRule>
  </conditionalFormatting>
  <conditionalFormatting sqref="AC34:AJ34">
    <cfRule type="expression" dxfId="1017" priority="16">
      <formula>$AQ29=1</formula>
    </cfRule>
  </conditionalFormatting>
  <conditionalFormatting sqref="AG11:AJ28">
    <cfRule type="expression" dxfId="1016" priority="14">
      <formula>$AQ11=2</formula>
    </cfRule>
  </conditionalFormatting>
  <conditionalFormatting sqref="AG29:AJ29">
    <cfRule type="expression" dxfId="1015" priority="23">
      <formula>$AQ28=2</formula>
    </cfRule>
  </conditionalFormatting>
  <conditionalFormatting sqref="AG30:AJ31">
    <cfRule type="expression" dxfId="1014" priority="21">
      <formula>$AQ28=2</formula>
    </cfRule>
  </conditionalFormatting>
  <conditionalFormatting sqref="AG32:AJ32">
    <cfRule type="expression" dxfId="1013" priority="19">
      <formula>$AQ29=2</formula>
    </cfRule>
  </conditionalFormatting>
  <conditionalFormatting sqref="AG33:AJ33">
    <cfRule type="expression" dxfId="1012" priority="17">
      <formula>$AQ29=2</formula>
    </cfRule>
  </conditionalFormatting>
  <conditionalFormatting sqref="AG34:AJ34">
    <cfRule type="expression" dxfId="1011" priority="15">
      <formula>$AQ29=2</formula>
    </cfRule>
  </conditionalFormatting>
  <dataValidations count="2">
    <dataValidation type="list" allowBlank="1" showInputMessage="1" showErrorMessage="1" sqref="N11:O34" xr:uid="{B5496A5C-6F03-4E4D-89CC-1B4B1F875151}">
      <formula1>INDIRECT(L11)</formula1>
    </dataValidation>
    <dataValidation type="list" allowBlank="1" showInputMessage="1" showErrorMessage="1" sqref="Y11:AB34" xr:uid="{AC5B29AA-61EE-4C65-AC25-21EB520692C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8C2F4BC-44B1-4104-AD1B-3196584E8756}">
          <x14:formula1>
            <xm:f>'(参考)リスト'!$F$16:$F$21</xm:f>
          </x14:formula1>
          <xm:sqref>U11:X34</xm:sqref>
        </x14:dataValidation>
        <x14:dataValidation type="list" allowBlank="1" showInputMessage="1" showErrorMessage="1" xr:uid="{49BC6746-E4F7-4D95-8B1A-A9D6F2C58099}">
          <x14:formula1>
            <xm:f>'(参考)リスト'!$D$16:$D$18</xm:f>
          </x14:formula1>
          <xm:sqref>P11:Q34</xm:sqref>
        </x14:dataValidation>
        <x14:dataValidation type="list" allowBlank="1" showInputMessage="1" showErrorMessage="1" xr:uid="{3943154D-309F-4868-A220-9D3F302A2A02}">
          <x14:formula1>
            <xm:f>'(参考)リスト'!$E$16:$E$27</xm:f>
          </x14:formula1>
          <xm:sqref>R11:T34</xm:sqref>
        </x14:dataValidation>
        <x14:dataValidation type="list" allowBlank="1" showInputMessage="1" showErrorMessage="1" xr:uid="{60B25D54-1365-4B77-A1B9-CBC7E9B24389}">
          <x14:formula1>
            <xm:f>'(参考)リスト'!$B$16:$B$21</xm:f>
          </x14:formula1>
          <xm:sqref>L11:M34</xm:sqref>
        </x14:dataValidation>
        <x14:dataValidation type="list" allowBlank="1" showInputMessage="1" showErrorMessage="1" xr:uid="{A2F2A80A-4F52-418E-81E9-E8AB557A0890}">
          <x14:formula1>
            <xm:f>'(参考)リスト'!$G$16:$G$19</xm:f>
          </x14:formula1>
          <xm:sqref>AM35:AO38</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26F34-0156-4427-87FD-A6B558D360D7}">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15</v>
      </c>
      <c r="AW5" s="44">
        <f>R7</f>
        <v>8.8000000000000007</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8.8000000000000007</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15</v>
      </c>
      <c r="O7" s="1001"/>
      <c r="P7" s="924" t="s">
        <v>318</v>
      </c>
      <c r="Q7" s="926"/>
      <c r="R7" s="978">
        <v>8.8000000000000007</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010" priority="2">
      <formula>$AQ11=2</formula>
    </cfRule>
  </conditionalFormatting>
  <conditionalFormatting sqref="Y29:AB29">
    <cfRule type="expression" dxfId="1009" priority="11">
      <formula>$AQ28=2</formula>
    </cfRule>
  </conditionalFormatting>
  <conditionalFormatting sqref="Y30:AB31">
    <cfRule type="expression" dxfId="1008" priority="9">
      <formula>$AQ28=2</formula>
    </cfRule>
  </conditionalFormatting>
  <conditionalFormatting sqref="Y32:AB32">
    <cfRule type="expression" dxfId="1007" priority="7">
      <formula>$AQ29=2</formula>
    </cfRule>
  </conditionalFormatting>
  <conditionalFormatting sqref="Y33:AB33">
    <cfRule type="expression" dxfId="1006" priority="5">
      <formula>$AQ29=2</formula>
    </cfRule>
  </conditionalFormatting>
  <conditionalFormatting sqref="Y34:AB34">
    <cfRule type="expression" dxfId="1005" priority="3">
      <formula>$AQ29=2</formula>
    </cfRule>
  </conditionalFormatting>
  <conditionalFormatting sqref="Y11:AF28">
    <cfRule type="expression" dxfId="1004" priority="1">
      <formula>$AQ11=3</formula>
    </cfRule>
  </conditionalFormatting>
  <conditionalFormatting sqref="Y29:AF29">
    <cfRule type="expression" dxfId="1003" priority="12">
      <formula>$AQ28=3</formula>
    </cfRule>
  </conditionalFormatting>
  <conditionalFormatting sqref="Y30:AF31">
    <cfRule type="expression" dxfId="1002" priority="10">
      <formula>$AQ28=3</formula>
    </cfRule>
  </conditionalFormatting>
  <conditionalFormatting sqref="Y32:AF32">
    <cfRule type="expression" dxfId="1001" priority="8">
      <formula>$AQ29=3</formula>
    </cfRule>
  </conditionalFormatting>
  <conditionalFormatting sqref="Y33:AF33">
    <cfRule type="expression" dxfId="1000" priority="6">
      <formula>$AQ29=3</formula>
    </cfRule>
  </conditionalFormatting>
  <conditionalFormatting sqref="Y34:AF34">
    <cfRule type="expression" dxfId="999" priority="4">
      <formula>$AQ29=3</formula>
    </cfRule>
  </conditionalFormatting>
  <conditionalFormatting sqref="AC11:AJ28">
    <cfRule type="expression" dxfId="998" priority="13">
      <formula>$AQ11=1</formula>
    </cfRule>
  </conditionalFormatting>
  <conditionalFormatting sqref="AC29:AJ29">
    <cfRule type="expression" dxfId="997" priority="24">
      <formula>$AQ28=1</formula>
    </cfRule>
  </conditionalFormatting>
  <conditionalFormatting sqref="AC30:AJ31">
    <cfRule type="expression" dxfId="996" priority="22">
      <formula>$AQ28=1</formula>
    </cfRule>
  </conditionalFormatting>
  <conditionalFormatting sqref="AC32:AJ32">
    <cfRule type="expression" dxfId="995" priority="20">
      <formula>$AQ29=1</formula>
    </cfRule>
  </conditionalFormatting>
  <conditionalFormatting sqref="AC33:AJ33">
    <cfRule type="expression" dxfId="994" priority="18">
      <formula>$AQ29=1</formula>
    </cfRule>
  </conditionalFormatting>
  <conditionalFormatting sqref="AC34:AJ34">
    <cfRule type="expression" dxfId="993" priority="16">
      <formula>$AQ29=1</formula>
    </cfRule>
  </conditionalFormatting>
  <conditionalFormatting sqref="AG11:AJ28">
    <cfRule type="expression" dxfId="992" priority="14">
      <formula>$AQ11=2</formula>
    </cfRule>
  </conditionalFormatting>
  <conditionalFormatting sqref="AG29:AJ29">
    <cfRule type="expression" dxfId="991" priority="23">
      <formula>$AQ28=2</formula>
    </cfRule>
  </conditionalFormatting>
  <conditionalFormatting sqref="AG30:AJ31">
    <cfRule type="expression" dxfId="990" priority="21">
      <formula>$AQ28=2</formula>
    </cfRule>
  </conditionalFormatting>
  <conditionalFormatting sqref="AG32:AJ32">
    <cfRule type="expression" dxfId="989" priority="19">
      <formula>$AQ29=2</formula>
    </cfRule>
  </conditionalFormatting>
  <conditionalFormatting sqref="AG33:AJ33">
    <cfRule type="expression" dxfId="988" priority="17">
      <formula>$AQ29=2</formula>
    </cfRule>
  </conditionalFormatting>
  <conditionalFormatting sqref="AG34:AJ34">
    <cfRule type="expression" dxfId="987" priority="15">
      <formula>$AQ29=2</formula>
    </cfRule>
  </conditionalFormatting>
  <dataValidations count="2">
    <dataValidation type="list" allowBlank="1" showInputMessage="1" showErrorMessage="1" sqref="Y11:AB34" xr:uid="{2CA5DF86-7701-4350-81AE-C390F78A22C0}">
      <formula1>"〇,"</formula1>
    </dataValidation>
    <dataValidation type="list" allowBlank="1" showInputMessage="1" showErrorMessage="1" sqref="N11:O34" xr:uid="{FF9C00E0-4D4F-4550-9A02-FF38E6890A1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4C01232-0848-4B90-AACB-14E8F97938E9}">
          <x14:formula1>
            <xm:f>'(参考)リスト'!$G$16:$G$19</xm:f>
          </x14:formula1>
          <xm:sqref>AM35:AO38</xm:sqref>
        </x14:dataValidation>
        <x14:dataValidation type="list" allowBlank="1" showInputMessage="1" showErrorMessage="1" xr:uid="{EAAADE3A-911C-429C-9175-FBA345E663FF}">
          <x14:formula1>
            <xm:f>'(参考)リスト'!$B$16:$B$21</xm:f>
          </x14:formula1>
          <xm:sqref>L11:M34</xm:sqref>
        </x14:dataValidation>
        <x14:dataValidation type="list" allowBlank="1" showInputMessage="1" showErrorMessage="1" xr:uid="{974F6D80-EC89-4648-95F8-58463EEF6F51}">
          <x14:formula1>
            <xm:f>'(参考)リスト'!$E$16:$E$27</xm:f>
          </x14:formula1>
          <xm:sqref>R11:T34</xm:sqref>
        </x14:dataValidation>
        <x14:dataValidation type="list" allowBlank="1" showInputMessage="1" showErrorMessage="1" xr:uid="{1E8E0461-AA17-43E3-AAFC-EADBA5203BBD}">
          <x14:formula1>
            <xm:f>'(参考)リスト'!$D$16:$D$18</xm:f>
          </x14:formula1>
          <xm:sqref>P11:Q34</xm:sqref>
        </x14:dataValidation>
        <x14:dataValidation type="list" allowBlank="1" showInputMessage="1" showErrorMessage="1" xr:uid="{B1D3B1CE-3CD6-4450-8A97-E2AB28BF0F3D}">
          <x14:formula1>
            <xm:f>'(参考)リスト'!$F$16:$F$21</xm:f>
          </x14:formula1>
          <xm:sqref>U11:X34</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34800-7C27-4AB8-8389-B900F44B5B9B}">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16</v>
      </c>
      <c r="AW5" s="44">
        <f>R7</f>
        <v>8.8000000000000007</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8.8000000000000007</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16</v>
      </c>
      <c r="O7" s="1001"/>
      <c r="P7" s="924" t="s">
        <v>318</v>
      </c>
      <c r="Q7" s="926"/>
      <c r="R7" s="978">
        <v>8.8000000000000007</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986" priority="2">
      <formula>$AQ11=2</formula>
    </cfRule>
  </conditionalFormatting>
  <conditionalFormatting sqref="Y29:AB29">
    <cfRule type="expression" dxfId="985" priority="11">
      <formula>$AQ28=2</formula>
    </cfRule>
  </conditionalFormatting>
  <conditionalFormatting sqref="Y30:AB31">
    <cfRule type="expression" dxfId="984" priority="9">
      <formula>$AQ28=2</formula>
    </cfRule>
  </conditionalFormatting>
  <conditionalFormatting sqref="Y32:AB32">
    <cfRule type="expression" dxfId="983" priority="7">
      <formula>$AQ29=2</formula>
    </cfRule>
  </conditionalFormatting>
  <conditionalFormatting sqref="Y33:AB33">
    <cfRule type="expression" dxfId="982" priority="5">
      <formula>$AQ29=2</formula>
    </cfRule>
  </conditionalFormatting>
  <conditionalFormatting sqref="Y34:AB34">
    <cfRule type="expression" dxfId="981" priority="3">
      <formula>$AQ29=2</formula>
    </cfRule>
  </conditionalFormatting>
  <conditionalFormatting sqref="Y11:AF28">
    <cfRule type="expression" dxfId="980" priority="1">
      <formula>$AQ11=3</formula>
    </cfRule>
  </conditionalFormatting>
  <conditionalFormatting sqref="Y29:AF29">
    <cfRule type="expression" dxfId="979" priority="12">
      <formula>$AQ28=3</formula>
    </cfRule>
  </conditionalFormatting>
  <conditionalFormatting sqref="Y30:AF31">
    <cfRule type="expression" dxfId="978" priority="10">
      <formula>$AQ28=3</formula>
    </cfRule>
  </conditionalFormatting>
  <conditionalFormatting sqref="Y32:AF32">
    <cfRule type="expression" dxfId="977" priority="8">
      <formula>$AQ29=3</formula>
    </cfRule>
  </conditionalFormatting>
  <conditionalFormatting sqref="Y33:AF33">
    <cfRule type="expression" dxfId="976" priority="6">
      <formula>$AQ29=3</formula>
    </cfRule>
  </conditionalFormatting>
  <conditionalFormatting sqref="Y34:AF34">
    <cfRule type="expression" dxfId="975" priority="4">
      <formula>$AQ29=3</formula>
    </cfRule>
  </conditionalFormatting>
  <conditionalFormatting sqref="AC11:AJ28">
    <cfRule type="expression" dxfId="974" priority="13">
      <formula>$AQ11=1</formula>
    </cfRule>
  </conditionalFormatting>
  <conditionalFormatting sqref="AC29:AJ29">
    <cfRule type="expression" dxfId="973" priority="24">
      <formula>$AQ28=1</formula>
    </cfRule>
  </conditionalFormatting>
  <conditionalFormatting sqref="AC30:AJ31">
    <cfRule type="expression" dxfId="972" priority="22">
      <formula>$AQ28=1</formula>
    </cfRule>
  </conditionalFormatting>
  <conditionalFormatting sqref="AC32:AJ32">
    <cfRule type="expression" dxfId="971" priority="20">
      <formula>$AQ29=1</formula>
    </cfRule>
  </conditionalFormatting>
  <conditionalFormatting sqref="AC33:AJ33">
    <cfRule type="expression" dxfId="970" priority="18">
      <formula>$AQ29=1</formula>
    </cfRule>
  </conditionalFormatting>
  <conditionalFormatting sqref="AC34:AJ34">
    <cfRule type="expression" dxfId="969" priority="16">
      <formula>$AQ29=1</formula>
    </cfRule>
  </conditionalFormatting>
  <conditionalFormatting sqref="AG11:AJ28">
    <cfRule type="expression" dxfId="968" priority="14">
      <formula>$AQ11=2</formula>
    </cfRule>
  </conditionalFormatting>
  <conditionalFormatting sqref="AG29:AJ29">
    <cfRule type="expression" dxfId="967" priority="23">
      <formula>$AQ28=2</formula>
    </cfRule>
  </conditionalFormatting>
  <conditionalFormatting sqref="AG30:AJ31">
    <cfRule type="expression" dxfId="966" priority="21">
      <formula>$AQ28=2</formula>
    </cfRule>
  </conditionalFormatting>
  <conditionalFormatting sqref="AG32:AJ32">
    <cfRule type="expression" dxfId="965" priority="19">
      <formula>$AQ29=2</formula>
    </cfRule>
  </conditionalFormatting>
  <conditionalFormatting sqref="AG33:AJ33">
    <cfRule type="expression" dxfId="964" priority="17">
      <formula>$AQ29=2</formula>
    </cfRule>
  </conditionalFormatting>
  <conditionalFormatting sqref="AG34:AJ34">
    <cfRule type="expression" dxfId="963" priority="15">
      <formula>$AQ29=2</formula>
    </cfRule>
  </conditionalFormatting>
  <dataValidations count="2">
    <dataValidation type="list" allowBlank="1" showInputMessage="1" showErrorMessage="1" sqref="N11:O34" xr:uid="{5393D84A-408F-4163-989E-4FD2639DA42C}">
      <formula1>INDIRECT(L11)</formula1>
    </dataValidation>
    <dataValidation type="list" allowBlank="1" showInputMessage="1" showErrorMessage="1" sqref="Y11:AB34" xr:uid="{72696D08-8C4A-4D09-A8AC-5671D8748ED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C7E0A99-32C8-4BE9-8F5D-53D43B459964}">
          <x14:formula1>
            <xm:f>'(参考)リスト'!$F$16:$F$21</xm:f>
          </x14:formula1>
          <xm:sqref>U11:X34</xm:sqref>
        </x14:dataValidation>
        <x14:dataValidation type="list" allowBlank="1" showInputMessage="1" showErrorMessage="1" xr:uid="{DE65FF3D-54A6-4B99-AC8F-800089BD9B2F}">
          <x14:formula1>
            <xm:f>'(参考)リスト'!$D$16:$D$18</xm:f>
          </x14:formula1>
          <xm:sqref>P11:Q34</xm:sqref>
        </x14:dataValidation>
        <x14:dataValidation type="list" allowBlank="1" showInputMessage="1" showErrorMessage="1" xr:uid="{054D0CFF-D06C-48F5-A002-714D63FA34D0}">
          <x14:formula1>
            <xm:f>'(参考)リスト'!$E$16:$E$27</xm:f>
          </x14:formula1>
          <xm:sqref>R11:T34</xm:sqref>
        </x14:dataValidation>
        <x14:dataValidation type="list" allowBlank="1" showInputMessage="1" showErrorMessage="1" xr:uid="{FB4818C7-BDFE-4965-B45B-839A9438788E}">
          <x14:formula1>
            <xm:f>'(参考)リスト'!$B$16:$B$21</xm:f>
          </x14:formula1>
          <xm:sqref>L11:M34</xm:sqref>
        </x14:dataValidation>
        <x14:dataValidation type="list" allowBlank="1" showInputMessage="1" showErrorMessage="1" xr:uid="{A41587F1-F879-4416-86D0-8BDFC8EA6BFF}">
          <x14:formula1>
            <xm:f>'(参考)リスト'!$G$16:$G$19</xm:f>
          </x14:formula1>
          <xm:sqref>AM35:AO38</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FE7AA-9769-4DD4-BAF7-E4DF4A7752B8}">
  <sheetPr>
    <pageSetUpPr fitToPage="1"/>
  </sheetPr>
  <dimension ref="B1:CH53"/>
  <sheetViews>
    <sheetView showGridLines="0" view="pageBreakPreview" zoomScaleNormal="85" zoomScaleSheetLayoutView="100" workbookViewId="0">
      <selection activeCell="BB49" sqref="BB49"/>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17</v>
      </c>
      <c r="AW5" s="44">
        <f>R7</f>
        <v>8.8000000000000007</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8.8000000000000007</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17</v>
      </c>
      <c r="O7" s="1001"/>
      <c r="P7" s="924" t="s">
        <v>318</v>
      </c>
      <c r="Q7" s="926"/>
      <c r="R7" s="978">
        <v>8.8000000000000007</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962" priority="2">
      <formula>$AQ11=2</formula>
    </cfRule>
  </conditionalFormatting>
  <conditionalFormatting sqref="Y29:AB29">
    <cfRule type="expression" dxfId="961" priority="11">
      <formula>$AQ28=2</formula>
    </cfRule>
  </conditionalFormatting>
  <conditionalFormatting sqref="Y30:AB31">
    <cfRule type="expression" dxfId="960" priority="9">
      <formula>$AQ28=2</formula>
    </cfRule>
  </conditionalFormatting>
  <conditionalFormatting sqref="Y32:AB32">
    <cfRule type="expression" dxfId="959" priority="7">
      <formula>$AQ29=2</formula>
    </cfRule>
  </conditionalFormatting>
  <conditionalFormatting sqref="Y33:AB33">
    <cfRule type="expression" dxfId="958" priority="5">
      <formula>$AQ29=2</formula>
    </cfRule>
  </conditionalFormatting>
  <conditionalFormatting sqref="Y34:AB34">
    <cfRule type="expression" dxfId="957" priority="3">
      <formula>$AQ29=2</formula>
    </cfRule>
  </conditionalFormatting>
  <conditionalFormatting sqref="Y11:AF28">
    <cfRule type="expression" dxfId="956" priority="1">
      <formula>$AQ11=3</formula>
    </cfRule>
  </conditionalFormatting>
  <conditionalFormatting sqref="Y29:AF29">
    <cfRule type="expression" dxfId="955" priority="12">
      <formula>$AQ28=3</formula>
    </cfRule>
  </conditionalFormatting>
  <conditionalFormatting sqref="Y30:AF31">
    <cfRule type="expression" dxfId="954" priority="10">
      <formula>$AQ28=3</formula>
    </cfRule>
  </conditionalFormatting>
  <conditionalFormatting sqref="Y32:AF32">
    <cfRule type="expression" dxfId="953" priority="8">
      <formula>$AQ29=3</formula>
    </cfRule>
  </conditionalFormatting>
  <conditionalFormatting sqref="Y33:AF33">
    <cfRule type="expression" dxfId="952" priority="6">
      <formula>$AQ29=3</formula>
    </cfRule>
  </conditionalFormatting>
  <conditionalFormatting sqref="Y34:AF34">
    <cfRule type="expression" dxfId="951" priority="4">
      <formula>$AQ29=3</formula>
    </cfRule>
  </conditionalFormatting>
  <conditionalFormatting sqref="AC11:AJ28">
    <cfRule type="expression" dxfId="950" priority="13">
      <formula>$AQ11=1</formula>
    </cfRule>
  </conditionalFormatting>
  <conditionalFormatting sqref="AC29:AJ29">
    <cfRule type="expression" dxfId="949" priority="24">
      <formula>$AQ28=1</formula>
    </cfRule>
  </conditionalFormatting>
  <conditionalFormatting sqref="AC30:AJ31">
    <cfRule type="expression" dxfId="948" priority="22">
      <formula>$AQ28=1</formula>
    </cfRule>
  </conditionalFormatting>
  <conditionalFormatting sqref="AC32:AJ32">
    <cfRule type="expression" dxfId="947" priority="20">
      <formula>$AQ29=1</formula>
    </cfRule>
  </conditionalFormatting>
  <conditionalFormatting sqref="AC33:AJ33">
    <cfRule type="expression" dxfId="946" priority="18">
      <formula>$AQ29=1</formula>
    </cfRule>
  </conditionalFormatting>
  <conditionalFormatting sqref="AC34:AJ34">
    <cfRule type="expression" dxfId="945" priority="16">
      <formula>$AQ29=1</formula>
    </cfRule>
  </conditionalFormatting>
  <conditionalFormatting sqref="AG11:AJ28">
    <cfRule type="expression" dxfId="944" priority="14">
      <formula>$AQ11=2</formula>
    </cfRule>
  </conditionalFormatting>
  <conditionalFormatting sqref="AG29:AJ29">
    <cfRule type="expression" dxfId="943" priority="23">
      <formula>$AQ28=2</formula>
    </cfRule>
  </conditionalFormatting>
  <conditionalFormatting sqref="AG30:AJ31">
    <cfRule type="expression" dxfId="942" priority="21">
      <formula>$AQ28=2</formula>
    </cfRule>
  </conditionalFormatting>
  <conditionalFormatting sqref="AG32:AJ32">
    <cfRule type="expression" dxfId="941" priority="19">
      <formula>$AQ29=2</formula>
    </cfRule>
  </conditionalFormatting>
  <conditionalFormatting sqref="AG33:AJ33">
    <cfRule type="expression" dxfId="940" priority="17">
      <formula>$AQ29=2</formula>
    </cfRule>
  </conditionalFormatting>
  <conditionalFormatting sqref="AG34:AJ34">
    <cfRule type="expression" dxfId="939" priority="15">
      <formula>$AQ29=2</formula>
    </cfRule>
  </conditionalFormatting>
  <dataValidations count="2">
    <dataValidation type="list" allowBlank="1" showInputMessage="1" showErrorMessage="1" sqref="Y11:AB34" xr:uid="{368C5E26-7B7F-4114-A08F-FD42D7710EF8}">
      <formula1>"〇,"</formula1>
    </dataValidation>
    <dataValidation type="list" allowBlank="1" showInputMessage="1" showErrorMessage="1" sqref="N11:O34" xr:uid="{3787C14F-04D8-4A6E-A78E-73F1BAF9EF0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FA951BB-5862-463A-B4F6-32700670293A}">
          <x14:formula1>
            <xm:f>'(参考)リスト'!$G$16:$G$19</xm:f>
          </x14:formula1>
          <xm:sqref>AM35:AO38</xm:sqref>
        </x14:dataValidation>
        <x14:dataValidation type="list" allowBlank="1" showInputMessage="1" showErrorMessage="1" xr:uid="{2926868A-764B-46E9-B726-94D0259CD3CC}">
          <x14:formula1>
            <xm:f>'(参考)リスト'!$B$16:$B$21</xm:f>
          </x14:formula1>
          <xm:sqref>L11:M34</xm:sqref>
        </x14:dataValidation>
        <x14:dataValidation type="list" allowBlank="1" showInputMessage="1" showErrorMessage="1" xr:uid="{37ECC8D4-8E68-4EEC-8CEA-E8E78FDEB7DB}">
          <x14:formula1>
            <xm:f>'(参考)リスト'!$E$16:$E$27</xm:f>
          </x14:formula1>
          <xm:sqref>R11:T34</xm:sqref>
        </x14:dataValidation>
        <x14:dataValidation type="list" allowBlank="1" showInputMessage="1" showErrorMessage="1" xr:uid="{E1AE3E2C-94DB-429D-8C12-27DF55B066BE}">
          <x14:formula1>
            <xm:f>'(参考)リスト'!$D$16:$D$18</xm:f>
          </x14:formula1>
          <xm:sqref>P11:Q34</xm:sqref>
        </x14:dataValidation>
        <x14:dataValidation type="list" allowBlank="1" showInputMessage="1" showErrorMessage="1" xr:uid="{B2F94438-C0A3-41BE-954B-1A46FCF799A4}">
          <x14:formula1>
            <xm:f>'(参考)リスト'!$F$16:$F$21</xm:f>
          </x14:formula1>
          <xm:sqref>U11:X34</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EB021-88C0-4876-831A-2D2BDC597647}">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18</v>
      </c>
      <c r="AW5" s="44">
        <f>R7</f>
        <v>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18</v>
      </c>
      <c r="O7" s="1001"/>
      <c r="P7" s="924" t="s">
        <v>318</v>
      </c>
      <c r="Q7" s="926"/>
      <c r="R7" s="978">
        <v>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938" priority="2">
      <formula>$AQ11=2</formula>
    </cfRule>
  </conditionalFormatting>
  <conditionalFormatting sqref="Y29:AB29">
    <cfRule type="expression" dxfId="937" priority="11">
      <formula>$AQ28=2</formula>
    </cfRule>
  </conditionalFormatting>
  <conditionalFormatting sqref="Y30:AB31">
    <cfRule type="expression" dxfId="936" priority="9">
      <formula>$AQ28=2</formula>
    </cfRule>
  </conditionalFormatting>
  <conditionalFormatting sqref="Y32:AB32">
    <cfRule type="expression" dxfId="935" priority="7">
      <formula>$AQ29=2</formula>
    </cfRule>
  </conditionalFormatting>
  <conditionalFormatting sqref="Y33:AB33">
    <cfRule type="expression" dxfId="934" priority="5">
      <formula>$AQ29=2</formula>
    </cfRule>
  </conditionalFormatting>
  <conditionalFormatting sqref="Y34:AB34">
    <cfRule type="expression" dxfId="933" priority="3">
      <formula>$AQ29=2</formula>
    </cfRule>
  </conditionalFormatting>
  <conditionalFormatting sqref="Y11:AF28">
    <cfRule type="expression" dxfId="932" priority="1">
      <formula>$AQ11=3</formula>
    </cfRule>
  </conditionalFormatting>
  <conditionalFormatting sqref="Y29:AF29">
    <cfRule type="expression" dxfId="931" priority="12">
      <formula>$AQ28=3</formula>
    </cfRule>
  </conditionalFormatting>
  <conditionalFormatting sqref="Y30:AF31">
    <cfRule type="expression" dxfId="930" priority="10">
      <formula>$AQ28=3</formula>
    </cfRule>
  </conditionalFormatting>
  <conditionalFormatting sqref="Y32:AF32">
    <cfRule type="expression" dxfId="929" priority="8">
      <formula>$AQ29=3</formula>
    </cfRule>
  </conditionalFormatting>
  <conditionalFormatting sqref="Y33:AF33">
    <cfRule type="expression" dxfId="928" priority="6">
      <formula>$AQ29=3</formula>
    </cfRule>
  </conditionalFormatting>
  <conditionalFormatting sqref="Y34:AF34">
    <cfRule type="expression" dxfId="927" priority="4">
      <formula>$AQ29=3</formula>
    </cfRule>
  </conditionalFormatting>
  <conditionalFormatting sqref="AC11:AJ28">
    <cfRule type="expression" dxfId="926" priority="13">
      <formula>$AQ11=1</formula>
    </cfRule>
  </conditionalFormatting>
  <conditionalFormatting sqref="AC29:AJ29">
    <cfRule type="expression" dxfId="925" priority="24">
      <formula>$AQ28=1</formula>
    </cfRule>
  </conditionalFormatting>
  <conditionalFormatting sqref="AC30:AJ31">
    <cfRule type="expression" dxfId="924" priority="22">
      <formula>$AQ28=1</formula>
    </cfRule>
  </conditionalFormatting>
  <conditionalFormatting sqref="AC32:AJ32">
    <cfRule type="expression" dxfId="923" priority="20">
      <formula>$AQ29=1</formula>
    </cfRule>
  </conditionalFormatting>
  <conditionalFormatting sqref="AC33:AJ33">
    <cfRule type="expression" dxfId="922" priority="18">
      <formula>$AQ29=1</formula>
    </cfRule>
  </conditionalFormatting>
  <conditionalFormatting sqref="AC34:AJ34">
    <cfRule type="expression" dxfId="921" priority="16">
      <formula>$AQ29=1</formula>
    </cfRule>
  </conditionalFormatting>
  <conditionalFormatting sqref="AG11:AJ28">
    <cfRule type="expression" dxfId="920" priority="14">
      <formula>$AQ11=2</formula>
    </cfRule>
  </conditionalFormatting>
  <conditionalFormatting sqref="AG29:AJ29">
    <cfRule type="expression" dxfId="919" priority="23">
      <formula>$AQ28=2</formula>
    </cfRule>
  </conditionalFormatting>
  <conditionalFormatting sqref="AG30:AJ31">
    <cfRule type="expression" dxfId="918" priority="21">
      <formula>$AQ28=2</formula>
    </cfRule>
  </conditionalFormatting>
  <conditionalFormatting sqref="AG32:AJ32">
    <cfRule type="expression" dxfId="917" priority="19">
      <formula>$AQ29=2</formula>
    </cfRule>
  </conditionalFormatting>
  <conditionalFormatting sqref="AG33:AJ33">
    <cfRule type="expression" dxfId="916" priority="17">
      <formula>$AQ29=2</formula>
    </cfRule>
  </conditionalFormatting>
  <conditionalFormatting sqref="AG34:AJ34">
    <cfRule type="expression" dxfId="915" priority="15">
      <formula>$AQ29=2</formula>
    </cfRule>
  </conditionalFormatting>
  <dataValidations count="2">
    <dataValidation type="list" allowBlank="1" showInputMessage="1" showErrorMessage="1" sqref="N11:O34" xr:uid="{74249F02-CBA3-43F4-9FD0-2F74FDAA2F94}">
      <formula1>INDIRECT(L11)</formula1>
    </dataValidation>
    <dataValidation type="list" allowBlank="1" showInputMessage="1" showErrorMessage="1" sqref="Y11:AB34" xr:uid="{0BA56FCC-09D8-40BE-BB4F-47C0B8F56ED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3A9DF7E-6761-4395-8577-DF11C383122D}">
          <x14:formula1>
            <xm:f>'(参考)リスト'!$F$16:$F$21</xm:f>
          </x14:formula1>
          <xm:sqref>U11:X34</xm:sqref>
        </x14:dataValidation>
        <x14:dataValidation type="list" allowBlank="1" showInputMessage="1" showErrorMessage="1" xr:uid="{CDDA0406-C816-4B57-9A8B-9AD5BCEF055A}">
          <x14:formula1>
            <xm:f>'(参考)リスト'!$D$16:$D$18</xm:f>
          </x14:formula1>
          <xm:sqref>P11:Q34</xm:sqref>
        </x14:dataValidation>
        <x14:dataValidation type="list" allowBlank="1" showInputMessage="1" showErrorMessage="1" xr:uid="{837E74EE-C686-4AC2-A56C-59458203637C}">
          <x14:formula1>
            <xm:f>'(参考)リスト'!$E$16:$E$27</xm:f>
          </x14:formula1>
          <xm:sqref>R11:T34</xm:sqref>
        </x14:dataValidation>
        <x14:dataValidation type="list" allowBlank="1" showInputMessage="1" showErrorMessage="1" xr:uid="{7820167E-2C5B-497C-8320-65898040D924}">
          <x14:formula1>
            <xm:f>'(参考)リスト'!$B$16:$B$21</xm:f>
          </x14:formula1>
          <xm:sqref>L11:M34</xm:sqref>
        </x14:dataValidation>
        <x14:dataValidation type="list" allowBlank="1" showInputMessage="1" showErrorMessage="1" xr:uid="{4114C44A-B0CB-4E96-BA53-BB36AC1ED838}">
          <x14:formula1>
            <xm:f>'(参考)リスト'!$G$16:$G$19</xm:f>
          </x14:formula1>
          <xm:sqref>AM35:AO38</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88778-F547-49A2-8531-52EAD1B8DAC5}">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19</v>
      </c>
      <c r="AW5" s="44">
        <f>R7</f>
        <v>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19</v>
      </c>
      <c r="O7" s="1001"/>
      <c r="P7" s="924" t="s">
        <v>318</v>
      </c>
      <c r="Q7" s="926"/>
      <c r="R7" s="978">
        <v>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914" priority="2">
      <formula>$AQ11=2</formula>
    </cfRule>
  </conditionalFormatting>
  <conditionalFormatting sqref="Y29:AB29">
    <cfRule type="expression" dxfId="913" priority="11">
      <formula>$AQ28=2</formula>
    </cfRule>
  </conditionalFormatting>
  <conditionalFormatting sqref="Y30:AB31">
    <cfRule type="expression" dxfId="912" priority="9">
      <formula>$AQ28=2</formula>
    </cfRule>
  </conditionalFormatting>
  <conditionalFormatting sqref="Y32:AB32">
    <cfRule type="expression" dxfId="911" priority="7">
      <formula>$AQ29=2</formula>
    </cfRule>
  </conditionalFormatting>
  <conditionalFormatting sqref="Y33:AB33">
    <cfRule type="expression" dxfId="910" priority="5">
      <formula>$AQ29=2</formula>
    </cfRule>
  </conditionalFormatting>
  <conditionalFormatting sqref="Y34:AB34">
    <cfRule type="expression" dxfId="909" priority="3">
      <formula>$AQ29=2</formula>
    </cfRule>
  </conditionalFormatting>
  <conditionalFormatting sqref="Y11:AF28">
    <cfRule type="expression" dxfId="908" priority="1">
      <formula>$AQ11=3</formula>
    </cfRule>
  </conditionalFormatting>
  <conditionalFormatting sqref="Y29:AF29">
    <cfRule type="expression" dxfId="907" priority="12">
      <formula>$AQ28=3</formula>
    </cfRule>
  </conditionalFormatting>
  <conditionalFormatting sqref="Y30:AF31">
    <cfRule type="expression" dxfId="906" priority="10">
      <formula>$AQ28=3</formula>
    </cfRule>
  </conditionalFormatting>
  <conditionalFormatting sqref="Y32:AF32">
    <cfRule type="expression" dxfId="905" priority="8">
      <formula>$AQ29=3</formula>
    </cfRule>
  </conditionalFormatting>
  <conditionalFormatting sqref="Y33:AF33">
    <cfRule type="expression" dxfId="904" priority="6">
      <formula>$AQ29=3</formula>
    </cfRule>
  </conditionalFormatting>
  <conditionalFormatting sqref="Y34:AF34">
    <cfRule type="expression" dxfId="903" priority="4">
      <formula>$AQ29=3</formula>
    </cfRule>
  </conditionalFormatting>
  <conditionalFormatting sqref="AC11:AJ28">
    <cfRule type="expression" dxfId="902" priority="13">
      <formula>$AQ11=1</formula>
    </cfRule>
  </conditionalFormatting>
  <conditionalFormatting sqref="AC29:AJ29">
    <cfRule type="expression" dxfId="901" priority="24">
      <formula>$AQ28=1</formula>
    </cfRule>
  </conditionalFormatting>
  <conditionalFormatting sqref="AC30:AJ31">
    <cfRule type="expression" dxfId="900" priority="22">
      <formula>$AQ28=1</formula>
    </cfRule>
  </conditionalFormatting>
  <conditionalFormatting sqref="AC32:AJ32">
    <cfRule type="expression" dxfId="899" priority="20">
      <formula>$AQ29=1</formula>
    </cfRule>
  </conditionalFormatting>
  <conditionalFormatting sqref="AC33:AJ33">
    <cfRule type="expression" dxfId="898" priority="18">
      <formula>$AQ29=1</formula>
    </cfRule>
  </conditionalFormatting>
  <conditionalFormatting sqref="AC34:AJ34">
    <cfRule type="expression" dxfId="897" priority="16">
      <formula>$AQ29=1</formula>
    </cfRule>
  </conditionalFormatting>
  <conditionalFormatting sqref="AG11:AJ28">
    <cfRule type="expression" dxfId="896" priority="14">
      <formula>$AQ11=2</formula>
    </cfRule>
  </conditionalFormatting>
  <conditionalFormatting sqref="AG29:AJ29">
    <cfRule type="expression" dxfId="895" priority="23">
      <formula>$AQ28=2</formula>
    </cfRule>
  </conditionalFormatting>
  <conditionalFormatting sqref="AG30:AJ31">
    <cfRule type="expression" dxfId="894" priority="21">
      <formula>$AQ28=2</formula>
    </cfRule>
  </conditionalFormatting>
  <conditionalFormatting sqref="AG32:AJ32">
    <cfRule type="expression" dxfId="893" priority="19">
      <formula>$AQ29=2</formula>
    </cfRule>
  </conditionalFormatting>
  <conditionalFormatting sqref="AG33:AJ33">
    <cfRule type="expression" dxfId="892" priority="17">
      <formula>$AQ29=2</formula>
    </cfRule>
  </conditionalFormatting>
  <conditionalFormatting sqref="AG34:AJ34">
    <cfRule type="expression" dxfId="891" priority="15">
      <formula>$AQ29=2</formula>
    </cfRule>
  </conditionalFormatting>
  <dataValidations count="2">
    <dataValidation type="list" allowBlank="1" showInputMessage="1" showErrorMessage="1" sqref="Y11:AB34" xr:uid="{66FA793E-1A9A-4B8D-9CEC-D741FF4C64DA}">
      <formula1>"〇,"</formula1>
    </dataValidation>
    <dataValidation type="list" allowBlank="1" showInputMessage="1" showErrorMessage="1" sqref="N11:O34" xr:uid="{1E29CDA1-23D6-45D1-924B-CE18534C593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725383B-310F-4556-9D1F-E7C22C2EF271}">
          <x14:formula1>
            <xm:f>'(参考)リスト'!$G$16:$G$19</xm:f>
          </x14:formula1>
          <xm:sqref>AM35:AO38</xm:sqref>
        </x14:dataValidation>
        <x14:dataValidation type="list" allowBlank="1" showInputMessage="1" showErrorMessage="1" xr:uid="{6E12D3F1-1C97-4075-BBF3-2481761E1E86}">
          <x14:formula1>
            <xm:f>'(参考)リスト'!$B$16:$B$21</xm:f>
          </x14:formula1>
          <xm:sqref>L11:M34</xm:sqref>
        </x14:dataValidation>
        <x14:dataValidation type="list" allowBlank="1" showInputMessage="1" showErrorMessage="1" xr:uid="{4D839853-E2A0-4FF8-B145-76CE07D0F19B}">
          <x14:formula1>
            <xm:f>'(参考)リスト'!$E$16:$E$27</xm:f>
          </x14:formula1>
          <xm:sqref>R11:T34</xm:sqref>
        </x14:dataValidation>
        <x14:dataValidation type="list" allowBlank="1" showInputMessage="1" showErrorMessage="1" xr:uid="{3AE50BA8-A899-41B5-8B45-069778764C10}">
          <x14:formula1>
            <xm:f>'(参考)リスト'!$D$16:$D$18</xm:f>
          </x14:formula1>
          <xm:sqref>P11:Q34</xm:sqref>
        </x14:dataValidation>
        <x14:dataValidation type="list" allowBlank="1" showInputMessage="1" showErrorMessage="1" xr:uid="{DC3A2733-2166-4319-AD66-8335D6AD3BEF}">
          <x14:formula1>
            <xm:f>'(参考)リスト'!$F$16:$F$21</xm:f>
          </x14:formula1>
          <xm:sqref>U11:X34</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3E664-4F6E-4E53-A744-EED2B31EE945}">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20</v>
      </c>
      <c r="AW5" s="44">
        <f>R7</f>
        <v>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20</v>
      </c>
      <c r="O7" s="1001"/>
      <c r="P7" s="924" t="s">
        <v>318</v>
      </c>
      <c r="Q7" s="926"/>
      <c r="R7" s="978">
        <v>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890" priority="2">
      <formula>$AQ11=2</formula>
    </cfRule>
  </conditionalFormatting>
  <conditionalFormatting sqref="Y29:AB29">
    <cfRule type="expression" dxfId="889" priority="11">
      <formula>$AQ28=2</formula>
    </cfRule>
  </conditionalFormatting>
  <conditionalFormatting sqref="Y30:AB31">
    <cfRule type="expression" dxfId="888" priority="9">
      <formula>$AQ28=2</formula>
    </cfRule>
  </conditionalFormatting>
  <conditionalFormatting sqref="Y32:AB32">
    <cfRule type="expression" dxfId="887" priority="7">
      <formula>$AQ29=2</formula>
    </cfRule>
  </conditionalFormatting>
  <conditionalFormatting sqref="Y33:AB33">
    <cfRule type="expression" dxfId="886" priority="5">
      <formula>$AQ29=2</formula>
    </cfRule>
  </conditionalFormatting>
  <conditionalFormatting sqref="Y34:AB34">
    <cfRule type="expression" dxfId="885" priority="3">
      <formula>$AQ29=2</formula>
    </cfRule>
  </conditionalFormatting>
  <conditionalFormatting sqref="Y11:AF28">
    <cfRule type="expression" dxfId="884" priority="1">
      <formula>$AQ11=3</formula>
    </cfRule>
  </conditionalFormatting>
  <conditionalFormatting sqref="Y29:AF29">
    <cfRule type="expression" dxfId="883" priority="12">
      <formula>$AQ28=3</formula>
    </cfRule>
  </conditionalFormatting>
  <conditionalFormatting sqref="Y30:AF31">
    <cfRule type="expression" dxfId="882" priority="10">
      <formula>$AQ28=3</formula>
    </cfRule>
  </conditionalFormatting>
  <conditionalFormatting sqref="Y32:AF32">
    <cfRule type="expression" dxfId="881" priority="8">
      <formula>$AQ29=3</formula>
    </cfRule>
  </conditionalFormatting>
  <conditionalFormatting sqref="Y33:AF33">
    <cfRule type="expression" dxfId="880" priority="6">
      <formula>$AQ29=3</formula>
    </cfRule>
  </conditionalFormatting>
  <conditionalFormatting sqref="Y34:AF34">
    <cfRule type="expression" dxfId="879" priority="4">
      <formula>$AQ29=3</formula>
    </cfRule>
  </conditionalFormatting>
  <conditionalFormatting sqref="AC11:AJ28">
    <cfRule type="expression" dxfId="878" priority="13">
      <formula>$AQ11=1</formula>
    </cfRule>
  </conditionalFormatting>
  <conditionalFormatting sqref="AC29:AJ29">
    <cfRule type="expression" dxfId="877" priority="24">
      <formula>$AQ28=1</formula>
    </cfRule>
  </conditionalFormatting>
  <conditionalFormatting sqref="AC30:AJ31">
    <cfRule type="expression" dxfId="876" priority="22">
      <formula>$AQ28=1</formula>
    </cfRule>
  </conditionalFormatting>
  <conditionalFormatting sqref="AC32:AJ32">
    <cfRule type="expression" dxfId="875" priority="20">
      <formula>$AQ29=1</formula>
    </cfRule>
  </conditionalFormatting>
  <conditionalFormatting sqref="AC33:AJ33">
    <cfRule type="expression" dxfId="874" priority="18">
      <formula>$AQ29=1</formula>
    </cfRule>
  </conditionalFormatting>
  <conditionalFormatting sqref="AC34:AJ34">
    <cfRule type="expression" dxfId="873" priority="16">
      <formula>$AQ29=1</formula>
    </cfRule>
  </conditionalFormatting>
  <conditionalFormatting sqref="AG11:AJ28">
    <cfRule type="expression" dxfId="872" priority="14">
      <formula>$AQ11=2</formula>
    </cfRule>
  </conditionalFormatting>
  <conditionalFormatting sqref="AG29:AJ29">
    <cfRule type="expression" dxfId="871" priority="23">
      <formula>$AQ28=2</formula>
    </cfRule>
  </conditionalFormatting>
  <conditionalFormatting sqref="AG30:AJ31">
    <cfRule type="expression" dxfId="870" priority="21">
      <formula>$AQ28=2</formula>
    </cfRule>
  </conditionalFormatting>
  <conditionalFormatting sqref="AG32:AJ32">
    <cfRule type="expression" dxfId="869" priority="19">
      <formula>$AQ29=2</formula>
    </cfRule>
  </conditionalFormatting>
  <conditionalFormatting sqref="AG33:AJ33">
    <cfRule type="expression" dxfId="868" priority="17">
      <formula>$AQ29=2</formula>
    </cfRule>
  </conditionalFormatting>
  <conditionalFormatting sqref="AG34:AJ34">
    <cfRule type="expression" dxfId="867" priority="15">
      <formula>$AQ29=2</formula>
    </cfRule>
  </conditionalFormatting>
  <dataValidations count="2">
    <dataValidation type="list" allowBlank="1" showInputMessage="1" showErrorMessage="1" sqref="N11:O34" xr:uid="{31B2C0B7-928B-4661-85A8-EA946A60A879}">
      <formula1>INDIRECT(L11)</formula1>
    </dataValidation>
    <dataValidation type="list" allowBlank="1" showInputMessage="1" showErrorMessage="1" sqref="Y11:AB34" xr:uid="{7663D83E-6E49-4359-A219-52AB7D3F651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9EC10F5-B50C-4697-AD3F-07C1CB3F53D4}">
          <x14:formula1>
            <xm:f>'(参考)リスト'!$F$16:$F$21</xm:f>
          </x14:formula1>
          <xm:sqref>U11:X34</xm:sqref>
        </x14:dataValidation>
        <x14:dataValidation type="list" allowBlank="1" showInputMessage="1" showErrorMessage="1" xr:uid="{861F7915-4387-4C66-9C81-1D125A892B21}">
          <x14:formula1>
            <xm:f>'(参考)リスト'!$D$16:$D$18</xm:f>
          </x14:formula1>
          <xm:sqref>P11:Q34</xm:sqref>
        </x14:dataValidation>
        <x14:dataValidation type="list" allowBlank="1" showInputMessage="1" showErrorMessage="1" xr:uid="{5BAC05F3-465C-4763-91DF-2440658486C1}">
          <x14:formula1>
            <xm:f>'(参考)リスト'!$E$16:$E$27</xm:f>
          </x14:formula1>
          <xm:sqref>R11:T34</xm:sqref>
        </x14:dataValidation>
        <x14:dataValidation type="list" allowBlank="1" showInputMessage="1" showErrorMessage="1" xr:uid="{B986AE4B-A7E2-4DE9-8930-95A5EAE33F89}">
          <x14:formula1>
            <xm:f>'(参考)リスト'!$B$16:$B$21</xm:f>
          </x14:formula1>
          <xm:sqref>L11:M34</xm:sqref>
        </x14:dataValidation>
        <x14:dataValidation type="list" allowBlank="1" showInputMessage="1" showErrorMessage="1" xr:uid="{AAA7C376-B7E4-4D51-96FE-D5B41F53E343}">
          <x14:formula1>
            <xm:f>'(参考)リスト'!$G$16:$G$19</xm:f>
          </x14:formula1>
          <xm:sqref>AM35:AO38</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02AB7-C4C7-48AA-9EA8-2A60BE7BE56A}">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21</v>
      </c>
      <c r="AW5" s="44">
        <f>R7</f>
        <v>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21</v>
      </c>
      <c r="O7" s="1001"/>
      <c r="P7" s="924" t="s">
        <v>318</v>
      </c>
      <c r="Q7" s="926"/>
      <c r="R7" s="978">
        <v>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866" priority="2">
      <formula>$AQ11=2</formula>
    </cfRule>
  </conditionalFormatting>
  <conditionalFormatting sqref="Y29:AB29">
    <cfRule type="expression" dxfId="865" priority="11">
      <formula>$AQ28=2</formula>
    </cfRule>
  </conditionalFormatting>
  <conditionalFormatting sqref="Y30:AB31">
    <cfRule type="expression" dxfId="864" priority="9">
      <formula>$AQ28=2</formula>
    </cfRule>
  </conditionalFormatting>
  <conditionalFormatting sqref="Y32:AB32">
    <cfRule type="expression" dxfId="863" priority="7">
      <formula>$AQ29=2</formula>
    </cfRule>
  </conditionalFormatting>
  <conditionalFormatting sqref="Y33:AB33">
    <cfRule type="expression" dxfId="862" priority="5">
      <formula>$AQ29=2</formula>
    </cfRule>
  </conditionalFormatting>
  <conditionalFormatting sqref="Y34:AB34">
    <cfRule type="expression" dxfId="861" priority="3">
      <formula>$AQ29=2</formula>
    </cfRule>
  </conditionalFormatting>
  <conditionalFormatting sqref="Y11:AF28">
    <cfRule type="expression" dxfId="860" priority="1">
      <formula>$AQ11=3</formula>
    </cfRule>
  </conditionalFormatting>
  <conditionalFormatting sqref="Y29:AF29">
    <cfRule type="expression" dxfId="859" priority="12">
      <formula>$AQ28=3</formula>
    </cfRule>
  </conditionalFormatting>
  <conditionalFormatting sqref="Y30:AF31">
    <cfRule type="expression" dxfId="858" priority="10">
      <formula>$AQ28=3</formula>
    </cfRule>
  </conditionalFormatting>
  <conditionalFormatting sqref="Y32:AF32">
    <cfRule type="expression" dxfId="857" priority="8">
      <formula>$AQ29=3</formula>
    </cfRule>
  </conditionalFormatting>
  <conditionalFormatting sqref="Y33:AF33">
    <cfRule type="expression" dxfId="856" priority="6">
      <formula>$AQ29=3</formula>
    </cfRule>
  </conditionalFormatting>
  <conditionalFormatting sqref="Y34:AF34">
    <cfRule type="expression" dxfId="855" priority="4">
      <formula>$AQ29=3</formula>
    </cfRule>
  </conditionalFormatting>
  <conditionalFormatting sqref="AC11:AJ28">
    <cfRule type="expression" dxfId="854" priority="13">
      <formula>$AQ11=1</formula>
    </cfRule>
  </conditionalFormatting>
  <conditionalFormatting sqref="AC29:AJ29">
    <cfRule type="expression" dxfId="853" priority="24">
      <formula>$AQ28=1</formula>
    </cfRule>
  </conditionalFormatting>
  <conditionalFormatting sqref="AC30:AJ31">
    <cfRule type="expression" dxfId="852" priority="22">
      <formula>$AQ28=1</formula>
    </cfRule>
  </conditionalFormatting>
  <conditionalFormatting sqref="AC32:AJ32">
    <cfRule type="expression" dxfId="851" priority="20">
      <formula>$AQ29=1</formula>
    </cfRule>
  </conditionalFormatting>
  <conditionalFormatting sqref="AC33:AJ33">
    <cfRule type="expression" dxfId="850" priority="18">
      <formula>$AQ29=1</formula>
    </cfRule>
  </conditionalFormatting>
  <conditionalFormatting sqref="AC34:AJ34">
    <cfRule type="expression" dxfId="849" priority="16">
      <formula>$AQ29=1</formula>
    </cfRule>
  </conditionalFormatting>
  <conditionalFormatting sqref="AG11:AJ28">
    <cfRule type="expression" dxfId="848" priority="14">
      <formula>$AQ11=2</formula>
    </cfRule>
  </conditionalFormatting>
  <conditionalFormatting sqref="AG29:AJ29">
    <cfRule type="expression" dxfId="847" priority="23">
      <formula>$AQ28=2</formula>
    </cfRule>
  </conditionalFormatting>
  <conditionalFormatting sqref="AG30:AJ31">
    <cfRule type="expression" dxfId="846" priority="21">
      <formula>$AQ28=2</formula>
    </cfRule>
  </conditionalFormatting>
  <conditionalFormatting sqref="AG32:AJ32">
    <cfRule type="expression" dxfId="845" priority="19">
      <formula>$AQ29=2</formula>
    </cfRule>
  </conditionalFormatting>
  <conditionalFormatting sqref="AG33:AJ33">
    <cfRule type="expression" dxfId="844" priority="17">
      <formula>$AQ29=2</formula>
    </cfRule>
  </conditionalFormatting>
  <conditionalFormatting sqref="AG34:AJ34">
    <cfRule type="expression" dxfId="843" priority="15">
      <formula>$AQ29=2</formula>
    </cfRule>
  </conditionalFormatting>
  <dataValidations count="2">
    <dataValidation type="list" allowBlank="1" showInputMessage="1" showErrorMessage="1" sqref="Y11:AB34" xr:uid="{4C087691-E1E3-4161-B908-00196D040AF2}">
      <formula1>"〇,"</formula1>
    </dataValidation>
    <dataValidation type="list" allowBlank="1" showInputMessage="1" showErrorMessage="1" sqref="N11:O34" xr:uid="{655BFC73-6846-4183-8EDA-A4E63F90944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9B78303-83C1-4A54-A4B1-DFA350C196DB}">
          <x14:formula1>
            <xm:f>'(参考)リスト'!$G$16:$G$19</xm:f>
          </x14:formula1>
          <xm:sqref>AM35:AO38</xm:sqref>
        </x14:dataValidation>
        <x14:dataValidation type="list" allowBlank="1" showInputMessage="1" showErrorMessage="1" xr:uid="{FDFF8906-4EBD-4C87-AAC0-16E1E9D7A9EC}">
          <x14:formula1>
            <xm:f>'(参考)リスト'!$B$16:$B$21</xm:f>
          </x14:formula1>
          <xm:sqref>L11:M34</xm:sqref>
        </x14:dataValidation>
        <x14:dataValidation type="list" allowBlank="1" showInputMessage="1" showErrorMessage="1" xr:uid="{7162AD59-676D-488C-9559-E9055CF88E9E}">
          <x14:formula1>
            <xm:f>'(参考)リスト'!$E$16:$E$27</xm:f>
          </x14:formula1>
          <xm:sqref>R11:T34</xm:sqref>
        </x14:dataValidation>
        <x14:dataValidation type="list" allowBlank="1" showInputMessage="1" showErrorMessage="1" xr:uid="{146EA1DE-C5DC-4B6F-88EA-03220653E673}">
          <x14:formula1>
            <xm:f>'(参考)リスト'!$D$16:$D$18</xm:f>
          </x14:formula1>
          <xm:sqref>P11:Q34</xm:sqref>
        </x14:dataValidation>
        <x14:dataValidation type="list" allowBlank="1" showInputMessage="1" showErrorMessage="1" xr:uid="{A05992E0-8670-40A1-B5FF-3699876CD722}">
          <x14:formula1>
            <xm:f>'(参考)リスト'!$F$16:$F$21</xm:f>
          </x14:formula1>
          <xm:sqref>U11:X34</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B418B-88E6-4F05-A6E5-B80DCB4F034A}">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22</v>
      </c>
      <c r="AW5" s="44">
        <f>R7</f>
        <v>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22</v>
      </c>
      <c r="O7" s="1001"/>
      <c r="P7" s="924" t="s">
        <v>318</v>
      </c>
      <c r="Q7" s="926"/>
      <c r="R7" s="978">
        <v>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842" priority="2">
      <formula>$AQ11=2</formula>
    </cfRule>
  </conditionalFormatting>
  <conditionalFormatting sqref="Y29:AB29">
    <cfRule type="expression" dxfId="841" priority="11">
      <formula>$AQ28=2</formula>
    </cfRule>
  </conditionalFormatting>
  <conditionalFormatting sqref="Y30:AB31">
    <cfRule type="expression" dxfId="840" priority="9">
      <formula>$AQ28=2</formula>
    </cfRule>
  </conditionalFormatting>
  <conditionalFormatting sqref="Y32:AB32">
    <cfRule type="expression" dxfId="839" priority="7">
      <formula>$AQ29=2</formula>
    </cfRule>
  </conditionalFormatting>
  <conditionalFormatting sqref="Y33:AB33">
    <cfRule type="expression" dxfId="838" priority="5">
      <formula>$AQ29=2</formula>
    </cfRule>
  </conditionalFormatting>
  <conditionalFormatting sqref="Y34:AB34">
    <cfRule type="expression" dxfId="837" priority="3">
      <formula>$AQ29=2</formula>
    </cfRule>
  </conditionalFormatting>
  <conditionalFormatting sqref="Y11:AF28">
    <cfRule type="expression" dxfId="836" priority="1">
      <formula>$AQ11=3</formula>
    </cfRule>
  </conditionalFormatting>
  <conditionalFormatting sqref="Y29:AF29">
    <cfRule type="expression" dxfId="835" priority="12">
      <formula>$AQ28=3</formula>
    </cfRule>
  </conditionalFormatting>
  <conditionalFormatting sqref="Y30:AF31">
    <cfRule type="expression" dxfId="834" priority="10">
      <formula>$AQ28=3</formula>
    </cfRule>
  </conditionalFormatting>
  <conditionalFormatting sqref="Y32:AF32">
    <cfRule type="expression" dxfId="833" priority="8">
      <formula>$AQ29=3</formula>
    </cfRule>
  </conditionalFormatting>
  <conditionalFormatting sqref="Y33:AF33">
    <cfRule type="expression" dxfId="832" priority="6">
      <formula>$AQ29=3</formula>
    </cfRule>
  </conditionalFormatting>
  <conditionalFormatting sqref="Y34:AF34">
    <cfRule type="expression" dxfId="831" priority="4">
      <formula>$AQ29=3</formula>
    </cfRule>
  </conditionalFormatting>
  <conditionalFormatting sqref="AC11:AJ28">
    <cfRule type="expression" dxfId="830" priority="13">
      <formula>$AQ11=1</formula>
    </cfRule>
  </conditionalFormatting>
  <conditionalFormatting sqref="AC29:AJ29">
    <cfRule type="expression" dxfId="829" priority="24">
      <formula>$AQ28=1</formula>
    </cfRule>
  </conditionalFormatting>
  <conditionalFormatting sqref="AC30:AJ31">
    <cfRule type="expression" dxfId="828" priority="22">
      <formula>$AQ28=1</formula>
    </cfRule>
  </conditionalFormatting>
  <conditionalFormatting sqref="AC32:AJ32">
    <cfRule type="expression" dxfId="827" priority="20">
      <formula>$AQ29=1</formula>
    </cfRule>
  </conditionalFormatting>
  <conditionalFormatting sqref="AC33:AJ33">
    <cfRule type="expression" dxfId="826" priority="18">
      <formula>$AQ29=1</formula>
    </cfRule>
  </conditionalFormatting>
  <conditionalFormatting sqref="AC34:AJ34">
    <cfRule type="expression" dxfId="825" priority="16">
      <formula>$AQ29=1</formula>
    </cfRule>
  </conditionalFormatting>
  <conditionalFormatting sqref="AG11:AJ28">
    <cfRule type="expression" dxfId="824" priority="14">
      <formula>$AQ11=2</formula>
    </cfRule>
  </conditionalFormatting>
  <conditionalFormatting sqref="AG29:AJ29">
    <cfRule type="expression" dxfId="823" priority="23">
      <formula>$AQ28=2</formula>
    </cfRule>
  </conditionalFormatting>
  <conditionalFormatting sqref="AG30:AJ31">
    <cfRule type="expression" dxfId="822" priority="21">
      <formula>$AQ28=2</formula>
    </cfRule>
  </conditionalFormatting>
  <conditionalFormatting sqref="AG32:AJ32">
    <cfRule type="expression" dxfId="821" priority="19">
      <formula>$AQ29=2</formula>
    </cfRule>
  </conditionalFormatting>
  <conditionalFormatting sqref="AG33:AJ33">
    <cfRule type="expression" dxfId="820" priority="17">
      <formula>$AQ29=2</formula>
    </cfRule>
  </conditionalFormatting>
  <conditionalFormatting sqref="AG34:AJ34">
    <cfRule type="expression" dxfId="819" priority="15">
      <formula>$AQ29=2</formula>
    </cfRule>
  </conditionalFormatting>
  <dataValidations count="2">
    <dataValidation type="list" allowBlank="1" showInputMessage="1" showErrorMessage="1" sqref="N11:O34" xr:uid="{DAAD5B0E-160C-43EC-AA3A-E4AF2BD48745}">
      <formula1>INDIRECT(L11)</formula1>
    </dataValidation>
    <dataValidation type="list" allowBlank="1" showInputMessage="1" showErrorMessage="1" sqref="Y11:AB34" xr:uid="{550B78E0-0FF9-4938-8B5D-13894858010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C5B2C51-8832-4991-BFCE-3B5AB64D5567}">
          <x14:formula1>
            <xm:f>'(参考)リスト'!$F$16:$F$21</xm:f>
          </x14:formula1>
          <xm:sqref>U11:X34</xm:sqref>
        </x14:dataValidation>
        <x14:dataValidation type="list" allowBlank="1" showInputMessage="1" showErrorMessage="1" xr:uid="{778B0614-842E-4EF2-ADEC-8D7FDC141168}">
          <x14:formula1>
            <xm:f>'(参考)リスト'!$D$16:$D$18</xm:f>
          </x14:formula1>
          <xm:sqref>P11:Q34</xm:sqref>
        </x14:dataValidation>
        <x14:dataValidation type="list" allowBlank="1" showInputMessage="1" showErrorMessage="1" xr:uid="{E3A12CAD-CE18-42A0-A314-81AD91994480}">
          <x14:formula1>
            <xm:f>'(参考)リスト'!$E$16:$E$27</xm:f>
          </x14:formula1>
          <xm:sqref>R11:T34</xm:sqref>
        </x14:dataValidation>
        <x14:dataValidation type="list" allowBlank="1" showInputMessage="1" showErrorMessage="1" xr:uid="{3F644910-7037-468A-9D7A-729F1D22AADF}">
          <x14:formula1>
            <xm:f>'(参考)リスト'!$B$16:$B$21</xm:f>
          </x14:formula1>
          <xm:sqref>L11:M34</xm:sqref>
        </x14:dataValidation>
        <x14:dataValidation type="list" allowBlank="1" showInputMessage="1" showErrorMessage="1" xr:uid="{2566B49A-259C-4510-A2E2-DB78DE1BA47A}">
          <x14:formula1>
            <xm:f>'(参考)リスト'!$G$16:$G$19</xm:f>
          </x14:formula1>
          <xm:sqref>AM35:AO38</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F85D0-7297-468A-8D99-00D4008272A7}">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23</v>
      </c>
      <c r="AW5" s="44">
        <f>R7</f>
        <v>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23</v>
      </c>
      <c r="O7" s="1001"/>
      <c r="P7" s="924" t="s">
        <v>318</v>
      </c>
      <c r="Q7" s="926"/>
      <c r="R7" s="978">
        <v>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818" priority="2">
      <formula>$AQ11=2</formula>
    </cfRule>
  </conditionalFormatting>
  <conditionalFormatting sqref="Y29:AB29">
    <cfRule type="expression" dxfId="817" priority="11">
      <formula>$AQ28=2</formula>
    </cfRule>
  </conditionalFormatting>
  <conditionalFormatting sqref="Y30:AB31">
    <cfRule type="expression" dxfId="816" priority="9">
      <formula>$AQ28=2</formula>
    </cfRule>
  </conditionalFormatting>
  <conditionalFormatting sqref="Y32:AB32">
    <cfRule type="expression" dxfId="815" priority="7">
      <formula>$AQ29=2</formula>
    </cfRule>
  </conditionalFormatting>
  <conditionalFormatting sqref="Y33:AB33">
    <cfRule type="expression" dxfId="814" priority="5">
      <formula>$AQ29=2</formula>
    </cfRule>
  </conditionalFormatting>
  <conditionalFormatting sqref="Y34:AB34">
    <cfRule type="expression" dxfId="813" priority="3">
      <formula>$AQ29=2</formula>
    </cfRule>
  </conditionalFormatting>
  <conditionalFormatting sqref="Y11:AF28">
    <cfRule type="expression" dxfId="812" priority="1">
      <formula>$AQ11=3</formula>
    </cfRule>
  </conditionalFormatting>
  <conditionalFormatting sqref="Y29:AF29">
    <cfRule type="expression" dxfId="811" priority="12">
      <formula>$AQ28=3</formula>
    </cfRule>
  </conditionalFormatting>
  <conditionalFormatting sqref="Y30:AF31">
    <cfRule type="expression" dxfId="810" priority="10">
      <formula>$AQ28=3</formula>
    </cfRule>
  </conditionalFormatting>
  <conditionalFormatting sqref="Y32:AF32">
    <cfRule type="expression" dxfId="809" priority="8">
      <formula>$AQ29=3</formula>
    </cfRule>
  </conditionalFormatting>
  <conditionalFormatting sqref="Y33:AF33">
    <cfRule type="expression" dxfId="808" priority="6">
      <formula>$AQ29=3</formula>
    </cfRule>
  </conditionalFormatting>
  <conditionalFormatting sqref="Y34:AF34">
    <cfRule type="expression" dxfId="807" priority="4">
      <formula>$AQ29=3</formula>
    </cfRule>
  </conditionalFormatting>
  <conditionalFormatting sqref="AC11:AJ28">
    <cfRule type="expression" dxfId="806" priority="13">
      <formula>$AQ11=1</formula>
    </cfRule>
  </conditionalFormatting>
  <conditionalFormatting sqref="AC29:AJ29">
    <cfRule type="expression" dxfId="805" priority="24">
      <formula>$AQ28=1</formula>
    </cfRule>
  </conditionalFormatting>
  <conditionalFormatting sqref="AC30:AJ31">
    <cfRule type="expression" dxfId="804" priority="22">
      <formula>$AQ28=1</formula>
    </cfRule>
  </conditionalFormatting>
  <conditionalFormatting sqref="AC32:AJ32">
    <cfRule type="expression" dxfId="803" priority="20">
      <formula>$AQ29=1</formula>
    </cfRule>
  </conditionalFormatting>
  <conditionalFormatting sqref="AC33:AJ33">
    <cfRule type="expression" dxfId="802" priority="18">
      <formula>$AQ29=1</formula>
    </cfRule>
  </conditionalFormatting>
  <conditionalFormatting sqref="AC34:AJ34">
    <cfRule type="expression" dxfId="801" priority="16">
      <formula>$AQ29=1</formula>
    </cfRule>
  </conditionalFormatting>
  <conditionalFormatting sqref="AG11:AJ28">
    <cfRule type="expression" dxfId="800" priority="14">
      <formula>$AQ11=2</formula>
    </cfRule>
  </conditionalFormatting>
  <conditionalFormatting sqref="AG29:AJ29">
    <cfRule type="expression" dxfId="799" priority="23">
      <formula>$AQ28=2</formula>
    </cfRule>
  </conditionalFormatting>
  <conditionalFormatting sqref="AG30:AJ31">
    <cfRule type="expression" dxfId="798" priority="21">
      <formula>$AQ28=2</formula>
    </cfRule>
  </conditionalFormatting>
  <conditionalFormatting sqref="AG32:AJ32">
    <cfRule type="expression" dxfId="797" priority="19">
      <formula>$AQ29=2</formula>
    </cfRule>
  </conditionalFormatting>
  <conditionalFormatting sqref="AG33:AJ33">
    <cfRule type="expression" dxfId="796" priority="17">
      <formula>$AQ29=2</formula>
    </cfRule>
  </conditionalFormatting>
  <conditionalFormatting sqref="AG34:AJ34">
    <cfRule type="expression" dxfId="795" priority="15">
      <formula>$AQ29=2</formula>
    </cfRule>
  </conditionalFormatting>
  <dataValidations count="2">
    <dataValidation type="list" allowBlank="1" showInputMessage="1" showErrorMessage="1" sqref="Y11:AB34" xr:uid="{7EA8531B-F965-480F-BFA6-C807DA115A9B}">
      <formula1>"〇,"</formula1>
    </dataValidation>
    <dataValidation type="list" allowBlank="1" showInputMessage="1" showErrorMessage="1" sqref="N11:O34" xr:uid="{0A87B573-4DF1-4473-98FF-58C4E06F3155}">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7DC266A-86D9-4F16-AB1E-A24865B4E4C0}">
          <x14:formula1>
            <xm:f>'(参考)リスト'!$G$16:$G$19</xm:f>
          </x14:formula1>
          <xm:sqref>AM35:AO38</xm:sqref>
        </x14:dataValidation>
        <x14:dataValidation type="list" allowBlank="1" showInputMessage="1" showErrorMessage="1" xr:uid="{4151027B-DD96-43E7-A11A-F1E2288C267A}">
          <x14:formula1>
            <xm:f>'(参考)リスト'!$B$16:$B$21</xm:f>
          </x14:formula1>
          <xm:sqref>L11:M34</xm:sqref>
        </x14:dataValidation>
        <x14:dataValidation type="list" allowBlank="1" showInputMessage="1" showErrorMessage="1" xr:uid="{6A82D55E-5AAB-4D23-A54B-61C29A34FBFE}">
          <x14:formula1>
            <xm:f>'(参考)リスト'!$E$16:$E$27</xm:f>
          </x14:formula1>
          <xm:sqref>R11:T34</xm:sqref>
        </x14:dataValidation>
        <x14:dataValidation type="list" allowBlank="1" showInputMessage="1" showErrorMessage="1" xr:uid="{1E20904C-1757-4F20-821F-AE8DA899A92D}">
          <x14:formula1>
            <xm:f>'(参考)リスト'!$D$16:$D$18</xm:f>
          </x14:formula1>
          <xm:sqref>P11:Q34</xm:sqref>
        </x14:dataValidation>
        <x14:dataValidation type="list" allowBlank="1" showInputMessage="1" showErrorMessage="1" xr:uid="{1EE84D3E-A26F-41C0-B7BB-CD30DD44A5B7}">
          <x14:formula1>
            <xm:f>'(参考)リスト'!$F$16:$F$21</xm:f>
          </x14:formula1>
          <xm:sqref>U11:X34</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C3445-2DE5-480F-9773-4EBBD73C0324}">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24</v>
      </c>
      <c r="AW5" s="44">
        <f>R7</f>
        <v>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24</v>
      </c>
      <c r="O7" s="1001"/>
      <c r="P7" s="924" t="s">
        <v>318</v>
      </c>
      <c r="Q7" s="926"/>
      <c r="R7" s="978">
        <v>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794" priority="2">
      <formula>$AQ11=2</formula>
    </cfRule>
  </conditionalFormatting>
  <conditionalFormatting sqref="Y29:AB29">
    <cfRule type="expression" dxfId="793" priority="11">
      <formula>$AQ28=2</formula>
    </cfRule>
  </conditionalFormatting>
  <conditionalFormatting sqref="Y30:AB31">
    <cfRule type="expression" dxfId="792" priority="9">
      <formula>$AQ28=2</formula>
    </cfRule>
  </conditionalFormatting>
  <conditionalFormatting sqref="Y32:AB32">
    <cfRule type="expression" dxfId="791" priority="7">
      <formula>$AQ29=2</formula>
    </cfRule>
  </conditionalFormatting>
  <conditionalFormatting sqref="Y33:AB33">
    <cfRule type="expression" dxfId="790" priority="5">
      <formula>$AQ29=2</formula>
    </cfRule>
  </conditionalFormatting>
  <conditionalFormatting sqref="Y34:AB34">
    <cfRule type="expression" dxfId="789" priority="3">
      <formula>$AQ29=2</formula>
    </cfRule>
  </conditionalFormatting>
  <conditionalFormatting sqref="Y11:AF28">
    <cfRule type="expression" dxfId="788" priority="1">
      <formula>$AQ11=3</formula>
    </cfRule>
  </conditionalFormatting>
  <conditionalFormatting sqref="Y29:AF29">
    <cfRule type="expression" dxfId="787" priority="12">
      <formula>$AQ28=3</formula>
    </cfRule>
  </conditionalFormatting>
  <conditionalFormatting sqref="Y30:AF31">
    <cfRule type="expression" dxfId="786" priority="10">
      <formula>$AQ28=3</formula>
    </cfRule>
  </conditionalFormatting>
  <conditionalFormatting sqref="Y32:AF32">
    <cfRule type="expression" dxfId="785" priority="8">
      <formula>$AQ29=3</formula>
    </cfRule>
  </conditionalFormatting>
  <conditionalFormatting sqref="Y33:AF33">
    <cfRule type="expression" dxfId="784" priority="6">
      <formula>$AQ29=3</formula>
    </cfRule>
  </conditionalFormatting>
  <conditionalFormatting sqref="Y34:AF34">
    <cfRule type="expression" dxfId="783" priority="4">
      <formula>$AQ29=3</formula>
    </cfRule>
  </conditionalFormatting>
  <conditionalFormatting sqref="AC11:AJ28">
    <cfRule type="expression" dxfId="782" priority="13">
      <formula>$AQ11=1</formula>
    </cfRule>
  </conditionalFormatting>
  <conditionalFormatting sqref="AC29:AJ29">
    <cfRule type="expression" dxfId="781" priority="24">
      <formula>$AQ28=1</formula>
    </cfRule>
  </conditionalFormatting>
  <conditionalFormatting sqref="AC30:AJ31">
    <cfRule type="expression" dxfId="780" priority="22">
      <formula>$AQ28=1</formula>
    </cfRule>
  </conditionalFormatting>
  <conditionalFormatting sqref="AC32:AJ32">
    <cfRule type="expression" dxfId="779" priority="20">
      <formula>$AQ29=1</formula>
    </cfRule>
  </conditionalFormatting>
  <conditionalFormatting sqref="AC33:AJ33">
    <cfRule type="expression" dxfId="778" priority="18">
      <formula>$AQ29=1</formula>
    </cfRule>
  </conditionalFormatting>
  <conditionalFormatting sqref="AC34:AJ34">
    <cfRule type="expression" dxfId="777" priority="16">
      <formula>$AQ29=1</formula>
    </cfRule>
  </conditionalFormatting>
  <conditionalFormatting sqref="AG11:AJ28">
    <cfRule type="expression" dxfId="776" priority="14">
      <formula>$AQ11=2</formula>
    </cfRule>
  </conditionalFormatting>
  <conditionalFormatting sqref="AG29:AJ29">
    <cfRule type="expression" dxfId="775" priority="23">
      <formula>$AQ28=2</formula>
    </cfRule>
  </conditionalFormatting>
  <conditionalFormatting sqref="AG30:AJ31">
    <cfRule type="expression" dxfId="774" priority="21">
      <formula>$AQ28=2</formula>
    </cfRule>
  </conditionalFormatting>
  <conditionalFormatting sqref="AG32:AJ32">
    <cfRule type="expression" dxfId="773" priority="19">
      <formula>$AQ29=2</formula>
    </cfRule>
  </conditionalFormatting>
  <conditionalFormatting sqref="AG33:AJ33">
    <cfRule type="expression" dxfId="772" priority="17">
      <formula>$AQ29=2</formula>
    </cfRule>
  </conditionalFormatting>
  <conditionalFormatting sqref="AG34:AJ34">
    <cfRule type="expression" dxfId="771" priority="15">
      <formula>$AQ29=2</formula>
    </cfRule>
  </conditionalFormatting>
  <dataValidations count="2">
    <dataValidation type="list" allowBlank="1" showInputMessage="1" showErrorMessage="1" sqref="N11:O34" xr:uid="{F2E85E92-1DF0-46BC-8B6B-F4526A8A389B}">
      <formula1>INDIRECT(L11)</formula1>
    </dataValidation>
    <dataValidation type="list" allowBlank="1" showInputMessage="1" showErrorMessage="1" sqref="Y11:AB34" xr:uid="{FE589384-E44D-4F70-8D36-A1222195861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C45090D-9433-4F67-9766-370430C4F16C}">
          <x14:formula1>
            <xm:f>'(参考)リスト'!$F$16:$F$21</xm:f>
          </x14:formula1>
          <xm:sqref>U11:X34</xm:sqref>
        </x14:dataValidation>
        <x14:dataValidation type="list" allowBlank="1" showInputMessage="1" showErrorMessage="1" xr:uid="{ECD80A88-A80D-4552-9974-05EFAFA813E9}">
          <x14:formula1>
            <xm:f>'(参考)リスト'!$D$16:$D$18</xm:f>
          </x14:formula1>
          <xm:sqref>P11:Q34</xm:sqref>
        </x14:dataValidation>
        <x14:dataValidation type="list" allowBlank="1" showInputMessage="1" showErrorMessage="1" xr:uid="{50F198DA-7CDA-47D7-8F52-FA20C5868537}">
          <x14:formula1>
            <xm:f>'(参考)リスト'!$E$16:$E$27</xm:f>
          </x14:formula1>
          <xm:sqref>R11:T34</xm:sqref>
        </x14:dataValidation>
        <x14:dataValidation type="list" allowBlank="1" showInputMessage="1" showErrorMessage="1" xr:uid="{EF7D610F-F02B-46AA-A68F-47E72083D03D}">
          <x14:formula1>
            <xm:f>'(参考)リスト'!$B$16:$B$21</xm:f>
          </x14:formula1>
          <xm:sqref>L11:M34</xm:sqref>
        </x14:dataValidation>
        <x14:dataValidation type="list" allowBlank="1" showInputMessage="1" showErrorMessage="1" xr:uid="{5CAA0C7A-B456-4EF8-A209-C34E7AA2B0D3}">
          <x14:formula1>
            <xm:f>'(参考)リスト'!$G$16:$G$19</xm:f>
          </x14:formula1>
          <xm:sqref>AM35:AO38</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BA1F7-4E97-4B97-9B6D-FA2A39463E8A}">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25</v>
      </c>
      <c r="AW5" s="44">
        <f>R7</f>
        <v>8.6999999999999993</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8.6999999999999993</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25</v>
      </c>
      <c r="O7" s="1001"/>
      <c r="P7" s="924" t="s">
        <v>318</v>
      </c>
      <c r="Q7" s="926"/>
      <c r="R7" s="978">
        <v>8.6999999999999993</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770" priority="2">
      <formula>$AQ11=2</formula>
    </cfRule>
  </conditionalFormatting>
  <conditionalFormatting sqref="Y29:AB29">
    <cfRule type="expression" dxfId="769" priority="11">
      <formula>$AQ28=2</formula>
    </cfRule>
  </conditionalFormatting>
  <conditionalFormatting sqref="Y30:AB31">
    <cfRule type="expression" dxfId="768" priority="9">
      <formula>$AQ28=2</formula>
    </cfRule>
  </conditionalFormatting>
  <conditionalFormatting sqref="Y32:AB32">
    <cfRule type="expression" dxfId="767" priority="7">
      <formula>$AQ29=2</formula>
    </cfRule>
  </conditionalFormatting>
  <conditionalFormatting sqref="Y33:AB33">
    <cfRule type="expression" dxfId="766" priority="5">
      <formula>$AQ29=2</formula>
    </cfRule>
  </conditionalFormatting>
  <conditionalFormatting sqref="Y34:AB34">
    <cfRule type="expression" dxfId="765" priority="3">
      <formula>$AQ29=2</formula>
    </cfRule>
  </conditionalFormatting>
  <conditionalFormatting sqref="Y11:AF28">
    <cfRule type="expression" dxfId="764" priority="1">
      <formula>$AQ11=3</formula>
    </cfRule>
  </conditionalFormatting>
  <conditionalFormatting sqref="Y29:AF29">
    <cfRule type="expression" dxfId="763" priority="12">
      <formula>$AQ28=3</formula>
    </cfRule>
  </conditionalFormatting>
  <conditionalFormatting sqref="Y30:AF31">
    <cfRule type="expression" dxfId="762" priority="10">
      <formula>$AQ28=3</formula>
    </cfRule>
  </conditionalFormatting>
  <conditionalFormatting sqref="Y32:AF32">
    <cfRule type="expression" dxfId="761" priority="8">
      <formula>$AQ29=3</formula>
    </cfRule>
  </conditionalFormatting>
  <conditionalFormatting sqref="Y33:AF33">
    <cfRule type="expression" dxfId="760" priority="6">
      <formula>$AQ29=3</formula>
    </cfRule>
  </conditionalFormatting>
  <conditionalFormatting sqref="Y34:AF34">
    <cfRule type="expression" dxfId="759" priority="4">
      <formula>$AQ29=3</formula>
    </cfRule>
  </conditionalFormatting>
  <conditionalFormatting sqref="AC11:AJ28">
    <cfRule type="expression" dxfId="758" priority="13">
      <formula>$AQ11=1</formula>
    </cfRule>
  </conditionalFormatting>
  <conditionalFormatting sqref="AC29:AJ29">
    <cfRule type="expression" dxfId="757" priority="24">
      <formula>$AQ28=1</formula>
    </cfRule>
  </conditionalFormatting>
  <conditionalFormatting sqref="AC30:AJ31">
    <cfRule type="expression" dxfId="756" priority="22">
      <formula>$AQ28=1</formula>
    </cfRule>
  </conditionalFormatting>
  <conditionalFormatting sqref="AC32:AJ32">
    <cfRule type="expression" dxfId="755" priority="20">
      <formula>$AQ29=1</formula>
    </cfRule>
  </conditionalFormatting>
  <conditionalFormatting sqref="AC33:AJ33">
    <cfRule type="expression" dxfId="754" priority="18">
      <formula>$AQ29=1</formula>
    </cfRule>
  </conditionalFormatting>
  <conditionalFormatting sqref="AC34:AJ34">
    <cfRule type="expression" dxfId="753" priority="16">
      <formula>$AQ29=1</formula>
    </cfRule>
  </conditionalFormatting>
  <conditionalFormatting sqref="AG11:AJ28">
    <cfRule type="expression" dxfId="752" priority="14">
      <formula>$AQ11=2</formula>
    </cfRule>
  </conditionalFormatting>
  <conditionalFormatting sqref="AG29:AJ29">
    <cfRule type="expression" dxfId="751" priority="23">
      <formula>$AQ28=2</formula>
    </cfRule>
  </conditionalFormatting>
  <conditionalFormatting sqref="AG30:AJ31">
    <cfRule type="expression" dxfId="750" priority="21">
      <formula>$AQ28=2</formula>
    </cfRule>
  </conditionalFormatting>
  <conditionalFormatting sqref="AG32:AJ32">
    <cfRule type="expression" dxfId="749" priority="19">
      <formula>$AQ29=2</formula>
    </cfRule>
  </conditionalFormatting>
  <conditionalFormatting sqref="AG33:AJ33">
    <cfRule type="expression" dxfId="748" priority="17">
      <formula>$AQ29=2</formula>
    </cfRule>
  </conditionalFormatting>
  <conditionalFormatting sqref="AG34:AJ34">
    <cfRule type="expression" dxfId="747" priority="15">
      <formula>$AQ29=2</formula>
    </cfRule>
  </conditionalFormatting>
  <dataValidations count="2">
    <dataValidation type="list" allowBlank="1" showInputMessage="1" showErrorMessage="1" sqref="Y11:AB34" xr:uid="{8BBACB8E-DBAC-4869-95C5-703493E2FA78}">
      <formula1>"〇,"</formula1>
    </dataValidation>
    <dataValidation type="list" allowBlank="1" showInputMessage="1" showErrorMessage="1" sqref="N11:O34" xr:uid="{A1663912-1501-43C6-A80B-BDE0DE2E54B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8320816-5A88-46B3-9DBA-FE7B0F3E1D42}">
          <x14:formula1>
            <xm:f>'(参考)リスト'!$G$16:$G$19</xm:f>
          </x14:formula1>
          <xm:sqref>AM35:AO38</xm:sqref>
        </x14:dataValidation>
        <x14:dataValidation type="list" allowBlank="1" showInputMessage="1" showErrorMessage="1" xr:uid="{4CC41850-FFDA-49FF-833A-25D83349DC52}">
          <x14:formula1>
            <xm:f>'(参考)リスト'!$B$16:$B$21</xm:f>
          </x14:formula1>
          <xm:sqref>L11:M34</xm:sqref>
        </x14:dataValidation>
        <x14:dataValidation type="list" allowBlank="1" showInputMessage="1" showErrorMessage="1" xr:uid="{553E97BA-295C-4503-880A-FCF0B4D5DCC1}">
          <x14:formula1>
            <xm:f>'(参考)リスト'!$E$16:$E$27</xm:f>
          </x14:formula1>
          <xm:sqref>R11:T34</xm:sqref>
        </x14:dataValidation>
        <x14:dataValidation type="list" allowBlank="1" showInputMessage="1" showErrorMessage="1" xr:uid="{ABECCEBA-5F65-497B-A528-ED2D4D3654F0}">
          <x14:formula1>
            <xm:f>'(参考)リスト'!$D$16:$D$18</xm:f>
          </x14:formula1>
          <xm:sqref>P11:Q34</xm:sqref>
        </x14:dataValidation>
        <x14:dataValidation type="list" allowBlank="1" showInputMessage="1" showErrorMessage="1" xr:uid="{1FEDC2C5-7227-4833-826D-4134CC36B0A7}">
          <x14:formula1>
            <xm:f>'(参考)リスト'!$F$16:$F$21</xm:f>
          </x14:formula1>
          <xm:sqref>U11:X34</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37382-6557-4C4C-B7D3-149321E6A084}">
  <sheetPr>
    <pageSetUpPr fitToPage="1"/>
  </sheetPr>
  <dimension ref="B1:CH53"/>
  <sheetViews>
    <sheetView showGridLines="0" view="pageBreakPreview" zoomScaleNormal="85" zoomScaleSheetLayoutView="100" workbookViewId="0">
      <selection activeCell="BB43" sqref="BB43"/>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26</v>
      </c>
      <c r="AW5" s="44">
        <f>R7</f>
        <v>8.6999999999999993</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8.6999999999999993</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26</v>
      </c>
      <c r="O7" s="1001"/>
      <c r="P7" s="924" t="s">
        <v>318</v>
      </c>
      <c r="Q7" s="926"/>
      <c r="R7" s="978">
        <v>8.6999999999999993</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746" priority="2">
      <formula>$AQ11=2</formula>
    </cfRule>
  </conditionalFormatting>
  <conditionalFormatting sqref="Y29:AB29">
    <cfRule type="expression" dxfId="745" priority="11">
      <formula>$AQ28=2</formula>
    </cfRule>
  </conditionalFormatting>
  <conditionalFormatting sqref="Y30:AB31">
    <cfRule type="expression" dxfId="744" priority="9">
      <formula>$AQ28=2</formula>
    </cfRule>
  </conditionalFormatting>
  <conditionalFormatting sqref="Y32:AB32">
    <cfRule type="expression" dxfId="743" priority="7">
      <formula>$AQ29=2</formula>
    </cfRule>
  </conditionalFormatting>
  <conditionalFormatting sqref="Y33:AB33">
    <cfRule type="expression" dxfId="742" priority="5">
      <formula>$AQ29=2</formula>
    </cfRule>
  </conditionalFormatting>
  <conditionalFormatting sqref="Y34:AB34">
    <cfRule type="expression" dxfId="741" priority="3">
      <formula>$AQ29=2</formula>
    </cfRule>
  </conditionalFormatting>
  <conditionalFormatting sqref="Y11:AF28">
    <cfRule type="expression" dxfId="740" priority="1">
      <formula>$AQ11=3</formula>
    </cfRule>
  </conditionalFormatting>
  <conditionalFormatting sqref="Y29:AF29">
    <cfRule type="expression" dxfId="739" priority="12">
      <formula>$AQ28=3</formula>
    </cfRule>
  </conditionalFormatting>
  <conditionalFormatting sqref="Y30:AF31">
    <cfRule type="expression" dxfId="738" priority="10">
      <formula>$AQ28=3</formula>
    </cfRule>
  </conditionalFormatting>
  <conditionalFormatting sqref="Y32:AF32">
    <cfRule type="expression" dxfId="737" priority="8">
      <formula>$AQ29=3</formula>
    </cfRule>
  </conditionalFormatting>
  <conditionalFormatting sqref="Y33:AF33">
    <cfRule type="expression" dxfId="736" priority="6">
      <formula>$AQ29=3</formula>
    </cfRule>
  </conditionalFormatting>
  <conditionalFormatting sqref="Y34:AF34">
    <cfRule type="expression" dxfId="735" priority="4">
      <formula>$AQ29=3</formula>
    </cfRule>
  </conditionalFormatting>
  <conditionalFormatting sqref="AC11:AJ28">
    <cfRule type="expression" dxfId="734" priority="13">
      <formula>$AQ11=1</formula>
    </cfRule>
  </conditionalFormatting>
  <conditionalFormatting sqref="AC29:AJ29">
    <cfRule type="expression" dxfId="733" priority="24">
      <formula>$AQ28=1</formula>
    </cfRule>
  </conditionalFormatting>
  <conditionalFormatting sqref="AC30:AJ31">
    <cfRule type="expression" dxfId="732" priority="22">
      <formula>$AQ28=1</formula>
    </cfRule>
  </conditionalFormatting>
  <conditionalFormatting sqref="AC32:AJ32">
    <cfRule type="expression" dxfId="731" priority="20">
      <formula>$AQ29=1</formula>
    </cfRule>
  </conditionalFormatting>
  <conditionalFormatting sqref="AC33:AJ33">
    <cfRule type="expression" dxfId="730" priority="18">
      <formula>$AQ29=1</formula>
    </cfRule>
  </conditionalFormatting>
  <conditionalFormatting sqref="AC34:AJ34">
    <cfRule type="expression" dxfId="729" priority="16">
      <formula>$AQ29=1</formula>
    </cfRule>
  </conditionalFormatting>
  <conditionalFormatting sqref="AG11:AJ28">
    <cfRule type="expression" dxfId="728" priority="14">
      <formula>$AQ11=2</formula>
    </cfRule>
  </conditionalFormatting>
  <conditionalFormatting sqref="AG29:AJ29">
    <cfRule type="expression" dxfId="727" priority="23">
      <formula>$AQ28=2</formula>
    </cfRule>
  </conditionalFormatting>
  <conditionalFormatting sqref="AG30:AJ31">
    <cfRule type="expression" dxfId="726" priority="21">
      <formula>$AQ28=2</formula>
    </cfRule>
  </conditionalFormatting>
  <conditionalFormatting sqref="AG32:AJ32">
    <cfRule type="expression" dxfId="725" priority="19">
      <formula>$AQ29=2</formula>
    </cfRule>
  </conditionalFormatting>
  <conditionalFormatting sqref="AG33:AJ33">
    <cfRule type="expression" dxfId="724" priority="17">
      <formula>$AQ29=2</formula>
    </cfRule>
  </conditionalFormatting>
  <conditionalFormatting sqref="AG34:AJ34">
    <cfRule type="expression" dxfId="723" priority="15">
      <formula>$AQ29=2</formula>
    </cfRule>
  </conditionalFormatting>
  <dataValidations count="2">
    <dataValidation type="list" allowBlank="1" showInputMessage="1" showErrorMessage="1" sqref="N11:O34" xr:uid="{2DD713E9-0192-477F-810E-4AA5E46267A3}">
      <formula1>INDIRECT(L11)</formula1>
    </dataValidation>
    <dataValidation type="list" allowBlank="1" showInputMessage="1" showErrorMessage="1" sqref="Y11:AB34" xr:uid="{0744F8E8-DB52-41AA-871C-1A23857475E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0EB34B3-8971-47DF-A161-FE5315C21082}">
          <x14:formula1>
            <xm:f>'(参考)リスト'!$F$16:$F$21</xm:f>
          </x14:formula1>
          <xm:sqref>U11:X34</xm:sqref>
        </x14:dataValidation>
        <x14:dataValidation type="list" allowBlank="1" showInputMessage="1" showErrorMessage="1" xr:uid="{043AC10D-EEB1-4CE2-A152-F6198596F7CE}">
          <x14:formula1>
            <xm:f>'(参考)リスト'!$D$16:$D$18</xm:f>
          </x14:formula1>
          <xm:sqref>P11:Q34</xm:sqref>
        </x14:dataValidation>
        <x14:dataValidation type="list" allowBlank="1" showInputMessage="1" showErrorMessage="1" xr:uid="{93B58773-EBD3-4333-892E-F700BB4E1784}">
          <x14:formula1>
            <xm:f>'(参考)リスト'!$E$16:$E$27</xm:f>
          </x14:formula1>
          <xm:sqref>R11:T34</xm:sqref>
        </x14:dataValidation>
        <x14:dataValidation type="list" allowBlank="1" showInputMessage="1" showErrorMessage="1" xr:uid="{37B7586A-DAFD-4C60-B937-B8B42853000C}">
          <x14:formula1>
            <xm:f>'(参考)リスト'!$B$16:$B$21</xm:f>
          </x14:formula1>
          <xm:sqref>L11:M34</xm:sqref>
        </x14:dataValidation>
        <x14:dataValidation type="list" allowBlank="1" showInputMessage="1" showErrorMessage="1" xr:uid="{52E210C8-420A-4676-951A-98DFF0CD3E88}">
          <x14:formula1>
            <xm:f>'(参考)リスト'!$G$16:$G$19</xm:f>
          </x14:formula1>
          <xm:sqref>AM35:AO38</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E70AF-40E6-47B2-AC89-20232231077B}">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27</v>
      </c>
      <c r="AW5" s="44">
        <f>R7</f>
        <v>8.6999999999999993</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8.6999999999999993</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27</v>
      </c>
      <c r="O7" s="1001"/>
      <c r="P7" s="924" t="s">
        <v>318</v>
      </c>
      <c r="Q7" s="926"/>
      <c r="R7" s="978">
        <v>8.6999999999999993</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722" priority="2">
      <formula>$AQ11=2</formula>
    </cfRule>
  </conditionalFormatting>
  <conditionalFormatting sqref="Y29:AB29">
    <cfRule type="expression" dxfId="721" priority="11">
      <formula>$AQ28=2</formula>
    </cfRule>
  </conditionalFormatting>
  <conditionalFormatting sqref="Y30:AB31">
    <cfRule type="expression" dxfId="720" priority="9">
      <formula>$AQ28=2</formula>
    </cfRule>
  </conditionalFormatting>
  <conditionalFormatting sqref="Y32:AB32">
    <cfRule type="expression" dxfId="719" priority="7">
      <formula>$AQ29=2</formula>
    </cfRule>
  </conditionalFormatting>
  <conditionalFormatting sqref="Y33:AB33">
    <cfRule type="expression" dxfId="718" priority="5">
      <formula>$AQ29=2</formula>
    </cfRule>
  </conditionalFormatting>
  <conditionalFormatting sqref="Y34:AB34">
    <cfRule type="expression" dxfId="717" priority="3">
      <formula>$AQ29=2</formula>
    </cfRule>
  </conditionalFormatting>
  <conditionalFormatting sqref="Y11:AF28">
    <cfRule type="expression" dxfId="716" priority="1">
      <formula>$AQ11=3</formula>
    </cfRule>
  </conditionalFormatting>
  <conditionalFormatting sqref="Y29:AF29">
    <cfRule type="expression" dxfId="715" priority="12">
      <formula>$AQ28=3</formula>
    </cfRule>
  </conditionalFormatting>
  <conditionalFormatting sqref="Y30:AF31">
    <cfRule type="expression" dxfId="714" priority="10">
      <formula>$AQ28=3</formula>
    </cfRule>
  </conditionalFormatting>
  <conditionalFormatting sqref="Y32:AF32">
    <cfRule type="expression" dxfId="713" priority="8">
      <formula>$AQ29=3</formula>
    </cfRule>
  </conditionalFormatting>
  <conditionalFormatting sqref="Y33:AF33">
    <cfRule type="expression" dxfId="712" priority="6">
      <formula>$AQ29=3</formula>
    </cfRule>
  </conditionalFormatting>
  <conditionalFormatting sqref="Y34:AF34">
    <cfRule type="expression" dxfId="711" priority="4">
      <formula>$AQ29=3</formula>
    </cfRule>
  </conditionalFormatting>
  <conditionalFormatting sqref="AC11:AJ28">
    <cfRule type="expression" dxfId="710" priority="13">
      <formula>$AQ11=1</formula>
    </cfRule>
  </conditionalFormatting>
  <conditionalFormatting sqref="AC29:AJ29">
    <cfRule type="expression" dxfId="709" priority="24">
      <formula>$AQ28=1</formula>
    </cfRule>
  </conditionalFormatting>
  <conditionalFormatting sqref="AC30:AJ31">
    <cfRule type="expression" dxfId="708" priority="22">
      <formula>$AQ28=1</formula>
    </cfRule>
  </conditionalFormatting>
  <conditionalFormatting sqref="AC32:AJ32">
    <cfRule type="expression" dxfId="707" priority="20">
      <formula>$AQ29=1</formula>
    </cfRule>
  </conditionalFormatting>
  <conditionalFormatting sqref="AC33:AJ33">
    <cfRule type="expression" dxfId="706" priority="18">
      <formula>$AQ29=1</formula>
    </cfRule>
  </conditionalFormatting>
  <conditionalFormatting sqref="AC34:AJ34">
    <cfRule type="expression" dxfId="705" priority="16">
      <formula>$AQ29=1</formula>
    </cfRule>
  </conditionalFormatting>
  <conditionalFormatting sqref="AG11:AJ28">
    <cfRule type="expression" dxfId="704" priority="14">
      <formula>$AQ11=2</formula>
    </cfRule>
  </conditionalFormatting>
  <conditionalFormatting sqref="AG29:AJ29">
    <cfRule type="expression" dxfId="703" priority="23">
      <formula>$AQ28=2</formula>
    </cfRule>
  </conditionalFormatting>
  <conditionalFormatting sqref="AG30:AJ31">
    <cfRule type="expression" dxfId="702" priority="21">
      <formula>$AQ28=2</formula>
    </cfRule>
  </conditionalFormatting>
  <conditionalFormatting sqref="AG32:AJ32">
    <cfRule type="expression" dxfId="701" priority="19">
      <formula>$AQ29=2</formula>
    </cfRule>
  </conditionalFormatting>
  <conditionalFormatting sqref="AG33:AJ33">
    <cfRule type="expression" dxfId="700" priority="17">
      <formula>$AQ29=2</formula>
    </cfRule>
  </conditionalFormatting>
  <conditionalFormatting sqref="AG34:AJ34">
    <cfRule type="expression" dxfId="699" priority="15">
      <formula>$AQ29=2</formula>
    </cfRule>
  </conditionalFormatting>
  <dataValidations count="2">
    <dataValidation type="list" allowBlank="1" showInputMessage="1" showErrorMessage="1" sqref="Y11:AB34" xr:uid="{3426F640-7AFA-4A7E-B3F8-18C7E7191150}">
      <formula1>"〇,"</formula1>
    </dataValidation>
    <dataValidation type="list" allowBlank="1" showInputMessage="1" showErrorMessage="1" sqref="N11:O34" xr:uid="{C6E909D5-761F-4D0D-9D38-E62E7BAB53B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2C5657B-2E6A-414F-9774-75190F919D69}">
          <x14:formula1>
            <xm:f>'(参考)リスト'!$G$16:$G$19</xm:f>
          </x14:formula1>
          <xm:sqref>AM35:AO38</xm:sqref>
        </x14:dataValidation>
        <x14:dataValidation type="list" allowBlank="1" showInputMessage="1" showErrorMessage="1" xr:uid="{7E71F956-FBB6-4C27-92AC-D5BAFF19453D}">
          <x14:formula1>
            <xm:f>'(参考)リスト'!$B$16:$B$21</xm:f>
          </x14:formula1>
          <xm:sqref>L11:M34</xm:sqref>
        </x14:dataValidation>
        <x14:dataValidation type="list" allowBlank="1" showInputMessage="1" showErrorMessage="1" xr:uid="{52F34E95-9BBF-4CD4-A047-8203C0C9DDFA}">
          <x14:formula1>
            <xm:f>'(参考)リスト'!$E$16:$E$27</xm:f>
          </x14:formula1>
          <xm:sqref>R11:T34</xm:sqref>
        </x14:dataValidation>
        <x14:dataValidation type="list" allowBlank="1" showInputMessage="1" showErrorMessage="1" xr:uid="{E72C344A-BA66-475C-ADF7-88B50038A6FA}">
          <x14:formula1>
            <xm:f>'(参考)リスト'!$D$16:$D$18</xm:f>
          </x14:formula1>
          <xm:sqref>P11:Q34</xm:sqref>
        </x14:dataValidation>
        <x14:dataValidation type="list" allowBlank="1" showInputMessage="1" showErrorMessage="1" xr:uid="{B918B827-ACDC-44F8-9C34-C942D72C4BE2}">
          <x14:formula1>
            <xm:f>'(参考)リスト'!$F$16:$F$21</xm:f>
          </x14:formula1>
          <xm:sqref>U11:X34</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4E16B-82ED-4873-A552-A6E28981B2D8}">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28</v>
      </c>
      <c r="AW5" s="44">
        <f>R7</f>
        <v>8.6999999999999993</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8.6999999999999993</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28</v>
      </c>
      <c r="O7" s="1001"/>
      <c r="P7" s="924" t="s">
        <v>318</v>
      </c>
      <c r="Q7" s="926"/>
      <c r="R7" s="978">
        <v>8.6999999999999993</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698" priority="2">
      <formula>$AQ11=2</formula>
    </cfRule>
  </conditionalFormatting>
  <conditionalFormatting sqref="Y29:AB29">
    <cfRule type="expression" dxfId="697" priority="11">
      <formula>$AQ28=2</formula>
    </cfRule>
  </conditionalFormatting>
  <conditionalFormatting sqref="Y30:AB31">
    <cfRule type="expression" dxfId="696" priority="9">
      <formula>$AQ28=2</formula>
    </cfRule>
  </conditionalFormatting>
  <conditionalFormatting sqref="Y32:AB32">
    <cfRule type="expression" dxfId="695" priority="7">
      <formula>$AQ29=2</formula>
    </cfRule>
  </conditionalFormatting>
  <conditionalFormatting sqref="Y33:AB33">
    <cfRule type="expression" dxfId="694" priority="5">
      <formula>$AQ29=2</formula>
    </cfRule>
  </conditionalFormatting>
  <conditionalFormatting sqref="Y34:AB34">
    <cfRule type="expression" dxfId="693" priority="3">
      <formula>$AQ29=2</formula>
    </cfRule>
  </conditionalFormatting>
  <conditionalFormatting sqref="Y11:AF28">
    <cfRule type="expression" dxfId="692" priority="1">
      <formula>$AQ11=3</formula>
    </cfRule>
  </conditionalFormatting>
  <conditionalFormatting sqref="Y29:AF29">
    <cfRule type="expression" dxfId="691" priority="12">
      <formula>$AQ28=3</formula>
    </cfRule>
  </conditionalFormatting>
  <conditionalFormatting sqref="Y30:AF31">
    <cfRule type="expression" dxfId="690" priority="10">
      <formula>$AQ28=3</formula>
    </cfRule>
  </conditionalFormatting>
  <conditionalFormatting sqref="Y32:AF32">
    <cfRule type="expression" dxfId="689" priority="8">
      <formula>$AQ29=3</formula>
    </cfRule>
  </conditionalFormatting>
  <conditionalFormatting sqref="Y33:AF33">
    <cfRule type="expression" dxfId="688" priority="6">
      <formula>$AQ29=3</formula>
    </cfRule>
  </conditionalFormatting>
  <conditionalFormatting sqref="Y34:AF34">
    <cfRule type="expression" dxfId="687" priority="4">
      <formula>$AQ29=3</formula>
    </cfRule>
  </conditionalFormatting>
  <conditionalFormatting sqref="AC11:AJ28">
    <cfRule type="expression" dxfId="686" priority="13">
      <formula>$AQ11=1</formula>
    </cfRule>
  </conditionalFormatting>
  <conditionalFormatting sqref="AC29:AJ29">
    <cfRule type="expression" dxfId="685" priority="24">
      <formula>$AQ28=1</formula>
    </cfRule>
  </conditionalFormatting>
  <conditionalFormatting sqref="AC30:AJ31">
    <cfRule type="expression" dxfId="684" priority="22">
      <formula>$AQ28=1</formula>
    </cfRule>
  </conditionalFormatting>
  <conditionalFormatting sqref="AC32:AJ32">
    <cfRule type="expression" dxfId="683" priority="20">
      <formula>$AQ29=1</formula>
    </cfRule>
  </conditionalFormatting>
  <conditionalFormatting sqref="AC33:AJ33">
    <cfRule type="expression" dxfId="682" priority="18">
      <formula>$AQ29=1</formula>
    </cfRule>
  </conditionalFormatting>
  <conditionalFormatting sqref="AC34:AJ34">
    <cfRule type="expression" dxfId="681" priority="16">
      <formula>$AQ29=1</formula>
    </cfRule>
  </conditionalFormatting>
  <conditionalFormatting sqref="AG11:AJ28">
    <cfRule type="expression" dxfId="680" priority="14">
      <formula>$AQ11=2</formula>
    </cfRule>
  </conditionalFormatting>
  <conditionalFormatting sqref="AG29:AJ29">
    <cfRule type="expression" dxfId="679" priority="23">
      <formula>$AQ28=2</formula>
    </cfRule>
  </conditionalFormatting>
  <conditionalFormatting sqref="AG30:AJ31">
    <cfRule type="expression" dxfId="678" priority="21">
      <formula>$AQ28=2</formula>
    </cfRule>
  </conditionalFormatting>
  <conditionalFormatting sqref="AG32:AJ32">
    <cfRule type="expression" dxfId="677" priority="19">
      <formula>$AQ29=2</formula>
    </cfRule>
  </conditionalFormatting>
  <conditionalFormatting sqref="AG33:AJ33">
    <cfRule type="expression" dxfId="676" priority="17">
      <formula>$AQ29=2</formula>
    </cfRule>
  </conditionalFormatting>
  <conditionalFormatting sqref="AG34:AJ34">
    <cfRule type="expression" dxfId="675" priority="15">
      <formula>$AQ29=2</formula>
    </cfRule>
  </conditionalFormatting>
  <dataValidations count="2">
    <dataValidation type="list" allowBlank="1" showInputMessage="1" showErrorMessage="1" sqref="N11:O34" xr:uid="{595B0BC0-0433-4609-B9FD-6D7544407877}">
      <formula1>INDIRECT(L11)</formula1>
    </dataValidation>
    <dataValidation type="list" allowBlank="1" showInputMessage="1" showErrorMessage="1" sqref="Y11:AB34" xr:uid="{53B51E65-91BC-4C06-AE6B-AF223622EEE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43152A1-CDC6-42EC-9A7E-BCD77AB7DEA3}">
          <x14:formula1>
            <xm:f>'(参考)リスト'!$F$16:$F$21</xm:f>
          </x14:formula1>
          <xm:sqref>U11:X34</xm:sqref>
        </x14:dataValidation>
        <x14:dataValidation type="list" allowBlank="1" showInputMessage="1" showErrorMessage="1" xr:uid="{4E1426EF-7C77-432D-924E-F62F64736A76}">
          <x14:formula1>
            <xm:f>'(参考)リスト'!$D$16:$D$18</xm:f>
          </x14:formula1>
          <xm:sqref>P11:Q34</xm:sqref>
        </x14:dataValidation>
        <x14:dataValidation type="list" allowBlank="1" showInputMessage="1" showErrorMessage="1" xr:uid="{5E647A0A-CF80-48C6-A82A-086E5AF72520}">
          <x14:formula1>
            <xm:f>'(参考)リスト'!$E$16:$E$27</xm:f>
          </x14:formula1>
          <xm:sqref>R11:T34</xm:sqref>
        </x14:dataValidation>
        <x14:dataValidation type="list" allowBlank="1" showInputMessage="1" showErrorMessage="1" xr:uid="{3D7E50C1-B207-4E5E-B27B-4D1A72FF294E}">
          <x14:formula1>
            <xm:f>'(参考)リスト'!$B$16:$B$21</xm:f>
          </x14:formula1>
          <xm:sqref>L11:M34</xm:sqref>
        </x14:dataValidation>
        <x14:dataValidation type="list" allowBlank="1" showInputMessage="1" showErrorMessage="1" xr:uid="{51B95796-AC67-4895-8D71-30D8C0690DFD}">
          <x14:formula1>
            <xm:f>'(参考)リスト'!$G$16:$G$19</xm:f>
          </x14:formula1>
          <xm:sqref>AM35:AO38</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72B11-4E61-45FD-A2EC-09E0B54323A6}">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29</v>
      </c>
      <c r="AW5" s="44">
        <f>R7</f>
        <v>8.6999999999999993</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8.6999999999999993</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29</v>
      </c>
      <c r="O7" s="1001"/>
      <c r="P7" s="924" t="s">
        <v>318</v>
      </c>
      <c r="Q7" s="926"/>
      <c r="R7" s="978">
        <v>8.6999999999999993</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674" priority="2">
      <formula>$AQ11=2</formula>
    </cfRule>
  </conditionalFormatting>
  <conditionalFormatting sqref="Y29:AB29">
    <cfRule type="expression" dxfId="673" priority="11">
      <formula>$AQ28=2</formula>
    </cfRule>
  </conditionalFormatting>
  <conditionalFormatting sqref="Y30:AB31">
    <cfRule type="expression" dxfId="672" priority="9">
      <formula>$AQ28=2</formula>
    </cfRule>
  </conditionalFormatting>
  <conditionalFormatting sqref="Y32:AB32">
    <cfRule type="expression" dxfId="671" priority="7">
      <formula>$AQ29=2</formula>
    </cfRule>
  </conditionalFormatting>
  <conditionalFormatting sqref="Y33:AB33">
    <cfRule type="expression" dxfId="670" priority="5">
      <formula>$AQ29=2</formula>
    </cfRule>
  </conditionalFormatting>
  <conditionalFormatting sqref="Y34:AB34">
    <cfRule type="expression" dxfId="669" priority="3">
      <formula>$AQ29=2</formula>
    </cfRule>
  </conditionalFormatting>
  <conditionalFormatting sqref="Y11:AF28">
    <cfRule type="expression" dxfId="668" priority="1">
      <formula>$AQ11=3</formula>
    </cfRule>
  </conditionalFormatting>
  <conditionalFormatting sqref="Y29:AF29">
    <cfRule type="expression" dxfId="667" priority="12">
      <formula>$AQ28=3</formula>
    </cfRule>
  </conditionalFormatting>
  <conditionalFormatting sqref="Y30:AF31">
    <cfRule type="expression" dxfId="666" priority="10">
      <formula>$AQ28=3</formula>
    </cfRule>
  </conditionalFormatting>
  <conditionalFormatting sqref="Y32:AF32">
    <cfRule type="expression" dxfId="665" priority="8">
      <formula>$AQ29=3</formula>
    </cfRule>
  </conditionalFormatting>
  <conditionalFormatting sqref="Y33:AF33">
    <cfRule type="expression" dxfId="664" priority="6">
      <formula>$AQ29=3</formula>
    </cfRule>
  </conditionalFormatting>
  <conditionalFormatting sqref="Y34:AF34">
    <cfRule type="expression" dxfId="663" priority="4">
      <formula>$AQ29=3</formula>
    </cfRule>
  </conditionalFormatting>
  <conditionalFormatting sqref="AC11:AJ28">
    <cfRule type="expression" dxfId="662" priority="13">
      <formula>$AQ11=1</formula>
    </cfRule>
  </conditionalFormatting>
  <conditionalFormatting sqref="AC29:AJ29">
    <cfRule type="expression" dxfId="661" priority="24">
      <formula>$AQ28=1</formula>
    </cfRule>
  </conditionalFormatting>
  <conditionalFormatting sqref="AC30:AJ31">
    <cfRule type="expression" dxfId="660" priority="22">
      <formula>$AQ28=1</formula>
    </cfRule>
  </conditionalFormatting>
  <conditionalFormatting sqref="AC32:AJ32">
    <cfRule type="expression" dxfId="659" priority="20">
      <formula>$AQ29=1</formula>
    </cfRule>
  </conditionalFormatting>
  <conditionalFormatting sqref="AC33:AJ33">
    <cfRule type="expression" dxfId="658" priority="18">
      <formula>$AQ29=1</formula>
    </cfRule>
  </conditionalFormatting>
  <conditionalFormatting sqref="AC34:AJ34">
    <cfRule type="expression" dxfId="657" priority="16">
      <formula>$AQ29=1</formula>
    </cfRule>
  </conditionalFormatting>
  <conditionalFormatting sqref="AG11:AJ28">
    <cfRule type="expression" dxfId="656" priority="14">
      <formula>$AQ11=2</formula>
    </cfRule>
  </conditionalFormatting>
  <conditionalFormatting sqref="AG29:AJ29">
    <cfRule type="expression" dxfId="655" priority="23">
      <formula>$AQ28=2</formula>
    </cfRule>
  </conditionalFormatting>
  <conditionalFormatting sqref="AG30:AJ31">
    <cfRule type="expression" dxfId="654" priority="21">
      <formula>$AQ28=2</formula>
    </cfRule>
  </conditionalFormatting>
  <conditionalFormatting sqref="AG32:AJ32">
    <cfRule type="expression" dxfId="653" priority="19">
      <formula>$AQ29=2</formula>
    </cfRule>
  </conditionalFormatting>
  <conditionalFormatting sqref="AG33:AJ33">
    <cfRule type="expression" dxfId="652" priority="17">
      <formula>$AQ29=2</formula>
    </cfRule>
  </conditionalFormatting>
  <conditionalFormatting sqref="AG34:AJ34">
    <cfRule type="expression" dxfId="651" priority="15">
      <formula>$AQ29=2</formula>
    </cfRule>
  </conditionalFormatting>
  <dataValidations count="2">
    <dataValidation type="list" allowBlank="1" showInputMessage="1" showErrorMessage="1" sqref="Y11:AB34" xr:uid="{8087C28D-3E5A-46DF-9112-432B899204F4}">
      <formula1>"〇,"</formula1>
    </dataValidation>
    <dataValidation type="list" allowBlank="1" showInputMessage="1" showErrorMessage="1" sqref="N11:O34" xr:uid="{DD040C78-FC25-4F3F-AB5E-50C273E29B4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70D5B86-35EA-4A2C-A174-5461B72374F8}">
          <x14:formula1>
            <xm:f>'(参考)リスト'!$G$16:$G$19</xm:f>
          </x14:formula1>
          <xm:sqref>AM35:AO38</xm:sqref>
        </x14:dataValidation>
        <x14:dataValidation type="list" allowBlank="1" showInputMessage="1" showErrorMessage="1" xr:uid="{A70E161A-B718-4895-B3D6-9A0A7A1FC527}">
          <x14:formula1>
            <xm:f>'(参考)リスト'!$B$16:$B$21</xm:f>
          </x14:formula1>
          <xm:sqref>L11:M34</xm:sqref>
        </x14:dataValidation>
        <x14:dataValidation type="list" allowBlank="1" showInputMessage="1" showErrorMessage="1" xr:uid="{CE230F7E-7303-45F9-9550-A1B897C3BAD1}">
          <x14:formula1>
            <xm:f>'(参考)リスト'!$E$16:$E$27</xm:f>
          </x14:formula1>
          <xm:sqref>R11:T34</xm:sqref>
        </x14:dataValidation>
        <x14:dataValidation type="list" allowBlank="1" showInputMessage="1" showErrorMessage="1" xr:uid="{F97252D1-7F95-42E4-B6F3-C5B08246BE40}">
          <x14:formula1>
            <xm:f>'(参考)リスト'!$D$16:$D$18</xm:f>
          </x14:formula1>
          <xm:sqref>P11:Q34</xm:sqref>
        </x14:dataValidation>
        <x14:dataValidation type="list" allowBlank="1" showInputMessage="1" showErrorMessage="1" xr:uid="{A8B6BA74-D2D7-40E6-A1A9-56F9146C3D4B}">
          <x14:formula1>
            <xm:f>'(参考)リスト'!$F$16:$F$21</xm:f>
          </x14:formula1>
          <xm:sqref>U11:X34</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0B5F8-9F61-4092-B8D9-8F8922223515}">
  <sheetPr>
    <pageSetUpPr fitToPage="1"/>
  </sheetPr>
  <dimension ref="B1:CH53"/>
  <sheetViews>
    <sheetView showGridLines="0" view="pageBreakPreview" zoomScaleNormal="85" zoomScaleSheetLayoutView="100" workbookViewId="0">
      <selection activeCell="BI48" sqref="BI4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30</v>
      </c>
      <c r="AW5" s="44">
        <f>R7</f>
        <v>8.6999999999999993</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8.6999999999999993</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30</v>
      </c>
      <c r="O7" s="1001"/>
      <c r="P7" s="924" t="s">
        <v>318</v>
      </c>
      <c r="Q7" s="926"/>
      <c r="R7" s="978">
        <v>8.6999999999999993</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650" priority="2">
      <formula>$AQ11=2</formula>
    </cfRule>
  </conditionalFormatting>
  <conditionalFormatting sqref="Y29:AB29">
    <cfRule type="expression" dxfId="649" priority="11">
      <formula>$AQ28=2</formula>
    </cfRule>
  </conditionalFormatting>
  <conditionalFormatting sqref="Y30:AB31">
    <cfRule type="expression" dxfId="648" priority="9">
      <formula>$AQ28=2</formula>
    </cfRule>
  </conditionalFormatting>
  <conditionalFormatting sqref="Y32:AB32">
    <cfRule type="expression" dxfId="647" priority="7">
      <formula>$AQ29=2</formula>
    </cfRule>
  </conditionalFormatting>
  <conditionalFormatting sqref="Y33:AB33">
    <cfRule type="expression" dxfId="646" priority="5">
      <formula>$AQ29=2</formula>
    </cfRule>
  </conditionalFormatting>
  <conditionalFormatting sqref="Y34:AB34">
    <cfRule type="expression" dxfId="645" priority="3">
      <formula>$AQ29=2</formula>
    </cfRule>
  </conditionalFormatting>
  <conditionalFormatting sqref="Y11:AF28">
    <cfRule type="expression" dxfId="644" priority="1">
      <formula>$AQ11=3</formula>
    </cfRule>
  </conditionalFormatting>
  <conditionalFormatting sqref="Y29:AF29">
    <cfRule type="expression" dxfId="643" priority="12">
      <formula>$AQ28=3</formula>
    </cfRule>
  </conditionalFormatting>
  <conditionalFormatting sqref="Y30:AF31">
    <cfRule type="expression" dxfId="642" priority="10">
      <formula>$AQ28=3</formula>
    </cfRule>
  </conditionalFormatting>
  <conditionalFormatting sqref="Y32:AF32">
    <cfRule type="expression" dxfId="641" priority="8">
      <formula>$AQ29=3</formula>
    </cfRule>
  </conditionalFormatting>
  <conditionalFormatting sqref="Y33:AF33">
    <cfRule type="expression" dxfId="640" priority="6">
      <formula>$AQ29=3</formula>
    </cfRule>
  </conditionalFormatting>
  <conditionalFormatting sqref="Y34:AF34">
    <cfRule type="expression" dxfId="639" priority="4">
      <formula>$AQ29=3</formula>
    </cfRule>
  </conditionalFormatting>
  <conditionalFormatting sqref="AC11:AJ28">
    <cfRule type="expression" dxfId="638" priority="13">
      <formula>$AQ11=1</formula>
    </cfRule>
  </conditionalFormatting>
  <conditionalFormatting sqref="AC29:AJ29">
    <cfRule type="expression" dxfId="637" priority="24">
      <formula>$AQ28=1</formula>
    </cfRule>
  </conditionalFormatting>
  <conditionalFormatting sqref="AC30:AJ31">
    <cfRule type="expression" dxfId="636" priority="22">
      <formula>$AQ28=1</formula>
    </cfRule>
  </conditionalFormatting>
  <conditionalFormatting sqref="AC32:AJ32">
    <cfRule type="expression" dxfId="635" priority="20">
      <formula>$AQ29=1</formula>
    </cfRule>
  </conditionalFormatting>
  <conditionalFormatting sqref="AC33:AJ33">
    <cfRule type="expression" dxfId="634" priority="18">
      <formula>$AQ29=1</formula>
    </cfRule>
  </conditionalFormatting>
  <conditionalFormatting sqref="AC34:AJ34">
    <cfRule type="expression" dxfId="633" priority="16">
      <formula>$AQ29=1</formula>
    </cfRule>
  </conditionalFormatting>
  <conditionalFormatting sqref="AG11:AJ28">
    <cfRule type="expression" dxfId="632" priority="14">
      <formula>$AQ11=2</formula>
    </cfRule>
  </conditionalFormatting>
  <conditionalFormatting sqref="AG29:AJ29">
    <cfRule type="expression" dxfId="631" priority="23">
      <formula>$AQ28=2</formula>
    </cfRule>
  </conditionalFormatting>
  <conditionalFormatting sqref="AG30:AJ31">
    <cfRule type="expression" dxfId="630" priority="21">
      <formula>$AQ28=2</formula>
    </cfRule>
  </conditionalFormatting>
  <conditionalFormatting sqref="AG32:AJ32">
    <cfRule type="expression" dxfId="629" priority="19">
      <formula>$AQ29=2</formula>
    </cfRule>
  </conditionalFormatting>
  <conditionalFormatting sqref="AG33:AJ33">
    <cfRule type="expression" dxfId="628" priority="17">
      <formula>$AQ29=2</formula>
    </cfRule>
  </conditionalFormatting>
  <conditionalFormatting sqref="AG34:AJ34">
    <cfRule type="expression" dxfId="627" priority="15">
      <formula>$AQ29=2</formula>
    </cfRule>
  </conditionalFormatting>
  <dataValidations count="2">
    <dataValidation type="list" allowBlank="1" showInputMessage="1" showErrorMessage="1" sqref="N11:O34" xr:uid="{E1102A09-6C78-4A48-A55C-1DF3209351FD}">
      <formula1>INDIRECT(L11)</formula1>
    </dataValidation>
    <dataValidation type="list" allowBlank="1" showInputMessage="1" showErrorMessage="1" sqref="Y11:AB34" xr:uid="{B5DE3E0E-8C80-4211-B5A5-A1ADCAA5553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58DF65D-00AD-43CC-A0FE-2C924152A2D0}">
          <x14:formula1>
            <xm:f>'(参考)リスト'!$F$16:$F$21</xm:f>
          </x14:formula1>
          <xm:sqref>U11:X34</xm:sqref>
        </x14:dataValidation>
        <x14:dataValidation type="list" allowBlank="1" showInputMessage="1" showErrorMessage="1" xr:uid="{4EC6B443-4DD5-4DDA-AA72-A5C0941B3329}">
          <x14:formula1>
            <xm:f>'(参考)リスト'!$D$16:$D$18</xm:f>
          </x14:formula1>
          <xm:sqref>P11:Q34</xm:sqref>
        </x14:dataValidation>
        <x14:dataValidation type="list" allowBlank="1" showInputMessage="1" showErrorMessage="1" xr:uid="{89B35293-7D00-41AE-ADFE-4B77D6E25496}">
          <x14:formula1>
            <xm:f>'(参考)リスト'!$E$16:$E$27</xm:f>
          </x14:formula1>
          <xm:sqref>R11:T34</xm:sqref>
        </x14:dataValidation>
        <x14:dataValidation type="list" allowBlank="1" showInputMessage="1" showErrorMessage="1" xr:uid="{58887DAF-C2DD-4C05-830F-871CD7B2EEDB}">
          <x14:formula1>
            <xm:f>'(参考)リスト'!$B$16:$B$21</xm:f>
          </x14:formula1>
          <xm:sqref>L11:M34</xm:sqref>
        </x14:dataValidation>
        <x14:dataValidation type="list" allowBlank="1" showInputMessage="1" showErrorMessage="1" xr:uid="{C7C9AD9A-26CF-477E-A163-880B09BF334A}">
          <x14:formula1>
            <xm:f>'(参考)リスト'!$G$16:$G$19</xm:f>
          </x14:formula1>
          <xm:sqref>AM35:AO38</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C0189-F0DE-4459-A1A1-C48243FB3704}">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31</v>
      </c>
      <c r="AW5" s="44">
        <f>R7</f>
        <v>8.6999999999999993</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8.6999999999999993</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31</v>
      </c>
      <c r="O7" s="1001"/>
      <c r="P7" s="924" t="s">
        <v>318</v>
      </c>
      <c r="Q7" s="926"/>
      <c r="R7" s="978">
        <v>8.6999999999999993</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626" priority="2">
      <formula>$AQ11=2</formula>
    </cfRule>
  </conditionalFormatting>
  <conditionalFormatting sqref="Y29:AB29">
    <cfRule type="expression" dxfId="625" priority="11">
      <formula>$AQ28=2</formula>
    </cfRule>
  </conditionalFormatting>
  <conditionalFormatting sqref="Y30:AB31">
    <cfRule type="expression" dxfId="624" priority="9">
      <formula>$AQ28=2</formula>
    </cfRule>
  </conditionalFormatting>
  <conditionalFormatting sqref="Y32:AB32">
    <cfRule type="expression" dxfId="623" priority="7">
      <formula>$AQ29=2</formula>
    </cfRule>
  </conditionalFormatting>
  <conditionalFormatting sqref="Y33:AB33">
    <cfRule type="expression" dxfId="622" priority="5">
      <formula>$AQ29=2</formula>
    </cfRule>
  </conditionalFormatting>
  <conditionalFormatting sqref="Y34:AB34">
    <cfRule type="expression" dxfId="621" priority="3">
      <formula>$AQ29=2</formula>
    </cfRule>
  </conditionalFormatting>
  <conditionalFormatting sqref="Y11:AF28">
    <cfRule type="expression" dxfId="620" priority="1">
      <formula>$AQ11=3</formula>
    </cfRule>
  </conditionalFormatting>
  <conditionalFormatting sqref="Y29:AF29">
    <cfRule type="expression" dxfId="619" priority="12">
      <formula>$AQ28=3</formula>
    </cfRule>
  </conditionalFormatting>
  <conditionalFormatting sqref="Y30:AF31">
    <cfRule type="expression" dxfId="618" priority="10">
      <formula>$AQ28=3</formula>
    </cfRule>
  </conditionalFormatting>
  <conditionalFormatting sqref="Y32:AF32">
    <cfRule type="expression" dxfId="617" priority="8">
      <formula>$AQ29=3</formula>
    </cfRule>
  </conditionalFormatting>
  <conditionalFormatting sqref="Y33:AF33">
    <cfRule type="expression" dxfId="616" priority="6">
      <formula>$AQ29=3</formula>
    </cfRule>
  </conditionalFormatting>
  <conditionalFormatting sqref="Y34:AF34">
    <cfRule type="expression" dxfId="615" priority="4">
      <formula>$AQ29=3</formula>
    </cfRule>
  </conditionalFormatting>
  <conditionalFormatting sqref="AC11:AJ28">
    <cfRule type="expression" dxfId="614" priority="13">
      <formula>$AQ11=1</formula>
    </cfRule>
  </conditionalFormatting>
  <conditionalFormatting sqref="AC29:AJ29">
    <cfRule type="expression" dxfId="613" priority="24">
      <formula>$AQ28=1</formula>
    </cfRule>
  </conditionalFormatting>
  <conditionalFormatting sqref="AC30:AJ31">
    <cfRule type="expression" dxfId="612" priority="22">
      <formula>$AQ28=1</formula>
    </cfRule>
  </conditionalFormatting>
  <conditionalFormatting sqref="AC32:AJ32">
    <cfRule type="expression" dxfId="611" priority="20">
      <formula>$AQ29=1</formula>
    </cfRule>
  </conditionalFormatting>
  <conditionalFormatting sqref="AC33:AJ33">
    <cfRule type="expression" dxfId="610" priority="18">
      <formula>$AQ29=1</formula>
    </cfRule>
  </conditionalFormatting>
  <conditionalFormatting sqref="AC34:AJ34">
    <cfRule type="expression" dxfId="609" priority="16">
      <formula>$AQ29=1</formula>
    </cfRule>
  </conditionalFormatting>
  <conditionalFormatting sqref="AG11:AJ28">
    <cfRule type="expression" dxfId="608" priority="14">
      <formula>$AQ11=2</formula>
    </cfRule>
  </conditionalFormatting>
  <conditionalFormatting sqref="AG29:AJ29">
    <cfRule type="expression" dxfId="607" priority="23">
      <formula>$AQ28=2</formula>
    </cfRule>
  </conditionalFormatting>
  <conditionalFormatting sqref="AG30:AJ31">
    <cfRule type="expression" dxfId="606" priority="21">
      <formula>$AQ28=2</formula>
    </cfRule>
  </conditionalFormatting>
  <conditionalFormatting sqref="AG32:AJ32">
    <cfRule type="expression" dxfId="605" priority="19">
      <formula>$AQ29=2</formula>
    </cfRule>
  </conditionalFormatting>
  <conditionalFormatting sqref="AG33:AJ33">
    <cfRule type="expression" dxfId="604" priority="17">
      <formula>$AQ29=2</formula>
    </cfRule>
  </conditionalFormatting>
  <conditionalFormatting sqref="AG34:AJ34">
    <cfRule type="expression" dxfId="603" priority="15">
      <formula>$AQ29=2</formula>
    </cfRule>
  </conditionalFormatting>
  <dataValidations count="2">
    <dataValidation type="list" allowBlank="1" showInputMessage="1" showErrorMessage="1" sqref="Y11:AB34" xr:uid="{2DD55B0D-839F-462C-B3E4-BB92387CCFCF}">
      <formula1>"〇,"</formula1>
    </dataValidation>
    <dataValidation type="list" allowBlank="1" showInputMessage="1" showErrorMessage="1" sqref="N11:O34" xr:uid="{A269B278-9917-4298-8EB3-92DE2A83DAD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8B97723-39F2-45BF-8754-343A507F1D78}">
          <x14:formula1>
            <xm:f>'(参考)リスト'!$G$16:$G$19</xm:f>
          </x14:formula1>
          <xm:sqref>AM35:AO38</xm:sqref>
        </x14:dataValidation>
        <x14:dataValidation type="list" allowBlank="1" showInputMessage="1" showErrorMessage="1" xr:uid="{77A259AD-70D3-4FC1-8026-EF268A6839E0}">
          <x14:formula1>
            <xm:f>'(参考)リスト'!$B$16:$B$21</xm:f>
          </x14:formula1>
          <xm:sqref>L11:M34</xm:sqref>
        </x14:dataValidation>
        <x14:dataValidation type="list" allowBlank="1" showInputMessage="1" showErrorMessage="1" xr:uid="{109F0C18-7F07-4FFE-B3EE-65F2F9B6C27F}">
          <x14:formula1>
            <xm:f>'(参考)リスト'!$E$16:$E$27</xm:f>
          </x14:formula1>
          <xm:sqref>R11:T34</xm:sqref>
        </x14:dataValidation>
        <x14:dataValidation type="list" allowBlank="1" showInputMessage="1" showErrorMessage="1" xr:uid="{42E314B2-8BBF-49A1-BA46-C5CAD9018C15}">
          <x14:formula1>
            <xm:f>'(参考)リスト'!$D$16:$D$18</xm:f>
          </x14:formula1>
          <xm:sqref>P11:Q34</xm:sqref>
        </x14:dataValidation>
        <x14:dataValidation type="list" allowBlank="1" showInputMessage="1" showErrorMessage="1" xr:uid="{B2A2A873-0276-42A3-A44B-DC6959222A56}">
          <x14:formula1>
            <xm:f>'(参考)リスト'!$F$16:$F$21</xm:f>
          </x14:formula1>
          <xm:sqref>U11:X34</xm:sqref>
        </x14:dataValidation>
      </x14:dataValidation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CE0B5-675E-493F-845C-BB5D19EE5836}">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32</v>
      </c>
      <c r="AW5" s="44">
        <f>R7</f>
        <v>8.6999999999999993</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8.6999999999999993</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32</v>
      </c>
      <c r="O7" s="1001"/>
      <c r="P7" s="924" t="s">
        <v>318</v>
      </c>
      <c r="Q7" s="926"/>
      <c r="R7" s="978">
        <v>8.6999999999999993</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602" priority="2">
      <formula>$AQ11=2</formula>
    </cfRule>
  </conditionalFormatting>
  <conditionalFormatting sqref="Y29:AB29">
    <cfRule type="expression" dxfId="601" priority="11">
      <formula>$AQ28=2</formula>
    </cfRule>
  </conditionalFormatting>
  <conditionalFormatting sqref="Y30:AB31">
    <cfRule type="expression" dxfId="600" priority="9">
      <formula>$AQ28=2</formula>
    </cfRule>
  </conditionalFormatting>
  <conditionalFormatting sqref="Y32:AB32">
    <cfRule type="expression" dxfId="599" priority="7">
      <formula>$AQ29=2</formula>
    </cfRule>
  </conditionalFormatting>
  <conditionalFormatting sqref="Y33:AB33">
    <cfRule type="expression" dxfId="598" priority="5">
      <formula>$AQ29=2</formula>
    </cfRule>
  </conditionalFormatting>
  <conditionalFormatting sqref="Y34:AB34">
    <cfRule type="expression" dxfId="597" priority="3">
      <formula>$AQ29=2</formula>
    </cfRule>
  </conditionalFormatting>
  <conditionalFormatting sqref="Y11:AF28">
    <cfRule type="expression" dxfId="596" priority="1">
      <formula>$AQ11=3</formula>
    </cfRule>
  </conditionalFormatting>
  <conditionalFormatting sqref="Y29:AF29">
    <cfRule type="expression" dxfId="595" priority="12">
      <formula>$AQ28=3</formula>
    </cfRule>
  </conditionalFormatting>
  <conditionalFormatting sqref="Y30:AF31">
    <cfRule type="expression" dxfId="594" priority="10">
      <formula>$AQ28=3</formula>
    </cfRule>
  </conditionalFormatting>
  <conditionalFormatting sqref="Y32:AF32">
    <cfRule type="expression" dxfId="593" priority="8">
      <formula>$AQ29=3</formula>
    </cfRule>
  </conditionalFormatting>
  <conditionalFormatting sqref="Y33:AF33">
    <cfRule type="expression" dxfId="592" priority="6">
      <formula>$AQ29=3</formula>
    </cfRule>
  </conditionalFormatting>
  <conditionalFormatting sqref="Y34:AF34">
    <cfRule type="expression" dxfId="591" priority="4">
      <formula>$AQ29=3</formula>
    </cfRule>
  </conditionalFormatting>
  <conditionalFormatting sqref="AC11:AJ28">
    <cfRule type="expression" dxfId="590" priority="13">
      <formula>$AQ11=1</formula>
    </cfRule>
  </conditionalFormatting>
  <conditionalFormatting sqref="AC29:AJ29">
    <cfRule type="expression" dxfId="589" priority="24">
      <formula>$AQ28=1</formula>
    </cfRule>
  </conditionalFormatting>
  <conditionalFormatting sqref="AC30:AJ31">
    <cfRule type="expression" dxfId="588" priority="22">
      <formula>$AQ28=1</formula>
    </cfRule>
  </conditionalFormatting>
  <conditionalFormatting sqref="AC32:AJ32">
    <cfRule type="expression" dxfId="587" priority="20">
      <formula>$AQ29=1</formula>
    </cfRule>
  </conditionalFormatting>
  <conditionalFormatting sqref="AC33:AJ33">
    <cfRule type="expression" dxfId="586" priority="18">
      <formula>$AQ29=1</formula>
    </cfRule>
  </conditionalFormatting>
  <conditionalFormatting sqref="AC34:AJ34">
    <cfRule type="expression" dxfId="585" priority="16">
      <formula>$AQ29=1</formula>
    </cfRule>
  </conditionalFormatting>
  <conditionalFormatting sqref="AG11:AJ28">
    <cfRule type="expression" dxfId="584" priority="14">
      <formula>$AQ11=2</formula>
    </cfRule>
  </conditionalFormatting>
  <conditionalFormatting sqref="AG29:AJ29">
    <cfRule type="expression" dxfId="583" priority="23">
      <formula>$AQ28=2</formula>
    </cfRule>
  </conditionalFormatting>
  <conditionalFormatting sqref="AG30:AJ31">
    <cfRule type="expression" dxfId="582" priority="21">
      <formula>$AQ28=2</formula>
    </cfRule>
  </conditionalFormatting>
  <conditionalFormatting sqref="AG32:AJ32">
    <cfRule type="expression" dxfId="581" priority="19">
      <formula>$AQ29=2</formula>
    </cfRule>
  </conditionalFormatting>
  <conditionalFormatting sqref="AG33:AJ33">
    <cfRule type="expression" dxfId="580" priority="17">
      <formula>$AQ29=2</formula>
    </cfRule>
  </conditionalFormatting>
  <conditionalFormatting sqref="AG34:AJ34">
    <cfRule type="expression" dxfId="579" priority="15">
      <formula>$AQ29=2</formula>
    </cfRule>
  </conditionalFormatting>
  <dataValidations count="2">
    <dataValidation type="list" allowBlank="1" showInputMessage="1" showErrorMessage="1" sqref="N11:O34" xr:uid="{57B0EA19-BF5E-43DE-8146-6819AF824091}">
      <formula1>INDIRECT(L11)</formula1>
    </dataValidation>
    <dataValidation type="list" allowBlank="1" showInputMessage="1" showErrorMessage="1" sqref="Y11:AB34" xr:uid="{81566D66-3375-4979-A0D1-923E2AE9564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6A8478F-18E9-405B-8272-7F4D645A9874}">
          <x14:formula1>
            <xm:f>'(参考)リスト'!$F$16:$F$21</xm:f>
          </x14:formula1>
          <xm:sqref>U11:X34</xm:sqref>
        </x14:dataValidation>
        <x14:dataValidation type="list" allowBlank="1" showInputMessage="1" showErrorMessage="1" xr:uid="{758220A4-3DD8-4C81-8B39-293D2E379537}">
          <x14:formula1>
            <xm:f>'(参考)リスト'!$D$16:$D$18</xm:f>
          </x14:formula1>
          <xm:sqref>P11:Q34</xm:sqref>
        </x14:dataValidation>
        <x14:dataValidation type="list" allowBlank="1" showInputMessage="1" showErrorMessage="1" xr:uid="{386A0F88-E58B-4042-94F7-EE5199C393AA}">
          <x14:formula1>
            <xm:f>'(参考)リスト'!$E$16:$E$27</xm:f>
          </x14:formula1>
          <xm:sqref>R11:T34</xm:sqref>
        </x14:dataValidation>
        <x14:dataValidation type="list" allowBlank="1" showInputMessage="1" showErrorMessage="1" xr:uid="{D31D9CC5-A212-44F1-93B3-313EA9D55AD0}">
          <x14:formula1>
            <xm:f>'(参考)リスト'!$B$16:$B$21</xm:f>
          </x14:formula1>
          <xm:sqref>L11:M34</xm:sqref>
        </x14:dataValidation>
        <x14:dataValidation type="list" allowBlank="1" showInputMessage="1" showErrorMessage="1" xr:uid="{A1BE89FE-C533-4794-A22D-DC98A562F9B4}">
          <x14:formula1>
            <xm:f>'(参考)リスト'!$G$16:$G$19</xm:f>
          </x14:formula1>
          <xm:sqref>AM35:AO38</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34E19-9A4F-41AC-BB47-0F2F30F3B570}">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33</v>
      </c>
      <c r="AW5" s="44">
        <f>R7</f>
        <v>8.6999999999999993</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8.6999999999999993</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33</v>
      </c>
      <c r="O7" s="1001"/>
      <c r="P7" s="924" t="s">
        <v>318</v>
      </c>
      <c r="Q7" s="926"/>
      <c r="R7" s="978">
        <v>8.6999999999999993</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78" priority="2">
      <formula>$AQ11=2</formula>
    </cfRule>
  </conditionalFormatting>
  <conditionalFormatting sqref="Y29:AB29">
    <cfRule type="expression" dxfId="577" priority="11">
      <formula>$AQ28=2</formula>
    </cfRule>
  </conditionalFormatting>
  <conditionalFormatting sqref="Y30:AB31">
    <cfRule type="expression" dxfId="576" priority="9">
      <formula>$AQ28=2</formula>
    </cfRule>
  </conditionalFormatting>
  <conditionalFormatting sqref="Y32:AB32">
    <cfRule type="expression" dxfId="575" priority="7">
      <formula>$AQ29=2</formula>
    </cfRule>
  </conditionalFormatting>
  <conditionalFormatting sqref="Y33:AB33">
    <cfRule type="expression" dxfId="574" priority="5">
      <formula>$AQ29=2</formula>
    </cfRule>
  </conditionalFormatting>
  <conditionalFormatting sqref="Y34:AB34">
    <cfRule type="expression" dxfId="573" priority="3">
      <formula>$AQ29=2</formula>
    </cfRule>
  </conditionalFormatting>
  <conditionalFormatting sqref="Y11:AF28">
    <cfRule type="expression" dxfId="572" priority="1">
      <formula>$AQ11=3</formula>
    </cfRule>
  </conditionalFormatting>
  <conditionalFormatting sqref="Y29:AF29">
    <cfRule type="expression" dxfId="571" priority="12">
      <formula>$AQ28=3</formula>
    </cfRule>
  </conditionalFormatting>
  <conditionalFormatting sqref="Y30:AF31">
    <cfRule type="expression" dxfId="570" priority="10">
      <formula>$AQ28=3</formula>
    </cfRule>
  </conditionalFormatting>
  <conditionalFormatting sqref="Y32:AF32">
    <cfRule type="expression" dxfId="569" priority="8">
      <formula>$AQ29=3</formula>
    </cfRule>
  </conditionalFormatting>
  <conditionalFormatting sqref="Y33:AF33">
    <cfRule type="expression" dxfId="568" priority="6">
      <formula>$AQ29=3</formula>
    </cfRule>
  </conditionalFormatting>
  <conditionalFormatting sqref="Y34:AF34">
    <cfRule type="expression" dxfId="567" priority="4">
      <formula>$AQ29=3</formula>
    </cfRule>
  </conditionalFormatting>
  <conditionalFormatting sqref="AC11:AJ28">
    <cfRule type="expression" dxfId="566" priority="13">
      <formula>$AQ11=1</formula>
    </cfRule>
  </conditionalFormatting>
  <conditionalFormatting sqref="AC29:AJ29">
    <cfRule type="expression" dxfId="565" priority="24">
      <formula>$AQ28=1</formula>
    </cfRule>
  </conditionalFormatting>
  <conditionalFormatting sqref="AC30:AJ31">
    <cfRule type="expression" dxfId="564" priority="22">
      <formula>$AQ28=1</formula>
    </cfRule>
  </conditionalFormatting>
  <conditionalFormatting sqref="AC32:AJ32">
    <cfRule type="expression" dxfId="563" priority="20">
      <formula>$AQ29=1</formula>
    </cfRule>
  </conditionalFormatting>
  <conditionalFormatting sqref="AC33:AJ33">
    <cfRule type="expression" dxfId="562" priority="18">
      <formula>$AQ29=1</formula>
    </cfRule>
  </conditionalFormatting>
  <conditionalFormatting sqref="AC34:AJ34">
    <cfRule type="expression" dxfId="561" priority="16">
      <formula>$AQ29=1</formula>
    </cfRule>
  </conditionalFormatting>
  <conditionalFormatting sqref="AG11:AJ28">
    <cfRule type="expression" dxfId="560" priority="14">
      <formula>$AQ11=2</formula>
    </cfRule>
  </conditionalFormatting>
  <conditionalFormatting sqref="AG29:AJ29">
    <cfRule type="expression" dxfId="559" priority="23">
      <formula>$AQ28=2</formula>
    </cfRule>
  </conditionalFormatting>
  <conditionalFormatting sqref="AG30:AJ31">
    <cfRule type="expression" dxfId="558" priority="21">
      <formula>$AQ28=2</formula>
    </cfRule>
  </conditionalFormatting>
  <conditionalFormatting sqref="AG32:AJ32">
    <cfRule type="expression" dxfId="557" priority="19">
      <formula>$AQ29=2</formula>
    </cfRule>
  </conditionalFormatting>
  <conditionalFormatting sqref="AG33:AJ33">
    <cfRule type="expression" dxfId="556" priority="17">
      <formula>$AQ29=2</formula>
    </cfRule>
  </conditionalFormatting>
  <conditionalFormatting sqref="AG34:AJ34">
    <cfRule type="expression" dxfId="555" priority="15">
      <formula>$AQ29=2</formula>
    </cfRule>
  </conditionalFormatting>
  <dataValidations count="2">
    <dataValidation type="list" allowBlank="1" showInputMessage="1" showErrorMessage="1" sqref="Y11:AB34" xr:uid="{AA0C836E-AD84-4C34-A651-C827D92FE000}">
      <formula1>"〇,"</formula1>
    </dataValidation>
    <dataValidation type="list" allowBlank="1" showInputMessage="1" showErrorMessage="1" sqref="N11:O34" xr:uid="{41B5D490-B50D-4CF3-BD1D-FB23886476F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57DE0E7-746C-4E25-9A3C-060F5AF24589}">
          <x14:formula1>
            <xm:f>'(参考)リスト'!$G$16:$G$19</xm:f>
          </x14:formula1>
          <xm:sqref>AM35:AO38</xm:sqref>
        </x14:dataValidation>
        <x14:dataValidation type="list" allowBlank="1" showInputMessage="1" showErrorMessage="1" xr:uid="{663B4A93-BCA9-4CF8-B0BD-1A54EFEA811F}">
          <x14:formula1>
            <xm:f>'(参考)リスト'!$B$16:$B$21</xm:f>
          </x14:formula1>
          <xm:sqref>L11:M34</xm:sqref>
        </x14:dataValidation>
        <x14:dataValidation type="list" allowBlank="1" showInputMessage="1" showErrorMessage="1" xr:uid="{3BF82904-450D-4EB5-B73B-1DCEA5C92912}">
          <x14:formula1>
            <xm:f>'(参考)リスト'!$E$16:$E$27</xm:f>
          </x14:formula1>
          <xm:sqref>R11:T34</xm:sqref>
        </x14:dataValidation>
        <x14:dataValidation type="list" allowBlank="1" showInputMessage="1" showErrorMessage="1" xr:uid="{8555C912-9621-498D-BED3-A3EE2087ACCB}">
          <x14:formula1>
            <xm:f>'(参考)リスト'!$D$16:$D$18</xm:f>
          </x14:formula1>
          <xm:sqref>P11:Q34</xm:sqref>
        </x14:dataValidation>
        <x14:dataValidation type="list" allowBlank="1" showInputMessage="1" showErrorMessage="1" xr:uid="{810D9A04-2532-4954-B2F4-59BCA23D4ADC}">
          <x14:formula1>
            <xm:f>'(参考)リスト'!$F$16:$F$21</xm:f>
          </x14:formula1>
          <xm:sqref>U11:X34</xm:sqref>
        </x14:dataValidation>
      </x14:dataValidation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3737B-4585-46E3-8E4F-9330199C12DE}">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34</v>
      </c>
      <c r="AW5" s="44">
        <f>R7</f>
        <v>8.6999999999999993</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8.6999999999999993</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34</v>
      </c>
      <c r="O7" s="1001"/>
      <c r="P7" s="924" t="s">
        <v>318</v>
      </c>
      <c r="Q7" s="926"/>
      <c r="R7" s="978">
        <v>8.6999999999999993</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54" priority="2">
      <formula>$AQ11=2</formula>
    </cfRule>
  </conditionalFormatting>
  <conditionalFormatting sqref="Y29:AB29">
    <cfRule type="expression" dxfId="553" priority="11">
      <formula>$AQ28=2</formula>
    </cfRule>
  </conditionalFormatting>
  <conditionalFormatting sqref="Y30:AB31">
    <cfRule type="expression" dxfId="552" priority="9">
      <formula>$AQ28=2</formula>
    </cfRule>
  </conditionalFormatting>
  <conditionalFormatting sqref="Y32:AB32">
    <cfRule type="expression" dxfId="551" priority="7">
      <formula>$AQ29=2</formula>
    </cfRule>
  </conditionalFormatting>
  <conditionalFormatting sqref="Y33:AB33">
    <cfRule type="expression" dxfId="550" priority="5">
      <formula>$AQ29=2</formula>
    </cfRule>
  </conditionalFormatting>
  <conditionalFormatting sqref="Y34:AB34">
    <cfRule type="expression" dxfId="549" priority="3">
      <formula>$AQ29=2</formula>
    </cfRule>
  </conditionalFormatting>
  <conditionalFormatting sqref="Y11:AF28">
    <cfRule type="expression" dxfId="548" priority="1">
      <formula>$AQ11=3</formula>
    </cfRule>
  </conditionalFormatting>
  <conditionalFormatting sqref="Y29:AF29">
    <cfRule type="expression" dxfId="547" priority="12">
      <formula>$AQ28=3</formula>
    </cfRule>
  </conditionalFormatting>
  <conditionalFormatting sqref="Y30:AF31">
    <cfRule type="expression" dxfId="546" priority="10">
      <formula>$AQ28=3</formula>
    </cfRule>
  </conditionalFormatting>
  <conditionalFormatting sqref="Y32:AF32">
    <cfRule type="expression" dxfId="545" priority="8">
      <formula>$AQ29=3</formula>
    </cfRule>
  </conditionalFormatting>
  <conditionalFormatting sqref="Y33:AF33">
    <cfRule type="expression" dxfId="544" priority="6">
      <formula>$AQ29=3</formula>
    </cfRule>
  </conditionalFormatting>
  <conditionalFormatting sqref="Y34:AF34">
    <cfRule type="expression" dxfId="543" priority="4">
      <formula>$AQ29=3</formula>
    </cfRule>
  </conditionalFormatting>
  <conditionalFormatting sqref="AC11:AJ28">
    <cfRule type="expression" dxfId="542" priority="13">
      <formula>$AQ11=1</formula>
    </cfRule>
  </conditionalFormatting>
  <conditionalFormatting sqref="AC29:AJ29">
    <cfRule type="expression" dxfId="541" priority="24">
      <formula>$AQ28=1</formula>
    </cfRule>
  </conditionalFormatting>
  <conditionalFormatting sqref="AC30:AJ31">
    <cfRule type="expression" dxfId="540" priority="22">
      <formula>$AQ28=1</formula>
    </cfRule>
  </conditionalFormatting>
  <conditionalFormatting sqref="AC32:AJ32">
    <cfRule type="expression" dxfId="539" priority="20">
      <formula>$AQ29=1</formula>
    </cfRule>
  </conditionalFormatting>
  <conditionalFormatting sqref="AC33:AJ33">
    <cfRule type="expression" dxfId="538" priority="18">
      <formula>$AQ29=1</formula>
    </cfRule>
  </conditionalFormatting>
  <conditionalFormatting sqref="AC34:AJ34">
    <cfRule type="expression" dxfId="537" priority="16">
      <formula>$AQ29=1</formula>
    </cfRule>
  </conditionalFormatting>
  <conditionalFormatting sqref="AG11:AJ28">
    <cfRule type="expression" dxfId="536" priority="14">
      <formula>$AQ11=2</formula>
    </cfRule>
  </conditionalFormatting>
  <conditionalFormatting sqref="AG29:AJ29">
    <cfRule type="expression" dxfId="535" priority="23">
      <formula>$AQ28=2</formula>
    </cfRule>
  </conditionalFormatting>
  <conditionalFormatting sqref="AG30:AJ31">
    <cfRule type="expression" dxfId="534" priority="21">
      <formula>$AQ28=2</formula>
    </cfRule>
  </conditionalFormatting>
  <conditionalFormatting sqref="AG32:AJ32">
    <cfRule type="expression" dxfId="533" priority="19">
      <formula>$AQ29=2</formula>
    </cfRule>
  </conditionalFormatting>
  <conditionalFormatting sqref="AG33:AJ33">
    <cfRule type="expression" dxfId="532" priority="17">
      <formula>$AQ29=2</formula>
    </cfRule>
  </conditionalFormatting>
  <conditionalFormatting sqref="AG34:AJ34">
    <cfRule type="expression" dxfId="531" priority="15">
      <formula>$AQ29=2</formula>
    </cfRule>
  </conditionalFormatting>
  <dataValidations count="2">
    <dataValidation type="list" allowBlank="1" showInputMessage="1" showErrorMessage="1" sqref="N11:O34" xr:uid="{2DD7723D-CFAC-4755-AEC3-BB5AFC8686E2}">
      <formula1>INDIRECT(L11)</formula1>
    </dataValidation>
    <dataValidation type="list" allowBlank="1" showInputMessage="1" showErrorMessage="1" sqref="Y11:AB34" xr:uid="{9B69F611-2620-4859-92F3-D1B9754E256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0AEFFF4-A09D-43D5-BAE6-CBC9C9F9CA79}">
          <x14:formula1>
            <xm:f>'(参考)リスト'!$F$16:$F$21</xm:f>
          </x14:formula1>
          <xm:sqref>U11:X34</xm:sqref>
        </x14:dataValidation>
        <x14:dataValidation type="list" allowBlank="1" showInputMessage="1" showErrorMessage="1" xr:uid="{40D28F35-031E-439D-9726-394EF1E32C19}">
          <x14:formula1>
            <xm:f>'(参考)リスト'!$D$16:$D$18</xm:f>
          </x14:formula1>
          <xm:sqref>P11:Q34</xm:sqref>
        </x14:dataValidation>
        <x14:dataValidation type="list" allowBlank="1" showInputMessage="1" showErrorMessage="1" xr:uid="{500B5947-6D38-4CC6-AD89-EF04401569DB}">
          <x14:formula1>
            <xm:f>'(参考)リスト'!$E$16:$E$27</xm:f>
          </x14:formula1>
          <xm:sqref>R11:T34</xm:sqref>
        </x14:dataValidation>
        <x14:dataValidation type="list" allowBlank="1" showInputMessage="1" showErrorMessage="1" xr:uid="{285C547F-1463-4358-BEC8-B31080B1EC89}">
          <x14:formula1>
            <xm:f>'(参考)リスト'!$B$16:$B$21</xm:f>
          </x14:formula1>
          <xm:sqref>L11:M34</xm:sqref>
        </x14:dataValidation>
        <x14:dataValidation type="list" allowBlank="1" showInputMessage="1" showErrorMessage="1" xr:uid="{40BA6D55-B9CF-478D-93E8-85511123351A}">
          <x14:formula1>
            <xm:f>'(参考)リスト'!$G$16:$G$19</xm:f>
          </x14:formula1>
          <xm:sqref>AM35:AO38</xm:sqref>
        </x14:dataValidation>
      </x14:dataValidation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30D25-38FC-4E53-9582-DFB600EEEFE1}">
  <sheetPr>
    <pageSetUpPr fitToPage="1"/>
  </sheetPr>
  <dimension ref="B1:CH53"/>
  <sheetViews>
    <sheetView showGridLines="0" view="pageBreakPreview" zoomScaleNormal="85" zoomScaleSheetLayoutView="100" workbookViewId="0">
      <selection activeCell="AV41" sqref="AV4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35</v>
      </c>
      <c r="AW5" s="44">
        <f>R7</f>
        <v>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35</v>
      </c>
      <c r="O7" s="1001"/>
      <c r="P7" s="924" t="s">
        <v>318</v>
      </c>
      <c r="Q7" s="926"/>
      <c r="R7" s="978">
        <v>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30" priority="2">
      <formula>$AQ11=2</formula>
    </cfRule>
  </conditionalFormatting>
  <conditionalFormatting sqref="Y29:AB29">
    <cfRule type="expression" dxfId="529" priority="11">
      <formula>$AQ28=2</formula>
    </cfRule>
  </conditionalFormatting>
  <conditionalFormatting sqref="Y30:AB31">
    <cfRule type="expression" dxfId="528" priority="9">
      <formula>$AQ28=2</formula>
    </cfRule>
  </conditionalFormatting>
  <conditionalFormatting sqref="Y32:AB32">
    <cfRule type="expression" dxfId="527" priority="7">
      <formula>$AQ29=2</formula>
    </cfRule>
  </conditionalFormatting>
  <conditionalFormatting sqref="Y33:AB33">
    <cfRule type="expression" dxfId="526" priority="5">
      <formula>$AQ29=2</formula>
    </cfRule>
  </conditionalFormatting>
  <conditionalFormatting sqref="Y34:AB34">
    <cfRule type="expression" dxfId="525" priority="3">
      <formula>$AQ29=2</formula>
    </cfRule>
  </conditionalFormatting>
  <conditionalFormatting sqref="Y11:AF28">
    <cfRule type="expression" dxfId="524" priority="1">
      <formula>$AQ11=3</formula>
    </cfRule>
  </conditionalFormatting>
  <conditionalFormatting sqref="Y29:AF29">
    <cfRule type="expression" dxfId="523" priority="12">
      <formula>$AQ28=3</formula>
    </cfRule>
  </conditionalFormatting>
  <conditionalFormatting sqref="Y30:AF31">
    <cfRule type="expression" dxfId="522" priority="10">
      <formula>$AQ28=3</formula>
    </cfRule>
  </conditionalFormatting>
  <conditionalFormatting sqref="Y32:AF32">
    <cfRule type="expression" dxfId="521" priority="8">
      <formula>$AQ29=3</formula>
    </cfRule>
  </conditionalFormatting>
  <conditionalFormatting sqref="Y33:AF33">
    <cfRule type="expression" dxfId="520" priority="6">
      <formula>$AQ29=3</formula>
    </cfRule>
  </conditionalFormatting>
  <conditionalFormatting sqref="Y34:AF34">
    <cfRule type="expression" dxfId="519" priority="4">
      <formula>$AQ29=3</formula>
    </cfRule>
  </conditionalFormatting>
  <conditionalFormatting sqref="AC11:AJ28">
    <cfRule type="expression" dxfId="518" priority="13">
      <formula>$AQ11=1</formula>
    </cfRule>
  </conditionalFormatting>
  <conditionalFormatting sqref="AC29:AJ29">
    <cfRule type="expression" dxfId="517" priority="24">
      <formula>$AQ28=1</formula>
    </cfRule>
  </conditionalFormatting>
  <conditionalFormatting sqref="AC30:AJ31">
    <cfRule type="expression" dxfId="516" priority="22">
      <formula>$AQ28=1</formula>
    </cfRule>
  </conditionalFormatting>
  <conditionalFormatting sqref="AC32:AJ32">
    <cfRule type="expression" dxfId="515" priority="20">
      <formula>$AQ29=1</formula>
    </cfRule>
  </conditionalFormatting>
  <conditionalFormatting sqref="AC33:AJ33">
    <cfRule type="expression" dxfId="514" priority="18">
      <formula>$AQ29=1</formula>
    </cfRule>
  </conditionalFormatting>
  <conditionalFormatting sqref="AC34:AJ34">
    <cfRule type="expression" dxfId="513" priority="16">
      <formula>$AQ29=1</formula>
    </cfRule>
  </conditionalFormatting>
  <conditionalFormatting sqref="AG11:AJ28">
    <cfRule type="expression" dxfId="512" priority="14">
      <formula>$AQ11=2</formula>
    </cfRule>
  </conditionalFormatting>
  <conditionalFormatting sqref="AG29:AJ29">
    <cfRule type="expression" dxfId="511" priority="23">
      <formula>$AQ28=2</formula>
    </cfRule>
  </conditionalFormatting>
  <conditionalFormatting sqref="AG30:AJ31">
    <cfRule type="expression" dxfId="510" priority="21">
      <formula>$AQ28=2</formula>
    </cfRule>
  </conditionalFormatting>
  <conditionalFormatting sqref="AG32:AJ32">
    <cfRule type="expression" dxfId="509" priority="19">
      <formula>$AQ29=2</formula>
    </cfRule>
  </conditionalFormatting>
  <conditionalFormatting sqref="AG33:AJ33">
    <cfRule type="expression" dxfId="508" priority="17">
      <formula>$AQ29=2</formula>
    </cfRule>
  </conditionalFormatting>
  <conditionalFormatting sqref="AG34:AJ34">
    <cfRule type="expression" dxfId="507" priority="15">
      <formula>$AQ29=2</formula>
    </cfRule>
  </conditionalFormatting>
  <dataValidations count="2">
    <dataValidation type="list" allowBlank="1" showInputMessage="1" showErrorMessage="1" sqref="Y11:AB34" xr:uid="{405EA653-E60C-4EB1-BE86-6072AB21069E}">
      <formula1>"〇,"</formula1>
    </dataValidation>
    <dataValidation type="list" allowBlank="1" showInputMessage="1" showErrorMessage="1" sqref="N11:O34" xr:uid="{9E43089E-771C-4202-9FA3-06DFBC37720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7B0F576-E1F1-4751-A62D-BF1CCB52D000}">
          <x14:formula1>
            <xm:f>'(参考)リスト'!$G$16:$G$19</xm:f>
          </x14:formula1>
          <xm:sqref>AM35:AO38</xm:sqref>
        </x14:dataValidation>
        <x14:dataValidation type="list" allowBlank="1" showInputMessage="1" showErrorMessage="1" xr:uid="{042549F5-748D-4A2E-8567-4FCB3FC9C1A1}">
          <x14:formula1>
            <xm:f>'(参考)リスト'!$B$16:$B$21</xm:f>
          </x14:formula1>
          <xm:sqref>L11:M34</xm:sqref>
        </x14:dataValidation>
        <x14:dataValidation type="list" allowBlank="1" showInputMessage="1" showErrorMessage="1" xr:uid="{C7BA11EF-6546-4DE3-BAC5-C71E4C30FB5D}">
          <x14:formula1>
            <xm:f>'(参考)リスト'!$E$16:$E$27</xm:f>
          </x14:formula1>
          <xm:sqref>R11:T34</xm:sqref>
        </x14:dataValidation>
        <x14:dataValidation type="list" allowBlank="1" showInputMessage="1" showErrorMessage="1" xr:uid="{25572082-A466-4DD5-812D-6C5F2D7B0772}">
          <x14:formula1>
            <xm:f>'(参考)リスト'!$D$16:$D$18</xm:f>
          </x14:formula1>
          <xm:sqref>P11:Q34</xm:sqref>
        </x14:dataValidation>
        <x14:dataValidation type="list" allowBlank="1" showInputMessage="1" showErrorMessage="1" xr:uid="{0377EAB4-461D-424B-A1B0-B36596B4D6ED}">
          <x14:formula1>
            <xm:f>'(参考)リスト'!$F$16:$F$21</xm:f>
          </x14:formula1>
          <xm:sqref>U11:X34</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45100-9123-488A-BB61-546A9C1D8C62}">
  <sheetPr>
    <pageSetUpPr fitToPage="1"/>
  </sheetPr>
  <dimension ref="B1:CH53"/>
  <sheetViews>
    <sheetView showGridLines="0" showWhiteSpace="0" view="pageBreakPreview" zoomScaleNormal="85" zoomScaleSheetLayoutView="100" workbookViewId="0">
      <selection activeCell="AZ44" sqref="AZ44"/>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36</v>
      </c>
      <c r="AW5" s="44">
        <f>R7</f>
        <v>8.9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36</v>
      </c>
      <c r="O7" s="1001"/>
      <c r="P7" s="924" t="s">
        <v>318</v>
      </c>
      <c r="Q7" s="926"/>
      <c r="R7" s="978">
        <v>8.9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06" priority="2">
      <formula>$AQ11=2</formula>
    </cfRule>
  </conditionalFormatting>
  <conditionalFormatting sqref="Y29:AB29">
    <cfRule type="expression" dxfId="505" priority="11">
      <formula>$AQ28=2</formula>
    </cfRule>
  </conditionalFormatting>
  <conditionalFormatting sqref="Y30:AB31">
    <cfRule type="expression" dxfId="504" priority="9">
      <formula>$AQ28=2</formula>
    </cfRule>
  </conditionalFormatting>
  <conditionalFormatting sqref="Y32:AB32">
    <cfRule type="expression" dxfId="503" priority="7">
      <formula>$AQ29=2</formula>
    </cfRule>
  </conditionalFormatting>
  <conditionalFormatting sqref="Y33:AB33">
    <cfRule type="expression" dxfId="502" priority="5">
      <formula>$AQ29=2</formula>
    </cfRule>
  </conditionalFormatting>
  <conditionalFormatting sqref="Y34:AB34">
    <cfRule type="expression" dxfId="501" priority="3">
      <formula>$AQ29=2</formula>
    </cfRule>
  </conditionalFormatting>
  <conditionalFormatting sqref="Y11:AF28">
    <cfRule type="expression" dxfId="500" priority="1">
      <formula>$AQ11=3</formula>
    </cfRule>
  </conditionalFormatting>
  <conditionalFormatting sqref="Y29:AF29">
    <cfRule type="expression" dxfId="499" priority="12">
      <formula>$AQ28=3</formula>
    </cfRule>
  </conditionalFormatting>
  <conditionalFormatting sqref="Y30:AF31">
    <cfRule type="expression" dxfId="498" priority="10">
      <formula>$AQ28=3</formula>
    </cfRule>
  </conditionalFormatting>
  <conditionalFormatting sqref="Y32:AF32">
    <cfRule type="expression" dxfId="497" priority="8">
      <formula>$AQ29=3</formula>
    </cfRule>
  </conditionalFormatting>
  <conditionalFormatting sqref="Y33:AF33">
    <cfRule type="expression" dxfId="496" priority="6">
      <formula>$AQ29=3</formula>
    </cfRule>
  </conditionalFormatting>
  <conditionalFormatting sqref="Y34:AF34">
    <cfRule type="expression" dxfId="495" priority="4">
      <formula>$AQ29=3</formula>
    </cfRule>
  </conditionalFormatting>
  <conditionalFormatting sqref="AC11:AJ28">
    <cfRule type="expression" dxfId="494" priority="13">
      <formula>$AQ11=1</formula>
    </cfRule>
  </conditionalFormatting>
  <conditionalFormatting sqref="AC29:AJ29">
    <cfRule type="expression" dxfId="493" priority="24">
      <formula>$AQ28=1</formula>
    </cfRule>
  </conditionalFormatting>
  <conditionalFormatting sqref="AC30:AJ31">
    <cfRule type="expression" dxfId="492" priority="22">
      <formula>$AQ28=1</formula>
    </cfRule>
  </conditionalFormatting>
  <conditionalFormatting sqref="AC32:AJ32">
    <cfRule type="expression" dxfId="491" priority="20">
      <formula>$AQ29=1</formula>
    </cfRule>
  </conditionalFormatting>
  <conditionalFormatting sqref="AC33:AJ33">
    <cfRule type="expression" dxfId="490" priority="18">
      <formula>$AQ29=1</formula>
    </cfRule>
  </conditionalFormatting>
  <conditionalFormatting sqref="AC34:AJ34">
    <cfRule type="expression" dxfId="489" priority="16">
      <formula>$AQ29=1</formula>
    </cfRule>
  </conditionalFormatting>
  <conditionalFormatting sqref="AG11:AJ28">
    <cfRule type="expression" dxfId="488" priority="14">
      <formula>$AQ11=2</formula>
    </cfRule>
  </conditionalFormatting>
  <conditionalFormatting sqref="AG29:AJ29">
    <cfRule type="expression" dxfId="487" priority="23">
      <formula>$AQ28=2</formula>
    </cfRule>
  </conditionalFormatting>
  <conditionalFormatting sqref="AG30:AJ31">
    <cfRule type="expression" dxfId="486" priority="21">
      <formula>$AQ28=2</formula>
    </cfRule>
  </conditionalFormatting>
  <conditionalFormatting sqref="AG32:AJ32">
    <cfRule type="expression" dxfId="485" priority="19">
      <formula>$AQ29=2</formula>
    </cfRule>
  </conditionalFormatting>
  <conditionalFormatting sqref="AG33:AJ33">
    <cfRule type="expression" dxfId="484" priority="17">
      <formula>$AQ29=2</formula>
    </cfRule>
  </conditionalFormatting>
  <conditionalFormatting sqref="AG34:AJ34">
    <cfRule type="expression" dxfId="483" priority="15">
      <formula>$AQ29=2</formula>
    </cfRule>
  </conditionalFormatting>
  <dataValidations count="2">
    <dataValidation type="list" allowBlank="1" showInputMessage="1" showErrorMessage="1" sqref="N11:O34" xr:uid="{125DB413-5CAE-43F3-A28C-7E6C458B4F55}">
      <formula1>INDIRECT(L11)</formula1>
    </dataValidation>
    <dataValidation type="list" allowBlank="1" showInputMessage="1" showErrorMessage="1" sqref="Y11:AB34" xr:uid="{8F6B9C0D-94D0-466E-8CE7-43B1AA0E2E2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9E49607-922D-46B6-AFD1-88F49D363950}">
          <x14:formula1>
            <xm:f>'(参考)リスト'!$F$16:$F$21</xm:f>
          </x14:formula1>
          <xm:sqref>U11:X34</xm:sqref>
        </x14:dataValidation>
        <x14:dataValidation type="list" allowBlank="1" showInputMessage="1" showErrorMessage="1" xr:uid="{BC45D86A-23D8-4F11-9ADD-EFB0CBED9796}">
          <x14:formula1>
            <xm:f>'(参考)リスト'!$D$16:$D$18</xm:f>
          </x14:formula1>
          <xm:sqref>P11:Q34</xm:sqref>
        </x14:dataValidation>
        <x14:dataValidation type="list" allowBlank="1" showInputMessage="1" showErrorMessage="1" xr:uid="{A6D6214E-B8E2-4401-8271-1402F0989D44}">
          <x14:formula1>
            <xm:f>'(参考)リスト'!$E$16:$E$27</xm:f>
          </x14:formula1>
          <xm:sqref>R11:T34</xm:sqref>
        </x14:dataValidation>
        <x14:dataValidation type="list" allowBlank="1" showInputMessage="1" showErrorMessage="1" xr:uid="{7C278125-4FCD-4C66-81B4-9D78E9D09878}">
          <x14:formula1>
            <xm:f>'(参考)リスト'!$B$16:$B$21</xm:f>
          </x14:formula1>
          <xm:sqref>L11:M34</xm:sqref>
        </x14:dataValidation>
        <x14:dataValidation type="list" allowBlank="1" showInputMessage="1" showErrorMessage="1" xr:uid="{7B1E5E50-6F5D-43E2-AB4D-D8B48C747547}">
          <x14:formula1>
            <xm:f>'(参考)リスト'!$G$16:$G$19</xm:f>
          </x14:formula1>
          <xm:sqref>AM35:AO38</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D3BCB-BB9B-4372-89F1-B959DC35A861}">
  <sheetPr>
    <pageSetUpPr fitToPage="1"/>
  </sheetPr>
  <dimension ref="B1:CH53"/>
  <sheetViews>
    <sheetView showGridLines="0" view="pageBreakPreview" zoomScaleNormal="85" zoomScaleSheetLayoutView="100" workbookViewId="0">
      <selection activeCell="AX46" sqref="AX46"/>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37</v>
      </c>
      <c r="AW5" s="44">
        <f>R7</f>
        <v>8.9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37</v>
      </c>
      <c r="O7" s="1001"/>
      <c r="P7" s="924" t="s">
        <v>318</v>
      </c>
      <c r="Q7" s="926"/>
      <c r="R7" s="978">
        <v>8.9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82" priority="2">
      <formula>$AQ11=2</formula>
    </cfRule>
  </conditionalFormatting>
  <conditionalFormatting sqref="Y29:AB29">
    <cfRule type="expression" dxfId="481" priority="11">
      <formula>$AQ28=2</formula>
    </cfRule>
  </conditionalFormatting>
  <conditionalFormatting sqref="Y30:AB31">
    <cfRule type="expression" dxfId="480" priority="9">
      <formula>$AQ28=2</formula>
    </cfRule>
  </conditionalFormatting>
  <conditionalFormatting sqref="Y32:AB32">
    <cfRule type="expression" dxfId="479" priority="7">
      <formula>$AQ29=2</formula>
    </cfRule>
  </conditionalFormatting>
  <conditionalFormatting sqref="Y33:AB33">
    <cfRule type="expression" dxfId="478" priority="5">
      <formula>$AQ29=2</formula>
    </cfRule>
  </conditionalFormatting>
  <conditionalFormatting sqref="Y34:AB34">
    <cfRule type="expression" dxfId="477" priority="3">
      <formula>$AQ29=2</formula>
    </cfRule>
  </conditionalFormatting>
  <conditionalFormatting sqref="Y11:AF28">
    <cfRule type="expression" dxfId="476" priority="1">
      <formula>$AQ11=3</formula>
    </cfRule>
  </conditionalFormatting>
  <conditionalFormatting sqref="Y29:AF29">
    <cfRule type="expression" dxfId="475" priority="12">
      <formula>$AQ28=3</formula>
    </cfRule>
  </conditionalFormatting>
  <conditionalFormatting sqref="Y30:AF31">
    <cfRule type="expression" dxfId="474" priority="10">
      <formula>$AQ28=3</formula>
    </cfRule>
  </conditionalFormatting>
  <conditionalFormatting sqref="Y32:AF32">
    <cfRule type="expression" dxfId="473" priority="8">
      <formula>$AQ29=3</formula>
    </cfRule>
  </conditionalFormatting>
  <conditionalFormatting sqref="Y33:AF33">
    <cfRule type="expression" dxfId="472" priority="6">
      <formula>$AQ29=3</formula>
    </cfRule>
  </conditionalFormatting>
  <conditionalFormatting sqref="Y34:AF34">
    <cfRule type="expression" dxfId="471" priority="4">
      <formula>$AQ29=3</formula>
    </cfRule>
  </conditionalFormatting>
  <conditionalFormatting sqref="AC11:AJ28">
    <cfRule type="expression" dxfId="470" priority="13">
      <formula>$AQ11=1</formula>
    </cfRule>
  </conditionalFormatting>
  <conditionalFormatting sqref="AC29:AJ29">
    <cfRule type="expression" dxfId="469" priority="24">
      <formula>$AQ28=1</formula>
    </cfRule>
  </conditionalFormatting>
  <conditionalFormatting sqref="AC30:AJ31">
    <cfRule type="expression" dxfId="468" priority="22">
      <formula>$AQ28=1</formula>
    </cfRule>
  </conditionalFormatting>
  <conditionalFormatting sqref="AC32:AJ32">
    <cfRule type="expression" dxfId="467" priority="20">
      <formula>$AQ29=1</formula>
    </cfRule>
  </conditionalFormatting>
  <conditionalFormatting sqref="AC33:AJ33">
    <cfRule type="expression" dxfId="466" priority="18">
      <formula>$AQ29=1</formula>
    </cfRule>
  </conditionalFormatting>
  <conditionalFormatting sqref="AC34:AJ34">
    <cfRule type="expression" dxfId="465" priority="16">
      <formula>$AQ29=1</formula>
    </cfRule>
  </conditionalFormatting>
  <conditionalFormatting sqref="AG11:AJ28">
    <cfRule type="expression" dxfId="464" priority="14">
      <formula>$AQ11=2</formula>
    </cfRule>
  </conditionalFormatting>
  <conditionalFormatting sqref="AG29:AJ29">
    <cfRule type="expression" dxfId="463" priority="23">
      <formula>$AQ28=2</formula>
    </cfRule>
  </conditionalFormatting>
  <conditionalFormatting sqref="AG30:AJ31">
    <cfRule type="expression" dxfId="462" priority="21">
      <formula>$AQ28=2</formula>
    </cfRule>
  </conditionalFormatting>
  <conditionalFormatting sqref="AG32:AJ32">
    <cfRule type="expression" dxfId="461" priority="19">
      <formula>$AQ29=2</formula>
    </cfRule>
  </conditionalFormatting>
  <conditionalFormatting sqref="AG33:AJ33">
    <cfRule type="expression" dxfId="460" priority="17">
      <formula>$AQ29=2</formula>
    </cfRule>
  </conditionalFormatting>
  <conditionalFormatting sqref="AG34:AJ34">
    <cfRule type="expression" dxfId="459" priority="15">
      <formula>$AQ29=2</formula>
    </cfRule>
  </conditionalFormatting>
  <dataValidations count="2">
    <dataValidation type="list" allowBlank="1" showInputMessage="1" showErrorMessage="1" sqref="Y11:AB34" xr:uid="{D7C3B654-353D-4BC5-AAAE-4094AACAF909}">
      <formula1>"〇,"</formula1>
    </dataValidation>
    <dataValidation type="list" allowBlank="1" showInputMessage="1" showErrorMessage="1" sqref="N11:O34" xr:uid="{D8BD7E34-3FAF-4734-A616-C9ADAA78F80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42CC468-BD69-4BE8-AE71-53199CB861F9}">
          <x14:formula1>
            <xm:f>'(参考)リスト'!$G$16:$G$19</xm:f>
          </x14:formula1>
          <xm:sqref>AM35:AO38</xm:sqref>
        </x14:dataValidation>
        <x14:dataValidation type="list" allowBlank="1" showInputMessage="1" showErrorMessage="1" xr:uid="{0F12E7F4-51E0-4DD5-BDE2-2139107D39D1}">
          <x14:formula1>
            <xm:f>'(参考)リスト'!$B$16:$B$21</xm:f>
          </x14:formula1>
          <xm:sqref>L11:M34</xm:sqref>
        </x14:dataValidation>
        <x14:dataValidation type="list" allowBlank="1" showInputMessage="1" showErrorMessage="1" xr:uid="{63C630AA-C590-4F12-AF09-660043F19165}">
          <x14:formula1>
            <xm:f>'(参考)リスト'!$E$16:$E$27</xm:f>
          </x14:formula1>
          <xm:sqref>R11:T34</xm:sqref>
        </x14:dataValidation>
        <x14:dataValidation type="list" allowBlank="1" showInputMessage="1" showErrorMessage="1" xr:uid="{C52FA49B-7D44-41B8-9F74-9039042C43E3}">
          <x14:formula1>
            <xm:f>'(参考)リスト'!$D$16:$D$18</xm:f>
          </x14:formula1>
          <xm:sqref>P11:Q34</xm:sqref>
        </x14:dataValidation>
        <x14:dataValidation type="list" allowBlank="1" showInputMessage="1" showErrorMessage="1" xr:uid="{2D4B0F71-A173-45AB-9864-AB97EFEACECE}">
          <x14:formula1>
            <xm:f>'(参考)リスト'!$F$16:$F$21</xm:f>
          </x14:formula1>
          <xm:sqref>U11:X34</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16551-C08A-4A87-859E-3B13E6F26061}">
  <sheetPr>
    <pageSetUpPr fitToPage="1"/>
  </sheetPr>
  <dimension ref="B1:CH53"/>
  <sheetViews>
    <sheetView showGridLines="0" view="pageBreakPreview" zoomScaleNormal="85" zoomScaleSheetLayoutView="100" workbookViewId="0">
      <selection activeCell="AZ48" sqref="AZ48"/>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38</v>
      </c>
      <c r="AW5" s="44">
        <f>R7</f>
        <v>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38</v>
      </c>
      <c r="O7" s="1001"/>
      <c r="P7" s="924" t="s">
        <v>318</v>
      </c>
      <c r="Q7" s="926"/>
      <c r="R7" s="978">
        <v>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58" priority="2">
      <formula>$AQ11=2</formula>
    </cfRule>
  </conditionalFormatting>
  <conditionalFormatting sqref="Y29:AB29">
    <cfRule type="expression" dxfId="457" priority="11">
      <formula>$AQ28=2</formula>
    </cfRule>
  </conditionalFormatting>
  <conditionalFormatting sqref="Y30:AB31">
    <cfRule type="expression" dxfId="456" priority="9">
      <formula>$AQ28=2</formula>
    </cfRule>
  </conditionalFormatting>
  <conditionalFormatting sqref="Y32:AB32">
    <cfRule type="expression" dxfId="455" priority="7">
      <formula>$AQ29=2</formula>
    </cfRule>
  </conditionalFormatting>
  <conditionalFormatting sqref="Y33:AB33">
    <cfRule type="expression" dxfId="454" priority="5">
      <formula>$AQ29=2</formula>
    </cfRule>
  </conditionalFormatting>
  <conditionalFormatting sqref="Y34:AB34">
    <cfRule type="expression" dxfId="453" priority="3">
      <formula>$AQ29=2</formula>
    </cfRule>
  </conditionalFormatting>
  <conditionalFormatting sqref="Y11:AF28">
    <cfRule type="expression" dxfId="452" priority="1">
      <formula>$AQ11=3</formula>
    </cfRule>
  </conditionalFormatting>
  <conditionalFormatting sqref="Y29:AF29">
    <cfRule type="expression" dxfId="451" priority="12">
      <formula>$AQ28=3</formula>
    </cfRule>
  </conditionalFormatting>
  <conditionalFormatting sqref="Y30:AF31">
    <cfRule type="expression" dxfId="450" priority="10">
      <formula>$AQ28=3</formula>
    </cfRule>
  </conditionalFormatting>
  <conditionalFormatting sqref="Y32:AF32">
    <cfRule type="expression" dxfId="449" priority="8">
      <formula>$AQ29=3</formula>
    </cfRule>
  </conditionalFormatting>
  <conditionalFormatting sqref="Y33:AF33">
    <cfRule type="expression" dxfId="448" priority="6">
      <formula>$AQ29=3</formula>
    </cfRule>
  </conditionalFormatting>
  <conditionalFormatting sqref="Y34:AF34">
    <cfRule type="expression" dxfId="447" priority="4">
      <formula>$AQ29=3</formula>
    </cfRule>
  </conditionalFormatting>
  <conditionalFormatting sqref="AC11:AJ28">
    <cfRule type="expression" dxfId="446" priority="13">
      <formula>$AQ11=1</formula>
    </cfRule>
  </conditionalFormatting>
  <conditionalFormatting sqref="AC29:AJ29">
    <cfRule type="expression" dxfId="445" priority="24">
      <formula>$AQ28=1</formula>
    </cfRule>
  </conditionalFormatting>
  <conditionalFormatting sqref="AC30:AJ31">
    <cfRule type="expression" dxfId="444" priority="22">
      <formula>$AQ28=1</formula>
    </cfRule>
  </conditionalFormatting>
  <conditionalFormatting sqref="AC32:AJ32">
    <cfRule type="expression" dxfId="443" priority="20">
      <formula>$AQ29=1</formula>
    </cfRule>
  </conditionalFormatting>
  <conditionalFormatting sqref="AC33:AJ33">
    <cfRule type="expression" dxfId="442" priority="18">
      <formula>$AQ29=1</formula>
    </cfRule>
  </conditionalFormatting>
  <conditionalFormatting sqref="AC34:AJ34">
    <cfRule type="expression" dxfId="441" priority="16">
      <formula>$AQ29=1</formula>
    </cfRule>
  </conditionalFormatting>
  <conditionalFormatting sqref="AG11:AJ28">
    <cfRule type="expression" dxfId="440" priority="14">
      <formula>$AQ11=2</formula>
    </cfRule>
  </conditionalFormatting>
  <conditionalFormatting sqref="AG29:AJ29">
    <cfRule type="expression" dxfId="439" priority="23">
      <formula>$AQ28=2</formula>
    </cfRule>
  </conditionalFormatting>
  <conditionalFormatting sqref="AG30:AJ31">
    <cfRule type="expression" dxfId="438" priority="21">
      <formula>$AQ28=2</formula>
    </cfRule>
  </conditionalFormatting>
  <conditionalFormatting sqref="AG32:AJ32">
    <cfRule type="expression" dxfId="437" priority="19">
      <formula>$AQ29=2</formula>
    </cfRule>
  </conditionalFormatting>
  <conditionalFormatting sqref="AG33:AJ33">
    <cfRule type="expression" dxfId="436" priority="17">
      <formula>$AQ29=2</formula>
    </cfRule>
  </conditionalFormatting>
  <conditionalFormatting sqref="AG34:AJ34">
    <cfRule type="expression" dxfId="435" priority="15">
      <formula>$AQ29=2</formula>
    </cfRule>
  </conditionalFormatting>
  <dataValidations count="2">
    <dataValidation type="list" allowBlank="1" showInputMessage="1" showErrorMessage="1" sqref="N11:O34" xr:uid="{1E31FD0E-6AFC-4243-B90C-861B616EB1FC}">
      <formula1>INDIRECT(L11)</formula1>
    </dataValidation>
    <dataValidation type="list" allowBlank="1" showInputMessage="1" showErrorMessage="1" sqref="Y11:AB34" xr:uid="{A75F95A3-8D41-4D20-AA5F-CDFAEAE0151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57C786-BD6A-42B1-9A67-4E281CD5ECB1}">
          <x14:formula1>
            <xm:f>'(参考)リスト'!$F$16:$F$21</xm:f>
          </x14:formula1>
          <xm:sqref>U11:X34</xm:sqref>
        </x14:dataValidation>
        <x14:dataValidation type="list" allowBlank="1" showInputMessage="1" showErrorMessage="1" xr:uid="{FEC7A852-620D-4A6B-8BEC-983212CBC0E9}">
          <x14:formula1>
            <xm:f>'(参考)リスト'!$D$16:$D$18</xm:f>
          </x14:formula1>
          <xm:sqref>P11:Q34</xm:sqref>
        </x14:dataValidation>
        <x14:dataValidation type="list" allowBlank="1" showInputMessage="1" showErrorMessage="1" xr:uid="{08E0A563-42E9-4D21-86D8-9947595CDF43}">
          <x14:formula1>
            <xm:f>'(参考)リスト'!$E$16:$E$27</xm:f>
          </x14:formula1>
          <xm:sqref>R11:T34</xm:sqref>
        </x14:dataValidation>
        <x14:dataValidation type="list" allowBlank="1" showInputMessage="1" showErrorMessage="1" xr:uid="{FFE38222-1012-4A95-AF92-C0E8F84E9516}">
          <x14:formula1>
            <xm:f>'(参考)リスト'!$B$16:$B$21</xm:f>
          </x14:formula1>
          <xm:sqref>L11:M34</xm:sqref>
        </x14:dataValidation>
        <x14:dataValidation type="list" allowBlank="1" showInputMessage="1" showErrorMessage="1" xr:uid="{26FF4A94-79FE-45A6-A069-84F31527C817}">
          <x14:formula1>
            <xm:f>'(参考)リスト'!$G$16:$G$19</xm:f>
          </x14:formula1>
          <xm:sqref>AM35:AO38</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BE4E2-3942-497C-AA1D-0C50D5AE0917}">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39</v>
      </c>
      <c r="AW5" s="44">
        <f>R7</f>
        <v>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39</v>
      </c>
      <c r="O7" s="1001"/>
      <c r="P7" s="924" t="s">
        <v>318</v>
      </c>
      <c r="Q7" s="926"/>
      <c r="R7" s="978">
        <v>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34" priority="2">
      <formula>$AQ11=2</formula>
    </cfRule>
  </conditionalFormatting>
  <conditionalFormatting sqref="Y29:AB29">
    <cfRule type="expression" dxfId="433" priority="11">
      <formula>$AQ28=2</formula>
    </cfRule>
  </conditionalFormatting>
  <conditionalFormatting sqref="Y30:AB31">
    <cfRule type="expression" dxfId="432" priority="9">
      <formula>$AQ28=2</formula>
    </cfRule>
  </conditionalFormatting>
  <conditionalFormatting sqref="Y32:AB32">
    <cfRule type="expression" dxfId="431" priority="7">
      <formula>$AQ29=2</formula>
    </cfRule>
  </conditionalFormatting>
  <conditionalFormatting sqref="Y33:AB33">
    <cfRule type="expression" dxfId="430" priority="5">
      <formula>$AQ29=2</formula>
    </cfRule>
  </conditionalFormatting>
  <conditionalFormatting sqref="Y34:AB34">
    <cfRule type="expression" dxfId="429" priority="3">
      <formula>$AQ29=2</formula>
    </cfRule>
  </conditionalFormatting>
  <conditionalFormatting sqref="Y11:AF28">
    <cfRule type="expression" dxfId="428" priority="1">
      <formula>$AQ11=3</formula>
    </cfRule>
  </conditionalFormatting>
  <conditionalFormatting sqref="Y29:AF29">
    <cfRule type="expression" dxfId="427" priority="12">
      <formula>$AQ28=3</formula>
    </cfRule>
  </conditionalFormatting>
  <conditionalFormatting sqref="Y30:AF31">
    <cfRule type="expression" dxfId="426" priority="10">
      <formula>$AQ28=3</formula>
    </cfRule>
  </conditionalFormatting>
  <conditionalFormatting sqref="Y32:AF32">
    <cfRule type="expression" dxfId="425" priority="8">
      <formula>$AQ29=3</formula>
    </cfRule>
  </conditionalFormatting>
  <conditionalFormatting sqref="Y33:AF33">
    <cfRule type="expression" dxfId="424" priority="6">
      <formula>$AQ29=3</formula>
    </cfRule>
  </conditionalFormatting>
  <conditionalFormatting sqref="Y34:AF34">
    <cfRule type="expression" dxfId="423" priority="4">
      <formula>$AQ29=3</formula>
    </cfRule>
  </conditionalFormatting>
  <conditionalFormatting sqref="AC11:AJ28">
    <cfRule type="expression" dxfId="422" priority="13">
      <formula>$AQ11=1</formula>
    </cfRule>
  </conditionalFormatting>
  <conditionalFormatting sqref="AC29:AJ29">
    <cfRule type="expression" dxfId="421" priority="24">
      <formula>$AQ28=1</formula>
    </cfRule>
  </conditionalFormatting>
  <conditionalFormatting sqref="AC30:AJ31">
    <cfRule type="expression" dxfId="420" priority="22">
      <formula>$AQ28=1</formula>
    </cfRule>
  </conditionalFormatting>
  <conditionalFormatting sqref="AC32:AJ32">
    <cfRule type="expression" dxfId="419" priority="20">
      <formula>$AQ29=1</formula>
    </cfRule>
  </conditionalFormatting>
  <conditionalFormatting sqref="AC33:AJ33">
    <cfRule type="expression" dxfId="418" priority="18">
      <formula>$AQ29=1</formula>
    </cfRule>
  </conditionalFormatting>
  <conditionalFormatting sqref="AC34:AJ34">
    <cfRule type="expression" dxfId="417" priority="16">
      <formula>$AQ29=1</formula>
    </cfRule>
  </conditionalFormatting>
  <conditionalFormatting sqref="AG11:AJ28">
    <cfRule type="expression" dxfId="416" priority="14">
      <formula>$AQ11=2</formula>
    </cfRule>
  </conditionalFormatting>
  <conditionalFormatting sqref="AG29:AJ29">
    <cfRule type="expression" dxfId="415" priority="23">
      <formula>$AQ28=2</formula>
    </cfRule>
  </conditionalFormatting>
  <conditionalFormatting sqref="AG30:AJ31">
    <cfRule type="expression" dxfId="414" priority="21">
      <formula>$AQ28=2</formula>
    </cfRule>
  </conditionalFormatting>
  <conditionalFormatting sqref="AG32:AJ32">
    <cfRule type="expression" dxfId="413" priority="19">
      <formula>$AQ29=2</formula>
    </cfRule>
  </conditionalFormatting>
  <conditionalFormatting sqref="AG33:AJ33">
    <cfRule type="expression" dxfId="412" priority="17">
      <formula>$AQ29=2</formula>
    </cfRule>
  </conditionalFormatting>
  <conditionalFormatting sqref="AG34:AJ34">
    <cfRule type="expression" dxfId="411" priority="15">
      <formula>$AQ29=2</formula>
    </cfRule>
  </conditionalFormatting>
  <dataValidations count="2">
    <dataValidation type="list" allowBlank="1" showInputMessage="1" showErrorMessage="1" sqref="Y11:AB34" xr:uid="{FEF517D6-69B7-4F2E-804B-9A8585F73403}">
      <formula1>"〇,"</formula1>
    </dataValidation>
    <dataValidation type="list" allowBlank="1" showInputMessage="1" showErrorMessage="1" sqref="N11:O34" xr:uid="{E199ACDD-87CD-47FF-9F45-88D4946A2A3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F4B8A6C-1483-4C82-B6D7-B3B21BA60308}">
          <x14:formula1>
            <xm:f>'(参考)リスト'!$G$16:$G$19</xm:f>
          </x14:formula1>
          <xm:sqref>AM35:AO38</xm:sqref>
        </x14:dataValidation>
        <x14:dataValidation type="list" allowBlank="1" showInputMessage="1" showErrorMessage="1" xr:uid="{E8DF8CAC-E4C9-4489-A062-25EC9645EE9F}">
          <x14:formula1>
            <xm:f>'(参考)リスト'!$B$16:$B$21</xm:f>
          </x14:formula1>
          <xm:sqref>L11:M34</xm:sqref>
        </x14:dataValidation>
        <x14:dataValidation type="list" allowBlank="1" showInputMessage="1" showErrorMessage="1" xr:uid="{F2968D11-B6D5-4EF6-A98E-A40A8A3CD154}">
          <x14:formula1>
            <xm:f>'(参考)リスト'!$E$16:$E$27</xm:f>
          </x14:formula1>
          <xm:sqref>R11:T34</xm:sqref>
        </x14:dataValidation>
        <x14:dataValidation type="list" allowBlank="1" showInputMessage="1" showErrorMessage="1" xr:uid="{2C59F119-30BF-4FCB-94F1-E5B18B0EAF02}">
          <x14:formula1>
            <xm:f>'(参考)リスト'!$D$16:$D$18</xm:f>
          </x14:formula1>
          <xm:sqref>P11:Q34</xm:sqref>
        </x14:dataValidation>
        <x14:dataValidation type="list" allowBlank="1" showInputMessage="1" showErrorMessage="1" xr:uid="{854807B8-23A4-4D08-9AE0-247E136E5368}">
          <x14:formula1>
            <xm:f>'(参考)リスト'!$F$16:$F$21</xm:f>
          </x14:formula1>
          <xm:sqref>U11:X34</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5A9A2-AB68-414D-BA69-9DF598FCC2B3}">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40</v>
      </c>
      <c r="AW5" s="44">
        <f>R7</f>
        <v>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40</v>
      </c>
      <c r="O7" s="1001"/>
      <c r="P7" s="924" t="s">
        <v>318</v>
      </c>
      <c r="Q7" s="926"/>
      <c r="R7" s="978">
        <v>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410" priority="2">
      <formula>$AQ11=2</formula>
    </cfRule>
  </conditionalFormatting>
  <conditionalFormatting sqref="Y29:AB29">
    <cfRule type="expression" dxfId="409" priority="11">
      <formula>$AQ28=2</formula>
    </cfRule>
  </conditionalFormatting>
  <conditionalFormatting sqref="Y30:AB31">
    <cfRule type="expression" dxfId="408" priority="9">
      <formula>$AQ28=2</formula>
    </cfRule>
  </conditionalFormatting>
  <conditionalFormatting sqref="Y32:AB32">
    <cfRule type="expression" dxfId="407" priority="7">
      <formula>$AQ29=2</formula>
    </cfRule>
  </conditionalFormatting>
  <conditionalFormatting sqref="Y33:AB33">
    <cfRule type="expression" dxfId="406" priority="5">
      <formula>$AQ29=2</formula>
    </cfRule>
  </conditionalFormatting>
  <conditionalFormatting sqref="Y34:AB34">
    <cfRule type="expression" dxfId="405" priority="3">
      <formula>$AQ29=2</formula>
    </cfRule>
  </conditionalFormatting>
  <conditionalFormatting sqref="Y11:AF28">
    <cfRule type="expression" dxfId="404" priority="1">
      <formula>$AQ11=3</formula>
    </cfRule>
  </conditionalFormatting>
  <conditionalFormatting sqref="Y29:AF29">
    <cfRule type="expression" dxfId="403" priority="12">
      <formula>$AQ28=3</formula>
    </cfRule>
  </conditionalFormatting>
  <conditionalFormatting sqref="Y30:AF31">
    <cfRule type="expression" dxfId="402" priority="10">
      <formula>$AQ28=3</formula>
    </cfRule>
  </conditionalFormatting>
  <conditionalFormatting sqref="Y32:AF32">
    <cfRule type="expression" dxfId="401" priority="8">
      <formula>$AQ29=3</formula>
    </cfRule>
  </conditionalFormatting>
  <conditionalFormatting sqref="Y33:AF33">
    <cfRule type="expression" dxfId="400" priority="6">
      <formula>$AQ29=3</formula>
    </cfRule>
  </conditionalFormatting>
  <conditionalFormatting sqref="Y34:AF34">
    <cfRule type="expression" dxfId="399" priority="4">
      <formula>$AQ29=3</formula>
    </cfRule>
  </conditionalFormatting>
  <conditionalFormatting sqref="AC11:AJ28">
    <cfRule type="expression" dxfId="398" priority="13">
      <formula>$AQ11=1</formula>
    </cfRule>
  </conditionalFormatting>
  <conditionalFormatting sqref="AC29:AJ29">
    <cfRule type="expression" dxfId="397" priority="24">
      <formula>$AQ28=1</formula>
    </cfRule>
  </conditionalFormatting>
  <conditionalFormatting sqref="AC30:AJ31">
    <cfRule type="expression" dxfId="396" priority="22">
      <formula>$AQ28=1</formula>
    </cfRule>
  </conditionalFormatting>
  <conditionalFormatting sqref="AC32:AJ32">
    <cfRule type="expression" dxfId="395" priority="20">
      <formula>$AQ29=1</formula>
    </cfRule>
  </conditionalFormatting>
  <conditionalFormatting sqref="AC33:AJ33">
    <cfRule type="expression" dxfId="394" priority="18">
      <formula>$AQ29=1</formula>
    </cfRule>
  </conditionalFormatting>
  <conditionalFormatting sqref="AC34:AJ34">
    <cfRule type="expression" dxfId="393" priority="16">
      <formula>$AQ29=1</formula>
    </cfRule>
  </conditionalFormatting>
  <conditionalFormatting sqref="AG11:AJ28">
    <cfRule type="expression" dxfId="392" priority="14">
      <formula>$AQ11=2</formula>
    </cfRule>
  </conditionalFormatting>
  <conditionalFormatting sqref="AG29:AJ29">
    <cfRule type="expression" dxfId="391" priority="23">
      <formula>$AQ28=2</formula>
    </cfRule>
  </conditionalFormatting>
  <conditionalFormatting sqref="AG30:AJ31">
    <cfRule type="expression" dxfId="390" priority="21">
      <formula>$AQ28=2</formula>
    </cfRule>
  </conditionalFormatting>
  <conditionalFormatting sqref="AG32:AJ32">
    <cfRule type="expression" dxfId="389" priority="19">
      <formula>$AQ29=2</formula>
    </cfRule>
  </conditionalFormatting>
  <conditionalFormatting sqref="AG33:AJ33">
    <cfRule type="expression" dxfId="388" priority="17">
      <formula>$AQ29=2</formula>
    </cfRule>
  </conditionalFormatting>
  <conditionalFormatting sqref="AG34:AJ34">
    <cfRule type="expression" dxfId="387" priority="15">
      <formula>$AQ29=2</formula>
    </cfRule>
  </conditionalFormatting>
  <dataValidations count="2">
    <dataValidation type="list" allowBlank="1" showInputMessage="1" showErrorMessage="1" sqref="N11:O34" xr:uid="{DE7EB03F-2F01-4E00-8729-925AACB6C086}">
      <formula1>INDIRECT(L11)</formula1>
    </dataValidation>
    <dataValidation type="list" allowBlank="1" showInputMessage="1" showErrorMessage="1" sqref="Y11:AB34" xr:uid="{FAB77573-AE5A-41B5-BF5E-416AA99F735B}">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EF28FD2-716E-4982-8F64-80FE9515DDDB}">
          <x14:formula1>
            <xm:f>'(参考)リスト'!$F$16:$F$21</xm:f>
          </x14:formula1>
          <xm:sqref>U11:X34</xm:sqref>
        </x14:dataValidation>
        <x14:dataValidation type="list" allowBlank="1" showInputMessage="1" showErrorMessage="1" xr:uid="{F0A4A802-82EF-44D7-A03F-693783B16749}">
          <x14:formula1>
            <xm:f>'(参考)リスト'!$D$16:$D$18</xm:f>
          </x14:formula1>
          <xm:sqref>P11:Q34</xm:sqref>
        </x14:dataValidation>
        <x14:dataValidation type="list" allowBlank="1" showInputMessage="1" showErrorMessage="1" xr:uid="{7D217A75-7EA6-4272-ABB4-FC54DDB708A0}">
          <x14:formula1>
            <xm:f>'(参考)リスト'!$E$16:$E$27</xm:f>
          </x14:formula1>
          <xm:sqref>R11:T34</xm:sqref>
        </x14:dataValidation>
        <x14:dataValidation type="list" allowBlank="1" showInputMessage="1" showErrorMessage="1" xr:uid="{2D85DE75-386C-444D-8B32-378479B41E86}">
          <x14:formula1>
            <xm:f>'(参考)リスト'!$B$16:$B$21</xm:f>
          </x14:formula1>
          <xm:sqref>L11:M34</xm:sqref>
        </x14:dataValidation>
        <x14:dataValidation type="list" allowBlank="1" showInputMessage="1" showErrorMessage="1" xr:uid="{C4D2F10C-DE92-412F-B2BF-506C4E9934D8}">
          <x14:formula1>
            <xm:f>'(参考)リスト'!$G$16:$G$19</xm:f>
          </x14:formula1>
          <xm:sqref>AM35:AO38</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2DA50-62FB-4ABC-9A39-CCBB29FC5525}">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41</v>
      </c>
      <c r="AW5" s="44">
        <f>R7</f>
        <v>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41</v>
      </c>
      <c r="O7" s="1001"/>
      <c r="P7" s="924" t="s">
        <v>318</v>
      </c>
      <c r="Q7" s="926"/>
      <c r="R7" s="978">
        <v>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86" priority="2">
      <formula>$AQ11=2</formula>
    </cfRule>
  </conditionalFormatting>
  <conditionalFormatting sqref="Y29:AB29">
    <cfRule type="expression" dxfId="385" priority="11">
      <formula>$AQ28=2</formula>
    </cfRule>
  </conditionalFormatting>
  <conditionalFormatting sqref="Y30:AB31">
    <cfRule type="expression" dxfId="384" priority="9">
      <formula>$AQ28=2</formula>
    </cfRule>
  </conditionalFormatting>
  <conditionalFormatting sqref="Y32:AB32">
    <cfRule type="expression" dxfId="383" priority="7">
      <formula>$AQ29=2</formula>
    </cfRule>
  </conditionalFormatting>
  <conditionalFormatting sqref="Y33:AB33">
    <cfRule type="expression" dxfId="382" priority="5">
      <formula>$AQ29=2</formula>
    </cfRule>
  </conditionalFormatting>
  <conditionalFormatting sqref="Y34:AB34">
    <cfRule type="expression" dxfId="381" priority="3">
      <formula>$AQ29=2</formula>
    </cfRule>
  </conditionalFormatting>
  <conditionalFormatting sqref="Y11:AF28">
    <cfRule type="expression" dxfId="380" priority="1">
      <formula>$AQ11=3</formula>
    </cfRule>
  </conditionalFormatting>
  <conditionalFormatting sqref="Y29:AF29">
    <cfRule type="expression" dxfId="379" priority="12">
      <formula>$AQ28=3</formula>
    </cfRule>
  </conditionalFormatting>
  <conditionalFormatting sqref="Y30:AF31">
    <cfRule type="expression" dxfId="378" priority="10">
      <formula>$AQ28=3</formula>
    </cfRule>
  </conditionalFormatting>
  <conditionalFormatting sqref="Y32:AF32">
    <cfRule type="expression" dxfId="377" priority="8">
      <formula>$AQ29=3</formula>
    </cfRule>
  </conditionalFormatting>
  <conditionalFormatting sqref="Y33:AF33">
    <cfRule type="expression" dxfId="376" priority="6">
      <formula>$AQ29=3</formula>
    </cfRule>
  </conditionalFormatting>
  <conditionalFormatting sqref="Y34:AF34">
    <cfRule type="expression" dxfId="375" priority="4">
      <formula>$AQ29=3</formula>
    </cfRule>
  </conditionalFormatting>
  <conditionalFormatting sqref="AC11:AJ28">
    <cfRule type="expression" dxfId="374" priority="13">
      <formula>$AQ11=1</formula>
    </cfRule>
  </conditionalFormatting>
  <conditionalFormatting sqref="AC29:AJ29">
    <cfRule type="expression" dxfId="373" priority="24">
      <formula>$AQ28=1</formula>
    </cfRule>
  </conditionalFormatting>
  <conditionalFormatting sqref="AC30:AJ31">
    <cfRule type="expression" dxfId="372" priority="22">
      <formula>$AQ28=1</formula>
    </cfRule>
  </conditionalFormatting>
  <conditionalFormatting sqref="AC32:AJ32">
    <cfRule type="expression" dxfId="371" priority="20">
      <formula>$AQ29=1</formula>
    </cfRule>
  </conditionalFormatting>
  <conditionalFormatting sqref="AC33:AJ33">
    <cfRule type="expression" dxfId="370" priority="18">
      <formula>$AQ29=1</formula>
    </cfRule>
  </conditionalFormatting>
  <conditionalFormatting sqref="AC34:AJ34">
    <cfRule type="expression" dxfId="369" priority="16">
      <formula>$AQ29=1</formula>
    </cfRule>
  </conditionalFormatting>
  <conditionalFormatting sqref="AG11:AJ28">
    <cfRule type="expression" dxfId="368" priority="14">
      <formula>$AQ11=2</formula>
    </cfRule>
  </conditionalFormatting>
  <conditionalFormatting sqref="AG29:AJ29">
    <cfRule type="expression" dxfId="367" priority="23">
      <formula>$AQ28=2</formula>
    </cfRule>
  </conditionalFormatting>
  <conditionalFormatting sqref="AG30:AJ31">
    <cfRule type="expression" dxfId="366" priority="21">
      <formula>$AQ28=2</formula>
    </cfRule>
  </conditionalFormatting>
  <conditionalFormatting sqref="AG32:AJ32">
    <cfRule type="expression" dxfId="365" priority="19">
      <formula>$AQ29=2</formula>
    </cfRule>
  </conditionalFormatting>
  <conditionalFormatting sqref="AG33:AJ33">
    <cfRule type="expression" dxfId="364" priority="17">
      <formula>$AQ29=2</formula>
    </cfRule>
  </conditionalFormatting>
  <conditionalFormatting sqref="AG34:AJ34">
    <cfRule type="expression" dxfId="363" priority="15">
      <formula>$AQ29=2</formula>
    </cfRule>
  </conditionalFormatting>
  <dataValidations count="2">
    <dataValidation type="list" allowBlank="1" showInputMessage="1" showErrorMessage="1" sqref="Y11:AB34" xr:uid="{6F9E6237-8F2A-4C96-8D61-7AF693A8A4A9}">
      <formula1>"〇,"</formula1>
    </dataValidation>
    <dataValidation type="list" allowBlank="1" showInputMessage="1" showErrorMessage="1" sqref="N11:O34" xr:uid="{4429FCAD-568D-4221-99F3-D13BE7E5E5C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EC88029-5D82-4852-B0AE-625AFD22DE51}">
          <x14:formula1>
            <xm:f>'(参考)リスト'!$G$16:$G$19</xm:f>
          </x14:formula1>
          <xm:sqref>AM35:AO38</xm:sqref>
        </x14:dataValidation>
        <x14:dataValidation type="list" allowBlank="1" showInputMessage="1" showErrorMessage="1" xr:uid="{6356E097-2222-423C-8F88-D4CEE3D29292}">
          <x14:formula1>
            <xm:f>'(参考)リスト'!$B$16:$B$21</xm:f>
          </x14:formula1>
          <xm:sqref>L11:M34</xm:sqref>
        </x14:dataValidation>
        <x14:dataValidation type="list" allowBlank="1" showInputMessage="1" showErrorMessage="1" xr:uid="{ED4F6DE6-ED75-4267-A034-D6D1900D7F3A}">
          <x14:formula1>
            <xm:f>'(参考)リスト'!$E$16:$E$27</xm:f>
          </x14:formula1>
          <xm:sqref>R11:T34</xm:sqref>
        </x14:dataValidation>
        <x14:dataValidation type="list" allowBlank="1" showInputMessage="1" showErrorMessage="1" xr:uid="{DDD68E16-7C10-4521-9018-18EA4155B87F}">
          <x14:formula1>
            <xm:f>'(参考)リスト'!$D$16:$D$18</xm:f>
          </x14:formula1>
          <xm:sqref>P11:Q34</xm:sqref>
        </x14:dataValidation>
        <x14:dataValidation type="list" allowBlank="1" showInputMessage="1" showErrorMessage="1" xr:uid="{399C2624-56A5-437C-AA30-64C05FD8CC92}">
          <x14:formula1>
            <xm:f>'(参考)リスト'!$F$16:$F$21</xm:f>
          </x14:formula1>
          <xm:sqref>U11:X34</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E922C-57CF-41CF-9B4E-35E0771850D8}">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42</v>
      </c>
      <c r="AW5" s="44">
        <f>R7</f>
        <v>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42</v>
      </c>
      <c r="O7" s="1001"/>
      <c r="P7" s="924" t="s">
        <v>318</v>
      </c>
      <c r="Q7" s="926"/>
      <c r="R7" s="978">
        <v>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2">
    <dataValidation type="list" allowBlank="1" showInputMessage="1" showErrorMessage="1" sqref="N11:O34" xr:uid="{9335D81A-CE78-49D4-BECF-2599ABC829F0}">
      <formula1>INDIRECT(L11)</formula1>
    </dataValidation>
    <dataValidation type="list" allowBlank="1" showInputMessage="1" showErrorMessage="1" sqref="Y11:AB34" xr:uid="{8C1C9C4C-AFA2-4CDA-A782-8327E9124CEB}">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F192C48-5C84-4650-99EE-F8CE1C331C18}">
          <x14:formula1>
            <xm:f>'(参考)リスト'!$F$16:$F$21</xm:f>
          </x14:formula1>
          <xm:sqref>U11:X34</xm:sqref>
        </x14:dataValidation>
        <x14:dataValidation type="list" allowBlank="1" showInputMessage="1" showErrorMessage="1" xr:uid="{2C19E82E-0782-4CFB-897D-4BD5975D12A7}">
          <x14:formula1>
            <xm:f>'(参考)リスト'!$D$16:$D$18</xm:f>
          </x14:formula1>
          <xm:sqref>P11:Q34</xm:sqref>
        </x14:dataValidation>
        <x14:dataValidation type="list" allowBlank="1" showInputMessage="1" showErrorMessage="1" xr:uid="{425D7B23-5B42-4279-B97A-FAE11B37D672}">
          <x14:formula1>
            <xm:f>'(参考)リスト'!$E$16:$E$27</xm:f>
          </x14:formula1>
          <xm:sqref>R11:T34</xm:sqref>
        </x14:dataValidation>
        <x14:dataValidation type="list" allowBlank="1" showInputMessage="1" showErrorMessage="1" xr:uid="{FFFE8EAB-3A47-4F6B-AD51-B619A86E8D0E}">
          <x14:formula1>
            <xm:f>'(参考)リスト'!$B$16:$B$21</xm:f>
          </x14:formula1>
          <xm:sqref>L11:M34</xm:sqref>
        </x14:dataValidation>
        <x14:dataValidation type="list" allowBlank="1" showInputMessage="1" showErrorMessage="1" xr:uid="{0205909F-B1AF-4CC7-8370-24DE87B5AEDC}">
          <x14:formula1>
            <xm:f>'(参考)リスト'!$G$16:$G$19</xm:f>
          </x14:formula1>
          <xm:sqref>AM35:AO38</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19DA5-B141-4595-B97F-DC1E46F34515}">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43</v>
      </c>
      <c r="AW5" s="44">
        <f>R7</f>
        <v>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43</v>
      </c>
      <c r="O7" s="1001"/>
      <c r="P7" s="924" t="s">
        <v>318</v>
      </c>
      <c r="Q7" s="926"/>
      <c r="R7" s="978">
        <v>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2">
    <dataValidation type="list" allowBlank="1" showInputMessage="1" showErrorMessage="1" sqref="Y11:AB34" xr:uid="{BB63492F-5543-429B-ADD9-6332486861A4}">
      <formula1>"〇,"</formula1>
    </dataValidation>
    <dataValidation type="list" allowBlank="1" showInputMessage="1" showErrorMessage="1" sqref="N11:O34" xr:uid="{6496D165-3A24-4ABA-80C1-4381CFE5EB1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F834A06-67CB-4DBE-BB57-56BBA527211B}">
          <x14:formula1>
            <xm:f>'(参考)リスト'!$G$16:$G$19</xm:f>
          </x14:formula1>
          <xm:sqref>AM35:AO38</xm:sqref>
        </x14:dataValidation>
        <x14:dataValidation type="list" allowBlank="1" showInputMessage="1" showErrorMessage="1" xr:uid="{C6D5883C-5B17-44FA-A21B-32AA4D33B2AE}">
          <x14:formula1>
            <xm:f>'(参考)リスト'!$B$16:$B$21</xm:f>
          </x14:formula1>
          <xm:sqref>L11:M34</xm:sqref>
        </x14:dataValidation>
        <x14:dataValidation type="list" allowBlank="1" showInputMessage="1" showErrorMessage="1" xr:uid="{9B9ED230-1E66-4566-80C5-AB0757C73C34}">
          <x14:formula1>
            <xm:f>'(参考)リスト'!$E$16:$E$27</xm:f>
          </x14:formula1>
          <xm:sqref>R11:T34</xm:sqref>
        </x14:dataValidation>
        <x14:dataValidation type="list" allowBlank="1" showInputMessage="1" showErrorMessage="1" xr:uid="{7D71504D-FBB7-44E5-A36D-14B0952A96DF}">
          <x14:formula1>
            <xm:f>'(参考)リスト'!$D$16:$D$18</xm:f>
          </x14:formula1>
          <xm:sqref>P11:Q34</xm:sqref>
        </x14:dataValidation>
        <x14:dataValidation type="list" allowBlank="1" showInputMessage="1" showErrorMessage="1" xr:uid="{6EEEEF90-AB06-4BFF-A56A-580775B0F1E1}">
          <x14:formula1>
            <xm:f>'(参考)リスト'!$F$16:$F$21</xm:f>
          </x14:formula1>
          <xm:sqref>U11:X34</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99CC75-0055-40F0-B51A-91002FA32791}">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44</v>
      </c>
      <c r="AW5" s="44">
        <f>R7</f>
        <v>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44</v>
      </c>
      <c r="O7" s="1001"/>
      <c r="P7" s="924" t="s">
        <v>318</v>
      </c>
      <c r="Q7" s="926"/>
      <c r="R7" s="978">
        <v>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2">
    <dataValidation type="list" allowBlank="1" showInputMessage="1" showErrorMessage="1" sqref="N11:O34" xr:uid="{08744681-7ECB-413B-83E9-7587D37CFD32}">
      <formula1>INDIRECT(L11)</formula1>
    </dataValidation>
    <dataValidation type="list" allowBlank="1" showInputMessage="1" showErrorMessage="1" sqref="Y11:AB34" xr:uid="{81DFCE19-FC14-4CFE-A64F-FC4BE62D83B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AB7AE29-31F4-4CD5-8128-3EC080FD3B65}">
          <x14:formula1>
            <xm:f>'(参考)リスト'!$F$16:$F$21</xm:f>
          </x14:formula1>
          <xm:sqref>U11:X34</xm:sqref>
        </x14:dataValidation>
        <x14:dataValidation type="list" allowBlank="1" showInputMessage="1" showErrorMessage="1" xr:uid="{3B468454-4C79-4677-B96C-4A06754A0995}">
          <x14:formula1>
            <xm:f>'(参考)リスト'!$D$16:$D$18</xm:f>
          </x14:formula1>
          <xm:sqref>P11:Q34</xm:sqref>
        </x14:dataValidation>
        <x14:dataValidation type="list" allowBlank="1" showInputMessage="1" showErrorMessage="1" xr:uid="{E0F1712D-447E-4C8A-B58C-77359F6A2319}">
          <x14:formula1>
            <xm:f>'(参考)リスト'!$E$16:$E$27</xm:f>
          </x14:formula1>
          <xm:sqref>R11:T34</xm:sqref>
        </x14:dataValidation>
        <x14:dataValidation type="list" allowBlank="1" showInputMessage="1" showErrorMessage="1" xr:uid="{C1598C10-7BE8-41EF-BB5F-8326D2BFB766}">
          <x14:formula1>
            <xm:f>'(参考)リスト'!$B$16:$B$21</xm:f>
          </x14:formula1>
          <xm:sqref>L11:M34</xm:sqref>
        </x14:dataValidation>
        <x14:dataValidation type="list" allowBlank="1" showInputMessage="1" showErrorMessage="1" xr:uid="{B485CAE2-5B42-4B43-BFB9-E2F2CEA5F8F8}">
          <x14:formula1>
            <xm:f>'(参考)リスト'!$G$16:$G$19</xm:f>
          </x14:formula1>
          <xm:sqref>AM35:AO38</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E391B-EA9B-4C0F-9E66-B2BEF1D6FAD5}">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45</v>
      </c>
      <c r="AW5" s="44">
        <f>R7</f>
        <v>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45</v>
      </c>
      <c r="O7" s="1001"/>
      <c r="P7" s="924" t="s">
        <v>318</v>
      </c>
      <c r="Q7" s="926"/>
      <c r="R7" s="978">
        <v>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2">
    <dataValidation type="list" allowBlank="1" showInputMessage="1" showErrorMessage="1" sqref="Y11:AB34" xr:uid="{C427DED3-128E-426D-BACE-E26B2F1ED2F0}">
      <formula1>"〇,"</formula1>
    </dataValidation>
    <dataValidation type="list" allowBlank="1" showInputMessage="1" showErrorMessage="1" sqref="N11:O34" xr:uid="{88B4B371-0A3A-499C-96F8-0F632A0C336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3ECBE06-FFA4-4CB8-A19F-656798549449}">
          <x14:formula1>
            <xm:f>'(参考)リスト'!$G$16:$G$19</xm:f>
          </x14:formula1>
          <xm:sqref>AM35:AO38</xm:sqref>
        </x14:dataValidation>
        <x14:dataValidation type="list" allowBlank="1" showInputMessage="1" showErrorMessage="1" xr:uid="{5D172CC4-1734-402C-A973-62556C8F154D}">
          <x14:formula1>
            <xm:f>'(参考)リスト'!$B$16:$B$21</xm:f>
          </x14:formula1>
          <xm:sqref>L11:M34</xm:sqref>
        </x14:dataValidation>
        <x14:dataValidation type="list" allowBlank="1" showInputMessage="1" showErrorMessage="1" xr:uid="{B0427AFE-BF2D-4F0F-86EB-3E74BF38421F}">
          <x14:formula1>
            <xm:f>'(参考)リスト'!$E$16:$E$27</xm:f>
          </x14:formula1>
          <xm:sqref>R11:T34</xm:sqref>
        </x14:dataValidation>
        <x14:dataValidation type="list" allowBlank="1" showInputMessage="1" showErrorMessage="1" xr:uid="{C7FFB2E1-52E2-47B5-B40D-FDA22D94144D}">
          <x14:formula1>
            <xm:f>'(参考)リスト'!$D$16:$D$18</xm:f>
          </x14:formula1>
          <xm:sqref>P11:Q34</xm:sqref>
        </x14:dataValidation>
        <x14:dataValidation type="list" allowBlank="1" showInputMessage="1" showErrorMessage="1" xr:uid="{355DA8F5-D1B3-4FD7-BA66-4681E238E016}">
          <x14:formula1>
            <xm:f>'(参考)リスト'!$F$16:$F$21</xm:f>
          </x14:formula1>
          <xm:sqref>U11:X34</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CE0A0-241C-4EC5-A4E8-9391E9701F85}">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46</v>
      </c>
      <c r="AW5" s="44">
        <f>R7</f>
        <v>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46</v>
      </c>
      <c r="O7" s="1001"/>
      <c r="P7" s="924" t="s">
        <v>318</v>
      </c>
      <c r="Q7" s="926"/>
      <c r="R7" s="978">
        <v>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2">
    <dataValidation type="list" allowBlank="1" showInputMessage="1" showErrorMessage="1" sqref="N11:O34" xr:uid="{D0DAFEBE-C8FA-4397-95A1-683481FB78D1}">
      <formula1>INDIRECT(L11)</formula1>
    </dataValidation>
    <dataValidation type="list" allowBlank="1" showInputMessage="1" showErrorMessage="1" sqref="Y11:AB34" xr:uid="{AD431D76-A0A8-4FD1-BB41-DC1AABDAAD6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03B0D67-297B-463E-A1AF-967482DE455F}">
          <x14:formula1>
            <xm:f>'(参考)リスト'!$F$16:$F$21</xm:f>
          </x14:formula1>
          <xm:sqref>U11:X34</xm:sqref>
        </x14:dataValidation>
        <x14:dataValidation type="list" allowBlank="1" showInputMessage="1" showErrorMessage="1" xr:uid="{44823096-733C-41BC-B4C3-B1E0DABE622A}">
          <x14:formula1>
            <xm:f>'(参考)リスト'!$D$16:$D$18</xm:f>
          </x14:formula1>
          <xm:sqref>P11:Q34</xm:sqref>
        </x14:dataValidation>
        <x14:dataValidation type="list" allowBlank="1" showInputMessage="1" showErrorMessage="1" xr:uid="{DCE1E05A-4442-4813-86A6-24B38776CC35}">
          <x14:formula1>
            <xm:f>'(参考)リスト'!$E$16:$E$27</xm:f>
          </x14:formula1>
          <xm:sqref>R11:T34</xm:sqref>
        </x14:dataValidation>
        <x14:dataValidation type="list" allowBlank="1" showInputMessage="1" showErrorMessage="1" xr:uid="{481DCD74-FAB6-4FA1-B6DA-ECE2030F8684}">
          <x14:formula1>
            <xm:f>'(参考)リスト'!$B$16:$B$21</xm:f>
          </x14:formula1>
          <xm:sqref>L11:M34</xm:sqref>
        </x14:dataValidation>
        <x14:dataValidation type="list" allowBlank="1" showInputMessage="1" showErrorMessage="1" xr:uid="{7745A0AC-75E2-4169-9649-2CED0F911F83}">
          <x14:formula1>
            <xm:f>'(参考)リスト'!$G$16:$G$19</xm:f>
          </x14:formula1>
          <xm:sqref>AM35:AO38</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65E8D-59CD-44BD-8EF0-A604F680F1E7}">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47</v>
      </c>
      <c r="AW5" s="44">
        <f>R7</f>
        <v>9</v>
      </c>
      <c r="AX5" s="57" t="str">
        <f>AM35</f>
        <v>Ⅱ</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4</v>
      </c>
      <c r="BK5" s="57">
        <f>IF(Y37&gt;0,R7,"")</f>
        <v>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4.7200000000000006</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47</v>
      </c>
      <c r="O7" s="1001"/>
      <c r="P7" s="924" t="s">
        <v>318</v>
      </c>
      <c r="Q7" s="926"/>
      <c r="R7" s="978">
        <v>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v>1</v>
      </c>
      <c r="L11" s="930" t="s">
        <v>464</v>
      </c>
      <c r="M11" s="931"/>
      <c r="N11" s="930" t="s">
        <v>336</v>
      </c>
      <c r="O11" s="931"/>
      <c r="P11" s="930" t="s">
        <v>252</v>
      </c>
      <c r="Q11" s="931"/>
      <c r="R11" s="347" t="s">
        <v>473</v>
      </c>
      <c r="S11" s="347"/>
      <c r="T11" s="347"/>
      <c r="U11" s="930" t="s">
        <v>533</v>
      </c>
      <c r="V11" s="931"/>
      <c r="W11" s="930" t="s">
        <v>533</v>
      </c>
      <c r="X11" s="931"/>
      <c r="Y11" s="56"/>
      <c r="Z11" s="56"/>
      <c r="AA11" s="56"/>
      <c r="AB11" s="56"/>
      <c r="AC11" s="62"/>
      <c r="AD11" s="62"/>
      <c r="AE11" s="62"/>
      <c r="AF11" s="62"/>
      <c r="AG11" s="62"/>
      <c r="AH11" s="62"/>
      <c r="AI11" s="62"/>
      <c r="AJ11" s="62">
        <v>2.52</v>
      </c>
      <c r="AK11" s="927"/>
      <c r="AL11" s="928"/>
      <c r="AM11" s="928"/>
      <c r="AN11" s="928"/>
      <c r="AO11" s="929"/>
      <c r="AP11" s="2"/>
      <c r="AQ11" s="61">
        <f>IF(P11="材質劣化",2,IF(P11="漏水",3,1))</f>
        <v>3</v>
      </c>
      <c r="AS11" s="43" t="str">
        <f>IF(Y11&lt;&gt;"",1,"")</f>
        <v/>
      </c>
    </row>
    <row r="12" spans="2:86" ht="12" customHeight="1" x14ac:dyDescent="0.15">
      <c r="B12" s="966"/>
      <c r="C12" s="971"/>
      <c r="D12" s="969"/>
      <c r="E12" s="969"/>
      <c r="F12" s="969"/>
      <c r="G12" s="969"/>
      <c r="H12" s="969"/>
      <c r="I12" s="969"/>
      <c r="J12" s="970"/>
      <c r="K12" s="102">
        <v>2</v>
      </c>
      <c r="L12" s="930" t="s">
        <v>464</v>
      </c>
      <c r="M12" s="931"/>
      <c r="N12" s="930" t="s">
        <v>336</v>
      </c>
      <c r="O12" s="931"/>
      <c r="P12" s="930" t="s">
        <v>252</v>
      </c>
      <c r="Q12" s="931"/>
      <c r="R12" s="347" t="s">
        <v>473</v>
      </c>
      <c r="S12" s="347"/>
      <c r="T12" s="347"/>
      <c r="U12" s="930" t="s">
        <v>533</v>
      </c>
      <c r="V12" s="931"/>
      <c r="W12" s="930" t="s">
        <v>533</v>
      </c>
      <c r="X12" s="931"/>
      <c r="Y12" s="56"/>
      <c r="Z12" s="56"/>
      <c r="AA12" s="56"/>
      <c r="AB12" s="56"/>
      <c r="AC12" s="62"/>
      <c r="AD12" s="62"/>
      <c r="AE12" s="62"/>
      <c r="AF12" s="62"/>
      <c r="AG12" s="62"/>
      <c r="AH12" s="62"/>
      <c r="AI12" s="62"/>
      <c r="AJ12" s="62">
        <v>1.1000000000000001</v>
      </c>
      <c r="AK12" s="927"/>
      <c r="AL12" s="928"/>
      <c r="AM12" s="928"/>
      <c r="AN12" s="928"/>
      <c r="AO12" s="929"/>
      <c r="AP12" s="2"/>
      <c r="AQ12" s="61">
        <f>IF(P12="材質劣化",2,IF(P12="漏水",3,1))</f>
        <v>3</v>
      </c>
    </row>
    <row r="13" spans="2:86" ht="12" customHeight="1" x14ac:dyDescent="0.15">
      <c r="B13" s="966"/>
      <c r="C13" s="971"/>
      <c r="D13" s="969"/>
      <c r="E13" s="969"/>
      <c r="F13" s="969"/>
      <c r="G13" s="969"/>
      <c r="H13" s="969"/>
      <c r="I13" s="969"/>
      <c r="J13" s="970"/>
      <c r="K13" s="102">
        <v>3</v>
      </c>
      <c r="L13" s="930" t="s">
        <v>464</v>
      </c>
      <c r="M13" s="931"/>
      <c r="N13" s="930" t="s">
        <v>336</v>
      </c>
      <c r="O13" s="931"/>
      <c r="P13" s="930" t="s">
        <v>252</v>
      </c>
      <c r="Q13" s="931"/>
      <c r="R13" s="363" t="s">
        <v>473</v>
      </c>
      <c r="S13" s="932"/>
      <c r="T13" s="364"/>
      <c r="U13" s="930" t="s">
        <v>533</v>
      </c>
      <c r="V13" s="931"/>
      <c r="W13" s="930" t="s">
        <v>533</v>
      </c>
      <c r="X13" s="931"/>
      <c r="Y13" s="56"/>
      <c r="Z13" s="56"/>
      <c r="AA13" s="56"/>
      <c r="AB13" s="56"/>
      <c r="AC13" s="62"/>
      <c r="AD13" s="62"/>
      <c r="AE13" s="62"/>
      <c r="AF13" s="62"/>
      <c r="AG13" s="62"/>
      <c r="AH13" s="62"/>
      <c r="AI13" s="62"/>
      <c r="AJ13" s="62">
        <v>0.95</v>
      </c>
      <c r="AK13" s="927"/>
      <c r="AL13" s="928"/>
      <c r="AM13" s="928"/>
      <c r="AN13" s="928"/>
      <c r="AO13" s="929"/>
      <c r="AP13" s="2"/>
      <c r="AQ13" s="61">
        <f t="shared" ref="AQ13:AQ27" si="2">IF(P13="材質劣化",2,IF(P13="漏水",3,1))</f>
        <v>3</v>
      </c>
    </row>
    <row r="14" spans="2:86" ht="12" customHeight="1" x14ac:dyDescent="0.15">
      <c r="B14" s="966"/>
      <c r="C14" s="971"/>
      <c r="D14" s="969"/>
      <c r="E14" s="969"/>
      <c r="F14" s="969"/>
      <c r="G14" s="969"/>
      <c r="H14" s="969"/>
      <c r="I14" s="969"/>
      <c r="J14" s="970"/>
      <c r="K14" s="102">
        <v>4</v>
      </c>
      <c r="L14" s="930" t="s">
        <v>464</v>
      </c>
      <c r="M14" s="931"/>
      <c r="N14" s="930" t="s">
        <v>336</v>
      </c>
      <c r="O14" s="931"/>
      <c r="P14" s="930" t="s">
        <v>252</v>
      </c>
      <c r="Q14" s="931"/>
      <c r="R14" s="363" t="s">
        <v>473</v>
      </c>
      <c r="S14" s="932"/>
      <c r="T14" s="364"/>
      <c r="U14" s="930" t="s">
        <v>533</v>
      </c>
      <c r="V14" s="931"/>
      <c r="W14" s="930" t="s">
        <v>533</v>
      </c>
      <c r="X14" s="931"/>
      <c r="Y14" s="56"/>
      <c r="Z14" s="56"/>
      <c r="AA14" s="56"/>
      <c r="AB14" s="56"/>
      <c r="AC14" s="62"/>
      <c r="AD14" s="62"/>
      <c r="AE14" s="62"/>
      <c r="AF14" s="62"/>
      <c r="AG14" s="62"/>
      <c r="AH14" s="62"/>
      <c r="AI14" s="62"/>
      <c r="AJ14" s="62">
        <v>0.15</v>
      </c>
      <c r="AK14" s="927"/>
      <c r="AL14" s="928"/>
      <c r="AM14" s="928"/>
      <c r="AN14" s="928"/>
      <c r="AO14" s="929"/>
      <c r="AP14" s="2"/>
      <c r="AQ14" s="61">
        <f t="shared" si="2"/>
        <v>3</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4.7200000000000006</v>
      </c>
      <c r="AK35" s="923" t="s">
        <v>501</v>
      </c>
      <c r="AL35" s="923"/>
      <c r="AM35" s="946" t="s">
        <v>639</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4</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Y11:AB34" xr:uid="{FEF31A99-0896-4E8C-9A65-F2A0CB059912}">
      <formula1>"〇,"</formula1>
    </dataValidation>
    <dataValidation type="list" allowBlank="1" showInputMessage="1" showErrorMessage="1" sqref="N11:O34" xr:uid="{A5634B68-862D-48A0-951A-E77452E8A9FA}">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F3E3B7D-549D-456A-88C9-83D15CD77C28}">
          <x14:formula1>
            <xm:f>'(参考)リスト'!$G$16:$G$19</xm:f>
          </x14:formula1>
          <xm:sqref>AM35:AO38</xm:sqref>
        </x14:dataValidation>
        <x14:dataValidation type="list" allowBlank="1" showInputMessage="1" showErrorMessage="1" xr:uid="{E2D9F6F3-ED32-4C5A-8743-9EBDEF18393F}">
          <x14:formula1>
            <xm:f>'(参考)リスト'!$B$16:$B$21</xm:f>
          </x14:formula1>
          <xm:sqref>L11:M34</xm:sqref>
        </x14:dataValidation>
        <x14:dataValidation type="list" allowBlank="1" showInputMessage="1" showErrorMessage="1" xr:uid="{CC4BB974-EB0E-48A6-A247-C764A15DF566}">
          <x14:formula1>
            <xm:f>'(参考)リスト'!$E$16:$E$27</xm:f>
          </x14:formula1>
          <xm:sqref>R11:T34</xm:sqref>
        </x14:dataValidation>
        <x14:dataValidation type="list" allowBlank="1" showInputMessage="1" showErrorMessage="1" xr:uid="{4691B49D-6400-4E85-90B0-6BF671337E50}">
          <x14:formula1>
            <xm:f>'(参考)リスト'!$D$16:$D$18</xm:f>
          </x14:formula1>
          <xm:sqref>P11:Q34</xm:sqref>
        </x14:dataValidation>
        <x14:dataValidation type="list" allowBlank="1" showInputMessage="1" showErrorMessage="1" xr:uid="{9F2E6901-5C31-4F5B-AB7A-B23117D92AE8}">
          <x14:formula1>
            <xm:f>'(参考)リスト'!$F$16:$F$21</xm:f>
          </x14:formula1>
          <xm:sqref>U11:X34</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57F66-C216-4FAF-9A35-F1A4DCAEEF37}">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48</v>
      </c>
      <c r="AW5" s="44">
        <f>R7</f>
        <v>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48</v>
      </c>
      <c r="O7" s="1001"/>
      <c r="P7" s="924" t="s">
        <v>318</v>
      </c>
      <c r="Q7" s="926"/>
      <c r="R7" s="978">
        <v>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Y11:AB34" xr:uid="{7E13D402-FED3-4585-B9CD-B5DDBC151F31}">
      <formula1>"〇,"</formula1>
    </dataValidation>
    <dataValidation type="list" allowBlank="1" showInputMessage="1" showErrorMessage="1" sqref="N11:O34" xr:uid="{33743522-9C39-4584-A926-9EF4DE906FC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58AF90B-3639-466B-B22C-28DF111DB5FE}">
          <x14:formula1>
            <xm:f>'(参考)リスト'!$G$16:$G$19</xm:f>
          </x14:formula1>
          <xm:sqref>AM35:AO38</xm:sqref>
        </x14:dataValidation>
        <x14:dataValidation type="list" allowBlank="1" showInputMessage="1" showErrorMessage="1" xr:uid="{7BBA7E74-258E-4480-942D-8B831D7A5080}">
          <x14:formula1>
            <xm:f>'(参考)リスト'!$B$16:$B$21</xm:f>
          </x14:formula1>
          <xm:sqref>L11:M34</xm:sqref>
        </x14:dataValidation>
        <x14:dataValidation type="list" allowBlank="1" showInputMessage="1" showErrorMessage="1" xr:uid="{95662539-1091-4A09-BA02-9B9F9DA0B835}">
          <x14:formula1>
            <xm:f>'(参考)リスト'!$E$16:$E$27</xm:f>
          </x14:formula1>
          <xm:sqref>R11:T34</xm:sqref>
        </x14:dataValidation>
        <x14:dataValidation type="list" allowBlank="1" showInputMessage="1" showErrorMessage="1" xr:uid="{522E72F5-9C20-4384-8770-B5598CD82456}">
          <x14:formula1>
            <xm:f>'(参考)リスト'!$D$16:$D$18</xm:f>
          </x14:formula1>
          <xm:sqref>P11:Q34</xm:sqref>
        </x14:dataValidation>
        <x14:dataValidation type="list" allowBlank="1" showInputMessage="1" showErrorMessage="1" xr:uid="{EA8C75CF-75C6-4B65-AE04-E397ECA8560C}">
          <x14:formula1>
            <xm:f>'(参考)リスト'!$F$16:$F$21</xm:f>
          </x14:formula1>
          <xm:sqref>U11:X34</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B4C7A-544D-4B4B-AB94-03BB17175B32}">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49</v>
      </c>
      <c r="AW5" s="44">
        <f>R7</f>
        <v>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49</v>
      </c>
      <c r="O7" s="1001"/>
      <c r="P7" s="924" t="s">
        <v>318</v>
      </c>
      <c r="Q7" s="926"/>
      <c r="R7" s="978">
        <v>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N11:O34" xr:uid="{1FB9003A-D7C5-4B71-A692-01D280C8486F}">
      <formula1>INDIRECT(L11)</formula1>
    </dataValidation>
    <dataValidation type="list" allowBlank="1" showInputMessage="1" showErrorMessage="1" sqref="Y11:AB34" xr:uid="{3DE9B7FE-DE83-4819-8B75-1FC1031BA28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6FAA4BA-91B3-4B49-884F-703355B7F514}">
          <x14:formula1>
            <xm:f>'(参考)リスト'!$F$16:$F$21</xm:f>
          </x14:formula1>
          <xm:sqref>U11:X34</xm:sqref>
        </x14:dataValidation>
        <x14:dataValidation type="list" allowBlank="1" showInputMessage="1" showErrorMessage="1" xr:uid="{3AFCE903-65EB-424B-8016-3383BC767542}">
          <x14:formula1>
            <xm:f>'(参考)リスト'!$D$16:$D$18</xm:f>
          </x14:formula1>
          <xm:sqref>P11:Q34</xm:sqref>
        </x14:dataValidation>
        <x14:dataValidation type="list" allowBlank="1" showInputMessage="1" showErrorMessage="1" xr:uid="{EBE12195-0EE9-48C1-8D9F-01A8AA98DD38}">
          <x14:formula1>
            <xm:f>'(参考)リスト'!$E$16:$E$27</xm:f>
          </x14:formula1>
          <xm:sqref>R11:T34</xm:sqref>
        </x14:dataValidation>
        <x14:dataValidation type="list" allowBlank="1" showInputMessage="1" showErrorMessage="1" xr:uid="{184F058E-47B2-4C30-877A-FB87D9854259}">
          <x14:formula1>
            <xm:f>'(参考)リスト'!$B$16:$B$21</xm:f>
          </x14:formula1>
          <xm:sqref>L11:M34</xm:sqref>
        </x14:dataValidation>
        <x14:dataValidation type="list" allowBlank="1" showInputMessage="1" showErrorMessage="1" xr:uid="{B2F022F7-589F-4832-B647-A7570628248A}">
          <x14:formula1>
            <xm:f>'(参考)リスト'!$G$16:$G$19</xm:f>
          </x14:formula1>
          <xm:sqref>AM35:AO38</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78EDE-F907-449D-9117-CA70FCF809F5}">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50</v>
      </c>
      <c r="AW5" s="44">
        <f>R7</f>
        <v>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50</v>
      </c>
      <c r="O7" s="1001"/>
      <c r="P7" s="924" t="s">
        <v>318</v>
      </c>
      <c r="Q7" s="926"/>
      <c r="R7" s="978">
        <v>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Y11:AB34" xr:uid="{DFED2D2B-8695-45EA-A823-BD1F30824CFC}">
      <formula1>"〇,"</formula1>
    </dataValidation>
    <dataValidation type="list" allowBlank="1" showInputMessage="1" showErrorMessage="1" sqref="N11:O34" xr:uid="{D47DFD59-F8AA-4EB2-A60C-96EEE3888C4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C4CEC42-DE70-47A3-B333-35859FF9BE58}">
          <x14:formula1>
            <xm:f>'(参考)リスト'!$G$16:$G$19</xm:f>
          </x14:formula1>
          <xm:sqref>AM35:AO38</xm:sqref>
        </x14:dataValidation>
        <x14:dataValidation type="list" allowBlank="1" showInputMessage="1" showErrorMessage="1" xr:uid="{B2C441B1-F535-45BC-80C5-0005EF7B20ED}">
          <x14:formula1>
            <xm:f>'(参考)リスト'!$B$16:$B$21</xm:f>
          </x14:formula1>
          <xm:sqref>L11:M34</xm:sqref>
        </x14:dataValidation>
        <x14:dataValidation type="list" allowBlank="1" showInputMessage="1" showErrorMessage="1" xr:uid="{377EE27D-6341-42D3-80C5-460905AC7F00}">
          <x14:formula1>
            <xm:f>'(参考)リスト'!$E$16:$E$27</xm:f>
          </x14:formula1>
          <xm:sqref>R11:T34</xm:sqref>
        </x14:dataValidation>
        <x14:dataValidation type="list" allowBlank="1" showInputMessage="1" showErrorMessage="1" xr:uid="{F9BA1AAB-6EE4-4999-8A53-48929EC08546}">
          <x14:formula1>
            <xm:f>'(参考)リスト'!$D$16:$D$18</xm:f>
          </x14:formula1>
          <xm:sqref>P11:Q34</xm:sqref>
        </x14:dataValidation>
        <x14:dataValidation type="list" allowBlank="1" showInputMessage="1" showErrorMessage="1" xr:uid="{988AF727-36F1-4C42-9BFE-D3C8DEAB2355}">
          <x14:formula1>
            <xm:f>'(参考)リスト'!$F$16:$F$21</xm:f>
          </x14:formula1>
          <xm:sqref>U11:X34</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11FB0-C940-4E34-8CE9-AF795DC71BB8}">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51</v>
      </c>
      <c r="AW5" s="44">
        <f>R7</f>
        <v>8.9</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8.9</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51</v>
      </c>
      <c r="O7" s="1001"/>
      <c r="P7" s="924" t="s">
        <v>318</v>
      </c>
      <c r="Q7" s="926"/>
      <c r="R7" s="978">
        <v>8.9</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N11:O34" xr:uid="{6766A049-2DA2-45BC-B445-F76923B8A65B}">
      <formula1>INDIRECT(L11)</formula1>
    </dataValidation>
    <dataValidation type="list" allowBlank="1" showInputMessage="1" showErrorMessage="1" sqref="Y11:AB34" xr:uid="{0E7B7EEE-2C5E-43DF-ACAD-671254C65A7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0C9F399-8719-43EC-B609-313BF93652D8}">
          <x14:formula1>
            <xm:f>'(参考)リスト'!$F$16:$F$21</xm:f>
          </x14:formula1>
          <xm:sqref>U11:X34</xm:sqref>
        </x14:dataValidation>
        <x14:dataValidation type="list" allowBlank="1" showInputMessage="1" showErrorMessage="1" xr:uid="{9B400C30-6C44-430D-B3D9-7DD4467F26CE}">
          <x14:formula1>
            <xm:f>'(参考)リスト'!$D$16:$D$18</xm:f>
          </x14:formula1>
          <xm:sqref>P11:Q34</xm:sqref>
        </x14:dataValidation>
        <x14:dataValidation type="list" allowBlank="1" showInputMessage="1" showErrorMessage="1" xr:uid="{157EB7C3-451A-4C71-8B88-D8AC9BDE2656}">
          <x14:formula1>
            <xm:f>'(参考)リスト'!$E$16:$E$27</xm:f>
          </x14:formula1>
          <xm:sqref>R11:T34</xm:sqref>
        </x14:dataValidation>
        <x14:dataValidation type="list" allowBlank="1" showInputMessage="1" showErrorMessage="1" xr:uid="{61786147-3EB3-4208-B290-93FC7C93561F}">
          <x14:formula1>
            <xm:f>'(参考)リスト'!$B$16:$B$21</xm:f>
          </x14:formula1>
          <xm:sqref>L11:M34</xm:sqref>
        </x14:dataValidation>
        <x14:dataValidation type="list" allowBlank="1" showInputMessage="1" showErrorMessage="1" xr:uid="{6FC9C2F9-97A5-445D-86EF-731F79BA2E62}">
          <x14:formula1>
            <xm:f>'(参考)リスト'!$G$16:$G$19</xm:f>
          </x14:formula1>
          <xm:sqref>AM35:AO38</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D0F20-E011-4682-80AD-C1E9CE3EA860}">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52</v>
      </c>
      <c r="AW5" s="44">
        <f>R7</f>
        <v>8.8000000000000007</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8.8000000000000007</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52</v>
      </c>
      <c r="O7" s="1001"/>
      <c r="P7" s="924" t="s">
        <v>318</v>
      </c>
      <c r="Q7" s="926"/>
      <c r="R7" s="978">
        <v>8.8000000000000007</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Y11:AB34" xr:uid="{E199D140-C9DA-49CD-9275-5E482AADF538}">
      <formula1>"〇,"</formula1>
    </dataValidation>
    <dataValidation type="list" allowBlank="1" showInputMessage="1" showErrorMessage="1" sqref="N11:O34" xr:uid="{A3869431-7D14-4B71-943A-2C0AFA50F28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1A1BC19-5D3E-48DA-81E3-2CA85F01C911}">
          <x14:formula1>
            <xm:f>'(参考)リスト'!$G$16:$G$19</xm:f>
          </x14:formula1>
          <xm:sqref>AM35:AO38</xm:sqref>
        </x14:dataValidation>
        <x14:dataValidation type="list" allowBlank="1" showInputMessage="1" showErrorMessage="1" xr:uid="{E0F14710-DBFB-4D42-B168-0DE10BA09959}">
          <x14:formula1>
            <xm:f>'(参考)リスト'!$B$16:$B$21</xm:f>
          </x14:formula1>
          <xm:sqref>L11:M34</xm:sqref>
        </x14:dataValidation>
        <x14:dataValidation type="list" allowBlank="1" showInputMessage="1" showErrorMessage="1" xr:uid="{4E411D98-6F90-432E-A884-6E44A8673591}">
          <x14:formula1>
            <xm:f>'(参考)リスト'!$E$16:$E$27</xm:f>
          </x14:formula1>
          <xm:sqref>R11:T34</xm:sqref>
        </x14:dataValidation>
        <x14:dataValidation type="list" allowBlank="1" showInputMessage="1" showErrorMessage="1" xr:uid="{DAFD61D8-072B-4277-826B-282F1AF8B55A}">
          <x14:formula1>
            <xm:f>'(参考)リスト'!$D$16:$D$18</xm:f>
          </x14:formula1>
          <xm:sqref>P11:Q34</xm:sqref>
        </x14:dataValidation>
        <x14:dataValidation type="list" allowBlank="1" showInputMessage="1" showErrorMessage="1" xr:uid="{48C92F3F-D364-4479-BCCE-58F635D805B0}">
          <x14:formula1>
            <xm:f>'(参考)リスト'!$F$16:$F$21</xm:f>
          </x14:formula1>
          <xm:sqref>U11:X34</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30D53-E36A-4B5C-9BA4-CDA1692EB81C}">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53</v>
      </c>
      <c r="AW5" s="44">
        <f>R7</f>
        <v>8.8000000000000007</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8.8000000000000007</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53</v>
      </c>
      <c r="O7" s="1001"/>
      <c r="P7" s="924" t="s">
        <v>318</v>
      </c>
      <c r="Q7" s="926"/>
      <c r="R7" s="978">
        <v>8.8000000000000007</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N11:O34" xr:uid="{D2E94707-A79F-4704-A675-85A54109F43D}">
      <formula1>INDIRECT(L11)</formula1>
    </dataValidation>
    <dataValidation type="list" allowBlank="1" showInputMessage="1" showErrorMessage="1" sqref="Y11:AB34" xr:uid="{5CEB16B6-6161-44FF-AE06-5F127684082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37879CE-C487-4932-BE7A-46459918B305}">
          <x14:formula1>
            <xm:f>'(参考)リスト'!$F$16:$F$21</xm:f>
          </x14:formula1>
          <xm:sqref>U11:X34</xm:sqref>
        </x14:dataValidation>
        <x14:dataValidation type="list" allowBlank="1" showInputMessage="1" showErrorMessage="1" xr:uid="{5E8C43D6-C119-4C60-AFBB-533C6191DF60}">
          <x14:formula1>
            <xm:f>'(参考)リスト'!$D$16:$D$18</xm:f>
          </x14:formula1>
          <xm:sqref>P11:Q34</xm:sqref>
        </x14:dataValidation>
        <x14:dataValidation type="list" allowBlank="1" showInputMessage="1" showErrorMessage="1" xr:uid="{52964E4A-6E40-4EEF-8CFE-93E1398E0BF1}">
          <x14:formula1>
            <xm:f>'(参考)リスト'!$E$16:$E$27</xm:f>
          </x14:formula1>
          <xm:sqref>R11:T34</xm:sqref>
        </x14:dataValidation>
        <x14:dataValidation type="list" allowBlank="1" showInputMessage="1" showErrorMessage="1" xr:uid="{929F1CDA-8D59-4B38-A3DB-9E667912D4EC}">
          <x14:formula1>
            <xm:f>'(参考)リスト'!$B$16:$B$21</xm:f>
          </x14:formula1>
          <xm:sqref>L11:M34</xm:sqref>
        </x14:dataValidation>
        <x14:dataValidation type="list" allowBlank="1" showInputMessage="1" showErrorMessage="1" xr:uid="{7445BDCD-C104-4F31-9FBC-89D5ABD80A9A}">
          <x14:formula1>
            <xm:f>'(参考)リスト'!$G$16:$G$19</xm:f>
          </x14:formula1>
          <xm:sqref>AM35:AO38</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E3B7D-1F20-436B-A363-CA6DD18ECD53}">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54</v>
      </c>
      <c r="AW5" s="44">
        <f>R7</f>
        <v>8.8000000000000007</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8.8000000000000007</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54</v>
      </c>
      <c r="O7" s="1001"/>
      <c r="P7" s="924" t="s">
        <v>318</v>
      </c>
      <c r="Q7" s="926"/>
      <c r="R7" s="978">
        <v>8.8000000000000007</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Y11:AB34" xr:uid="{56B78313-9181-49D2-AE5D-DA3712058B6D}">
      <formula1>"〇,"</formula1>
    </dataValidation>
    <dataValidation type="list" allowBlank="1" showInputMessage="1" showErrorMessage="1" sqref="N11:O34" xr:uid="{D46E2EEC-3DA5-446E-A306-504F7E2A55B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7D85657-3140-4926-BCB5-FC3F6835FD78}">
          <x14:formula1>
            <xm:f>'(参考)リスト'!$G$16:$G$19</xm:f>
          </x14:formula1>
          <xm:sqref>AM35:AO38</xm:sqref>
        </x14:dataValidation>
        <x14:dataValidation type="list" allowBlank="1" showInputMessage="1" showErrorMessage="1" xr:uid="{4F29B1DF-90ED-4B94-8483-438EAB16FC91}">
          <x14:formula1>
            <xm:f>'(参考)リスト'!$B$16:$B$21</xm:f>
          </x14:formula1>
          <xm:sqref>L11:M34</xm:sqref>
        </x14:dataValidation>
        <x14:dataValidation type="list" allowBlank="1" showInputMessage="1" showErrorMessage="1" xr:uid="{F2FC8C0F-FC42-4926-84E1-39E864655FE4}">
          <x14:formula1>
            <xm:f>'(参考)リスト'!$E$16:$E$27</xm:f>
          </x14:formula1>
          <xm:sqref>R11:T34</xm:sqref>
        </x14:dataValidation>
        <x14:dataValidation type="list" allowBlank="1" showInputMessage="1" showErrorMessage="1" xr:uid="{EB59BDDA-4B17-4301-8356-86017AAB3807}">
          <x14:formula1>
            <xm:f>'(参考)リスト'!$D$16:$D$18</xm:f>
          </x14:formula1>
          <xm:sqref>P11:Q34</xm:sqref>
        </x14:dataValidation>
        <x14:dataValidation type="list" allowBlank="1" showInputMessage="1" showErrorMessage="1" xr:uid="{3684F394-AB7F-4F71-96EE-A411D2F4DD17}">
          <x14:formula1>
            <xm:f>'(参考)リスト'!$F$16:$F$21</xm:f>
          </x14:formula1>
          <xm:sqref>U11:X34</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03EBD-5B4E-42D3-BF9D-E14FA3AFFB0E}">
  <sheetPr>
    <pageSetUpPr fitToPage="1"/>
  </sheetPr>
  <dimension ref="B1:CH53"/>
  <sheetViews>
    <sheetView showGridLines="0" view="pageBreakPreview" zoomScaleNormal="85" zoomScaleSheetLayoutView="100" workbookViewId="0">
      <selection activeCell="AT41" sqref="AT41"/>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f>N7</f>
        <v>55</v>
      </c>
      <c r="AW5" s="44">
        <f>R7</f>
        <v>5.4</v>
      </c>
      <c r="AX5" s="57" t="str">
        <f>AM35</f>
        <v>Ⅱ</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1</v>
      </c>
      <c r="BG5" s="57">
        <f t="shared" si="0"/>
        <v>0</v>
      </c>
      <c r="BH5" s="57">
        <f t="shared" si="0"/>
        <v>0</v>
      </c>
      <c r="BI5" s="57">
        <f>AI37</f>
        <v>0</v>
      </c>
      <c r="BJ5" s="57">
        <f t="shared" si="0"/>
        <v>0</v>
      </c>
      <c r="BK5" s="57">
        <f>IF(Y37&gt;0,R7,"")</f>
        <v>5.4</v>
      </c>
      <c r="BL5" s="45" t="str">
        <f>IF(Y37&gt;0,"",IF(Z37&gt;0,R7,""))</f>
        <v/>
      </c>
      <c r="BM5" s="45" t="e">
        <f>IF(Y37+Z37&gt;0,"",IF(AA37&gt;0,R7,""))</f>
        <v>#VALUE!</v>
      </c>
      <c r="BN5" s="45" t="e">
        <f>IF(Y37+Z37+AA37&gt;0,"",IF(AB37&gt;0,R7,""))</f>
        <v>#VALUE!</v>
      </c>
      <c r="BO5" s="57">
        <f>AC35</f>
        <v>0</v>
      </c>
      <c r="BP5" s="57">
        <f t="shared" ref="BP5:BQ5" si="1">AD35</f>
        <v>0</v>
      </c>
      <c r="BQ5" s="57">
        <f t="shared" si="1"/>
        <v>0</v>
      </c>
      <c r="BR5" s="57">
        <f>AF35</f>
        <v>0.02</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v>55</v>
      </c>
      <c r="O7" s="1001"/>
      <c r="P7" s="924" t="s">
        <v>318</v>
      </c>
      <c r="Q7" s="926"/>
      <c r="R7" s="978">
        <v>5.4</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v>1</v>
      </c>
      <c r="L11" s="930" t="s">
        <v>464</v>
      </c>
      <c r="M11" s="931"/>
      <c r="N11" s="930" t="s">
        <v>336</v>
      </c>
      <c r="O11" s="931"/>
      <c r="P11" s="930" t="s">
        <v>251</v>
      </c>
      <c r="Q11" s="931"/>
      <c r="R11" s="347" t="s">
        <v>466</v>
      </c>
      <c r="S11" s="347"/>
      <c r="T11" s="347"/>
      <c r="U11" s="930" t="s">
        <v>533</v>
      </c>
      <c r="V11" s="931"/>
      <c r="W11" s="930" t="s">
        <v>533</v>
      </c>
      <c r="X11" s="931"/>
      <c r="Y11" s="56"/>
      <c r="Z11" s="56"/>
      <c r="AA11" s="56"/>
      <c r="AB11" s="56"/>
      <c r="AC11" s="62"/>
      <c r="AD11" s="62"/>
      <c r="AE11" s="62"/>
      <c r="AF11" s="282">
        <v>0.02</v>
      </c>
      <c r="AG11" s="62"/>
      <c r="AH11" s="62"/>
      <c r="AI11" s="62"/>
      <c r="AJ11" s="62"/>
      <c r="AK11" s="927"/>
      <c r="AL11" s="928"/>
      <c r="AM11" s="928"/>
      <c r="AN11" s="928"/>
      <c r="AO11" s="929"/>
      <c r="AP11" s="2"/>
      <c r="AQ11" s="61">
        <f>IF(P11="材質劣化",2,IF(P11="漏水",3,1))</f>
        <v>2</v>
      </c>
      <c r="AS11" s="43" t="str">
        <f>IF(Y11&lt;&gt;"",1,"")</f>
        <v/>
      </c>
    </row>
    <row r="12" spans="2:86" ht="12" customHeight="1" x14ac:dyDescent="0.15">
      <c r="B12" s="966"/>
      <c r="C12" s="971"/>
      <c r="D12" s="969"/>
      <c r="E12" s="969"/>
      <c r="F12" s="969"/>
      <c r="G12" s="969"/>
      <c r="H12" s="969"/>
      <c r="I12" s="969"/>
      <c r="J12" s="970"/>
      <c r="K12" s="102">
        <v>2</v>
      </c>
      <c r="L12" s="930" t="s">
        <v>250</v>
      </c>
      <c r="M12" s="931"/>
      <c r="N12" s="930" t="s">
        <v>267</v>
      </c>
      <c r="O12" s="931"/>
      <c r="P12" s="930" t="s">
        <v>251</v>
      </c>
      <c r="Q12" s="931"/>
      <c r="R12" s="347" t="s">
        <v>476</v>
      </c>
      <c r="S12" s="347"/>
      <c r="T12" s="347"/>
      <c r="U12" s="930" t="s">
        <v>533</v>
      </c>
      <c r="V12" s="931"/>
      <c r="W12" s="930" t="s">
        <v>533</v>
      </c>
      <c r="X12" s="931"/>
      <c r="Y12" s="56"/>
      <c r="Z12" s="56"/>
      <c r="AA12" s="56"/>
      <c r="AB12" s="56"/>
      <c r="AC12" s="62"/>
      <c r="AD12" s="62"/>
      <c r="AE12" s="62"/>
      <c r="AF12" s="62"/>
      <c r="AG12" s="62"/>
      <c r="AH12" s="62"/>
      <c r="AI12" s="62"/>
      <c r="AJ12" s="62"/>
      <c r="AK12" s="927"/>
      <c r="AL12" s="928"/>
      <c r="AM12" s="928"/>
      <c r="AN12" s="928"/>
      <c r="AO12" s="929"/>
      <c r="AP12" s="2"/>
      <c r="AQ12" s="61">
        <f>IF(P12="材質劣化",2,IF(P12="漏水",3,1))</f>
        <v>2</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0.02</v>
      </c>
      <c r="AG35" s="271">
        <f t="shared" si="7"/>
        <v>0</v>
      </c>
      <c r="AH35" s="271">
        <f t="shared" si="7"/>
        <v>0</v>
      </c>
      <c r="AI35" s="271">
        <f t="shared" si="7"/>
        <v>0</v>
      </c>
      <c r="AJ35" s="272">
        <f t="shared" si="7"/>
        <v>0</v>
      </c>
      <c r="AK35" s="923" t="s">
        <v>501</v>
      </c>
      <c r="AL35" s="923"/>
      <c r="AM35" s="946" t="s">
        <v>639</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1</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50" priority="4">
      <formula>$AQ11=2</formula>
    </cfRule>
  </conditionalFormatting>
  <conditionalFormatting sqref="Y29:AB29">
    <cfRule type="expression" dxfId="49" priority="13">
      <formula>$AQ28=2</formula>
    </cfRule>
  </conditionalFormatting>
  <conditionalFormatting sqref="Y30:AB31">
    <cfRule type="expression" dxfId="48" priority="11">
      <formula>$AQ28=2</formula>
    </cfRule>
  </conditionalFormatting>
  <conditionalFormatting sqref="Y32:AB32">
    <cfRule type="expression" dxfId="47" priority="9">
      <formula>$AQ29=2</formula>
    </cfRule>
  </conditionalFormatting>
  <conditionalFormatting sqref="Y33:AB33">
    <cfRule type="expression" dxfId="46" priority="7">
      <formula>$AQ29=2</formula>
    </cfRule>
  </conditionalFormatting>
  <conditionalFormatting sqref="Y34:AB34">
    <cfRule type="expression" dxfId="45" priority="5">
      <formula>$AQ29=2</formula>
    </cfRule>
  </conditionalFormatting>
  <conditionalFormatting sqref="Y11:AF28">
    <cfRule type="expression" dxfId="44" priority="2">
      <formula>$AQ11=3</formula>
    </cfRule>
  </conditionalFormatting>
  <conditionalFormatting sqref="Y29:AF29">
    <cfRule type="expression" dxfId="43" priority="14">
      <formula>$AQ28=3</formula>
    </cfRule>
  </conditionalFormatting>
  <conditionalFormatting sqref="Y30:AF31">
    <cfRule type="expression" dxfId="42" priority="12">
      <formula>$AQ28=3</formula>
    </cfRule>
  </conditionalFormatting>
  <conditionalFormatting sqref="Y32:AF32">
    <cfRule type="expression" dxfId="41" priority="10">
      <formula>$AQ29=3</formula>
    </cfRule>
  </conditionalFormatting>
  <conditionalFormatting sqref="Y33:AF33">
    <cfRule type="expression" dxfId="40" priority="8">
      <formula>$AQ29=3</formula>
    </cfRule>
  </conditionalFormatting>
  <conditionalFormatting sqref="Y34:AF34">
    <cfRule type="expression" dxfId="39" priority="6">
      <formula>$AQ29=3</formula>
    </cfRule>
  </conditionalFormatting>
  <conditionalFormatting sqref="AC11:AJ28">
    <cfRule type="expression" dxfId="38" priority="1">
      <formula>$AQ11=1</formula>
    </cfRule>
  </conditionalFormatting>
  <conditionalFormatting sqref="AC29:AJ29">
    <cfRule type="expression" dxfId="37" priority="26">
      <formula>$AQ28=1</formula>
    </cfRule>
  </conditionalFormatting>
  <conditionalFormatting sqref="AC30:AJ31">
    <cfRule type="expression" dxfId="36" priority="24">
      <formula>$AQ28=1</formula>
    </cfRule>
  </conditionalFormatting>
  <conditionalFormatting sqref="AC32:AJ32">
    <cfRule type="expression" dxfId="35" priority="22">
      <formula>$AQ29=1</formula>
    </cfRule>
  </conditionalFormatting>
  <conditionalFormatting sqref="AC33:AJ33">
    <cfRule type="expression" dxfId="34" priority="20">
      <formula>$AQ29=1</formula>
    </cfRule>
  </conditionalFormatting>
  <conditionalFormatting sqref="AC34:AJ34">
    <cfRule type="expression" dxfId="33" priority="18">
      <formula>$AQ29=1</formula>
    </cfRule>
  </conditionalFormatting>
  <conditionalFormatting sqref="AG11:AJ28">
    <cfRule type="expression" dxfId="32" priority="16">
      <formula>$AQ11=2</formula>
    </cfRule>
  </conditionalFormatting>
  <conditionalFormatting sqref="AG29:AJ29">
    <cfRule type="expression" dxfId="31" priority="25">
      <formula>$AQ28=2</formula>
    </cfRule>
  </conditionalFormatting>
  <conditionalFormatting sqref="AG30:AJ31">
    <cfRule type="expression" dxfId="30" priority="23">
      <formula>$AQ28=2</formula>
    </cfRule>
  </conditionalFormatting>
  <conditionalFormatting sqref="AG32:AJ32">
    <cfRule type="expression" dxfId="29" priority="21">
      <formula>$AQ29=2</formula>
    </cfRule>
  </conditionalFormatting>
  <conditionalFormatting sqref="AG33:AJ33">
    <cfRule type="expression" dxfId="28" priority="19">
      <formula>$AQ29=2</formula>
    </cfRule>
  </conditionalFormatting>
  <conditionalFormatting sqref="AG34:AJ34">
    <cfRule type="expression" dxfId="27" priority="17">
      <formula>$AQ29=2</formula>
    </cfRule>
  </conditionalFormatting>
  <dataValidations count="2">
    <dataValidation type="list" allowBlank="1" showInputMessage="1" showErrorMessage="1" sqref="N11:O34" xr:uid="{5C3B9A93-EF44-4BD7-8AA0-3B2CFD21BC97}">
      <formula1>INDIRECT(L11)</formula1>
    </dataValidation>
    <dataValidation type="list" allowBlank="1" showInputMessage="1" showErrorMessage="1" sqref="Y11:AB34" xr:uid="{50CA818D-19EF-4810-A38C-8FE0BD28F82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6442537-8AEF-42EF-8142-7274F9F26666}">
          <x14:formula1>
            <xm:f>'(参考)リスト'!$F$16:$F$21</xm:f>
          </x14:formula1>
          <xm:sqref>U11:X34</xm:sqref>
        </x14:dataValidation>
        <x14:dataValidation type="list" allowBlank="1" showInputMessage="1" showErrorMessage="1" xr:uid="{E6C970D8-D498-46CD-A33C-A3C5BCFA3D49}">
          <x14:formula1>
            <xm:f>'(参考)リスト'!$D$16:$D$18</xm:f>
          </x14:formula1>
          <xm:sqref>P11:Q34</xm:sqref>
        </x14:dataValidation>
        <x14:dataValidation type="list" allowBlank="1" showInputMessage="1" showErrorMessage="1" xr:uid="{33CB6F38-8262-43D3-8ACF-2D6BA38DE599}">
          <x14:formula1>
            <xm:f>'(参考)リスト'!$E$16:$E$27</xm:f>
          </x14:formula1>
          <xm:sqref>R11:T34</xm:sqref>
        </x14:dataValidation>
        <x14:dataValidation type="list" allowBlank="1" showInputMessage="1" showErrorMessage="1" xr:uid="{6BDB5BAA-2843-4DB5-A9AD-EC4EB25B7E36}">
          <x14:formula1>
            <xm:f>'(参考)リスト'!$B$16:$B$21</xm:f>
          </x14:formula1>
          <xm:sqref>L11:M34</xm:sqref>
        </x14:dataValidation>
        <x14:dataValidation type="list" allowBlank="1" showInputMessage="1" showErrorMessage="1" xr:uid="{534EE3CA-1ED7-447C-8ACE-E3413027E960}">
          <x14:formula1>
            <xm:f>'(参考)リスト'!$G$16:$G$19</xm:f>
          </x14:formula1>
          <xm:sqref>AM35:AO38</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0B56A-1A45-4D11-8EDD-737E88CBECD3}">
  <sheetPr>
    <pageSetUpPr fitToPage="1"/>
  </sheetPr>
  <dimension ref="B1:CH53"/>
  <sheetViews>
    <sheetView showGridLines="0" view="pageBreakPreview" zoomScaleNormal="85" zoomScaleSheetLayoutView="100" workbookViewId="0">
      <selection activeCell="B3" sqref="B2:AO45"/>
    </sheetView>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54"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91" t="s">
        <v>495</v>
      </c>
      <c r="AV1" s="998" t="s">
        <v>402</v>
      </c>
      <c r="AW1" s="998"/>
      <c r="AX1" s="998"/>
      <c r="AY1" s="918" t="s">
        <v>46</v>
      </c>
      <c r="AZ1" s="918"/>
      <c r="BA1" s="918"/>
      <c r="BB1" s="918"/>
      <c r="BC1" s="918"/>
      <c r="BD1" s="918"/>
      <c r="BE1" s="918"/>
      <c r="BF1" s="918"/>
      <c r="BG1" s="918"/>
      <c r="BH1" s="918"/>
      <c r="BI1" s="918"/>
      <c r="BJ1" s="918"/>
      <c r="BK1" s="918" t="s">
        <v>45</v>
      </c>
      <c r="BL1" s="918"/>
      <c r="BM1" s="918"/>
      <c r="BN1" s="918"/>
      <c r="BO1" s="918"/>
      <c r="BP1" s="918"/>
      <c r="BQ1" s="918"/>
      <c r="BR1" s="918"/>
      <c r="BS1" s="918"/>
      <c r="BT1" s="918"/>
      <c r="BU1" s="918"/>
      <c r="BV1" s="918"/>
      <c r="BW1" s="990"/>
      <c r="BX1" s="990"/>
      <c r="BY1" s="990"/>
      <c r="BZ1" s="990"/>
      <c r="CA1" s="990"/>
      <c r="CB1" s="990"/>
      <c r="CC1" s="990"/>
      <c r="CD1" s="990"/>
      <c r="CE1" s="990"/>
      <c r="CF1" s="990"/>
      <c r="CG1" s="990"/>
      <c r="CH1" s="990"/>
    </row>
    <row r="2" spans="2:86" ht="8.25" customHeight="1" x14ac:dyDescent="0.15">
      <c r="AU2" s="991"/>
      <c r="AV2" s="998" t="s">
        <v>401</v>
      </c>
      <c r="AW2" s="984" t="s">
        <v>400</v>
      </c>
      <c r="AX2" s="984" t="s">
        <v>449</v>
      </c>
      <c r="AY2" s="918" t="s">
        <v>496</v>
      </c>
      <c r="AZ2" s="918"/>
      <c r="BA2" s="918"/>
      <c r="BB2" s="918"/>
      <c r="BC2" s="918"/>
      <c r="BD2" s="918"/>
      <c r="BE2" s="918"/>
      <c r="BF2" s="918"/>
      <c r="BG2" s="918"/>
      <c r="BH2" s="918"/>
      <c r="BI2" s="918"/>
      <c r="BJ2" s="918"/>
      <c r="BK2" s="918" t="s">
        <v>44</v>
      </c>
      <c r="BL2" s="918"/>
      <c r="BM2" s="918"/>
      <c r="BN2" s="918"/>
      <c r="BO2" s="918" t="s">
        <v>43</v>
      </c>
      <c r="BP2" s="918"/>
      <c r="BQ2" s="918"/>
      <c r="BR2" s="918"/>
      <c r="BS2" s="918"/>
      <c r="BT2" s="918"/>
      <c r="BU2" s="918"/>
      <c r="BV2" s="918"/>
      <c r="BW2" s="999"/>
      <c r="BX2" s="999"/>
      <c r="BY2" s="999"/>
      <c r="BZ2" s="999"/>
      <c r="CA2" s="990"/>
      <c r="CB2" s="990"/>
      <c r="CC2" s="990"/>
      <c r="CD2" s="990"/>
      <c r="CE2" s="990"/>
      <c r="CF2" s="990"/>
      <c r="CG2" s="990"/>
      <c r="CH2" s="990"/>
    </row>
    <row r="3" spans="2:86" ht="25.15" customHeight="1" x14ac:dyDescent="0.15">
      <c r="B3" s="695" t="s">
        <v>316</v>
      </c>
      <c r="C3" s="985"/>
      <c r="D3" s="985"/>
      <c r="E3" s="986"/>
      <c r="F3" s="986"/>
      <c r="G3" s="986"/>
      <c r="H3" s="986"/>
      <c r="I3" s="986"/>
      <c r="J3" s="986"/>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U3" s="991"/>
      <c r="AV3" s="998"/>
      <c r="AW3" s="984"/>
      <c r="AX3" s="984"/>
      <c r="AY3" s="918" t="s">
        <v>42</v>
      </c>
      <c r="AZ3" s="918"/>
      <c r="BA3" s="918"/>
      <c r="BB3" s="918"/>
      <c r="BC3" s="918" t="s">
        <v>41</v>
      </c>
      <c r="BD3" s="918"/>
      <c r="BE3" s="918"/>
      <c r="BF3" s="918"/>
      <c r="BG3" s="918" t="s">
        <v>40</v>
      </c>
      <c r="BH3" s="918"/>
      <c r="BI3" s="918"/>
      <c r="BJ3" s="918"/>
      <c r="BK3" s="918" t="s">
        <v>235</v>
      </c>
      <c r="BL3" s="918"/>
      <c r="BM3" s="918"/>
      <c r="BN3" s="918"/>
      <c r="BO3" s="918" t="s">
        <v>41</v>
      </c>
      <c r="BP3" s="918"/>
      <c r="BQ3" s="918"/>
      <c r="BR3" s="918"/>
      <c r="BS3" s="918" t="s">
        <v>40</v>
      </c>
      <c r="BT3" s="918"/>
      <c r="BU3" s="918"/>
      <c r="BV3" s="918"/>
      <c r="BW3" s="990"/>
      <c r="BX3" s="990"/>
      <c r="BY3" s="990"/>
      <c r="BZ3" s="990"/>
      <c r="CA3" s="990"/>
      <c r="CB3" s="990"/>
      <c r="CC3" s="990"/>
      <c r="CD3" s="990"/>
      <c r="CE3" s="990"/>
      <c r="CF3" s="990"/>
      <c r="CG3" s="990"/>
      <c r="CH3" s="990"/>
    </row>
    <row r="4" spans="2:86" ht="18" customHeight="1" x14ac:dyDescent="0.15">
      <c r="B4" s="438" t="s">
        <v>17</v>
      </c>
      <c r="C4" s="438"/>
      <c r="D4" s="438"/>
      <c r="E4" s="961" t="s">
        <v>647</v>
      </c>
      <c r="F4" s="962"/>
      <c r="G4" s="962"/>
      <c r="H4" s="962"/>
      <c r="I4" s="962"/>
      <c r="J4" s="963"/>
      <c r="K4" s="536" t="s">
        <v>18</v>
      </c>
      <c r="L4" s="536"/>
      <c r="M4" s="536"/>
      <c r="N4" s="959" t="s">
        <v>663</v>
      </c>
      <c r="O4" s="959"/>
      <c r="P4" s="959"/>
      <c r="Q4" s="959"/>
      <c r="R4" s="959"/>
      <c r="S4" s="959"/>
      <c r="T4" s="555" t="s">
        <v>445</v>
      </c>
      <c r="U4" s="556"/>
      <c r="V4" s="556"/>
      <c r="W4" s="556"/>
      <c r="X4" s="557"/>
      <c r="Y4" s="964" t="s">
        <v>531</v>
      </c>
      <c r="Z4" s="964"/>
      <c r="AA4" s="964"/>
      <c r="AB4" s="964"/>
      <c r="AC4" s="964"/>
      <c r="AD4" s="964"/>
      <c r="AE4" s="964"/>
      <c r="AF4" s="964"/>
      <c r="AG4" s="555" t="s">
        <v>185</v>
      </c>
      <c r="AH4" s="556"/>
      <c r="AI4" s="556"/>
      <c r="AJ4" s="557"/>
      <c r="AK4" s="992" t="s">
        <v>575</v>
      </c>
      <c r="AL4" s="993"/>
      <c r="AM4" s="993"/>
      <c r="AN4" s="993"/>
      <c r="AO4" s="994"/>
      <c r="AU4" s="991"/>
      <c r="AV4" s="998"/>
      <c r="AW4" s="984"/>
      <c r="AX4" s="984"/>
      <c r="AY4" s="163" t="s">
        <v>37</v>
      </c>
      <c r="AZ4" s="163" t="s">
        <v>36</v>
      </c>
      <c r="BA4" s="163" t="s">
        <v>39</v>
      </c>
      <c r="BB4" s="163" t="s">
        <v>38</v>
      </c>
      <c r="BC4" s="163" t="s">
        <v>37</v>
      </c>
      <c r="BD4" s="163" t="s">
        <v>36</v>
      </c>
      <c r="BE4" s="163" t="s">
        <v>39</v>
      </c>
      <c r="BF4" s="163" t="s">
        <v>38</v>
      </c>
      <c r="BG4" s="163" t="s">
        <v>37</v>
      </c>
      <c r="BH4" s="163" t="s">
        <v>36</v>
      </c>
      <c r="BI4" s="163" t="s">
        <v>39</v>
      </c>
      <c r="BJ4" s="163" t="s">
        <v>38</v>
      </c>
      <c r="BK4" s="163" t="s">
        <v>37</v>
      </c>
      <c r="BL4" s="163" t="s">
        <v>36</v>
      </c>
      <c r="BM4" s="163" t="s">
        <v>39</v>
      </c>
      <c r="BN4" s="163" t="s">
        <v>38</v>
      </c>
      <c r="BO4" s="163" t="s">
        <v>37</v>
      </c>
      <c r="BP4" s="163" t="s">
        <v>36</v>
      </c>
      <c r="BQ4" s="163" t="s">
        <v>39</v>
      </c>
      <c r="BR4" s="163" t="s">
        <v>38</v>
      </c>
      <c r="BS4" s="163" t="s">
        <v>37</v>
      </c>
      <c r="BT4" s="163" t="s">
        <v>36</v>
      </c>
      <c r="BU4" s="163" t="s">
        <v>39</v>
      </c>
      <c r="BV4" s="163" t="s">
        <v>38</v>
      </c>
      <c r="BW4" s="5"/>
      <c r="BX4" s="5"/>
      <c r="BY4" s="5"/>
      <c r="BZ4" s="5"/>
      <c r="CA4" s="5"/>
      <c r="CB4" s="5"/>
      <c r="CC4" s="5"/>
      <c r="CD4" s="5"/>
      <c r="CE4" s="5"/>
      <c r="CF4" s="5"/>
      <c r="CG4" s="5"/>
      <c r="CH4" s="5"/>
    </row>
    <row r="5" spans="2:86" ht="18" customHeight="1" x14ac:dyDescent="0.15">
      <c r="B5" s="446" t="s">
        <v>0</v>
      </c>
      <c r="C5" s="446"/>
      <c r="D5" s="446"/>
      <c r="E5" s="987" t="s">
        <v>648</v>
      </c>
      <c r="F5" s="988"/>
      <c r="G5" s="988"/>
      <c r="H5" s="988"/>
      <c r="I5" s="988"/>
      <c r="J5" s="989"/>
      <c r="K5" s="550" t="s">
        <v>1</v>
      </c>
      <c r="L5" s="550"/>
      <c r="M5" s="550"/>
      <c r="N5" s="959" t="s">
        <v>664</v>
      </c>
      <c r="O5" s="959"/>
      <c r="P5" s="959"/>
      <c r="Q5" s="959"/>
      <c r="R5" s="959"/>
      <c r="S5" s="959"/>
      <c r="T5" s="558"/>
      <c r="U5" s="559"/>
      <c r="V5" s="559"/>
      <c r="W5" s="559"/>
      <c r="X5" s="560"/>
      <c r="Y5" s="960" t="s">
        <v>532</v>
      </c>
      <c r="Z5" s="960"/>
      <c r="AA5" s="960"/>
      <c r="AB5" s="960"/>
      <c r="AC5" s="960"/>
      <c r="AD5" s="960"/>
      <c r="AE5" s="960"/>
      <c r="AF5" s="960"/>
      <c r="AG5" s="693"/>
      <c r="AH5" s="726"/>
      <c r="AI5" s="726"/>
      <c r="AJ5" s="694"/>
      <c r="AK5" s="995"/>
      <c r="AL5" s="996"/>
      <c r="AM5" s="996"/>
      <c r="AN5" s="996"/>
      <c r="AO5" s="997"/>
      <c r="AU5" s="991"/>
      <c r="AV5" s="52" t="str">
        <f>N7</f>
        <v>PE</v>
      </c>
      <c r="AW5" s="44">
        <f>R7</f>
        <v>0</v>
      </c>
      <c r="AX5" s="57" t="str">
        <f>AM35</f>
        <v>Ⅰ</v>
      </c>
      <c r="AY5" s="57" t="str">
        <f>Y37</f>
        <v xml:space="preserve">  </v>
      </c>
      <c r="AZ5" s="57" t="str">
        <f t="shared" ref="AZ5:BJ5" si="0">Z37</f>
        <v xml:space="preserve">  </v>
      </c>
      <c r="BA5" s="57" t="str">
        <f t="shared" si="0"/>
        <v xml:space="preserve">  </v>
      </c>
      <c r="BB5" s="57" t="str">
        <f>AB37</f>
        <v xml:space="preserve">  </v>
      </c>
      <c r="BC5" s="57">
        <f t="shared" si="0"/>
        <v>0</v>
      </c>
      <c r="BD5" s="57">
        <f>AD37</f>
        <v>0</v>
      </c>
      <c r="BE5" s="57">
        <f>AE37</f>
        <v>0</v>
      </c>
      <c r="BF5" s="57">
        <f t="shared" si="0"/>
        <v>0</v>
      </c>
      <c r="BG5" s="57">
        <f t="shared" si="0"/>
        <v>0</v>
      </c>
      <c r="BH5" s="57">
        <f t="shared" si="0"/>
        <v>0</v>
      </c>
      <c r="BI5" s="57">
        <f>AI37</f>
        <v>0</v>
      </c>
      <c r="BJ5" s="57">
        <f t="shared" si="0"/>
        <v>0</v>
      </c>
      <c r="BK5" s="57">
        <f>IF(Y37&gt;0,R7,"")</f>
        <v>0</v>
      </c>
      <c r="BL5" s="45" t="str">
        <f>IF(Y37&gt;0,"",IF(Z37&gt;0,R7,""))</f>
        <v/>
      </c>
      <c r="BM5" s="45" t="e">
        <f>IF(Y37+Z37&gt;0,"",IF(AA37&gt;0,R7,""))</f>
        <v>#VALUE!</v>
      </c>
      <c r="BN5" s="45" t="e">
        <f>IF(Y37+Z37+AA37&gt;0,"",IF(AB37&gt;0,R7,""))</f>
        <v>#VALUE!</v>
      </c>
      <c r="BO5" s="57">
        <f>AC35</f>
        <v>0</v>
      </c>
      <c r="BP5" s="57">
        <f t="shared" ref="BP5:BQ5" si="1">AD35</f>
        <v>0</v>
      </c>
      <c r="BQ5" s="57">
        <f t="shared" si="1"/>
        <v>0</v>
      </c>
      <c r="BR5" s="57">
        <f>AF35</f>
        <v>0</v>
      </c>
      <c r="BS5" s="57">
        <f>AG35</f>
        <v>0</v>
      </c>
      <c r="BT5" s="57">
        <f>AH35</f>
        <v>0</v>
      </c>
      <c r="BU5" s="57">
        <f>AI35</f>
        <v>0</v>
      </c>
      <c r="BV5" s="57">
        <f>AJ35</f>
        <v>0</v>
      </c>
      <c r="BW5" s="160"/>
      <c r="BX5" s="161"/>
      <c r="BY5" s="161"/>
      <c r="BZ5" s="161"/>
      <c r="CA5" s="162"/>
      <c r="CB5" s="162"/>
      <c r="CC5" s="162"/>
      <c r="CD5" s="162"/>
      <c r="CE5" s="162"/>
      <c r="CF5" s="162"/>
      <c r="CG5" s="162"/>
      <c r="CH5" s="162"/>
    </row>
    <row r="6" spans="2:86" ht="12" customHeight="1" x14ac:dyDescent="0.15">
      <c r="B6" s="965" t="s">
        <v>184</v>
      </c>
      <c r="C6" s="967"/>
      <c r="D6" s="968"/>
      <c r="E6" s="969"/>
      <c r="F6" s="969"/>
      <c r="G6" s="969"/>
      <c r="H6" s="969"/>
      <c r="I6" s="969"/>
      <c r="J6" s="970"/>
      <c r="K6" s="975" t="s">
        <v>317</v>
      </c>
      <c r="L6" s="976"/>
      <c r="M6" s="976"/>
      <c r="N6" s="976"/>
      <c r="O6" s="976"/>
      <c r="P6" s="976"/>
      <c r="Q6" s="976"/>
      <c r="R6" s="976"/>
      <c r="S6" s="976"/>
      <c r="T6" s="976"/>
      <c r="U6" s="976"/>
      <c r="V6" s="976"/>
      <c r="W6" s="976"/>
      <c r="X6" s="976"/>
      <c r="Y6" s="976"/>
      <c r="Z6" s="976"/>
      <c r="AA6" s="976"/>
      <c r="AB6" s="976"/>
      <c r="AC6" s="976"/>
      <c r="AD6" s="976"/>
      <c r="AE6" s="976"/>
      <c r="AF6" s="976"/>
      <c r="AG6" s="976"/>
      <c r="AH6" s="976"/>
      <c r="AI6" s="976"/>
      <c r="AJ6" s="976"/>
      <c r="AK6" s="976"/>
      <c r="AL6" s="976"/>
      <c r="AM6" s="976"/>
      <c r="AN6" s="976"/>
      <c r="AO6" s="977"/>
      <c r="AP6" s="2"/>
    </row>
    <row r="7" spans="2:86" ht="12" customHeight="1" x14ac:dyDescent="0.15">
      <c r="B7" s="966"/>
      <c r="C7" s="971"/>
      <c r="D7" s="969"/>
      <c r="E7" s="969"/>
      <c r="F7" s="969"/>
      <c r="G7" s="969"/>
      <c r="H7" s="969"/>
      <c r="I7" s="969"/>
      <c r="J7" s="970"/>
      <c r="K7" s="924" t="s">
        <v>183</v>
      </c>
      <c r="L7" s="925"/>
      <c r="M7" s="926"/>
      <c r="N7" s="1000" t="s">
        <v>581</v>
      </c>
      <c r="O7" s="1001"/>
      <c r="P7" s="924" t="s">
        <v>318</v>
      </c>
      <c r="Q7" s="926"/>
      <c r="R7" s="978">
        <v>0</v>
      </c>
      <c r="S7" s="979"/>
      <c r="T7" s="980"/>
      <c r="U7" s="947" t="s">
        <v>436</v>
      </c>
      <c r="V7" s="981"/>
      <c r="W7" s="947" t="s">
        <v>319</v>
      </c>
      <c r="X7" s="981"/>
      <c r="Y7" s="926" t="s">
        <v>182</v>
      </c>
      <c r="Z7" s="923"/>
      <c r="AA7" s="923"/>
      <c r="AB7" s="923"/>
      <c r="AC7" s="947" t="s">
        <v>320</v>
      </c>
      <c r="AD7" s="948"/>
      <c r="AE7" s="948"/>
      <c r="AF7" s="948"/>
      <c r="AG7" s="948"/>
      <c r="AH7" s="948"/>
      <c r="AI7" s="948"/>
      <c r="AJ7" s="981"/>
      <c r="AK7" s="947" t="s">
        <v>321</v>
      </c>
      <c r="AL7" s="948"/>
      <c r="AM7" s="948"/>
      <c r="AN7" s="949"/>
      <c r="AO7" s="950"/>
      <c r="AP7" s="2"/>
      <c r="AW7" s="60"/>
    </row>
    <row r="8" spans="2:86" ht="12" customHeight="1" x14ac:dyDescent="0.15">
      <c r="B8" s="966"/>
      <c r="C8" s="971"/>
      <c r="D8" s="969"/>
      <c r="E8" s="969"/>
      <c r="F8" s="969"/>
      <c r="G8" s="969"/>
      <c r="H8" s="969"/>
      <c r="I8" s="969"/>
      <c r="J8" s="970"/>
      <c r="K8" s="923" t="s">
        <v>322</v>
      </c>
      <c r="L8" s="923" t="s">
        <v>167</v>
      </c>
      <c r="M8" s="923"/>
      <c r="N8" s="923" t="s">
        <v>166</v>
      </c>
      <c r="O8" s="923"/>
      <c r="P8" s="923" t="s">
        <v>323</v>
      </c>
      <c r="Q8" s="923"/>
      <c r="R8" s="923" t="s">
        <v>2</v>
      </c>
      <c r="S8" s="923"/>
      <c r="T8" s="923"/>
      <c r="U8" s="951"/>
      <c r="V8" s="982"/>
      <c r="W8" s="951"/>
      <c r="X8" s="982"/>
      <c r="Y8" s="926"/>
      <c r="Z8" s="923"/>
      <c r="AA8" s="923"/>
      <c r="AB8" s="923"/>
      <c r="AC8" s="955"/>
      <c r="AD8" s="956"/>
      <c r="AE8" s="956"/>
      <c r="AF8" s="956"/>
      <c r="AG8" s="956"/>
      <c r="AH8" s="956"/>
      <c r="AI8" s="956"/>
      <c r="AJ8" s="983"/>
      <c r="AK8" s="951"/>
      <c r="AL8" s="952"/>
      <c r="AM8" s="952"/>
      <c r="AN8" s="953"/>
      <c r="AO8" s="954"/>
      <c r="AP8" s="2"/>
    </row>
    <row r="9" spans="2:86" ht="12" customHeight="1" x14ac:dyDescent="0.15">
      <c r="B9" s="966"/>
      <c r="C9" s="971"/>
      <c r="D9" s="969"/>
      <c r="E9" s="969"/>
      <c r="F9" s="969"/>
      <c r="G9" s="969"/>
      <c r="H9" s="969"/>
      <c r="I9" s="969"/>
      <c r="J9" s="970"/>
      <c r="K9" s="923"/>
      <c r="L9" s="923"/>
      <c r="M9" s="923"/>
      <c r="N9" s="923"/>
      <c r="O9" s="923"/>
      <c r="P9" s="923"/>
      <c r="Q9" s="923"/>
      <c r="R9" s="923"/>
      <c r="S9" s="923"/>
      <c r="T9" s="923"/>
      <c r="U9" s="951"/>
      <c r="V9" s="982"/>
      <c r="W9" s="951"/>
      <c r="X9" s="982"/>
      <c r="Y9" s="926" t="s">
        <v>324</v>
      </c>
      <c r="Z9" s="923"/>
      <c r="AA9" s="923"/>
      <c r="AB9" s="923"/>
      <c r="AC9" s="923" t="s">
        <v>325</v>
      </c>
      <c r="AD9" s="923"/>
      <c r="AE9" s="923"/>
      <c r="AF9" s="923"/>
      <c r="AG9" s="923" t="s">
        <v>326</v>
      </c>
      <c r="AH9" s="923"/>
      <c r="AI9" s="923"/>
      <c r="AJ9" s="923"/>
      <c r="AK9" s="951"/>
      <c r="AL9" s="952"/>
      <c r="AM9" s="952"/>
      <c r="AN9" s="953"/>
      <c r="AO9" s="954"/>
      <c r="AP9" s="2"/>
    </row>
    <row r="10" spans="2:86" ht="12" customHeight="1" x14ac:dyDescent="0.15">
      <c r="B10" s="966"/>
      <c r="C10" s="971"/>
      <c r="D10" s="969"/>
      <c r="E10" s="969"/>
      <c r="F10" s="969"/>
      <c r="G10" s="969"/>
      <c r="H10" s="969"/>
      <c r="I10" s="969"/>
      <c r="J10" s="970"/>
      <c r="K10" s="923"/>
      <c r="L10" s="923"/>
      <c r="M10" s="923"/>
      <c r="N10" s="923"/>
      <c r="O10" s="923"/>
      <c r="P10" s="923"/>
      <c r="Q10" s="923"/>
      <c r="R10" s="923"/>
      <c r="S10" s="923"/>
      <c r="T10" s="923"/>
      <c r="U10" s="955"/>
      <c r="V10" s="983"/>
      <c r="W10" s="955"/>
      <c r="X10" s="983"/>
      <c r="Y10" s="55" t="s">
        <v>21</v>
      </c>
      <c r="Z10" s="51" t="s">
        <v>22</v>
      </c>
      <c r="AA10" s="51" t="s">
        <v>327</v>
      </c>
      <c r="AB10" s="51" t="s">
        <v>328</v>
      </c>
      <c r="AC10" s="51" t="s">
        <v>21</v>
      </c>
      <c r="AD10" s="51" t="s">
        <v>22</v>
      </c>
      <c r="AE10" s="51" t="s">
        <v>327</v>
      </c>
      <c r="AF10" s="51" t="s">
        <v>328</v>
      </c>
      <c r="AG10" s="51" t="s">
        <v>21</v>
      </c>
      <c r="AH10" s="51" t="s">
        <v>22</v>
      </c>
      <c r="AI10" s="51" t="s">
        <v>327</v>
      </c>
      <c r="AJ10" s="51" t="s">
        <v>328</v>
      </c>
      <c r="AK10" s="955"/>
      <c r="AL10" s="956"/>
      <c r="AM10" s="956"/>
      <c r="AN10" s="957"/>
      <c r="AO10" s="958"/>
      <c r="AP10" s="2"/>
    </row>
    <row r="11" spans="2:86" ht="12" customHeight="1" x14ac:dyDescent="0.15">
      <c r="B11" s="966"/>
      <c r="C11" s="971"/>
      <c r="D11" s="969"/>
      <c r="E11" s="969"/>
      <c r="F11" s="969"/>
      <c r="G11" s="969"/>
      <c r="H11" s="969"/>
      <c r="I11" s="969"/>
      <c r="J11" s="970"/>
      <c r="K11" s="102"/>
      <c r="L11" s="930"/>
      <c r="M11" s="931"/>
      <c r="N11" s="930"/>
      <c r="O11" s="931"/>
      <c r="P11" s="930"/>
      <c r="Q11" s="931"/>
      <c r="R11" s="347"/>
      <c r="S11" s="347"/>
      <c r="T11" s="347"/>
      <c r="U11" s="930"/>
      <c r="V11" s="931"/>
      <c r="W11" s="930"/>
      <c r="X11" s="931"/>
      <c r="Y11" s="56"/>
      <c r="Z11" s="56"/>
      <c r="AA11" s="56"/>
      <c r="AB11" s="56"/>
      <c r="AC11" s="62"/>
      <c r="AD11" s="62"/>
      <c r="AE11" s="62"/>
      <c r="AF11" s="62"/>
      <c r="AG11" s="62"/>
      <c r="AH11" s="62"/>
      <c r="AI11" s="62"/>
      <c r="AJ11" s="62"/>
      <c r="AK11" s="927"/>
      <c r="AL11" s="928"/>
      <c r="AM11" s="928"/>
      <c r="AN11" s="928"/>
      <c r="AO11" s="929"/>
      <c r="AP11" s="2"/>
      <c r="AQ11" s="61">
        <f>IF(P11="材質劣化",2,IF(P11="漏水",3,1))</f>
        <v>1</v>
      </c>
      <c r="AS11" s="43" t="str">
        <f>IF(Y11&lt;&gt;"",1,"")</f>
        <v/>
      </c>
    </row>
    <row r="12" spans="2:86" ht="12" customHeight="1" x14ac:dyDescent="0.15">
      <c r="B12" s="966"/>
      <c r="C12" s="971"/>
      <c r="D12" s="969"/>
      <c r="E12" s="969"/>
      <c r="F12" s="969"/>
      <c r="G12" s="969"/>
      <c r="H12" s="969"/>
      <c r="I12" s="969"/>
      <c r="J12" s="970"/>
      <c r="K12" s="102"/>
      <c r="L12" s="930"/>
      <c r="M12" s="931"/>
      <c r="N12" s="930"/>
      <c r="O12" s="931"/>
      <c r="P12" s="930"/>
      <c r="Q12" s="931"/>
      <c r="R12" s="347"/>
      <c r="S12" s="347"/>
      <c r="T12" s="347"/>
      <c r="U12" s="930"/>
      <c r="V12" s="931"/>
      <c r="W12" s="930"/>
      <c r="X12" s="931"/>
      <c r="Y12" s="56"/>
      <c r="Z12" s="56"/>
      <c r="AA12" s="56"/>
      <c r="AB12" s="56"/>
      <c r="AC12" s="62"/>
      <c r="AD12" s="62"/>
      <c r="AE12" s="62"/>
      <c r="AF12" s="62"/>
      <c r="AG12" s="62"/>
      <c r="AH12" s="62"/>
      <c r="AI12" s="62"/>
      <c r="AJ12" s="62"/>
      <c r="AK12" s="927"/>
      <c r="AL12" s="928"/>
      <c r="AM12" s="928"/>
      <c r="AN12" s="928"/>
      <c r="AO12" s="929"/>
      <c r="AP12" s="2"/>
      <c r="AQ12" s="61">
        <f>IF(P12="材質劣化",2,IF(P12="漏水",3,1))</f>
        <v>1</v>
      </c>
    </row>
    <row r="13" spans="2:86" ht="12" customHeight="1" x14ac:dyDescent="0.15">
      <c r="B13" s="966"/>
      <c r="C13" s="971"/>
      <c r="D13" s="969"/>
      <c r="E13" s="969"/>
      <c r="F13" s="969"/>
      <c r="G13" s="969"/>
      <c r="H13" s="969"/>
      <c r="I13" s="969"/>
      <c r="J13" s="970"/>
      <c r="K13" s="102"/>
      <c r="L13" s="930"/>
      <c r="M13" s="931"/>
      <c r="N13" s="930"/>
      <c r="O13" s="931"/>
      <c r="P13" s="930"/>
      <c r="Q13" s="931"/>
      <c r="R13" s="363"/>
      <c r="S13" s="932"/>
      <c r="T13" s="364"/>
      <c r="U13" s="930"/>
      <c r="V13" s="931"/>
      <c r="W13" s="930"/>
      <c r="X13" s="931"/>
      <c r="Y13" s="56"/>
      <c r="Z13" s="56"/>
      <c r="AA13" s="56"/>
      <c r="AB13" s="56"/>
      <c r="AC13" s="62"/>
      <c r="AD13" s="62"/>
      <c r="AE13" s="62"/>
      <c r="AF13" s="62"/>
      <c r="AG13" s="62"/>
      <c r="AH13" s="62"/>
      <c r="AI13" s="62"/>
      <c r="AJ13" s="62"/>
      <c r="AK13" s="927"/>
      <c r="AL13" s="928"/>
      <c r="AM13" s="928"/>
      <c r="AN13" s="928"/>
      <c r="AO13" s="929"/>
      <c r="AP13" s="2"/>
      <c r="AQ13" s="61">
        <f t="shared" ref="AQ13:AQ27" si="2">IF(P13="材質劣化",2,IF(P13="漏水",3,1))</f>
        <v>1</v>
      </c>
    </row>
    <row r="14" spans="2:86" ht="12" customHeight="1" x14ac:dyDescent="0.15">
      <c r="B14" s="966"/>
      <c r="C14" s="971"/>
      <c r="D14" s="969"/>
      <c r="E14" s="969"/>
      <c r="F14" s="969"/>
      <c r="G14" s="969"/>
      <c r="H14" s="969"/>
      <c r="I14" s="969"/>
      <c r="J14" s="970"/>
      <c r="K14" s="102"/>
      <c r="L14" s="930"/>
      <c r="M14" s="931"/>
      <c r="N14" s="930"/>
      <c r="O14" s="931"/>
      <c r="P14" s="930"/>
      <c r="Q14" s="931"/>
      <c r="R14" s="363"/>
      <c r="S14" s="932"/>
      <c r="T14" s="364"/>
      <c r="U14" s="930"/>
      <c r="V14" s="931"/>
      <c r="W14" s="930"/>
      <c r="X14" s="931"/>
      <c r="Y14" s="56"/>
      <c r="Z14" s="56"/>
      <c r="AA14" s="56"/>
      <c r="AB14" s="56"/>
      <c r="AC14" s="62"/>
      <c r="AD14" s="62"/>
      <c r="AE14" s="62"/>
      <c r="AF14" s="62"/>
      <c r="AG14" s="62"/>
      <c r="AH14" s="62"/>
      <c r="AI14" s="62"/>
      <c r="AJ14" s="62"/>
      <c r="AK14" s="927"/>
      <c r="AL14" s="928"/>
      <c r="AM14" s="928"/>
      <c r="AN14" s="928"/>
      <c r="AO14" s="929"/>
      <c r="AP14" s="2"/>
      <c r="AQ14" s="61">
        <f t="shared" si="2"/>
        <v>1</v>
      </c>
    </row>
    <row r="15" spans="2:86" ht="12" customHeight="1" x14ac:dyDescent="0.15">
      <c r="B15" s="966"/>
      <c r="C15" s="971"/>
      <c r="D15" s="969"/>
      <c r="E15" s="969"/>
      <c r="F15" s="969"/>
      <c r="G15" s="969"/>
      <c r="H15" s="969"/>
      <c r="I15" s="969"/>
      <c r="J15" s="970"/>
      <c r="K15" s="102"/>
      <c r="L15" s="930"/>
      <c r="M15" s="931"/>
      <c r="N15" s="930"/>
      <c r="O15" s="931"/>
      <c r="P15" s="930"/>
      <c r="Q15" s="931"/>
      <c r="R15" s="363"/>
      <c r="S15" s="932"/>
      <c r="T15" s="364"/>
      <c r="U15" s="930"/>
      <c r="V15" s="931"/>
      <c r="W15" s="930"/>
      <c r="X15" s="931"/>
      <c r="Y15" s="56"/>
      <c r="Z15" s="56"/>
      <c r="AA15" s="56"/>
      <c r="AB15" s="56"/>
      <c r="AC15" s="62"/>
      <c r="AD15" s="62"/>
      <c r="AE15" s="62"/>
      <c r="AF15" s="62"/>
      <c r="AG15" s="62"/>
      <c r="AH15" s="62"/>
      <c r="AI15" s="62"/>
      <c r="AJ15" s="62"/>
      <c r="AK15" s="927"/>
      <c r="AL15" s="928"/>
      <c r="AM15" s="928"/>
      <c r="AN15" s="928"/>
      <c r="AO15" s="929"/>
      <c r="AP15" s="2"/>
      <c r="AQ15" s="61">
        <f t="shared" si="2"/>
        <v>1</v>
      </c>
    </row>
    <row r="16" spans="2:86" ht="12" customHeight="1" x14ac:dyDescent="0.15">
      <c r="B16" s="966"/>
      <c r="C16" s="971"/>
      <c r="D16" s="969"/>
      <c r="E16" s="969"/>
      <c r="F16" s="969"/>
      <c r="G16" s="969"/>
      <c r="H16" s="969"/>
      <c r="I16" s="969"/>
      <c r="J16" s="970"/>
      <c r="K16" s="102"/>
      <c r="L16" s="930"/>
      <c r="M16" s="931"/>
      <c r="N16" s="930"/>
      <c r="O16" s="931"/>
      <c r="P16" s="930"/>
      <c r="Q16" s="931"/>
      <c r="R16" s="363"/>
      <c r="S16" s="932"/>
      <c r="T16" s="364"/>
      <c r="U16" s="930"/>
      <c r="V16" s="931"/>
      <c r="W16" s="930"/>
      <c r="X16" s="931"/>
      <c r="Y16" s="56"/>
      <c r="Z16" s="56"/>
      <c r="AA16" s="56"/>
      <c r="AB16" s="56"/>
      <c r="AC16" s="62"/>
      <c r="AD16" s="62"/>
      <c r="AE16" s="62"/>
      <c r="AF16" s="62"/>
      <c r="AG16" s="62"/>
      <c r="AH16" s="62"/>
      <c r="AI16" s="62"/>
      <c r="AJ16" s="62"/>
      <c r="AK16" s="927"/>
      <c r="AL16" s="928"/>
      <c r="AM16" s="928"/>
      <c r="AN16" s="928"/>
      <c r="AO16" s="929"/>
      <c r="AP16" s="2"/>
      <c r="AQ16" s="61">
        <f t="shared" si="2"/>
        <v>1</v>
      </c>
    </row>
    <row r="17" spans="2:46" ht="12" customHeight="1" x14ac:dyDescent="0.15">
      <c r="B17" s="966"/>
      <c r="C17" s="971"/>
      <c r="D17" s="969"/>
      <c r="E17" s="969"/>
      <c r="F17" s="969"/>
      <c r="G17" s="969"/>
      <c r="H17" s="969"/>
      <c r="I17" s="969"/>
      <c r="J17" s="970"/>
      <c r="K17" s="102"/>
      <c r="L17" s="930"/>
      <c r="M17" s="931"/>
      <c r="N17" s="930"/>
      <c r="O17" s="931"/>
      <c r="P17" s="930"/>
      <c r="Q17" s="931"/>
      <c r="R17" s="363"/>
      <c r="S17" s="932"/>
      <c r="T17" s="364"/>
      <c r="U17" s="930"/>
      <c r="V17" s="931"/>
      <c r="W17" s="930"/>
      <c r="X17" s="931"/>
      <c r="Y17" s="56"/>
      <c r="Z17" s="56"/>
      <c r="AA17" s="56"/>
      <c r="AB17" s="56"/>
      <c r="AC17" s="62"/>
      <c r="AD17" s="62"/>
      <c r="AE17" s="62"/>
      <c r="AF17" s="62"/>
      <c r="AG17" s="62"/>
      <c r="AH17" s="62"/>
      <c r="AI17" s="62"/>
      <c r="AJ17" s="62"/>
      <c r="AK17" s="927"/>
      <c r="AL17" s="928"/>
      <c r="AM17" s="928"/>
      <c r="AN17" s="928"/>
      <c r="AO17" s="929"/>
      <c r="AP17" s="2"/>
      <c r="AQ17" s="61">
        <f t="shared" si="2"/>
        <v>1</v>
      </c>
    </row>
    <row r="18" spans="2:46" ht="12" customHeight="1" x14ac:dyDescent="0.15">
      <c r="B18" s="966"/>
      <c r="C18" s="971"/>
      <c r="D18" s="969"/>
      <c r="E18" s="969"/>
      <c r="F18" s="969"/>
      <c r="G18" s="969"/>
      <c r="H18" s="969"/>
      <c r="I18" s="969"/>
      <c r="J18" s="970"/>
      <c r="K18" s="102"/>
      <c r="L18" s="930"/>
      <c r="M18" s="931"/>
      <c r="N18" s="930"/>
      <c r="O18" s="931"/>
      <c r="P18" s="930"/>
      <c r="Q18" s="931"/>
      <c r="R18" s="363"/>
      <c r="S18" s="932"/>
      <c r="T18" s="364"/>
      <c r="U18" s="930"/>
      <c r="V18" s="931"/>
      <c r="W18" s="930"/>
      <c r="X18" s="931"/>
      <c r="Y18" s="56"/>
      <c r="Z18" s="56"/>
      <c r="AA18" s="56"/>
      <c r="AB18" s="56"/>
      <c r="AC18" s="62"/>
      <c r="AD18" s="62"/>
      <c r="AE18" s="62"/>
      <c r="AF18" s="62"/>
      <c r="AG18" s="62"/>
      <c r="AH18" s="62"/>
      <c r="AI18" s="62"/>
      <c r="AJ18" s="62"/>
      <c r="AK18" s="927"/>
      <c r="AL18" s="928"/>
      <c r="AM18" s="928"/>
      <c r="AN18" s="928"/>
      <c r="AO18" s="929"/>
      <c r="AP18" s="2"/>
      <c r="AQ18" s="61">
        <f t="shared" si="2"/>
        <v>1</v>
      </c>
    </row>
    <row r="19" spans="2:46" ht="12" customHeight="1" x14ac:dyDescent="0.15">
      <c r="B19" s="966"/>
      <c r="C19" s="971"/>
      <c r="D19" s="969"/>
      <c r="E19" s="969"/>
      <c r="F19" s="969"/>
      <c r="G19" s="969"/>
      <c r="H19" s="969"/>
      <c r="I19" s="969"/>
      <c r="J19" s="970"/>
      <c r="K19" s="102"/>
      <c r="L19" s="930"/>
      <c r="M19" s="931"/>
      <c r="N19" s="930"/>
      <c r="O19" s="931"/>
      <c r="P19" s="930"/>
      <c r="Q19" s="931"/>
      <c r="R19" s="363"/>
      <c r="S19" s="932"/>
      <c r="T19" s="364"/>
      <c r="U19" s="930"/>
      <c r="V19" s="931"/>
      <c r="W19" s="930"/>
      <c r="X19" s="931"/>
      <c r="Y19" s="56"/>
      <c r="Z19" s="56"/>
      <c r="AA19" s="56"/>
      <c r="AB19" s="56"/>
      <c r="AC19" s="62"/>
      <c r="AD19" s="62"/>
      <c r="AE19" s="62"/>
      <c r="AF19" s="62"/>
      <c r="AG19" s="62"/>
      <c r="AH19" s="62"/>
      <c r="AI19" s="62"/>
      <c r="AJ19" s="62"/>
      <c r="AK19" s="927"/>
      <c r="AL19" s="928"/>
      <c r="AM19" s="928"/>
      <c r="AN19" s="928"/>
      <c r="AO19" s="929"/>
      <c r="AP19" s="2"/>
      <c r="AQ19" s="61">
        <f t="shared" si="2"/>
        <v>1</v>
      </c>
    </row>
    <row r="20" spans="2:46" ht="12" customHeight="1" x14ac:dyDescent="0.15">
      <c r="B20" s="966"/>
      <c r="C20" s="971"/>
      <c r="D20" s="969"/>
      <c r="E20" s="969"/>
      <c r="F20" s="969"/>
      <c r="G20" s="969"/>
      <c r="H20" s="969"/>
      <c r="I20" s="969"/>
      <c r="J20" s="970"/>
      <c r="K20" s="102"/>
      <c r="L20" s="930"/>
      <c r="M20" s="931"/>
      <c r="N20" s="930"/>
      <c r="O20" s="931"/>
      <c r="P20" s="930"/>
      <c r="Q20" s="931"/>
      <c r="R20" s="363"/>
      <c r="S20" s="932"/>
      <c r="T20" s="364"/>
      <c r="U20" s="930"/>
      <c r="V20" s="931"/>
      <c r="W20" s="930"/>
      <c r="X20" s="931"/>
      <c r="Y20" s="56"/>
      <c r="Z20" s="56"/>
      <c r="AA20" s="56"/>
      <c r="AB20" s="56"/>
      <c r="AC20" s="62"/>
      <c r="AD20" s="62"/>
      <c r="AE20" s="62"/>
      <c r="AF20" s="62"/>
      <c r="AG20" s="62"/>
      <c r="AH20" s="62"/>
      <c r="AI20" s="62"/>
      <c r="AJ20" s="62"/>
      <c r="AK20" s="927"/>
      <c r="AL20" s="928"/>
      <c r="AM20" s="928"/>
      <c r="AN20" s="928"/>
      <c r="AO20" s="929"/>
      <c r="AP20" s="2"/>
      <c r="AQ20" s="61">
        <f t="shared" si="2"/>
        <v>1</v>
      </c>
    </row>
    <row r="21" spans="2:46" ht="12" customHeight="1" x14ac:dyDescent="0.15">
      <c r="B21" s="966"/>
      <c r="C21" s="971"/>
      <c r="D21" s="969"/>
      <c r="E21" s="969"/>
      <c r="F21" s="969"/>
      <c r="G21" s="969"/>
      <c r="H21" s="969"/>
      <c r="I21" s="969"/>
      <c r="J21" s="970"/>
      <c r="K21" s="102"/>
      <c r="L21" s="930"/>
      <c r="M21" s="931"/>
      <c r="N21" s="930"/>
      <c r="O21" s="931"/>
      <c r="P21" s="930"/>
      <c r="Q21" s="931"/>
      <c r="R21" s="363"/>
      <c r="S21" s="932"/>
      <c r="T21" s="364"/>
      <c r="U21" s="930"/>
      <c r="V21" s="931"/>
      <c r="W21" s="930"/>
      <c r="X21" s="931"/>
      <c r="Y21" s="56"/>
      <c r="Z21" s="56"/>
      <c r="AA21" s="56"/>
      <c r="AB21" s="56"/>
      <c r="AC21" s="62"/>
      <c r="AD21" s="62"/>
      <c r="AE21" s="62"/>
      <c r="AF21" s="62"/>
      <c r="AG21" s="62"/>
      <c r="AH21" s="62"/>
      <c r="AI21" s="62"/>
      <c r="AJ21" s="62"/>
      <c r="AK21" s="927"/>
      <c r="AL21" s="928"/>
      <c r="AM21" s="928"/>
      <c r="AN21" s="928"/>
      <c r="AO21" s="929"/>
      <c r="AP21" s="2"/>
      <c r="AQ21" s="61">
        <f>IF(P21="材質劣化",2,IF(P21="漏水",3,1))</f>
        <v>1</v>
      </c>
    </row>
    <row r="22" spans="2:46" ht="12" customHeight="1" x14ac:dyDescent="0.15">
      <c r="B22" s="966"/>
      <c r="C22" s="971"/>
      <c r="D22" s="969"/>
      <c r="E22" s="969"/>
      <c r="F22" s="969"/>
      <c r="G22" s="969"/>
      <c r="H22" s="969"/>
      <c r="I22" s="969"/>
      <c r="J22" s="970"/>
      <c r="K22" s="102"/>
      <c r="L22" s="930"/>
      <c r="M22" s="931"/>
      <c r="N22" s="930"/>
      <c r="O22" s="931"/>
      <c r="P22" s="930"/>
      <c r="Q22" s="931"/>
      <c r="R22" s="363"/>
      <c r="S22" s="932"/>
      <c r="T22" s="364"/>
      <c r="U22" s="930"/>
      <c r="V22" s="931"/>
      <c r="W22" s="930"/>
      <c r="X22" s="931"/>
      <c r="Y22" s="56"/>
      <c r="Z22" s="56"/>
      <c r="AA22" s="56"/>
      <c r="AB22" s="56"/>
      <c r="AC22" s="62"/>
      <c r="AD22" s="62"/>
      <c r="AE22" s="62"/>
      <c r="AF22" s="62"/>
      <c r="AG22" s="62"/>
      <c r="AH22" s="62"/>
      <c r="AI22" s="62"/>
      <c r="AJ22" s="62"/>
      <c r="AK22" s="927"/>
      <c r="AL22" s="928"/>
      <c r="AM22" s="928"/>
      <c r="AN22" s="928"/>
      <c r="AO22" s="929"/>
      <c r="AP22" s="2"/>
      <c r="AQ22" s="61">
        <f t="shared" si="2"/>
        <v>1</v>
      </c>
    </row>
    <row r="23" spans="2:46" ht="12" customHeight="1" x14ac:dyDescent="0.15">
      <c r="B23" s="966"/>
      <c r="C23" s="971"/>
      <c r="D23" s="969"/>
      <c r="E23" s="969"/>
      <c r="F23" s="969"/>
      <c r="G23" s="969"/>
      <c r="H23" s="969"/>
      <c r="I23" s="969"/>
      <c r="J23" s="970"/>
      <c r="K23" s="102"/>
      <c r="L23" s="930"/>
      <c r="M23" s="931"/>
      <c r="N23" s="930"/>
      <c r="O23" s="931"/>
      <c r="P23" s="930"/>
      <c r="Q23" s="931"/>
      <c r="R23" s="363"/>
      <c r="S23" s="932"/>
      <c r="T23" s="364"/>
      <c r="U23" s="930"/>
      <c r="V23" s="931"/>
      <c r="W23" s="930"/>
      <c r="X23" s="931"/>
      <c r="Y23" s="56"/>
      <c r="Z23" s="56"/>
      <c r="AA23" s="56"/>
      <c r="AB23" s="56"/>
      <c r="AC23" s="62"/>
      <c r="AD23" s="62"/>
      <c r="AE23" s="62"/>
      <c r="AF23" s="62"/>
      <c r="AG23" s="62"/>
      <c r="AH23" s="62"/>
      <c r="AI23" s="62"/>
      <c r="AJ23" s="62"/>
      <c r="AK23" s="927"/>
      <c r="AL23" s="928"/>
      <c r="AM23" s="928"/>
      <c r="AN23" s="928"/>
      <c r="AO23" s="929"/>
      <c r="AP23" s="2"/>
      <c r="AQ23" s="61">
        <f t="shared" si="2"/>
        <v>1</v>
      </c>
    </row>
    <row r="24" spans="2:46" ht="12" customHeight="1" x14ac:dyDescent="0.15">
      <c r="B24" s="966"/>
      <c r="C24" s="971"/>
      <c r="D24" s="969"/>
      <c r="E24" s="969"/>
      <c r="F24" s="969"/>
      <c r="G24" s="969"/>
      <c r="H24" s="969"/>
      <c r="I24" s="969"/>
      <c r="J24" s="970"/>
      <c r="K24" s="102"/>
      <c r="L24" s="930"/>
      <c r="M24" s="931"/>
      <c r="N24" s="930"/>
      <c r="O24" s="931"/>
      <c r="P24" s="930"/>
      <c r="Q24" s="931"/>
      <c r="R24" s="363"/>
      <c r="S24" s="932"/>
      <c r="T24" s="364"/>
      <c r="U24" s="930"/>
      <c r="V24" s="931"/>
      <c r="W24" s="930"/>
      <c r="X24" s="931"/>
      <c r="Y24" s="56"/>
      <c r="Z24" s="56"/>
      <c r="AA24" s="56"/>
      <c r="AB24" s="56"/>
      <c r="AC24" s="62"/>
      <c r="AD24" s="62"/>
      <c r="AE24" s="62"/>
      <c r="AF24" s="62"/>
      <c r="AG24" s="62"/>
      <c r="AH24" s="62"/>
      <c r="AI24" s="62"/>
      <c r="AJ24" s="62"/>
      <c r="AK24" s="927"/>
      <c r="AL24" s="928"/>
      <c r="AM24" s="928"/>
      <c r="AN24" s="928"/>
      <c r="AO24" s="929"/>
      <c r="AP24" s="2"/>
      <c r="AQ24" s="61">
        <f t="shared" si="2"/>
        <v>1</v>
      </c>
    </row>
    <row r="25" spans="2:46" ht="12" customHeight="1" x14ac:dyDescent="0.15">
      <c r="B25" s="966"/>
      <c r="C25" s="971"/>
      <c r="D25" s="969"/>
      <c r="E25" s="969"/>
      <c r="F25" s="969"/>
      <c r="G25" s="969"/>
      <c r="H25" s="969"/>
      <c r="I25" s="969"/>
      <c r="J25" s="970"/>
      <c r="K25" s="102"/>
      <c r="L25" s="930"/>
      <c r="M25" s="931"/>
      <c r="N25" s="930"/>
      <c r="O25" s="931"/>
      <c r="P25" s="930"/>
      <c r="Q25" s="931"/>
      <c r="R25" s="363"/>
      <c r="S25" s="932"/>
      <c r="T25" s="364"/>
      <c r="U25" s="930"/>
      <c r="V25" s="931"/>
      <c r="W25" s="930"/>
      <c r="X25" s="931"/>
      <c r="Y25" s="56"/>
      <c r="Z25" s="56"/>
      <c r="AA25" s="56"/>
      <c r="AB25" s="56"/>
      <c r="AC25" s="62"/>
      <c r="AD25" s="62"/>
      <c r="AE25" s="62"/>
      <c r="AF25" s="62"/>
      <c r="AG25" s="62"/>
      <c r="AH25" s="62"/>
      <c r="AI25" s="62"/>
      <c r="AJ25" s="62"/>
      <c r="AK25" s="927"/>
      <c r="AL25" s="928"/>
      <c r="AM25" s="928"/>
      <c r="AN25" s="928"/>
      <c r="AO25" s="929"/>
      <c r="AP25" s="2"/>
      <c r="AQ25" s="61">
        <f t="shared" si="2"/>
        <v>1</v>
      </c>
    </row>
    <row r="26" spans="2:46" ht="12" customHeight="1" x14ac:dyDescent="0.15">
      <c r="B26" s="966"/>
      <c r="C26" s="971"/>
      <c r="D26" s="969"/>
      <c r="E26" s="969"/>
      <c r="F26" s="969"/>
      <c r="G26" s="969"/>
      <c r="H26" s="969"/>
      <c r="I26" s="969"/>
      <c r="J26" s="970"/>
      <c r="K26" s="102"/>
      <c r="L26" s="930"/>
      <c r="M26" s="931"/>
      <c r="N26" s="930"/>
      <c r="O26" s="931"/>
      <c r="P26" s="930"/>
      <c r="Q26" s="931"/>
      <c r="R26" s="363"/>
      <c r="S26" s="932"/>
      <c r="T26" s="364"/>
      <c r="U26" s="930"/>
      <c r="V26" s="931"/>
      <c r="W26" s="930"/>
      <c r="X26" s="931"/>
      <c r="Y26" s="56"/>
      <c r="Z26" s="56"/>
      <c r="AA26" s="56"/>
      <c r="AB26" s="56"/>
      <c r="AC26" s="62"/>
      <c r="AD26" s="62"/>
      <c r="AE26" s="62"/>
      <c r="AF26" s="62"/>
      <c r="AG26" s="62"/>
      <c r="AH26" s="62"/>
      <c r="AI26" s="62"/>
      <c r="AJ26" s="62"/>
      <c r="AK26" s="927"/>
      <c r="AL26" s="928"/>
      <c r="AM26" s="928"/>
      <c r="AN26" s="928"/>
      <c r="AO26" s="929"/>
      <c r="AP26" s="2"/>
      <c r="AQ26" s="61">
        <f>IF(P26="材質劣化",2,IF(P26="漏水",3,1))</f>
        <v>1</v>
      </c>
    </row>
    <row r="27" spans="2:46" ht="12" customHeight="1" x14ac:dyDescent="0.15">
      <c r="B27" s="966"/>
      <c r="C27" s="971"/>
      <c r="D27" s="969"/>
      <c r="E27" s="969"/>
      <c r="F27" s="969"/>
      <c r="G27" s="969"/>
      <c r="H27" s="969"/>
      <c r="I27" s="969"/>
      <c r="J27" s="970"/>
      <c r="K27" s="102"/>
      <c r="L27" s="930"/>
      <c r="M27" s="931"/>
      <c r="N27" s="930"/>
      <c r="O27" s="931"/>
      <c r="P27" s="930"/>
      <c r="Q27" s="931"/>
      <c r="R27" s="363"/>
      <c r="S27" s="932"/>
      <c r="T27" s="364"/>
      <c r="U27" s="930"/>
      <c r="V27" s="931"/>
      <c r="W27" s="930"/>
      <c r="X27" s="931"/>
      <c r="Y27" s="56"/>
      <c r="Z27" s="56"/>
      <c r="AA27" s="56"/>
      <c r="AB27" s="56"/>
      <c r="AC27" s="62"/>
      <c r="AD27" s="62"/>
      <c r="AE27" s="62"/>
      <c r="AF27" s="62"/>
      <c r="AG27" s="62"/>
      <c r="AH27" s="62"/>
      <c r="AI27" s="62"/>
      <c r="AJ27" s="62"/>
      <c r="AK27" s="927"/>
      <c r="AL27" s="928"/>
      <c r="AM27" s="928"/>
      <c r="AN27" s="928"/>
      <c r="AO27" s="929"/>
      <c r="AP27" s="2"/>
      <c r="AQ27" s="61">
        <f t="shared" si="2"/>
        <v>1</v>
      </c>
    </row>
    <row r="28" spans="2:46" ht="12" customHeight="1" x14ac:dyDescent="0.15">
      <c r="B28" s="966"/>
      <c r="C28" s="971"/>
      <c r="D28" s="969"/>
      <c r="E28" s="969"/>
      <c r="F28" s="969"/>
      <c r="G28" s="969"/>
      <c r="H28" s="969"/>
      <c r="I28" s="969"/>
      <c r="J28" s="970"/>
      <c r="K28" s="102"/>
      <c r="L28" s="930"/>
      <c r="M28" s="931"/>
      <c r="N28" s="930"/>
      <c r="O28" s="931"/>
      <c r="P28" s="930"/>
      <c r="Q28" s="931"/>
      <c r="R28" s="363"/>
      <c r="S28" s="932"/>
      <c r="T28" s="364"/>
      <c r="U28" s="930"/>
      <c r="V28" s="931"/>
      <c r="W28" s="930"/>
      <c r="X28" s="931"/>
      <c r="Y28" s="56"/>
      <c r="Z28" s="56"/>
      <c r="AA28" s="56"/>
      <c r="AB28" s="56"/>
      <c r="AC28" s="62"/>
      <c r="AD28" s="62"/>
      <c r="AE28" s="62"/>
      <c r="AF28" s="62"/>
      <c r="AG28" s="62"/>
      <c r="AH28" s="62"/>
      <c r="AI28" s="62"/>
      <c r="AJ28" s="62"/>
      <c r="AK28" s="927"/>
      <c r="AL28" s="928"/>
      <c r="AM28" s="928"/>
      <c r="AN28" s="928"/>
      <c r="AO28" s="929"/>
      <c r="AP28" s="2"/>
      <c r="AQ28" s="61">
        <f>IF(P30="材質劣化",2,IF(P30="漏水",3,1))</f>
        <v>1</v>
      </c>
    </row>
    <row r="29" spans="2:46" ht="12" customHeight="1" x14ac:dyDescent="0.15">
      <c r="B29" s="966"/>
      <c r="C29" s="971"/>
      <c r="D29" s="969"/>
      <c r="E29" s="969"/>
      <c r="F29" s="969"/>
      <c r="G29" s="969"/>
      <c r="H29" s="969"/>
      <c r="I29" s="969"/>
      <c r="J29" s="970"/>
      <c r="K29" s="102"/>
      <c r="L29" s="930"/>
      <c r="M29" s="931"/>
      <c r="N29" s="930"/>
      <c r="O29" s="931"/>
      <c r="P29" s="930"/>
      <c r="Q29" s="931"/>
      <c r="R29" s="363"/>
      <c r="S29" s="932"/>
      <c r="T29" s="364"/>
      <c r="U29" s="930"/>
      <c r="V29" s="931"/>
      <c r="W29" s="930"/>
      <c r="X29" s="931"/>
      <c r="Y29" s="56"/>
      <c r="Z29" s="56"/>
      <c r="AA29" s="56"/>
      <c r="AB29" s="56"/>
      <c r="AC29" s="62"/>
      <c r="AD29" s="62"/>
      <c r="AE29" s="62"/>
      <c r="AF29" s="62"/>
      <c r="AG29" s="62"/>
      <c r="AH29" s="62"/>
      <c r="AI29" s="62"/>
      <c r="AJ29" s="62"/>
      <c r="AK29" s="927"/>
      <c r="AL29" s="928"/>
      <c r="AM29" s="928"/>
      <c r="AN29" s="928"/>
      <c r="AO29" s="929"/>
      <c r="AP29" s="2"/>
      <c r="AQ29" s="61">
        <f>IF(P34="材質劣化",2,IF(P34="漏水",3,1))</f>
        <v>1</v>
      </c>
    </row>
    <row r="30" spans="2:46" ht="12" customHeight="1" x14ac:dyDescent="0.15">
      <c r="B30" s="966"/>
      <c r="C30" s="971"/>
      <c r="D30" s="969"/>
      <c r="E30" s="969"/>
      <c r="F30" s="969"/>
      <c r="G30" s="969"/>
      <c r="H30" s="969"/>
      <c r="I30" s="969"/>
      <c r="J30" s="970"/>
      <c r="K30" s="102"/>
      <c r="L30" s="930"/>
      <c r="M30" s="931"/>
      <c r="N30" s="930"/>
      <c r="O30" s="931"/>
      <c r="P30" s="930"/>
      <c r="Q30" s="931"/>
      <c r="R30" s="363"/>
      <c r="S30" s="932"/>
      <c r="T30" s="364"/>
      <c r="U30" s="930"/>
      <c r="V30" s="931"/>
      <c r="W30" s="930"/>
      <c r="X30" s="931"/>
      <c r="Y30" s="56"/>
      <c r="Z30" s="56"/>
      <c r="AA30" s="56"/>
      <c r="AB30" s="56"/>
      <c r="AC30" s="62"/>
      <c r="AD30" s="62"/>
      <c r="AE30" s="62"/>
      <c r="AF30" s="62"/>
      <c r="AG30" s="62"/>
      <c r="AH30" s="62"/>
      <c r="AI30" s="62"/>
      <c r="AJ30" s="62"/>
      <c r="AK30" s="927"/>
      <c r="AL30" s="928"/>
      <c r="AM30" s="928"/>
      <c r="AN30" s="928"/>
      <c r="AO30" s="929"/>
      <c r="AP30" s="2"/>
      <c r="AQ30" s="61">
        <f t="shared" ref="AQ30:AQ33" si="3">IF(P30="材質劣化",2,IF(P30="漏水",3,1))</f>
        <v>1</v>
      </c>
    </row>
    <row r="31" spans="2:46" ht="12" customHeight="1" x14ac:dyDescent="0.15">
      <c r="B31" s="966"/>
      <c r="C31" s="971"/>
      <c r="D31" s="969"/>
      <c r="E31" s="969"/>
      <c r="F31" s="969"/>
      <c r="G31" s="969"/>
      <c r="H31" s="969"/>
      <c r="I31" s="969"/>
      <c r="J31" s="970"/>
      <c r="K31" s="102"/>
      <c r="L31" s="930"/>
      <c r="M31" s="931"/>
      <c r="N31" s="930"/>
      <c r="O31" s="931"/>
      <c r="P31" s="930"/>
      <c r="Q31" s="931"/>
      <c r="R31" s="363"/>
      <c r="S31" s="932"/>
      <c r="T31" s="364"/>
      <c r="U31" s="930"/>
      <c r="V31" s="931"/>
      <c r="W31" s="930"/>
      <c r="X31" s="931"/>
      <c r="Y31" s="56"/>
      <c r="Z31" s="56"/>
      <c r="AA31" s="56"/>
      <c r="AB31" s="56"/>
      <c r="AC31" s="62"/>
      <c r="AD31" s="62"/>
      <c r="AE31" s="62"/>
      <c r="AF31" s="62"/>
      <c r="AG31" s="62"/>
      <c r="AH31" s="62"/>
      <c r="AI31" s="62"/>
      <c r="AJ31" s="62"/>
      <c r="AK31" s="927"/>
      <c r="AL31" s="928"/>
      <c r="AM31" s="928"/>
      <c r="AN31" s="928"/>
      <c r="AO31" s="929"/>
      <c r="AP31" s="2"/>
      <c r="AQ31" s="61">
        <f t="shared" ref="AQ31" si="4">IF(P33="材質劣化",2,IF(P33="漏水",3,1))</f>
        <v>1</v>
      </c>
    </row>
    <row r="32" spans="2:46" ht="12" customHeight="1" x14ac:dyDescent="0.15">
      <c r="B32" s="966"/>
      <c r="C32" s="971"/>
      <c r="D32" s="969"/>
      <c r="E32" s="969"/>
      <c r="F32" s="969"/>
      <c r="G32" s="969"/>
      <c r="H32" s="969"/>
      <c r="I32" s="969"/>
      <c r="J32" s="970"/>
      <c r="K32" s="102"/>
      <c r="L32" s="930"/>
      <c r="M32" s="931"/>
      <c r="N32" s="930"/>
      <c r="O32" s="931"/>
      <c r="P32" s="930"/>
      <c r="Q32" s="931"/>
      <c r="R32" s="363"/>
      <c r="S32" s="932"/>
      <c r="T32" s="364"/>
      <c r="U32" s="930"/>
      <c r="V32" s="931"/>
      <c r="W32" s="930"/>
      <c r="X32" s="931"/>
      <c r="Y32" s="56"/>
      <c r="Z32" s="56"/>
      <c r="AA32" s="56"/>
      <c r="AB32" s="56"/>
      <c r="AC32" s="62"/>
      <c r="AD32" s="62"/>
      <c r="AE32" s="62"/>
      <c r="AF32" s="62"/>
      <c r="AG32" s="62"/>
      <c r="AH32" s="62"/>
      <c r="AI32" s="62"/>
      <c r="AJ32" s="62"/>
      <c r="AK32" s="927"/>
      <c r="AL32" s="928"/>
      <c r="AM32" s="928"/>
      <c r="AN32" s="928"/>
      <c r="AO32" s="929"/>
      <c r="AP32" s="2"/>
      <c r="AQ32" s="61">
        <f t="shared" ref="AQ32" si="5">IF(P37="材質劣化",2,IF(P37="漏水",3,1))</f>
        <v>1</v>
      </c>
      <c r="AS32" s="3"/>
      <c r="AT32" s="3"/>
    </row>
    <row r="33" spans="2:86" ht="12" customHeight="1" x14ac:dyDescent="0.15">
      <c r="B33" s="966"/>
      <c r="C33" s="971"/>
      <c r="D33" s="969"/>
      <c r="E33" s="969"/>
      <c r="F33" s="969"/>
      <c r="G33" s="969"/>
      <c r="H33" s="969"/>
      <c r="I33" s="969"/>
      <c r="J33" s="970"/>
      <c r="K33" s="102"/>
      <c r="L33" s="930"/>
      <c r="M33" s="931"/>
      <c r="N33" s="930"/>
      <c r="O33" s="931"/>
      <c r="P33" s="930"/>
      <c r="Q33" s="931"/>
      <c r="R33" s="363"/>
      <c r="S33" s="932"/>
      <c r="T33" s="364"/>
      <c r="U33" s="930"/>
      <c r="V33" s="931"/>
      <c r="W33" s="930"/>
      <c r="X33" s="931"/>
      <c r="Y33" s="56"/>
      <c r="Z33" s="56"/>
      <c r="AA33" s="56"/>
      <c r="AB33" s="56"/>
      <c r="AC33" s="62"/>
      <c r="AD33" s="62"/>
      <c r="AE33" s="62"/>
      <c r="AF33" s="62"/>
      <c r="AG33" s="62"/>
      <c r="AH33" s="62"/>
      <c r="AI33" s="62"/>
      <c r="AJ33" s="62"/>
      <c r="AK33" s="927"/>
      <c r="AL33" s="928"/>
      <c r="AM33" s="928"/>
      <c r="AN33" s="928"/>
      <c r="AO33" s="929"/>
      <c r="AP33" s="2"/>
      <c r="AQ33" s="61">
        <f t="shared" si="3"/>
        <v>1</v>
      </c>
      <c r="AS33" s="181"/>
      <c r="AT33" s="181"/>
    </row>
    <row r="34" spans="2:86" ht="12" customHeight="1" x14ac:dyDescent="0.15">
      <c r="B34" s="966"/>
      <c r="C34" s="971"/>
      <c r="D34" s="969"/>
      <c r="E34" s="969"/>
      <c r="F34" s="969"/>
      <c r="G34" s="969"/>
      <c r="H34" s="969"/>
      <c r="I34" s="969"/>
      <c r="J34" s="970"/>
      <c r="K34" s="102"/>
      <c r="L34" s="930"/>
      <c r="M34" s="931"/>
      <c r="N34" s="930"/>
      <c r="O34" s="931"/>
      <c r="P34" s="930"/>
      <c r="Q34" s="931"/>
      <c r="R34" s="363"/>
      <c r="S34" s="932"/>
      <c r="T34" s="364"/>
      <c r="U34" s="930"/>
      <c r="V34" s="931"/>
      <c r="W34" s="930"/>
      <c r="X34" s="931"/>
      <c r="Y34" s="56"/>
      <c r="Z34" s="56"/>
      <c r="AA34" s="56"/>
      <c r="AB34" s="56"/>
      <c r="AC34" s="62"/>
      <c r="AD34" s="62"/>
      <c r="AE34" s="62"/>
      <c r="AF34" s="62"/>
      <c r="AG34" s="62"/>
      <c r="AH34" s="62"/>
      <c r="AI34" s="62"/>
      <c r="AJ34" s="62"/>
      <c r="AK34" s="927"/>
      <c r="AL34" s="928"/>
      <c r="AM34" s="928"/>
      <c r="AN34" s="928"/>
      <c r="AO34" s="929"/>
      <c r="AP34" s="2"/>
      <c r="AQ34" s="61">
        <f t="shared" ref="AQ34" si="6">IF(P36="材質劣化",2,IF(P36="漏水",3,1))</f>
        <v>1</v>
      </c>
      <c r="AS34" s="182"/>
      <c r="AT34" s="182"/>
    </row>
    <row r="35" spans="2:86" ht="12" customHeight="1" x14ac:dyDescent="0.15">
      <c r="B35" s="966"/>
      <c r="C35" s="971"/>
      <c r="D35" s="969"/>
      <c r="E35" s="969"/>
      <c r="F35" s="969"/>
      <c r="G35" s="969"/>
      <c r="H35" s="969"/>
      <c r="I35" s="969"/>
      <c r="J35" s="970"/>
      <c r="K35" s="938" t="s">
        <v>376</v>
      </c>
      <c r="L35" s="923" t="s">
        <v>181</v>
      </c>
      <c r="M35" s="923"/>
      <c r="N35" s="923"/>
      <c r="O35" s="923"/>
      <c r="P35" s="923"/>
      <c r="Q35" s="923"/>
      <c r="R35" s="923"/>
      <c r="S35" s="923"/>
      <c r="T35" s="923"/>
      <c r="U35" s="923"/>
      <c r="V35" s="923"/>
      <c r="W35" s="923"/>
      <c r="X35" s="923"/>
      <c r="Y35" s="924" t="s">
        <v>329</v>
      </c>
      <c r="Z35" s="925"/>
      <c r="AA35" s="925"/>
      <c r="AB35" s="926"/>
      <c r="AC35" s="271">
        <f t="shared" ref="AC35:AJ35" si="7">SUM(AC11:AC34)</f>
        <v>0</v>
      </c>
      <c r="AD35" s="271">
        <f t="shared" si="7"/>
        <v>0</v>
      </c>
      <c r="AE35" s="271">
        <f>SUM(AE11:AE34)</f>
        <v>0</v>
      </c>
      <c r="AF35" s="271">
        <f t="shared" si="7"/>
        <v>0</v>
      </c>
      <c r="AG35" s="271">
        <f t="shared" si="7"/>
        <v>0</v>
      </c>
      <c r="AH35" s="271">
        <f t="shared" si="7"/>
        <v>0</v>
      </c>
      <c r="AI35" s="271">
        <f t="shared" si="7"/>
        <v>0</v>
      </c>
      <c r="AJ35" s="272">
        <f t="shared" si="7"/>
        <v>0</v>
      </c>
      <c r="AK35" s="923" t="s">
        <v>501</v>
      </c>
      <c r="AL35" s="923"/>
      <c r="AM35" s="946" t="s">
        <v>534</v>
      </c>
      <c r="AN35" s="946"/>
      <c r="AO35" s="946"/>
      <c r="AP35" s="2"/>
    </row>
    <row r="36" spans="2:86" ht="12" customHeight="1" x14ac:dyDescent="0.15">
      <c r="B36" s="966"/>
      <c r="C36" s="971"/>
      <c r="D36" s="969"/>
      <c r="E36" s="969"/>
      <c r="F36" s="969"/>
      <c r="G36" s="969"/>
      <c r="H36" s="969"/>
      <c r="I36" s="969"/>
      <c r="J36" s="970"/>
      <c r="K36" s="939"/>
      <c r="L36" s="947" t="s">
        <v>330</v>
      </c>
      <c r="M36" s="948"/>
      <c r="N36" s="981"/>
      <c r="O36" s="947" t="s">
        <v>502</v>
      </c>
      <c r="P36" s="948"/>
      <c r="Q36" s="948"/>
      <c r="R36" s="948"/>
      <c r="S36" s="948"/>
      <c r="T36" s="948"/>
      <c r="U36" s="948"/>
      <c r="V36" s="948"/>
      <c r="W36" s="948"/>
      <c r="X36" s="981"/>
      <c r="Y36" s="55" t="s">
        <v>21</v>
      </c>
      <c r="Z36" s="51" t="s">
        <v>22</v>
      </c>
      <c r="AA36" s="51" t="s">
        <v>327</v>
      </c>
      <c r="AB36" s="51" t="s">
        <v>328</v>
      </c>
      <c r="AC36" s="51" t="s">
        <v>21</v>
      </c>
      <c r="AD36" s="51" t="s">
        <v>22</v>
      </c>
      <c r="AE36" s="51" t="s">
        <v>327</v>
      </c>
      <c r="AF36" s="51" t="s">
        <v>328</v>
      </c>
      <c r="AG36" s="51" t="s">
        <v>21</v>
      </c>
      <c r="AH36" s="51" t="s">
        <v>22</v>
      </c>
      <c r="AI36" s="51" t="s">
        <v>327</v>
      </c>
      <c r="AJ36" s="84" t="s">
        <v>328</v>
      </c>
      <c r="AK36" s="923"/>
      <c r="AL36" s="923"/>
      <c r="AM36" s="946"/>
      <c r="AN36" s="946"/>
      <c r="AO36" s="946"/>
      <c r="AP36" s="2"/>
    </row>
    <row r="37" spans="2:86" ht="14.25" customHeight="1" x14ac:dyDescent="0.15">
      <c r="B37" s="966"/>
      <c r="C37" s="971"/>
      <c r="D37" s="969"/>
      <c r="E37" s="969"/>
      <c r="F37" s="969"/>
      <c r="G37" s="969"/>
      <c r="H37" s="969"/>
      <c r="I37" s="969"/>
      <c r="J37" s="970"/>
      <c r="K37" s="939"/>
      <c r="L37" s="951"/>
      <c r="M37" s="952"/>
      <c r="N37" s="982"/>
      <c r="O37" s="951"/>
      <c r="P37" s="952"/>
      <c r="Q37" s="952"/>
      <c r="R37" s="952"/>
      <c r="S37" s="952"/>
      <c r="T37" s="952"/>
      <c r="U37" s="952"/>
      <c r="V37" s="952"/>
      <c r="W37" s="952"/>
      <c r="X37" s="982"/>
      <c r="Y37" s="945" t="str">
        <f>IF(COUNTIF(Y11:Y34,"〇")&gt;0,"1","  ")</f>
        <v xml:space="preserve">  </v>
      </c>
      <c r="Z37" s="945" t="str">
        <f>IF(COUNTIF(Z11:Z34,"〇")&gt;0,"1","  ")</f>
        <v xml:space="preserve">  </v>
      </c>
      <c r="AA37" s="945" t="str">
        <f>IF(COUNTIF(AA11:AA34,"〇")&gt;0,"1","  ")</f>
        <v xml:space="preserve">  </v>
      </c>
      <c r="AB37" s="945" t="str">
        <f>IF(COUNTIF(AB11:AB34,"〇")&gt;0,"1","  ")</f>
        <v xml:space="preserve">  </v>
      </c>
      <c r="AC37" s="945">
        <f>COUNTA(AC11:AC34)</f>
        <v>0</v>
      </c>
      <c r="AD37" s="945">
        <f t="shared" ref="AD37:AI37" si="8">COUNTA(AD11:AD34)</f>
        <v>0</v>
      </c>
      <c r="AE37" s="945">
        <f t="shared" si="8"/>
        <v>0</v>
      </c>
      <c r="AF37" s="945">
        <f t="shared" si="8"/>
        <v>0</v>
      </c>
      <c r="AG37" s="945">
        <f t="shared" si="8"/>
        <v>0</v>
      </c>
      <c r="AH37" s="945">
        <f t="shared" si="8"/>
        <v>0</v>
      </c>
      <c r="AI37" s="945">
        <f t="shared" si="8"/>
        <v>0</v>
      </c>
      <c r="AJ37" s="945">
        <f>COUNTA(AJ11:AJ34)</f>
        <v>0</v>
      </c>
      <c r="AK37" s="923"/>
      <c r="AL37" s="923"/>
      <c r="AM37" s="946"/>
      <c r="AN37" s="946"/>
      <c r="AO37" s="946"/>
      <c r="AP37" s="2"/>
    </row>
    <row r="38" spans="2:86" ht="14.25" customHeight="1" x14ac:dyDescent="0.15">
      <c r="B38" s="966"/>
      <c r="C38" s="971"/>
      <c r="D38" s="969"/>
      <c r="E38" s="969"/>
      <c r="F38" s="969"/>
      <c r="G38" s="969"/>
      <c r="H38" s="969"/>
      <c r="I38" s="969"/>
      <c r="J38" s="970"/>
      <c r="K38" s="939"/>
      <c r="L38" s="955"/>
      <c r="M38" s="956"/>
      <c r="N38" s="983"/>
      <c r="O38" s="955"/>
      <c r="P38" s="956"/>
      <c r="Q38" s="956"/>
      <c r="R38" s="956"/>
      <c r="S38" s="956"/>
      <c r="T38" s="956"/>
      <c r="U38" s="956"/>
      <c r="V38" s="956"/>
      <c r="W38" s="956"/>
      <c r="X38" s="983"/>
      <c r="Y38" s="945"/>
      <c r="Z38" s="945"/>
      <c r="AA38" s="945"/>
      <c r="AB38" s="945"/>
      <c r="AC38" s="945"/>
      <c r="AD38" s="945"/>
      <c r="AE38" s="945"/>
      <c r="AF38" s="945"/>
      <c r="AG38" s="945"/>
      <c r="AH38" s="945"/>
      <c r="AI38" s="945"/>
      <c r="AJ38" s="945"/>
      <c r="AK38" s="923"/>
      <c r="AL38" s="923"/>
      <c r="AM38" s="946"/>
      <c r="AN38" s="946"/>
      <c r="AO38" s="946"/>
      <c r="AP38" s="2"/>
    </row>
    <row r="39" spans="2:86" ht="12" customHeight="1" x14ac:dyDescent="0.15">
      <c r="B39" s="966"/>
      <c r="C39" s="971"/>
      <c r="D39" s="969"/>
      <c r="E39" s="969"/>
      <c r="F39" s="969"/>
      <c r="G39" s="969"/>
      <c r="H39" s="969"/>
      <c r="I39" s="969"/>
      <c r="J39" s="970"/>
      <c r="K39" s="933" t="s">
        <v>503</v>
      </c>
      <c r="L39" s="940"/>
      <c r="M39" s="940"/>
      <c r="N39" s="940"/>
      <c r="O39" s="940"/>
      <c r="P39" s="940"/>
      <c r="Q39" s="940"/>
      <c r="R39" s="940"/>
      <c r="S39" s="940"/>
      <c r="T39" s="940"/>
      <c r="U39" s="940"/>
      <c r="V39" s="940"/>
      <c r="W39" s="940"/>
      <c r="X39" s="940"/>
      <c r="Y39" s="940"/>
      <c r="Z39" s="940"/>
      <c r="AA39" s="940"/>
      <c r="AB39" s="940"/>
      <c r="AC39" s="940"/>
      <c r="AD39" s="940"/>
      <c r="AE39" s="940"/>
      <c r="AF39" s="940"/>
      <c r="AG39" s="940"/>
      <c r="AH39" s="940"/>
      <c r="AI39" s="940"/>
      <c r="AJ39" s="940"/>
      <c r="AK39" s="941"/>
      <c r="AL39" s="941"/>
      <c r="AM39" s="941"/>
      <c r="AN39" s="941"/>
      <c r="AO39" s="942"/>
      <c r="AP39" s="2"/>
    </row>
    <row r="40" spans="2:86" ht="12" customHeight="1" x14ac:dyDescent="0.15">
      <c r="B40" s="966"/>
      <c r="C40" s="971"/>
      <c r="D40" s="969"/>
      <c r="E40" s="969"/>
      <c r="F40" s="969"/>
      <c r="G40" s="969"/>
      <c r="H40" s="969"/>
      <c r="I40" s="969"/>
      <c r="J40" s="970"/>
      <c r="K40" s="934"/>
      <c r="L40" s="941"/>
      <c r="M40" s="941"/>
      <c r="N40" s="941"/>
      <c r="O40" s="941"/>
      <c r="P40" s="941"/>
      <c r="Q40" s="941"/>
      <c r="R40" s="941"/>
      <c r="S40" s="941"/>
      <c r="T40" s="941"/>
      <c r="U40" s="941"/>
      <c r="V40" s="941"/>
      <c r="W40" s="941"/>
      <c r="X40" s="941"/>
      <c r="Y40" s="941"/>
      <c r="Z40" s="941"/>
      <c r="AA40" s="941"/>
      <c r="AB40" s="941"/>
      <c r="AC40" s="941"/>
      <c r="AD40" s="941"/>
      <c r="AE40" s="941"/>
      <c r="AF40" s="941"/>
      <c r="AG40" s="941"/>
      <c r="AH40" s="941"/>
      <c r="AI40" s="941"/>
      <c r="AJ40" s="941"/>
      <c r="AK40" s="941"/>
      <c r="AL40" s="941"/>
      <c r="AM40" s="941"/>
      <c r="AN40" s="941"/>
      <c r="AO40" s="942"/>
      <c r="AP40" s="2"/>
    </row>
    <row r="41" spans="2:86" ht="12" customHeight="1" x14ac:dyDescent="0.15">
      <c r="B41" s="966"/>
      <c r="C41" s="971"/>
      <c r="D41" s="969"/>
      <c r="E41" s="969"/>
      <c r="F41" s="969"/>
      <c r="G41" s="969"/>
      <c r="H41" s="969"/>
      <c r="I41" s="969"/>
      <c r="J41" s="970"/>
      <c r="K41" s="934"/>
      <c r="L41" s="941"/>
      <c r="M41" s="941"/>
      <c r="N41" s="941"/>
      <c r="O41" s="941"/>
      <c r="P41" s="941"/>
      <c r="Q41" s="941"/>
      <c r="R41" s="941"/>
      <c r="S41" s="941"/>
      <c r="T41" s="941"/>
      <c r="U41" s="941"/>
      <c r="V41" s="941"/>
      <c r="W41" s="941"/>
      <c r="X41" s="941"/>
      <c r="Y41" s="941"/>
      <c r="Z41" s="941"/>
      <c r="AA41" s="941"/>
      <c r="AB41" s="941"/>
      <c r="AC41" s="941"/>
      <c r="AD41" s="941"/>
      <c r="AE41" s="941"/>
      <c r="AF41" s="941"/>
      <c r="AG41" s="941"/>
      <c r="AH41" s="941"/>
      <c r="AI41" s="941"/>
      <c r="AJ41" s="941"/>
      <c r="AK41" s="941"/>
      <c r="AL41" s="941"/>
      <c r="AM41" s="941"/>
      <c r="AN41" s="941"/>
      <c r="AO41" s="942"/>
      <c r="AP41" s="2"/>
    </row>
    <row r="42" spans="2:86" ht="12" customHeight="1" x14ac:dyDescent="0.15">
      <c r="B42" s="966"/>
      <c r="C42" s="971"/>
      <c r="D42" s="969"/>
      <c r="E42" s="969"/>
      <c r="F42" s="969"/>
      <c r="G42" s="969"/>
      <c r="H42" s="969"/>
      <c r="I42" s="969"/>
      <c r="J42" s="970"/>
      <c r="K42" s="934"/>
      <c r="L42" s="943"/>
      <c r="M42" s="943"/>
      <c r="N42" s="943"/>
      <c r="O42" s="943"/>
      <c r="P42" s="943"/>
      <c r="Q42" s="943"/>
      <c r="R42" s="943"/>
      <c r="S42" s="943"/>
      <c r="T42" s="943"/>
      <c r="U42" s="943"/>
      <c r="V42" s="943"/>
      <c r="W42" s="943"/>
      <c r="X42" s="943"/>
      <c r="Y42" s="943"/>
      <c r="Z42" s="943"/>
      <c r="AA42" s="943"/>
      <c r="AB42" s="943"/>
      <c r="AC42" s="943"/>
      <c r="AD42" s="943"/>
      <c r="AE42" s="943"/>
      <c r="AF42" s="943"/>
      <c r="AG42" s="943"/>
      <c r="AH42" s="943"/>
      <c r="AI42" s="943"/>
      <c r="AJ42" s="943"/>
      <c r="AK42" s="943"/>
      <c r="AL42" s="943"/>
      <c r="AM42" s="943"/>
      <c r="AN42" s="943"/>
      <c r="AO42" s="944"/>
      <c r="AP42" s="43"/>
      <c r="CD42" s="2"/>
      <c r="CE42" s="2"/>
      <c r="CF42" s="2"/>
      <c r="CG42" s="2"/>
      <c r="CH42" s="2"/>
    </row>
    <row r="43" spans="2:86" ht="12" customHeight="1" x14ac:dyDescent="0.15">
      <c r="B43" s="966"/>
      <c r="C43" s="971"/>
      <c r="D43" s="969"/>
      <c r="E43" s="969"/>
      <c r="F43" s="969"/>
      <c r="G43" s="969"/>
      <c r="H43" s="969"/>
      <c r="I43" s="969"/>
      <c r="J43" s="970"/>
      <c r="K43" s="919" t="s">
        <v>331</v>
      </c>
      <c r="L43" s="919"/>
      <c r="M43" s="919"/>
      <c r="N43" s="919"/>
      <c r="O43" s="919"/>
      <c r="P43" s="919"/>
      <c r="Q43" s="919"/>
      <c r="R43" s="919"/>
      <c r="S43" s="919"/>
      <c r="T43" s="919"/>
      <c r="U43" s="919"/>
      <c r="V43" s="919"/>
      <c r="W43" s="919"/>
      <c r="X43" s="919"/>
      <c r="Y43" s="919"/>
      <c r="Z43" s="919"/>
      <c r="AA43" s="919"/>
      <c r="AB43" s="919"/>
      <c r="AC43" s="919"/>
      <c r="AD43" s="919"/>
      <c r="AE43" s="919"/>
      <c r="AF43" s="919"/>
      <c r="AG43" s="919"/>
      <c r="AH43" s="919"/>
      <c r="AI43" s="919"/>
      <c r="AJ43" s="919"/>
      <c r="AK43" s="919"/>
      <c r="AL43" s="919"/>
      <c r="AM43" s="919"/>
      <c r="AN43" s="919"/>
      <c r="AO43" s="919"/>
      <c r="AP43" s="43"/>
      <c r="CD43" s="2"/>
      <c r="CE43" s="2"/>
      <c r="CF43" s="2"/>
      <c r="CG43" s="2"/>
      <c r="CH43" s="2"/>
    </row>
    <row r="44" spans="2:86" ht="12" customHeight="1" x14ac:dyDescent="0.15">
      <c r="B44" s="966"/>
      <c r="C44" s="971"/>
      <c r="D44" s="969"/>
      <c r="E44" s="969"/>
      <c r="F44" s="969"/>
      <c r="G44" s="969"/>
      <c r="H44" s="969"/>
      <c r="I44" s="969"/>
      <c r="J44" s="970"/>
      <c r="K44" s="935" t="s">
        <v>497</v>
      </c>
      <c r="L44" s="936"/>
      <c r="M44" s="936"/>
      <c r="N44" s="936"/>
      <c r="O44" s="936"/>
      <c r="P44" s="936"/>
      <c r="Q44" s="936"/>
      <c r="R44" s="936"/>
      <c r="S44" s="936"/>
      <c r="T44" s="936"/>
      <c r="U44" s="936"/>
      <c r="V44" s="936"/>
      <c r="W44" s="936"/>
      <c r="X44" s="936"/>
      <c r="Y44" s="936"/>
      <c r="Z44" s="936"/>
      <c r="AA44" s="936"/>
      <c r="AB44" s="936"/>
      <c r="AC44" s="936"/>
      <c r="AD44" s="936"/>
      <c r="AE44" s="936"/>
      <c r="AF44" s="936"/>
      <c r="AG44" s="936"/>
      <c r="AH44" s="936"/>
      <c r="AI44" s="936"/>
      <c r="AJ44" s="936"/>
      <c r="AK44" s="936"/>
      <c r="AL44" s="936"/>
      <c r="AM44" s="936"/>
      <c r="AN44" s="936"/>
      <c r="AO44" s="937"/>
      <c r="AP44" s="43"/>
      <c r="CD44" s="2"/>
      <c r="CE44" s="2"/>
      <c r="CF44" s="2"/>
      <c r="CG44" s="2"/>
      <c r="CH44" s="2"/>
    </row>
    <row r="45" spans="2:86" ht="12" customHeight="1" x14ac:dyDescent="0.15">
      <c r="B45" s="551"/>
      <c r="C45" s="972"/>
      <c r="D45" s="973"/>
      <c r="E45" s="973"/>
      <c r="F45" s="973"/>
      <c r="G45" s="973"/>
      <c r="H45" s="973"/>
      <c r="I45" s="973"/>
      <c r="J45" s="974"/>
      <c r="K45" s="920" t="s">
        <v>498</v>
      </c>
      <c r="L45" s="921"/>
      <c r="M45" s="921"/>
      <c r="N45" s="921"/>
      <c r="O45" s="921"/>
      <c r="P45" s="921"/>
      <c r="Q45" s="921"/>
      <c r="R45" s="921"/>
      <c r="S45" s="921"/>
      <c r="T45" s="921"/>
      <c r="U45" s="921"/>
      <c r="V45" s="921"/>
      <c r="W45" s="921"/>
      <c r="X45" s="921"/>
      <c r="Y45" s="921"/>
      <c r="Z45" s="921"/>
      <c r="AA45" s="921"/>
      <c r="AB45" s="921"/>
      <c r="AC45" s="921"/>
      <c r="AD45" s="921"/>
      <c r="AE45" s="921"/>
      <c r="AF45" s="921"/>
      <c r="AG45" s="921"/>
      <c r="AH45" s="921"/>
      <c r="AI45" s="921"/>
      <c r="AJ45" s="921"/>
      <c r="AK45" s="921"/>
      <c r="AL45" s="921"/>
      <c r="AM45" s="921"/>
      <c r="AN45" s="921"/>
      <c r="AO45" s="922"/>
      <c r="AP45" s="43"/>
      <c r="CD45" s="2"/>
      <c r="CE45" s="2"/>
      <c r="CF45" s="2"/>
      <c r="CG45" s="2"/>
      <c r="CH45" s="2"/>
    </row>
    <row r="46" spans="2:86" ht="12" customHeight="1" x14ac:dyDescent="0.2">
      <c r="B46" s="6" t="s">
        <v>404</v>
      </c>
      <c r="C46" s="114"/>
      <c r="D46" s="114"/>
      <c r="E46" s="114"/>
      <c r="F46" s="114"/>
      <c r="G46" s="114"/>
      <c r="H46" s="114"/>
      <c r="I46" s="114"/>
      <c r="J46" s="114"/>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N11:O34" xr:uid="{E96E823F-7662-467A-BBFA-6E1383B2BFE1}">
      <formula1>INDIRECT(L11)</formula1>
    </dataValidation>
    <dataValidation type="list" allowBlank="1" showInputMessage="1" showErrorMessage="1" sqref="Y11:AB34" xr:uid="{B680DC03-77F8-4D4C-8CCC-B54C7F2D489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72764DC-BAEC-4068-ABD6-A7BE50694F31}">
          <x14:formula1>
            <xm:f>'(参考)リスト'!$F$16:$F$21</xm:f>
          </x14:formula1>
          <xm:sqref>U11:X34</xm:sqref>
        </x14:dataValidation>
        <x14:dataValidation type="list" allowBlank="1" showInputMessage="1" showErrorMessage="1" xr:uid="{93CDAFF2-9837-4E03-A3A8-85407FD1421F}">
          <x14:formula1>
            <xm:f>'(参考)リスト'!$D$16:$D$18</xm:f>
          </x14:formula1>
          <xm:sqref>P11:Q34</xm:sqref>
        </x14:dataValidation>
        <x14:dataValidation type="list" allowBlank="1" showInputMessage="1" showErrorMessage="1" xr:uid="{38AA12F9-E8FB-4594-8F8E-A9722B600410}">
          <x14:formula1>
            <xm:f>'(参考)リスト'!$E$16:$E$27</xm:f>
          </x14:formula1>
          <xm:sqref>R11:T34</xm:sqref>
        </x14:dataValidation>
        <x14:dataValidation type="list" allowBlank="1" showInputMessage="1" showErrorMessage="1" xr:uid="{3C08BDE7-02B2-4C52-97A3-8B3EB54D0959}">
          <x14:formula1>
            <xm:f>'(参考)リスト'!$B$16:$B$21</xm:f>
          </x14:formula1>
          <xm:sqref>L11:M34</xm:sqref>
        </x14:dataValidation>
        <x14:dataValidation type="list" allowBlank="1" showInputMessage="1" showErrorMessage="1" xr:uid="{E8AB56BA-24A3-4C9C-96F0-7F61ABADB8AB}">
          <x14:formula1>
            <xm:f>'(参考)リスト'!$G$16:$G$19</xm:f>
          </x14:formula1>
          <xm:sqref>AM35:AO38</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B2:BM21"/>
  <sheetViews>
    <sheetView showGridLines="0" view="pageBreakPreview" zoomScaleNormal="55" zoomScaleSheetLayoutView="100" workbookViewId="0">
      <selection activeCell="P10" sqref="P10:AM10"/>
    </sheetView>
  </sheetViews>
  <sheetFormatPr defaultColWidth="8.875" defaultRowHeight="13.5" x14ac:dyDescent="0.15"/>
  <cols>
    <col min="1" max="1" width="1.875" style="36" customWidth="1"/>
    <col min="2" max="60" width="2.125" style="125" customWidth="1"/>
    <col min="61" max="61" width="0.625" style="125" customWidth="1"/>
    <col min="62" max="62" width="2.125" style="125" customWidth="1"/>
    <col min="63" max="63" width="1" style="125" customWidth="1"/>
    <col min="64" max="65" width="2.125" style="125" customWidth="1"/>
    <col min="66" max="16384" width="8.875" style="36"/>
  </cols>
  <sheetData>
    <row r="2" spans="2:63" s="126" customFormat="1" ht="14.25" customHeight="1" x14ac:dyDescent="0.15">
      <c r="B2" s="127" t="s">
        <v>443</v>
      </c>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c r="AH2" s="128"/>
      <c r="AI2" s="128"/>
      <c r="AJ2" s="128"/>
      <c r="AK2" s="128"/>
      <c r="AL2" s="128"/>
      <c r="AM2" s="128"/>
      <c r="AN2" s="128"/>
      <c r="AO2" s="128"/>
      <c r="AP2" s="128"/>
      <c r="AQ2" s="128"/>
      <c r="AR2" s="128"/>
      <c r="AS2" s="128"/>
      <c r="AT2" s="128"/>
      <c r="AU2" s="128"/>
      <c r="AV2" s="128"/>
      <c r="AW2" s="128"/>
      <c r="AX2" s="128"/>
      <c r="AY2" s="128"/>
      <c r="AZ2" s="128"/>
      <c r="BA2" s="128"/>
      <c r="BB2" s="128"/>
      <c r="BC2" s="128"/>
      <c r="BD2" s="128"/>
      <c r="BE2" s="128"/>
      <c r="BF2" s="128"/>
      <c r="BG2" s="128"/>
      <c r="BH2" s="128"/>
      <c r="BI2" s="128"/>
      <c r="BJ2" s="128"/>
      <c r="BK2" s="128"/>
    </row>
    <row r="3" spans="2:63" s="129" customFormat="1" ht="17.25" customHeight="1" x14ac:dyDescent="0.15">
      <c r="B3" s="1046" t="s">
        <v>17</v>
      </c>
      <c r="C3" s="1047"/>
      <c r="D3" s="1047"/>
      <c r="E3" s="1048"/>
      <c r="F3" s="1041" t="s">
        <v>647</v>
      </c>
      <c r="G3" s="1042"/>
      <c r="H3" s="1042"/>
      <c r="I3" s="1042"/>
      <c r="J3" s="1042"/>
      <c r="K3" s="1042"/>
      <c r="L3" s="1042"/>
      <c r="M3" s="1042"/>
      <c r="N3" s="1042"/>
      <c r="O3" s="1042"/>
      <c r="P3" s="1042"/>
      <c r="Q3" s="1042"/>
      <c r="R3" s="1042"/>
      <c r="S3" s="1042"/>
      <c r="T3" s="1043"/>
      <c r="U3" s="1032" t="s">
        <v>192</v>
      </c>
      <c r="V3" s="1033"/>
      <c r="W3" s="1033"/>
      <c r="X3" s="1034"/>
      <c r="Y3" s="1034"/>
      <c r="Z3" s="1055" t="s">
        <v>538</v>
      </c>
      <c r="AA3" s="1034"/>
      <c r="AB3" s="1034"/>
      <c r="AC3" s="1034"/>
      <c r="AD3" s="1034"/>
      <c r="AE3" s="1034"/>
      <c r="AF3" s="1034"/>
      <c r="AG3" s="1034"/>
      <c r="AH3" s="1056"/>
      <c r="AI3" s="1057" t="s">
        <v>445</v>
      </c>
      <c r="AJ3" s="1058"/>
      <c r="AK3" s="1058"/>
      <c r="AL3" s="1058"/>
      <c r="AM3" s="1058"/>
      <c r="AN3" s="1059"/>
      <c r="AO3" s="1035" t="s">
        <v>531</v>
      </c>
      <c r="AP3" s="1036"/>
      <c r="AQ3" s="1036"/>
      <c r="AR3" s="1036"/>
      <c r="AS3" s="1036"/>
      <c r="AT3" s="1036"/>
      <c r="AU3" s="1036"/>
      <c r="AV3" s="1037"/>
      <c r="AW3" s="1020" t="s">
        <v>185</v>
      </c>
      <c r="AX3" s="1021"/>
      <c r="AY3" s="1021"/>
      <c r="AZ3" s="1021"/>
      <c r="BA3" s="1021"/>
      <c r="BB3" s="1022"/>
      <c r="BC3" s="1026" t="s">
        <v>575</v>
      </c>
      <c r="BD3" s="1027"/>
      <c r="BE3" s="1027"/>
      <c r="BF3" s="1027"/>
      <c r="BG3" s="1027"/>
      <c r="BH3" s="1027"/>
      <c r="BI3" s="1027"/>
      <c r="BJ3" s="1027"/>
      <c r="BK3" s="1028"/>
    </row>
    <row r="4" spans="2:63" s="129" customFormat="1" ht="17.25" customHeight="1" x14ac:dyDescent="0.15">
      <c r="B4" s="1049" t="s">
        <v>191</v>
      </c>
      <c r="C4" s="1050"/>
      <c r="D4" s="1050"/>
      <c r="E4" s="1051"/>
      <c r="F4" s="1052" t="s">
        <v>648</v>
      </c>
      <c r="G4" s="1053"/>
      <c r="H4" s="1053"/>
      <c r="I4" s="1053"/>
      <c r="J4" s="1053"/>
      <c r="K4" s="1053"/>
      <c r="L4" s="1053"/>
      <c r="M4" s="1053"/>
      <c r="N4" s="1053"/>
      <c r="O4" s="1053"/>
      <c r="P4" s="1053"/>
      <c r="Q4" s="1053"/>
      <c r="R4" s="1053"/>
      <c r="S4" s="1053"/>
      <c r="T4" s="1054"/>
      <c r="U4" s="1032" t="s">
        <v>237</v>
      </c>
      <c r="V4" s="1033"/>
      <c r="W4" s="1033"/>
      <c r="X4" s="1034"/>
      <c r="Y4" s="1034"/>
      <c r="Z4" s="1055" t="s">
        <v>539</v>
      </c>
      <c r="AA4" s="1034"/>
      <c r="AB4" s="1034"/>
      <c r="AC4" s="1034"/>
      <c r="AD4" s="1034"/>
      <c r="AE4" s="1034"/>
      <c r="AF4" s="1034"/>
      <c r="AG4" s="1034"/>
      <c r="AH4" s="1056"/>
      <c r="AI4" s="1060"/>
      <c r="AJ4" s="1061"/>
      <c r="AK4" s="1061"/>
      <c r="AL4" s="1061"/>
      <c r="AM4" s="1061"/>
      <c r="AN4" s="1062"/>
      <c r="AO4" s="1038" t="s">
        <v>532</v>
      </c>
      <c r="AP4" s="1039"/>
      <c r="AQ4" s="1039"/>
      <c r="AR4" s="1039"/>
      <c r="AS4" s="1039"/>
      <c r="AT4" s="1039"/>
      <c r="AU4" s="1039"/>
      <c r="AV4" s="1040"/>
      <c r="AW4" s="1023"/>
      <c r="AX4" s="1024"/>
      <c r="AY4" s="1024"/>
      <c r="AZ4" s="1024"/>
      <c r="BA4" s="1024"/>
      <c r="BB4" s="1025"/>
      <c r="BC4" s="1029"/>
      <c r="BD4" s="1030"/>
      <c r="BE4" s="1030"/>
      <c r="BF4" s="1030"/>
      <c r="BG4" s="1030"/>
      <c r="BH4" s="1030"/>
      <c r="BI4" s="1030"/>
      <c r="BJ4" s="1030"/>
      <c r="BK4" s="1031"/>
    </row>
    <row r="5" spans="2:63" ht="42.75" customHeight="1" x14ac:dyDescent="0.15">
      <c r="B5" s="1019" t="s">
        <v>190</v>
      </c>
      <c r="C5" s="1007"/>
      <c r="D5" s="1007"/>
      <c r="E5" s="1007"/>
      <c r="F5" s="1007"/>
      <c r="G5" s="1008"/>
      <c r="H5" s="1006" t="s">
        <v>189</v>
      </c>
      <c r="I5" s="1007"/>
      <c r="J5" s="1007"/>
      <c r="K5" s="1007"/>
      <c r="L5" s="1007"/>
      <c r="M5" s="1007"/>
      <c r="N5" s="1007"/>
      <c r="O5" s="1008"/>
      <c r="P5" s="1009" t="s">
        <v>520</v>
      </c>
      <c r="Q5" s="976"/>
      <c r="R5" s="976"/>
      <c r="S5" s="976"/>
      <c r="T5" s="976"/>
      <c r="U5" s="976"/>
      <c r="V5" s="976"/>
      <c r="W5" s="976"/>
      <c r="X5" s="976"/>
      <c r="Y5" s="976"/>
      <c r="Z5" s="976"/>
      <c r="AA5" s="976"/>
      <c r="AB5" s="976"/>
      <c r="AC5" s="976"/>
      <c r="AD5" s="976"/>
      <c r="AE5" s="976"/>
      <c r="AF5" s="976"/>
      <c r="AG5" s="976"/>
      <c r="AH5" s="976"/>
      <c r="AI5" s="976"/>
      <c r="AJ5" s="976"/>
      <c r="AK5" s="976"/>
      <c r="AL5" s="976"/>
      <c r="AM5" s="976"/>
      <c r="AN5" s="1009" t="s">
        <v>188</v>
      </c>
      <c r="AO5" s="976"/>
      <c r="AP5" s="976"/>
      <c r="AQ5" s="976"/>
      <c r="AR5" s="976"/>
      <c r="AS5" s="976"/>
      <c r="AT5" s="976"/>
      <c r="AU5" s="976"/>
      <c r="AV5" s="976"/>
      <c r="AW5" s="976"/>
      <c r="AX5" s="976"/>
      <c r="AY5" s="976"/>
      <c r="AZ5" s="976"/>
      <c r="BA5" s="976"/>
      <c r="BB5" s="976"/>
      <c r="BC5" s="976"/>
      <c r="BD5" s="976"/>
      <c r="BE5" s="976"/>
      <c r="BF5" s="976"/>
      <c r="BG5" s="976"/>
      <c r="BH5" s="976"/>
      <c r="BI5" s="976"/>
      <c r="BJ5" s="976"/>
      <c r="BK5" s="977"/>
    </row>
    <row r="6" spans="2:63" ht="29.25" customHeight="1" x14ac:dyDescent="0.15">
      <c r="B6" s="1044"/>
      <c r="C6" s="711"/>
      <c r="D6" s="711"/>
      <c r="E6" s="711"/>
      <c r="F6" s="711"/>
      <c r="G6" s="712"/>
      <c r="H6" s="1045"/>
      <c r="I6" s="1045"/>
      <c r="J6" s="1045"/>
      <c r="K6" s="1045"/>
      <c r="L6" s="1045"/>
      <c r="M6" s="1045"/>
      <c r="N6" s="1045"/>
      <c r="O6" s="1045"/>
      <c r="P6" s="1010"/>
      <c r="Q6" s="1011"/>
      <c r="R6" s="1011"/>
      <c r="S6" s="1011"/>
      <c r="T6" s="1011"/>
      <c r="U6" s="1011"/>
      <c r="V6" s="1011"/>
      <c r="W6" s="1011"/>
      <c r="X6" s="1011"/>
      <c r="Y6" s="1011"/>
      <c r="Z6" s="1011"/>
      <c r="AA6" s="1011"/>
      <c r="AB6" s="1011"/>
      <c r="AC6" s="1011"/>
      <c r="AD6" s="1011"/>
      <c r="AE6" s="1011"/>
      <c r="AF6" s="1011"/>
      <c r="AG6" s="1011"/>
      <c r="AH6" s="1011"/>
      <c r="AI6" s="1011"/>
      <c r="AJ6" s="1011"/>
      <c r="AK6" s="1011"/>
      <c r="AL6" s="1011"/>
      <c r="AM6" s="1011"/>
      <c r="AN6" s="1012"/>
      <c r="AO6" s="1013"/>
      <c r="AP6" s="1013"/>
      <c r="AQ6" s="1013"/>
      <c r="AR6" s="1013"/>
      <c r="AS6" s="1013"/>
      <c r="AT6" s="1013"/>
      <c r="AU6" s="1013"/>
      <c r="AV6" s="1013"/>
      <c r="AW6" s="1013"/>
      <c r="AX6" s="1013"/>
      <c r="AY6" s="1013"/>
      <c r="AZ6" s="1013"/>
      <c r="BA6" s="1013"/>
      <c r="BB6" s="1013"/>
      <c r="BC6" s="1013"/>
      <c r="BD6" s="1013"/>
      <c r="BE6" s="1013"/>
      <c r="BF6" s="1013"/>
      <c r="BG6" s="1013"/>
      <c r="BH6" s="1013"/>
      <c r="BI6" s="1013"/>
      <c r="BJ6" s="1013"/>
      <c r="BK6" s="1014"/>
    </row>
    <row r="7" spans="2:63" ht="29.25" customHeight="1" x14ac:dyDescent="0.15">
      <c r="B7" s="1044"/>
      <c r="C7" s="711"/>
      <c r="D7" s="711"/>
      <c r="E7" s="711"/>
      <c r="F7" s="711"/>
      <c r="G7" s="712"/>
      <c r="H7" s="1045"/>
      <c r="I7" s="1045"/>
      <c r="J7" s="1045"/>
      <c r="K7" s="1045"/>
      <c r="L7" s="1045"/>
      <c r="M7" s="1045"/>
      <c r="N7" s="1045"/>
      <c r="O7" s="1045"/>
      <c r="P7" s="1010"/>
      <c r="Q7" s="1011"/>
      <c r="R7" s="1011"/>
      <c r="S7" s="1011"/>
      <c r="T7" s="1011"/>
      <c r="U7" s="1011"/>
      <c r="V7" s="1011"/>
      <c r="W7" s="1011"/>
      <c r="X7" s="1011"/>
      <c r="Y7" s="1011"/>
      <c r="Z7" s="1011"/>
      <c r="AA7" s="1011"/>
      <c r="AB7" s="1011"/>
      <c r="AC7" s="1011"/>
      <c r="AD7" s="1011"/>
      <c r="AE7" s="1011"/>
      <c r="AF7" s="1011"/>
      <c r="AG7" s="1011"/>
      <c r="AH7" s="1011"/>
      <c r="AI7" s="1011"/>
      <c r="AJ7" s="1011"/>
      <c r="AK7" s="1011"/>
      <c r="AL7" s="1011"/>
      <c r="AM7" s="1011"/>
      <c r="AN7" s="1012"/>
      <c r="AO7" s="1013"/>
      <c r="AP7" s="1013"/>
      <c r="AQ7" s="1013"/>
      <c r="AR7" s="1013"/>
      <c r="AS7" s="1013"/>
      <c r="AT7" s="1013"/>
      <c r="AU7" s="1013"/>
      <c r="AV7" s="1013"/>
      <c r="AW7" s="1013"/>
      <c r="AX7" s="1013"/>
      <c r="AY7" s="1013"/>
      <c r="AZ7" s="1013"/>
      <c r="BA7" s="1013"/>
      <c r="BB7" s="1013"/>
      <c r="BC7" s="1013"/>
      <c r="BD7" s="1013"/>
      <c r="BE7" s="1013"/>
      <c r="BF7" s="1013"/>
      <c r="BG7" s="1013"/>
      <c r="BH7" s="1013"/>
      <c r="BI7" s="1013"/>
      <c r="BJ7" s="1013"/>
      <c r="BK7" s="1014"/>
    </row>
    <row r="8" spans="2:63" ht="29.25" customHeight="1" x14ac:dyDescent="0.15">
      <c r="B8" s="1003"/>
      <c r="C8" s="1004"/>
      <c r="D8" s="1004"/>
      <c r="E8" s="1004"/>
      <c r="F8" s="1004"/>
      <c r="G8" s="1005"/>
      <c r="H8" s="1018"/>
      <c r="I8" s="1018"/>
      <c r="J8" s="1018"/>
      <c r="K8" s="1018"/>
      <c r="L8" s="1018"/>
      <c r="M8" s="1018"/>
      <c r="N8" s="1018"/>
      <c r="O8" s="1018"/>
      <c r="P8" s="1015"/>
      <c r="Q8" s="1016"/>
      <c r="R8" s="1016"/>
      <c r="S8" s="1016"/>
      <c r="T8" s="1016"/>
      <c r="U8" s="1016"/>
      <c r="V8" s="1016"/>
      <c r="W8" s="1016"/>
      <c r="X8" s="1016"/>
      <c r="Y8" s="1016"/>
      <c r="Z8" s="1016"/>
      <c r="AA8" s="1016"/>
      <c r="AB8" s="1016"/>
      <c r="AC8" s="1016"/>
      <c r="AD8" s="1016"/>
      <c r="AE8" s="1016"/>
      <c r="AF8" s="1016"/>
      <c r="AG8" s="1016"/>
      <c r="AH8" s="1016"/>
      <c r="AI8" s="1016"/>
      <c r="AJ8" s="1016"/>
      <c r="AK8" s="1016"/>
      <c r="AL8" s="1016"/>
      <c r="AM8" s="1016"/>
      <c r="AN8" s="1015"/>
      <c r="AO8" s="1016"/>
      <c r="AP8" s="1016"/>
      <c r="AQ8" s="1016"/>
      <c r="AR8" s="1016"/>
      <c r="AS8" s="1016"/>
      <c r="AT8" s="1016"/>
      <c r="AU8" s="1016"/>
      <c r="AV8" s="1016"/>
      <c r="AW8" s="1016"/>
      <c r="AX8" s="1016"/>
      <c r="AY8" s="1016"/>
      <c r="AZ8" s="1016"/>
      <c r="BA8" s="1016"/>
      <c r="BB8" s="1016"/>
      <c r="BC8" s="1016"/>
      <c r="BD8" s="1016"/>
      <c r="BE8" s="1016"/>
      <c r="BF8" s="1016"/>
      <c r="BG8" s="1016"/>
      <c r="BH8" s="1016"/>
      <c r="BI8" s="1016"/>
      <c r="BJ8" s="1016"/>
      <c r="BK8" s="1017"/>
    </row>
    <row r="9" spans="2:63" ht="29.25" customHeight="1" x14ac:dyDescent="0.15">
      <c r="B9" s="1003"/>
      <c r="C9" s="1004"/>
      <c r="D9" s="1004"/>
      <c r="E9" s="1004"/>
      <c r="F9" s="1004"/>
      <c r="G9" s="1005"/>
      <c r="H9" s="1018"/>
      <c r="I9" s="1018"/>
      <c r="J9" s="1018"/>
      <c r="K9" s="1018"/>
      <c r="L9" s="1018"/>
      <c r="M9" s="1018"/>
      <c r="N9" s="1018"/>
      <c r="O9" s="1018"/>
      <c r="P9" s="1015"/>
      <c r="Q9" s="1016"/>
      <c r="R9" s="1016"/>
      <c r="S9" s="1016"/>
      <c r="T9" s="1016"/>
      <c r="U9" s="1016"/>
      <c r="V9" s="1016"/>
      <c r="W9" s="1016"/>
      <c r="X9" s="1016"/>
      <c r="Y9" s="1016"/>
      <c r="Z9" s="1016"/>
      <c r="AA9" s="1016"/>
      <c r="AB9" s="1016"/>
      <c r="AC9" s="1016"/>
      <c r="AD9" s="1016"/>
      <c r="AE9" s="1016"/>
      <c r="AF9" s="1016"/>
      <c r="AG9" s="1016"/>
      <c r="AH9" s="1016"/>
      <c r="AI9" s="1016"/>
      <c r="AJ9" s="1016"/>
      <c r="AK9" s="1016"/>
      <c r="AL9" s="1016"/>
      <c r="AM9" s="1016"/>
      <c r="AN9" s="1015"/>
      <c r="AO9" s="1016"/>
      <c r="AP9" s="1016"/>
      <c r="AQ9" s="1016"/>
      <c r="AR9" s="1016"/>
      <c r="AS9" s="1016"/>
      <c r="AT9" s="1016"/>
      <c r="AU9" s="1016"/>
      <c r="AV9" s="1016"/>
      <c r="AW9" s="1016"/>
      <c r="AX9" s="1016"/>
      <c r="AY9" s="1016"/>
      <c r="AZ9" s="1016"/>
      <c r="BA9" s="1016"/>
      <c r="BB9" s="1016"/>
      <c r="BC9" s="1016"/>
      <c r="BD9" s="1016"/>
      <c r="BE9" s="1016"/>
      <c r="BF9" s="1016"/>
      <c r="BG9" s="1016"/>
      <c r="BH9" s="1016"/>
      <c r="BI9" s="1016"/>
      <c r="BJ9" s="1016"/>
      <c r="BK9" s="1017"/>
    </row>
    <row r="10" spans="2:63" ht="29.25" customHeight="1" x14ac:dyDescent="0.15">
      <c r="B10" s="1003"/>
      <c r="C10" s="1004"/>
      <c r="D10" s="1004"/>
      <c r="E10" s="1004"/>
      <c r="F10" s="1004"/>
      <c r="G10" s="1005"/>
      <c r="H10" s="1018"/>
      <c r="I10" s="1018"/>
      <c r="J10" s="1018"/>
      <c r="K10" s="1018"/>
      <c r="L10" s="1018"/>
      <c r="M10" s="1018"/>
      <c r="N10" s="1018"/>
      <c r="O10" s="1018"/>
      <c r="P10" s="1015"/>
      <c r="Q10" s="1016"/>
      <c r="R10" s="1016"/>
      <c r="S10" s="1016"/>
      <c r="T10" s="1016"/>
      <c r="U10" s="1016"/>
      <c r="V10" s="1016"/>
      <c r="W10" s="1016"/>
      <c r="X10" s="1016"/>
      <c r="Y10" s="1016"/>
      <c r="Z10" s="1016"/>
      <c r="AA10" s="1016"/>
      <c r="AB10" s="1016"/>
      <c r="AC10" s="1016"/>
      <c r="AD10" s="1016"/>
      <c r="AE10" s="1016"/>
      <c r="AF10" s="1016"/>
      <c r="AG10" s="1016"/>
      <c r="AH10" s="1016"/>
      <c r="AI10" s="1016"/>
      <c r="AJ10" s="1016"/>
      <c r="AK10" s="1016"/>
      <c r="AL10" s="1016"/>
      <c r="AM10" s="1016"/>
      <c r="AN10" s="1015"/>
      <c r="AO10" s="1016"/>
      <c r="AP10" s="1016"/>
      <c r="AQ10" s="1016"/>
      <c r="AR10" s="1016"/>
      <c r="AS10" s="1016"/>
      <c r="AT10" s="1016"/>
      <c r="AU10" s="1016"/>
      <c r="AV10" s="1016"/>
      <c r="AW10" s="1016"/>
      <c r="AX10" s="1016"/>
      <c r="AY10" s="1016"/>
      <c r="AZ10" s="1016"/>
      <c r="BA10" s="1016"/>
      <c r="BB10" s="1016"/>
      <c r="BC10" s="1016"/>
      <c r="BD10" s="1016"/>
      <c r="BE10" s="1016"/>
      <c r="BF10" s="1016"/>
      <c r="BG10" s="1016"/>
      <c r="BH10" s="1016"/>
      <c r="BI10" s="1016"/>
      <c r="BJ10" s="1016"/>
      <c r="BK10" s="1017"/>
    </row>
    <row r="11" spans="2:63" ht="29.25" customHeight="1" x14ac:dyDescent="0.15">
      <c r="B11" s="1003"/>
      <c r="C11" s="1004"/>
      <c r="D11" s="1004"/>
      <c r="E11" s="1004"/>
      <c r="F11" s="1004"/>
      <c r="G11" s="1005"/>
      <c r="H11" s="1018"/>
      <c r="I11" s="1018"/>
      <c r="J11" s="1018"/>
      <c r="K11" s="1018"/>
      <c r="L11" s="1018"/>
      <c r="M11" s="1018"/>
      <c r="N11" s="1018"/>
      <c r="O11" s="1018"/>
      <c r="P11" s="1015"/>
      <c r="Q11" s="1016"/>
      <c r="R11" s="1016"/>
      <c r="S11" s="1016"/>
      <c r="T11" s="1016"/>
      <c r="U11" s="1016"/>
      <c r="V11" s="1016"/>
      <c r="W11" s="1016"/>
      <c r="X11" s="1016"/>
      <c r="Y11" s="1016"/>
      <c r="Z11" s="1016"/>
      <c r="AA11" s="1016"/>
      <c r="AB11" s="1016"/>
      <c r="AC11" s="1016"/>
      <c r="AD11" s="1016"/>
      <c r="AE11" s="1016"/>
      <c r="AF11" s="1016"/>
      <c r="AG11" s="1016"/>
      <c r="AH11" s="1016"/>
      <c r="AI11" s="1016"/>
      <c r="AJ11" s="1016"/>
      <c r="AK11" s="1016"/>
      <c r="AL11" s="1016"/>
      <c r="AM11" s="1016"/>
      <c r="AN11" s="1015"/>
      <c r="AO11" s="1016"/>
      <c r="AP11" s="1016"/>
      <c r="AQ11" s="1016"/>
      <c r="AR11" s="1016"/>
      <c r="AS11" s="1016"/>
      <c r="AT11" s="1016"/>
      <c r="AU11" s="1016"/>
      <c r="AV11" s="1016"/>
      <c r="AW11" s="1016"/>
      <c r="AX11" s="1016"/>
      <c r="AY11" s="1016"/>
      <c r="AZ11" s="1016"/>
      <c r="BA11" s="1016"/>
      <c r="BB11" s="1016"/>
      <c r="BC11" s="1016"/>
      <c r="BD11" s="1016"/>
      <c r="BE11" s="1016"/>
      <c r="BF11" s="1016"/>
      <c r="BG11" s="1016"/>
      <c r="BH11" s="1016"/>
      <c r="BI11" s="1016"/>
      <c r="BJ11" s="1016"/>
      <c r="BK11" s="1017"/>
    </row>
    <row r="12" spans="2:63" ht="29.25" customHeight="1" x14ac:dyDescent="0.15">
      <c r="B12" s="1003"/>
      <c r="C12" s="1004"/>
      <c r="D12" s="1004"/>
      <c r="E12" s="1004"/>
      <c r="F12" s="1004"/>
      <c r="G12" s="1005"/>
      <c r="H12" s="1018"/>
      <c r="I12" s="1018"/>
      <c r="J12" s="1018"/>
      <c r="K12" s="1018"/>
      <c r="L12" s="1018"/>
      <c r="M12" s="1018"/>
      <c r="N12" s="1018"/>
      <c r="O12" s="1018"/>
      <c r="P12" s="1015"/>
      <c r="Q12" s="1016"/>
      <c r="R12" s="1016"/>
      <c r="S12" s="1016"/>
      <c r="T12" s="1016"/>
      <c r="U12" s="1016"/>
      <c r="V12" s="1016"/>
      <c r="W12" s="1016"/>
      <c r="X12" s="1016"/>
      <c r="Y12" s="1016"/>
      <c r="Z12" s="1016"/>
      <c r="AA12" s="1016"/>
      <c r="AB12" s="1016"/>
      <c r="AC12" s="1016"/>
      <c r="AD12" s="1016"/>
      <c r="AE12" s="1016"/>
      <c r="AF12" s="1016"/>
      <c r="AG12" s="1016"/>
      <c r="AH12" s="1016"/>
      <c r="AI12" s="1016"/>
      <c r="AJ12" s="1016"/>
      <c r="AK12" s="1016"/>
      <c r="AL12" s="1016"/>
      <c r="AM12" s="1016"/>
      <c r="AN12" s="1015"/>
      <c r="AO12" s="1016"/>
      <c r="AP12" s="1016"/>
      <c r="AQ12" s="1016"/>
      <c r="AR12" s="1016"/>
      <c r="AS12" s="1016"/>
      <c r="AT12" s="1016"/>
      <c r="AU12" s="1016"/>
      <c r="AV12" s="1016"/>
      <c r="AW12" s="1016"/>
      <c r="AX12" s="1016"/>
      <c r="AY12" s="1016"/>
      <c r="AZ12" s="1016"/>
      <c r="BA12" s="1016"/>
      <c r="BB12" s="1016"/>
      <c r="BC12" s="1016"/>
      <c r="BD12" s="1016"/>
      <c r="BE12" s="1016"/>
      <c r="BF12" s="1016"/>
      <c r="BG12" s="1016"/>
      <c r="BH12" s="1016"/>
      <c r="BI12" s="1016"/>
      <c r="BJ12" s="1016"/>
      <c r="BK12" s="1017"/>
    </row>
    <row r="13" spans="2:63" ht="29.25" customHeight="1" x14ac:dyDescent="0.15">
      <c r="B13" s="1003"/>
      <c r="C13" s="1004"/>
      <c r="D13" s="1004"/>
      <c r="E13" s="1004"/>
      <c r="F13" s="1004"/>
      <c r="G13" s="1005"/>
      <c r="H13" s="1018"/>
      <c r="I13" s="1018"/>
      <c r="J13" s="1018"/>
      <c r="K13" s="1018"/>
      <c r="L13" s="1018"/>
      <c r="M13" s="1018"/>
      <c r="N13" s="1018"/>
      <c r="O13" s="1018"/>
      <c r="P13" s="1015"/>
      <c r="Q13" s="1016"/>
      <c r="R13" s="1016"/>
      <c r="S13" s="1016"/>
      <c r="T13" s="1016"/>
      <c r="U13" s="1016"/>
      <c r="V13" s="1016"/>
      <c r="W13" s="1016"/>
      <c r="X13" s="1016"/>
      <c r="Y13" s="1016"/>
      <c r="Z13" s="1016"/>
      <c r="AA13" s="1016"/>
      <c r="AB13" s="1016"/>
      <c r="AC13" s="1016"/>
      <c r="AD13" s="1016"/>
      <c r="AE13" s="1016"/>
      <c r="AF13" s="1016"/>
      <c r="AG13" s="1016"/>
      <c r="AH13" s="1016"/>
      <c r="AI13" s="1016"/>
      <c r="AJ13" s="1016"/>
      <c r="AK13" s="1016"/>
      <c r="AL13" s="1016"/>
      <c r="AM13" s="1016"/>
      <c r="AN13" s="1015"/>
      <c r="AO13" s="1016"/>
      <c r="AP13" s="1016"/>
      <c r="AQ13" s="1016"/>
      <c r="AR13" s="1016"/>
      <c r="AS13" s="1016"/>
      <c r="AT13" s="1016"/>
      <c r="AU13" s="1016"/>
      <c r="AV13" s="1016"/>
      <c r="AW13" s="1016"/>
      <c r="AX13" s="1016"/>
      <c r="AY13" s="1016"/>
      <c r="AZ13" s="1016"/>
      <c r="BA13" s="1016"/>
      <c r="BB13" s="1016"/>
      <c r="BC13" s="1016"/>
      <c r="BD13" s="1016"/>
      <c r="BE13" s="1016"/>
      <c r="BF13" s="1016"/>
      <c r="BG13" s="1016"/>
      <c r="BH13" s="1016"/>
      <c r="BI13" s="1016"/>
      <c r="BJ13" s="1016"/>
      <c r="BK13" s="1017"/>
    </row>
    <row r="14" spans="2:63" ht="29.25" customHeight="1" x14ac:dyDescent="0.15">
      <c r="B14" s="1003"/>
      <c r="C14" s="1004"/>
      <c r="D14" s="1004"/>
      <c r="E14" s="1004"/>
      <c r="F14" s="1004"/>
      <c r="G14" s="1005"/>
      <c r="H14" s="1018"/>
      <c r="I14" s="1018"/>
      <c r="J14" s="1018"/>
      <c r="K14" s="1018"/>
      <c r="L14" s="1018"/>
      <c r="M14" s="1018"/>
      <c r="N14" s="1018"/>
      <c r="O14" s="1018"/>
      <c r="P14" s="1015"/>
      <c r="Q14" s="1016"/>
      <c r="R14" s="1016"/>
      <c r="S14" s="1016"/>
      <c r="T14" s="1016"/>
      <c r="U14" s="1016"/>
      <c r="V14" s="1016"/>
      <c r="W14" s="1016"/>
      <c r="X14" s="1016"/>
      <c r="Y14" s="1016"/>
      <c r="Z14" s="1016"/>
      <c r="AA14" s="1016"/>
      <c r="AB14" s="1016"/>
      <c r="AC14" s="1016"/>
      <c r="AD14" s="1016"/>
      <c r="AE14" s="1016"/>
      <c r="AF14" s="1016"/>
      <c r="AG14" s="1016"/>
      <c r="AH14" s="1016"/>
      <c r="AI14" s="1016"/>
      <c r="AJ14" s="1016"/>
      <c r="AK14" s="1016"/>
      <c r="AL14" s="1016"/>
      <c r="AM14" s="1016"/>
      <c r="AN14" s="1015"/>
      <c r="AO14" s="1016"/>
      <c r="AP14" s="1016"/>
      <c r="AQ14" s="1016"/>
      <c r="AR14" s="1016"/>
      <c r="AS14" s="1016"/>
      <c r="AT14" s="1016"/>
      <c r="AU14" s="1016"/>
      <c r="AV14" s="1016"/>
      <c r="AW14" s="1016"/>
      <c r="AX14" s="1016"/>
      <c r="AY14" s="1016"/>
      <c r="AZ14" s="1016"/>
      <c r="BA14" s="1016"/>
      <c r="BB14" s="1016"/>
      <c r="BC14" s="1016"/>
      <c r="BD14" s="1016"/>
      <c r="BE14" s="1016"/>
      <c r="BF14" s="1016"/>
      <c r="BG14" s="1016"/>
      <c r="BH14" s="1016"/>
      <c r="BI14" s="1016"/>
      <c r="BJ14" s="1016"/>
      <c r="BK14" s="1017"/>
    </row>
    <row r="15" spans="2:63" ht="29.25" customHeight="1" x14ac:dyDescent="0.15">
      <c r="B15" s="1003"/>
      <c r="C15" s="1004"/>
      <c r="D15" s="1004"/>
      <c r="E15" s="1004"/>
      <c r="F15" s="1004"/>
      <c r="G15" s="1005"/>
      <c r="H15" s="1018"/>
      <c r="I15" s="1018"/>
      <c r="J15" s="1018"/>
      <c r="K15" s="1018"/>
      <c r="L15" s="1018"/>
      <c r="M15" s="1018"/>
      <c r="N15" s="1018"/>
      <c r="O15" s="1018"/>
      <c r="P15" s="1015"/>
      <c r="Q15" s="1016"/>
      <c r="R15" s="1016"/>
      <c r="S15" s="1016"/>
      <c r="T15" s="1016"/>
      <c r="U15" s="1016"/>
      <c r="V15" s="1016"/>
      <c r="W15" s="1016"/>
      <c r="X15" s="1016"/>
      <c r="Y15" s="1016"/>
      <c r="Z15" s="1016"/>
      <c r="AA15" s="1016"/>
      <c r="AB15" s="1016"/>
      <c r="AC15" s="1016"/>
      <c r="AD15" s="1016"/>
      <c r="AE15" s="1016"/>
      <c r="AF15" s="1016"/>
      <c r="AG15" s="1016"/>
      <c r="AH15" s="1016"/>
      <c r="AI15" s="1016"/>
      <c r="AJ15" s="1016"/>
      <c r="AK15" s="1016"/>
      <c r="AL15" s="1016"/>
      <c r="AM15" s="1016"/>
      <c r="AN15" s="1015"/>
      <c r="AO15" s="1016"/>
      <c r="AP15" s="1016"/>
      <c r="AQ15" s="1016"/>
      <c r="AR15" s="1016"/>
      <c r="AS15" s="1016"/>
      <c r="AT15" s="1016"/>
      <c r="AU15" s="1016"/>
      <c r="AV15" s="1016"/>
      <c r="AW15" s="1016"/>
      <c r="AX15" s="1016"/>
      <c r="AY15" s="1016"/>
      <c r="AZ15" s="1016"/>
      <c r="BA15" s="1016"/>
      <c r="BB15" s="1016"/>
      <c r="BC15" s="1016"/>
      <c r="BD15" s="1016"/>
      <c r="BE15" s="1016"/>
      <c r="BF15" s="1016"/>
      <c r="BG15" s="1016"/>
      <c r="BH15" s="1016"/>
      <c r="BI15" s="1016"/>
      <c r="BJ15" s="1016"/>
      <c r="BK15" s="1017"/>
    </row>
    <row r="16" spans="2:63" ht="29.25" customHeight="1" x14ac:dyDescent="0.15">
      <c r="B16" s="1003"/>
      <c r="C16" s="1004"/>
      <c r="D16" s="1004"/>
      <c r="E16" s="1004"/>
      <c r="F16" s="1004"/>
      <c r="G16" s="1005"/>
      <c r="H16" s="1018"/>
      <c r="I16" s="1018"/>
      <c r="J16" s="1018"/>
      <c r="K16" s="1018"/>
      <c r="L16" s="1018"/>
      <c r="M16" s="1018"/>
      <c r="N16" s="1018"/>
      <c r="O16" s="1018"/>
      <c r="P16" s="1015"/>
      <c r="Q16" s="1016"/>
      <c r="R16" s="1016"/>
      <c r="S16" s="1016"/>
      <c r="T16" s="1016"/>
      <c r="U16" s="1016"/>
      <c r="V16" s="1016"/>
      <c r="W16" s="1016"/>
      <c r="X16" s="1016"/>
      <c r="Y16" s="1016"/>
      <c r="Z16" s="1016"/>
      <c r="AA16" s="1016"/>
      <c r="AB16" s="1016"/>
      <c r="AC16" s="1016"/>
      <c r="AD16" s="1016"/>
      <c r="AE16" s="1016"/>
      <c r="AF16" s="1016"/>
      <c r="AG16" s="1016"/>
      <c r="AH16" s="1016"/>
      <c r="AI16" s="1016"/>
      <c r="AJ16" s="1016"/>
      <c r="AK16" s="1016"/>
      <c r="AL16" s="1016"/>
      <c r="AM16" s="1016"/>
      <c r="AN16" s="1015"/>
      <c r="AO16" s="1016"/>
      <c r="AP16" s="1016"/>
      <c r="AQ16" s="1016"/>
      <c r="AR16" s="1016"/>
      <c r="AS16" s="1016"/>
      <c r="AT16" s="1016"/>
      <c r="AU16" s="1016"/>
      <c r="AV16" s="1016"/>
      <c r="AW16" s="1016"/>
      <c r="AX16" s="1016"/>
      <c r="AY16" s="1016"/>
      <c r="AZ16" s="1016"/>
      <c r="BA16" s="1016"/>
      <c r="BB16" s="1016"/>
      <c r="BC16" s="1016"/>
      <c r="BD16" s="1016"/>
      <c r="BE16" s="1016"/>
      <c r="BF16" s="1016"/>
      <c r="BG16" s="1016"/>
      <c r="BH16" s="1016"/>
      <c r="BI16" s="1016"/>
      <c r="BJ16" s="1016"/>
      <c r="BK16" s="1017"/>
    </row>
    <row r="17" spans="2:63" ht="29.25" customHeight="1" x14ac:dyDescent="0.15">
      <c r="B17" s="1003"/>
      <c r="C17" s="1004"/>
      <c r="D17" s="1004"/>
      <c r="E17" s="1004"/>
      <c r="F17" s="1004"/>
      <c r="G17" s="1005"/>
      <c r="H17" s="1018"/>
      <c r="I17" s="1018"/>
      <c r="J17" s="1018"/>
      <c r="K17" s="1018"/>
      <c r="L17" s="1018"/>
      <c r="M17" s="1018"/>
      <c r="N17" s="1018"/>
      <c r="O17" s="1018"/>
      <c r="P17" s="1015"/>
      <c r="Q17" s="1016"/>
      <c r="R17" s="1016"/>
      <c r="S17" s="1016"/>
      <c r="T17" s="1016"/>
      <c r="U17" s="1016"/>
      <c r="V17" s="1016"/>
      <c r="W17" s="1016"/>
      <c r="X17" s="1016"/>
      <c r="Y17" s="1016"/>
      <c r="Z17" s="1016"/>
      <c r="AA17" s="1016"/>
      <c r="AB17" s="1016"/>
      <c r="AC17" s="1016"/>
      <c r="AD17" s="1016"/>
      <c r="AE17" s="1016"/>
      <c r="AF17" s="1016"/>
      <c r="AG17" s="1016"/>
      <c r="AH17" s="1016"/>
      <c r="AI17" s="1016"/>
      <c r="AJ17" s="1016"/>
      <c r="AK17" s="1016"/>
      <c r="AL17" s="1016"/>
      <c r="AM17" s="1016"/>
      <c r="AN17" s="1015"/>
      <c r="AO17" s="1016"/>
      <c r="AP17" s="1016"/>
      <c r="AQ17" s="1016"/>
      <c r="AR17" s="1016"/>
      <c r="AS17" s="1016"/>
      <c r="AT17" s="1016"/>
      <c r="AU17" s="1016"/>
      <c r="AV17" s="1016"/>
      <c r="AW17" s="1016"/>
      <c r="AX17" s="1016"/>
      <c r="AY17" s="1016"/>
      <c r="AZ17" s="1016"/>
      <c r="BA17" s="1016"/>
      <c r="BB17" s="1016"/>
      <c r="BC17" s="1016"/>
      <c r="BD17" s="1016"/>
      <c r="BE17" s="1016"/>
      <c r="BF17" s="1016"/>
      <c r="BG17" s="1016"/>
      <c r="BH17" s="1016"/>
      <c r="BI17" s="1016"/>
      <c r="BJ17" s="1016"/>
      <c r="BK17" s="1017"/>
    </row>
    <row r="18" spans="2:63" ht="29.25" customHeight="1" x14ac:dyDescent="0.15">
      <c r="B18" s="1003"/>
      <c r="C18" s="1004"/>
      <c r="D18" s="1004"/>
      <c r="E18" s="1004"/>
      <c r="F18" s="1004"/>
      <c r="G18" s="1005"/>
      <c r="H18" s="1018"/>
      <c r="I18" s="1018"/>
      <c r="J18" s="1018"/>
      <c r="K18" s="1018"/>
      <c r="L18" s="1018"/>
      <c r="M18" s="1018"/>
      <c r="N18" s="1018"/>
      <c r="O18" s="1018"/>
      <c r="P18" s="1015"/>
      <c r="Q18" s="1016"/>
      <c r="R18" s="1016"/>
      <c r="S18" s="1016"/>
      <c r="T18" s="1016"/>
      <c r="U18" s="1016"/>
      <c r="V18" s="1016"/>
      <c r="W18" s="1016"/>
      <c r="X18" s="1016"/>
      <c r="Y18" s="1016"/>
      <c r="Z18" s="1016"/>
      <c r="AA18" s="1016"/>
      <c r="AB18" s="1016"/>
      <c r="AC18" s="1016"/>
      <c r="AD18" s="1016"/>
      <c r="AE18" s="1016"/>
      <c r="AF18" s="1016"/>
      <c r="AG18" s="1016"/>
      <c r="AH18" s="1016"/>
      <c r="AI18" s="1016"/>
      <c r="AJ18" s="1016"/>
      <c r="AK18" s="1016"/>
      <c r="AL18" s="1016"/>
      <c r="AM18" s="1016"/>
      <c r="AN18" s="1015"/>
      <c r="AO18" s="1016"/>
      <c r="AP18" s="1016"/>
      <c r="AQ18" s="1016"/>
      <c r="AR18" s="1016"/>
      <c r="AS18" s="1016"/>
      <c r="AT18" s="1016"/>
      <c r="AU18" s="1016"/>
      <c r="AV18" s="1016"/>
      <c r="AW18" s="1016"/>
      <c r="AX18" s="1016"/>
      <c r="AY18" s="1016"/>
      <c r="AZ18" s="1016"/>
      <c r="BA18" s="1016"/>
      <c r="BB18" s="1016"/>
      <c r="BC18" s="1016"/>
      <c r="BD18" s="1016"/>
      <c r="BE18" s="1016"/>
      <c r="BF18" s="1016"/>
      <c r="BG18" s="1016"/>
      <c r="BH18" s="1016"/>
      <c r="BI18" s="1016"/>
      <c r="BJ18" s="1016"/>
      <c r="BK18" s="1017"/>
    </row>
    <row r="19" spans="2:63" ht="29.25" customHeight="1" x14ac:dyDescent="0.15">
      <c r="B19" s="1003"/>
      <c r="C19" s="1004"/>
      <c r="D19" s="1004"/>
      <c r="E19" s="1004"/>
      <c r="F19" s="1004"/>
      <c r="G19" s="1005"/>
      <c r="H19" s="1018"/>
      <c r="I19" s="1018"/>
      <c r="J19" s="1018"/>
      <c r="K19" s="1018"/>
      <c r="L19" s="1018"/>
      <c r="M19" s="1018"/>
      <c r="N19" s="1018"/>
      <c r="O19" s="1018"/>
      <c r="P19" s="1015"/>
      <c r="Q19" s="1016"/>
      <c r="R19" s="1016"/>
      <c r="S19" s="1016"/>
      <c r="T19" s="1016"/>
      <c r="U19" s="1016"/>
      <c r="V19" s="1016"/>
      <c r="W19" s="1016"/>
      <c r="X19" s="1016"/>
      <c r="Y19" s="1016"/>
      <c r="Z19" s="1016"/>
      <c r="AA19" s="1016"/>
      <c r="AB19" s="1016"/>
      <c r="AC19" s="1016"/>
      <c r="AD19" s="1016"/>
      <c r="AE19" s="1016"/>
      <c r="AF19" s="1016"/>
      <c r="AG19" s="1016"/>
      <c r="AH19" s="1016"/>
      <c r="AI19" s="1016"/>
      <c r="AJ19" s="1016"/>
      <c r="AK19" s="1016"/>
      <c r="AL19" s="1016"/>
      <c r="AM19" s="1016"/>
      <c r="AN19" s="1015"/>
      <c r="AO19" s="1016"/>
      <c r="AP19" s="1016"/>
      <c r="AQ19" s="1016"/>
      <c r="AR19" s="1016"/>
      <c r="AS19" s="1016"/>
      <c r="AT19" s="1016"/>
      <c r="AU19" s="1016"/>
      <c r="AV19" s="1016"/>
      <c r="AW19" s="1016"/>
      <c r="AX19" s="1016"/>
      <c r="AY19" s="1016"/>
      <c r="AZ19" s="1016"/>
      <c r="BA19" s="1016"/>
      <c r="BB19" s="1016"/>
      <c r="BC19" s="1016"/>
      <c r="BD19" s="1016"/>
      <c r="BE19" s="1016"/>
      <c r="BF19" s="1016"/>
      <c r="BG19" s="1016"/>
      <c r="BH19" s="1016"/>
      <c r="BI19" s="1016"/>
      <c r="BJ19" s="1016"/>
      <c r="BK19" s="1017"/>
    </row>
    <row r="20" spans="2:63" x14ac:dyDescent="0.15">
      <c r="B20" s="130"/>
      <c r="C20" s="130"/>
      <c r="D20" s="38" t="s">
        <v>450</v>
      </c>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row>
    <row r="21" spans="2:63" x14ac:dyDescent="0.15">
      <c r="D21" s="4" t="s">
        <v>370</v>
      </c>
    </row>
  </sheetData>
  <mergeCells count="73">
    <mergeCell ref="P7:AM7"/>
    <mergeCell ref="B3:E3"/>
    <mergeCell ref="B8:G8"/>
    <mergeCell ref="H8:O8"/>
    <mergeCell ref="P8:AM8"/>
    <mergeCell ref="B4:E4"/>
    <mergeCell ref="F4:T4"/>
    <mergeCell ref="H6:O6"/>
    <mergeCell ref="Z3:AH3"/>
    <mergeCell ref="Z4:AH4"/>
    <mergeCell ref="AI3:AN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11"/>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8"/>
  <dimension ref="A1:AJ86"/>
  <sheetViews>
    <sheetView showGridLines="0" tabSelected="1" view="pageBreakPreview" zoomScale="115" zoomScaleNormal="85" zoomScaleSheetLayoutView="115" workbookViewId="0">
      <selection activeCell="AF66" sqref="AF66"/>
    </sheetView>
  </sheetViews>
  <sheetFormatPr defaultColWidth="9" defaultRowHeight="12" x14ac:dyDescent="0.15"/>
  <cols>
    <col min="1" max="1" width="2.75" style="131" customWidth="1"/>
    <col min="2" max="3" width="5.75" style="133" customWidth="1"/>
    <col min="4" max="4" width="5.625" style="133" customWidth="1"/>
    <col min="5" max="16" width="4.75" style="131" customWidth="1"/>
    <col min="17" max="28" width="6.5" style="131" customWidth="1"/>
    <col min="29" max="29" width="4" style="131" customWidth="1"/>
    <col min="30" max="16384" width="9" style="131"/>
  </cols>
  <sheetData>
    <row r="1" spans="1:36" ht="20.25" customHeight="1" x14ac:dyDescent="0.15">
      <c r="B1" s="132" t="s">
        <v>453</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ht="12" customHeight="1" x14ac:dyDescent="0.15">
      <c r="B2" s="1063" t="s">
        <v>51</v>
      </c>
      <c r="C2" s="1063"/>
      <c r="D2" s="1063"/>
      <c r="E2" s="1063"/>
      <c r="F2" s="1087" t="s">
        <v>647</v>
      </c>
      <c r="G2" s="1087"/>
      <c r="H2" s="1087"/>
      <c r="I2" s="1087"/>
      <c r="J2" s="1087"/>
      <c r="K2" s="1087"/>
      <c r="L2" s="1073" t="s">
        <v>50</v>
      </c>
      <c r="M2" s="1073"/>
      <c r="N2" s="1073"/>
      <c r="O2" s="1087" t="s">
        <v>663</v>
      </c>
      <c r="P2" s="1087"/>
      <c r="Q2" s="1087"/>
      <c r="R2" s="1087"/>
      <c r="S2" s="1087"/>
      <c r="T2" s="1083" t="s">
        <v>448</v>
      </c>
      <c r="U2" s="1084"/>
      <c r="V2" s="1077" t="s">
        <v>531</v>
      </c>
      <c r="W2" s="1078"/>
      <c r="X2" s="1079"/>
      <c r="Y2" s="1101" t="s">
        <v>403</v>
      </c>
      <c r="Z2" s="1103" t="s">
        <v>575</v>
      </c>
      <c r="AA2" s="1104"/>
      <c r="AB2" s="1105"/>
    </row>
    <row r="3" spans="1:36" ht="12" customHeight="1" x14ac:dyDescent="0.15">
      <c r="A3" s="131" t="s">
        <v>49</v>
      </c>
      <c r="B3" s="1088" t="s">
        <v>48</v>
      </c>
      <c r="C3" s="1088"/>
      <c r="D3" s="1088"/>
      <c r="E3" s="1088"/>
      <c r="F3" s="1099" t="s">
        <v>648</v>
      </c>
      <c r="G3" s="1099"/>
      <c r="H3" s="1099"/>
      <c r="I3" s="1099"/>
      <c r="J3" s="1099"/>
      <c r="K3" s="1099"/>
      <c r="L3" s="1073" t="s">
        <v>47</v>
      </c>
      <c r="M3" s="1073"/>
      <c r="N3" s="1073"/>
      <c r="O3" s="1100" t="s">
        <v>664</v>
      </c>
      <c r="P3" s="1100"/>
      <c r="Q3" s="1100"/>
      <c r="R3" s="1100"/>
      <c r="S3" s="1100"/>
      <c r="T3" s="1085"/>
      <c r="U3" s="1086"/>
      <c r="V3" s="1080" t="s">
        <v>532</v>
      </c>
      <c r="W3" s="1081"/>
      <c r="X3" s="1082"/>
      <c r="Y3" s="1102"/>
      <c r="Z3" s="1106"/>
      <c r="AA3" s="1107"/>
      <c r="AB3" s="1108"/>
    </row>
    <row r="4" spans="1:36" ht="12" customHeight="1" x14ac:dyDescent="0.15">
      <c r="B4" s="1068"/>
      <c r="C4" s="1069"/>
      <c r="D4" s="1069"/>
      <c r="E4" s="1069"/>
      <c r="F4" s="1069"/>
      <c r="G4" s="1069"/>
      <c r="H4" s="1069"/>
      <c r="I4" s="1069"/>
      <c r="J4" s="1069"/>
      <c r="K4" s="1069"/>
      <c r="L4" s="1069"/>
      <c r="M4" s="1069"/>
      <c r="N4" s="1069"/>
      <c r="O4" s="1069"/>
      <c r="P4" s="1069"/>
      <c r="Q4" s="1069"/>
      <c r="R4" s="1069"/>
      <c r="S4" s="1069"/>
      <c r="T4" s="1069"/>
      <c r="U4" s="1069"/>
      <c r="V4" s="1069"/>
      <c r="W4" s="1069"/>
      <c r="X4" s="1069"/>
      <c r="Y4" s="1069"/>
      <c r="Z4" s="137"/>
      <c r="AA4" s="68"/>
      <c r="AB4" s="138"/>
      <c r="AC4" s="69"/>
      <c r="AD4" s="3"/>
      <c r="AE4" s="3"/>
      <c r="AF4" s="3"/>
      <c r="AG4" s="3"/>
      <c r="AH4" s="3"/>
      <c r="AI4" s="3"/>
      <c r="AJ4" s="3"/>
    </row>
    <row r="5" spans="1:36" ht="12.75" customHeight="1" thickBot="1" x14ac:dyDescent="0.2">
      <c r="B5" s="1070" t="s">
        <v>409</v>
      </c>
      <c r="C5" s="1071"/>
      <c r="D5" s="1071"/>
      <c r="E5" s="1071"/>
      <c r="F5" s="1071"/>
      <c r="G5" s="1071"/>
      <c r="H5" s="1071"/>
      <c r="I5" s="1071"/>
      <c r="J5" s="1071"/>
      <c r="K5" s="1071"/>
      <c r="L5" s="1071"/>
      <c r="M5" s="1071"/>
      <c r="N5" s="1071"/>
      <c r="O5" s="1071"/>
      <c r="P5" s="1071"/>
      <c r="Q5" s="1071"/>
      <c r="R5" s="1071"/>
      <c r="S5" s="1071"/>
      <c r="T5" s="1071"/>
      <c r="U5" s="1071"/>
      <c r="V5" s="1071"/>
      <c r="W5" s="1071"/>
      <c r="X5" s="1071"/>
      <c r="Y5" s="1071"/>
      <c r="Z5" s="1071"/>
      <c r="AA5" s="1071"/>
      <c r="AB5" s="1072"/>
      <c r="AC5" s="40"/>
      <c r="AD5" s="3"/>
      <c r="AE5" s="3"/>
      <c r="AF5" s="3"/>
      <c r="AG5" s="3"/>
      <c r="AH5" s="3"/>
      <c r="AI5" s="3"/>
      <c r="AJ5" s="3"/>
    </row>
    <row r="6" spans="1:36" ht="13.5" customHeight="1" x14ac:dyDescent="0.15">
      <c r="B6" s="1094" t="s">
        <v>402</v>
      </c>
      <c r="C6" s="1095"/>
      <c r="D6" s="1096"/>
      <c r="E6" s="1097" t="s">
        <v>46</v>
      </c>
      <c r="F6" s="1098"/>
      <c r="G6" s="1098"/>
      <c r="H6" s="1098"/>
      <c r="I6" s="1098"/>
      <c r="J6" s="1098"/>
      <c r="K6" s="1098"/>
      <c r="L6" s="1098"/>
      <c r="M6" s="1098"/>
      <c r="N6" s="1098"/>
      <c r="O6" s="1098"/>
      <c r="P6" s="1098"/>
      <c r="Q6" s="1097" t="s">
        <v>45</v>
      </c>
      <c r="R6" s="1098"/>
      <c r="S6" s="1098"/>
      <c r="T6" s="1098"/>
      <c r="U6" s="1098"/>
      <c r="V6" s="1098"/>
      <c r="W6" s="1098"/>
      <c r="X6" s="1098"/>
      <c r="Y6" s="1098"/>
      <c r="Z6" s="1098"/>
      <c r="AA6" s="1098"/>
      <c r="AB6" s="1109"/>
      <c r="AC6" s="66"/>
      <c r="AD6" s="66"/>
    </row>
    <row r="7" spans="1:36" ht="13.5" x14ac:dyDescent="0.15">
      <c r="B7" s="1075" t="s">
        <v>401</v>
      </c>
      <c r="C7" s="1089" t="s">
        <v>400</v>
      </c>
      <c r="D7" s="1092" t="s">
        <v>449</v>
      </c>
      <c r="E7" s="1074" t="s">
        <v>513</v>
      </c>
      <c r="F7" s="1064"/>
      <c r="G7" s="1064"/>
      <c r="H7" s="1064"/>
      <c r="I7" s="1064"/>
      <c r="J7" s="1064"/>
      <c r="K7" s="1064"/>
      <c r="L7" s="1064"/>
      <c r="M7" s="1064"/>
      <c r="N7" s="1064"/>
      <c r="O7" s="1064"/>
      <c r="P7" s="1065"/>
      <c r="Q7" s="1074" t="s">
        <v>44</v>
      </c>
      <c r="R7" s="1064"/>
      <c r="S7" s="1064"/>
      <c r="T7" s="1064"/>
      <c r="U7" s="1066" t="s">
        <v>43</v>
      </c>
      <c r="V7" s="1064"/>
      <c r="W7" s="1064"/>
      <c r="X7" s="1064"/>
      <c r="Y7" s="1064"/>
      <c r="Z7" s="1064"/>
      <c r="AA7" s="1064"/>
      <c r="AB7" s="1067"/>
      <c r="AC7" s="66"/>
      <c r="AD7" s="66"/>
    </row>
    <row r="8" spans="1:36" ht="13.5" x14ac:dyDescent="0.15">
      <c r="B8" s="1075"/>
      <c r="C8" s="1090"/>
      <c r="D8" s="1092"/>
      <c r="E8" s="1074" t="s">
        <v>42</v>
      </c>
      <c r="F8" s="1064"/>
      <c r="G8" s="1064"/>
      <c r="H8" s="1065"/>
      <c r="I8" s="1064" t="s">
        <v>41</v>
      </c>
      <c r="J8" s="1064"/>
      <c r="K8" s="1064"/>
      <c r="L8" s="1065"/>
      <c r="M8" s="1064" t="s">
        <v>40</v>
      </c>
      <c r="N8" s="1064"/>
      <c r="O8" s="1064"/>
      <c r="P8" s="1065"/>
      <c r="Q8" s="1074" t="s">
        <v>235</v>
      </c>
      <c r="R8" s="1064"/>
      <c r="S8" s="1064"/>
      <c r="T8" s="1064"/>
      <c r="U8" s="1066" t="s">
        <v>41</v>
      </c>
      <c r="V8" s="1064"/>
      <c r="W8" s="1064"/>
      <c r="X8" s="1064"/>
      <c r="Y8" s="1066" t="s">
        <v>40</v>
      </c>
      <c r="Z8" s="1064"/>
      <c r="AA8" s="1064"/>
      <c r="AB8" s="1067"/>
      <c r="AC8" s="65"/>
      <c r="AD8" s="65"/>
      <c r="AE8" s="65"/>
      <c r="AF8" s="65"/>
      <c r="AG8" s="65"/>
      <c r="AH8" s="65"/>
      <c r="AI8" s="65"/>
      <c r="AJ8" s="65"/>
    </row>
    <row r="9" spans="1:36" s="133" customFormat="1" x14ac:dyDescent="0.15">
      <c r="B9" s="1076"/>
      <c r="C9" s="1091"/>
      <c r="D9" s="1093"/>
      <c r="E9" s="70" t="s">
        <v>37</v>
      </c>
      <c r="F9" s="73" t="s">
        <v>36</v>
      </c>
      <c r="G9" s="73" t="s">
        <v>39</v>
      </c>
      <c r="H9" s="118" t="s">
        <v>38</v>
      </c>
      <c r="I9" s="76" t="s">
        <v>37</v>
      </c>
      <c r="J9" s="73" t="s">
        <v>36</v>
      </c>
      <c r="K9" s="73" t="s">
        <v>39</v>
      </c>
      <c r="L9" s="118" t="s">
        <v>38</v>
      </c>
      <c r="M9" s="76" t="s">
        <v>37</v>
      </c>
      <c r="N9" s="73" t="s">
        <v>36</v>
      </c>
      <c r="O9" s="73" t="s">
        <v>39</v>
      </c>
      <c r="P9" s="118" t="s">
        <v>38</v>
      </c>
      <c r="Q9" s="115" t="s">
        <v>37</v>
      </c>
      <c r="R9" s="86" t="s">
        <v>36</v>
      </c>
      <c r="S9" s="73" t="s">
        <v>39</v>
      </c>
      <c r="T9" s="116" t="s">
        <v>38</v>
      </c>
      <c r="U9" s="117" t="s">
        <v>37</v>
      </c>
      <c r="V9" s="86" t="s">
        <v>36</v>
      </c>
      <c r="W9" s="73" t="s">
        <v>39</v>
      </c>
      <c r="X9" s="116" t="s">
        <v>38</v>
      </c>
      <c r="Y9" s="117" t="s">
        <v>37</v>
      </c>
      <c r="Z9" s="86" t="s">
        <v>36</v>
      </c>
      <c r="AA9" s="73" t="s">
        <v>39</v>
      </c>
      <c r="AB9" s="109" t="s">
        <v>38</v>
      </c>
      <c r="AC9" s="65"/>
      <c r="AD9" s="65"/>
      <c r="AE9" s="65"/>
      <c r="AF9" s="65"/>
      <c r="AG9" s="65"/>
      <c r="AH9" s="65"/>
      <c r="AI9" s="65"/>
      <c r="AJ9" s="65"/>
    </row>
    <row r="10" spans="1:36" x14ac:dyDescent="0.15">
      <c r="B10" s="134" t="s">
        <v>548</v>
      </c>
      <c r="C10" s="291">
        <v>0</v>
      </c>
      <c r="D10" s="275" t="s">
        <v>534</v>
      </c>
      <c r="E10" s="71">
        <v>0</v>
      </c>
      <c r="F10" s="74">
        <v>0</v>
      </c>
      <c r="G10" s="74">
        <v>0</v>
      </c>
      <c r="H10" s="273">
        <v>0</v>
      </c>
      <c r="I10" s="274">
        <v>0</v>
      </c>
      <c r="J10" s="74">
        <v>0</v>
      </c>
      <c r="K10" s="74">
        <v>0</v>
      </c>
      <c r="L10" s="273">
        <v>0</v>
      </c>
      <c r="M10" s="274">
        <v>0</v>
      </c>
      <c r="N10" s="74">
        <v>0</v>
      </c>
      <c r="O10" s="74">
        <v>0</v>
      </c>
      <c r="P10" s="273">
        <v>0</v>
      </c>
      <c r="Q10" s="295">
        <v>0</v>
      </c>
      <c r="R10" s="296">
        <v>0</v>
      </c>
      <c r="S10" s="297">
        <v>0</v>
      </c>
      <c r="T10" s="298">
        <v>0</v>
      </c>
      <c r="U10" s="299">
        <v>0</v>
      </c>
      <c r="V10" s="300">
        <v>0</v>
      </c>
      <c r="W10" s="300">
        <v>0</v>
      </c>
      <c r="X10" s="301">
        <v>0</v>
      </c>
      <c r="Y10" s="302">
        <v>0</v>
      </c>
      <c r="Z10" s="300">
        <v>0</v>
      </c>
      <c r="AA10" s="300">
        <v>0</v>
      </c>
      <c r="AB10" s="303">
        <v>0</v>
      </c>
      <c r="AC10" s="65"/>
      <c r="AD10" s="65"/>
      <c r="AE10" s="65"/>
      <c r="AF10" s="65"/>
      <c r="AG10" s="65"/>
      <c r="AH10" s="65"/>
      <c r="AI10" s="65"/>
      <c r="AJ10" s="65"/>
    </row>
    <row r="11" spans="1:36" x14ac:dyDescent="0.15">
      <c r="B11" s="283">
        <v>1</v>
      </c>
      <c r="C11" s="292">
        <v>5.8</v>
      </c>
      <c r="D11" s="275" t="s">
        <v>534</v>
      </c>
      <c r="E11" s="71">
        <v>0</v>
      </c>
      <c r="F11" s="74">
        <v>0</v>
      </c>
      <c r="G11" s="74">
        <v>0</v>
      </c>
      <c r="H11" s="273">
        <v>0</v>
      </c>
      <c r="I11" s="274">
        <v>0</v>
      </c>
      <c r="J11" s="74">
        <v>0</v>
      </c>
      <c r="K11" s="74">
        <v>0</v>
      </c>
      <c r="L11" s="273">
        <v>0</v>
      </c>
      <c r="M11" s="274">
        <v>0</v>
      </c>
      <c r="N11" s="74">
        <v>0</v>
      </c>
      <c r="O11" s="74">
        <v>0</v>
      </c>
      <c r="P11" s="273">
        <v>0</v>
      </c>
      <c r="Q11" s="295">
        <v>0</v>
      </c>
      <c r="R11" s="296">
        <v>0</v>
      </c>
      <c r="S11" s="297">
        <v>0</v>
      </c>
      <c r="T11" s="298">
        <v>0</v>
      </c>
      <c r="U11" s="299">
        <v>0</v>
      </c>
      <c r="V11" s="300">
        <v>0</v>
      </c>
      <c r="W11" s="300">
        <v>0</v>
      </c>
      <c r="X11" s="301">
        <v>0</v>
      </c>
      <c r="Y11" s="302">
        <v>0</v>
      </c>
      <c r="Z11" s="300">
        <v>0</v>
      </c>
      <c r="AA11" s="300">
        <v>0</v>
      </c>
      <c r="AB11" s="303">
        <v>0</v>
      </c>
      <c r="AC11" s="65"/>
      <c r="AD11" s="65"/>
      <c r="AE11" s="65"/>
      <c r="AF11" s="65"/>
      <c r="AG11" s="65"/>
      <c r="AH11" s="65"/>
      <c r="AI11" s="65"/>
      <c r="AJ11" s="65"/>
    </row>
    <row r="12" spans="1:36" x14ac:dyDescent="0.15">
      <c r="B12" s="283">
        <v>2</v>
      </c>
      <c r="C12" s="292">
        <v>8.8000000000000007</v>
      </c>
      <c r="D12" s="275" t="s">
        <v>534</v>
      </c>
      <c r="E12" s="71">
        <v>0</v>
      </c>
      <c r="F12" s="74">
        <v>0</v>
      </c>
      <c r="G12" s="74">
        <v>0</v>
      </c>
      <c r="H12" s="273">
        <v>0</v>
      </c>
      <c r="I12" s="274">
        <v>0</v>
      </c>
      <c r="J12" s="74">
        <v>0</v>
      </c>
      <c r="K12" s="74">
        <v>0</v>
      </c>
      <c r="L12" s="273">
        <v>0</v>
      </c>
      <c r="M12" s="274">
        <v>0</v>
      </c>
      <c r="N12" s="74">
        <v>0</v>
      </c>
      <c r="O12" s="74">
        <v>0</v>
      </c>
      <c r="P12" s="273">
        <v>0</v>
      </c>
      <c r="Q12" s="295">
        <v>0</v>
      </c>
      <c r="R12" s="296">
        <v>0</v>
      </c>
      <c r="S12" s="297">
        <v>0</v>
      </c>
      <c r="T12" s="298">
        <v>0</v>
      </c>
      <c r="U12" s="299">
        <v>0</v>
      </c>
      <c r="V12" s="300">
        <v>0</v>
      </c>
      <c r="W12" s="300">
        <v>0</v>
      </c>
      <c r="X12" s="301">
        <v>0</v>
      </c>
      <c r="Y12" s="302">
        <v>0</v>
      </c>
      <c r="Z12" s="300">
        <v>0</v>
      </c>
      <c r="AA12" s="300">
        <v>0</v>
      </c>
      <c r="AB12" s="303">
        <v>0</v>
      </c>
      <c r="AC12" s="65"/>
      <c r="AD12" s="65"/>
      <c r="AE12" s="65"/>
      <c r="AF12" s="65"/>
      <c r="AG12" s="65"/>
      <c r="AH12" s="65"/>
      <c r="AI12" s="65"/>
      <c r="AJ12" s="65"/>
    </row>
    <row r="13" spans="1:36" x14ac:dyDescent="0.15">
      <c r="B13" s="283">
        <v>3</v>
      </c>
      <c r="C13" s="292">
        <v>8.8000000000000007</v>
      </c>
      <c r="D13" s="275" t="s">
        <v>534</v>
      </c>
      <c r="E13" s="71">
        <v>0</v>
      </c>
      <c r="F13" s="74">
        <v>0</v>
      </c>
      <c r="G13" s="74">
        <v>0</v>
      </c>
      <c r="H13" s="273">
        <v>0</v>
      </c>
      <c r="I13" s="274">
        <v>0</v>
      </c>
      <c r="J13" s="74">
        <v>0</v>
      </c>
      <c r="K13" s="74">
        <v>0</v>
      </c>
      <c r="L13" s="273">
        <v>0</v>
      </c>
      <c r="M13" s="274">
        <v>0</v>
      </c>
      <c r="N13" s="74">
        <v>0</v>
      </c>
      <c r="O13" s="74">
        <v>0</v>
      </c>
      <c r="P13" s="273">
        <v>0</v>
      </c>
      <c r="Q13" s="295">
        <v>0</v>
      </c>
      <c r="R13" s="296">
        <v>0</v>
      </c>
      <c r="S13" s="297">
        <v>0</v>
      </c>
      <c r="T13" s="298">
        <v>0</v>
      </c>
      <c r="U13" s="299">
        <v>0</v>
      </c>
      <c r="V13" s="300">
        <v>0</v>
      </c>
      <c r="W13" s="300">
        <v>0</v>
      </c>
      <c r="X13" s="301">
        <v>0</v>
      </c>
      <c r="Y13" s="302">
        <v>0</v>
      </c>
      <c r="Z13" s="300">
        <v>0</v>
      </c>
      <c r="AA13" s="300">
        <v>0</v>
      </c>
      <c r="AB13" s="303">
        <v>0</v>
      </c>
      <c r="AC13" s="65"/>
      <c r="AD13" s="65"/>
      <c r="AE13" s="65"/>
      <c r="AF13" s="65"/>
      <c r="AG13" s="65"/>
      <c r="AH13" s="65"/>
      <c r="AI13" s="65"/>
      <c r="AJ13" s="65"/>
    </row>
    <row r="14" spans="1:36" x14ac:dyDescent="0.15">
      <c r="B14" s="283">
        <v>4</v>
      </c>
      <c r="C14" s="292">
        <v>8.6999999999999993</v>
      </c>
      <c r="D14" s="275" t="s">
        <v>534</v>
      </c>
      <c r="E14" s="71">
        <v>0</v>
      </c>
      <c r="F14" s="74">
        <v>0</v>
      </c>
      <c r="G14" s="74">
        <v>0</v>
      </c>
      <c r="H14" s="273">
        <v>0</v>
      </c>
      <c r="I14" s="274">
        <v>0</v>
      </c>
      <c r="J14" s="74">
        <v>0</v>
      </c>
      <c r="K14" s="74">
        <v>0</v>
      </c>
      <c r="L14" s="273">
        <v>0</v>
      </c>
      <c r="M14" s="274">
        <v>0</v>
      </c>
      <c r="N14" s="74">
        <v>0</v>
      </c>
      <c r="O14" s="74">
        <v>0</v>
      </c>
      <c r="P14" s="273">
        <v>0</v>
      </c>
      <c r="Q14" s="295">
        <v>0</v>
      </c>
      <c r="R14" s="296">
        <v>0</v>
      </c>
      <c r="S14" s="297">
        <v>0</v>
      </c>
      <c r="T14" s="298">
        <v>0</v>
      </c>
      <c r="U14" s="299">
        <v>0</v>
      </c>
      <c r="V14" s="300">
        <v>0</v>
      </c>
      <c r="W14" s="300">
        <v>0</v>
      </c>
      <c r="X14" s="301">
        <v>0</v>
      </c>
      <c r="Y14" s="302">
        <v>0</v>
      </c>
      <c r="Z14" s="300">
        <v>0</v>
      </c>
      <c r="AA14" s="300">
        <v>0</v>
      </c>
      <c r="AB14" s="303">
        <v>0</v>
      </c>
      <c r="AC14" s="65"/>
      <c r="AD14" s="65"/>
      <c r="AE14" s="65"/>
      <c r="AF14" s="65"/>
      <c r="AG14" s="65"/>
      <c r="AH14" s="65"/>
      <c r="AI14" s="65"/>
      <c r="AJ14" s="65"/>
    </row>
    <row r="15" spans="1:36" x14ac:dyDescent="0.15">
      <c r="B15" s="283">
        <v>5</v>
      </c>
      <c r="C15" s="292">
        <v>8.8000000000000007</v>
      </c>
      <c r="D15" s="275" t="s">
        <v>534</v>
      </c>
      <c r="E15" s="71">
        <v>0</v>
      </c>
      <c r="F15" s="74">
        <v>0</v>
      </c>
      <c r="G15" s="74">
        <v>0</v>
      </c>
      <c r="H15" s="41">
        <v>0</v>
      </c>
      <c r="I15" s="77">
        <v>0</v>
      </c>
      <c r="J15" s="74">
        <v>0</v>
      </c>
      <c r="K15" s="74">
        <v>0</v>
      </c>
      <c r="L15" s="41">
        <v>0</v>
      </c>
      <c r="M15" s="77">
        <v>0</v>
      </c>
      <c r="N15" s="74">
        <v>0</v>
      </c>
      <c r="O15" s="74">
        <v>0</v>
      </c>
      <c r="P15" s="41">
        <v>0</v>
      </c>
      <c r="Q15" s="295">
        <v>0</v>
      </c>
      <c r="R15" s="296">
        <v>0</v>
      </c>
      <c r="S15" s="297">
        <v>0</v>
      </c>
      <c r="T15" s="298">
        <v>0</v>
      </c>
      <c r="U15" s="304">
        <v>0</v>
      </c>
      <c r="V15" s="305">
        <v>0</v>
      </c>
      <c r="W15" s="300">
        <v>0</v>
      </c>
      <c r="X15" s="306">
        <v>0</v>
      </c>
      <c r="Y15" s="304">
        <v>0</v>
      </c>
      <c r="Z15" s="305">
        <v>0</v>
      </c>
      <c r="AA15" s="300">
        <v>0</v>
      </c>
      <c r="AB15" s="303">
        <v>0</v>
      </c>
      <c r="AC15" s="65"/>
      <c r="AD15" s="65"/>
      <c r="AE15" s="65"/>
      <c r="AF15" s="65"/>
      <c r="AG15" s="65"/>
      <c r="AH15" s="65"/>
      <c r="AI15" s="65"/>
      <c r="AJ15" s="65"/>
    </row>
    <row r="16" spans="1:36" x14ac:dyDescent="0.15">
      <c r="B16" s="283">
        <v>6</v>
      </c>
      <c r="C16" s="292">
        <v>8.8000000000000007</v>
      </c>
      <c r="D16" s="275" t="s">
        <v>534</v>
      </c>
      <c r="E16" s="71">
        <v>0</v>
      </c>
      <c r="F16" s="74">
        <v>0</v>
      </c>
      <c r="G16" s="74">
        <v>0</v>
      </c>
      <c r="H16" s="41">
        <v>0</v>
      </c>
      <c r="I16" s="77">
        <v>0</v>
      </c>
      <c r="J16" s="74">
        <v>0</v>
      </c>
      <c r="K16" s="74">
        <v>0</v>
      </c>
      <c r="L16" s="41">
        <v>0</v>
      </c>
      <c r="M16" s="77">
        <v>0</v>
      </c>
      <c r="N16" s="74">
        <v>0</v>
      </c>
      <c r="O16" s="74">
        <v>0</v>
      </c>
      <c r="P16" s="41">
        <v>0</v>
      </c>
      <c r="Q16" s="295">
        <v>0</v>
      </c>
      <c r="R16" s="296">
        <v>0</v>
      </c>
      <c r="S16" s="297">
        <v>0</v>
      </c>
      <c r="T16" s="298">
        <v>0</v>
      </c>
      <c r="U16" s="304">
        <v>0</v>
      </c>
      <c r="V16" s="305">
        <v>0</v>
      </c>
      <c r="W16" s="300">
        <v>0</v>
      </c>
      <c r="X16" s="306">
        <v>0</v>
      </c>
      <c r="Y16" s="304">
        <v>0</v>
      </c>
      <c r="Z16" s="305">
        <v>0</v>
      </c>
      <c r="AA16" s="300">
        <v>0</v>
      </c>
      <c r="AB16" s="303">
        <v>0</v>
      </c>
      <c r="AC16" s="65"/>
      <c r="AD16" s="65"/>
      <c r="AE16" s="65"/>
      <c r="AF16" s="65"/>
      <c r="AG16" s="65"/>
      <c r="AH16" s="65"/>
      <c r="AI16" s="65"/>
      <c r="AJ16" s="65"/>
    </row>
    <row r="17" spans="2:36" x14ac:dyDescent="0.15">
      <c r="B17" s="283">
        <v>7</v>
      </c>
      <c r="C17" s="292">
        <v>8.8000000000000007</v>
      </c>
      <c r="D17" s="275" t="s">
        <v>534</v>
      </c>
      <c r="E17" s="71">
        <v>0</v>
      </c>
      <c r="F17" s="74">
        <v>0</v>
      </c>
      <c r="G17" s="74">
        <v>0</v>
      </c>
      <c r="H17" s="41">
        <v>0</v>
      </c>
      <c r="I17" s="77">
        <v>0</v>
      </c>
      <c r="J17" s="74">
        <v>0</v>
      </c>
      <c r="K17" s="74">
        <v>0</v>
      </c>
      <c r="L17" s="41">
        <v>0</v>
      </c>
      <c r="M17" s="77">
        <v>0</v>
      </c>
      <c r="N17" s="74">
        <v>0</v>
      </c>
      <c r="O17" s="74">
        <v>0</v>
      </c>
      <c r="P17" s="41">
        <v>0</v>
      </c>
      <c r="Q17" s="295">
        <v>0</v>
      </c>
      <c r="R17" s="296">
        <v>0</v>
      </c>
      <c r="S17" s="297">
        <v>0</v>
      </c>
      <c r="T17" s="298">
        <v>0</v>
      </c>
      <c r="U17" s="304">
        <v>0</v>
      </c>
      <c r="V17" s="305">
        <v>0</v>
      </c>
      <c r="W17" s="300">
        <v>0</v>
      </c>
      <c r="X17" s="306">
        <v>0</v>
      </c>
      <c r="Y17" s="304">
        <v>0</v>
      </c>
      <c r="Z17" s="305">
        <v>0</v>
      </c>
      <c r="AA17" s="300">
        <v>0</v>
      </c>
      <c r="AB17" s="303">
        <v>0</v>
      </c>
      <c r="AC17" s="65"/>
      <c r="AD17" s="65"/>
      <c r="AE17" s="65"/>
      <c r="AF17" s="65"/>
      <c r="AG17" s="65"/>
      <c r="AH17" s="65"/>
      <c r="AI17" s="65"/>
      <c r="AJ17" s="65"/>
    </row>
    <row r="18" spans="2:36" x14ac:dyDescent="0.15">
      <c r="B18" s="283">
        <v>8</v>
      </c>
      <c r="C18" s="292">
        <v>8.8000000000000007</v>
      </c>
      <c r="D18" s="275" t="s">
        <v>534</v>
      </c>
      <c r="E18" s="71">
        <v>0</v>
      </c>
      <c r="F18" s="74">
        <v>0</v>
      </c>
      <c r="G18" s="74">
        <v>0</v>
      </c>
      <c r="H18" s="41">
        <v>0</v>
      </c>
      <c r="I18" s="77">
        <v>0</v>
      </c>
      <c r="J18" s="74">
        <v>0</v>
      </c>
      <c r="K18" s="74">
        <v>0</v>
      </c>
      <c r="L18" s="41">
        <v>0</v>
      </c>
      <c r="M18" s="77">
        <v>0</v>
      </c>
      <c r="N18" s="74">
        <v>0</v>
      </c>
      <c r="O18" s="74">
        <v>0</v>
      </c>
      <c r="P18" s="41">
        <v>0</v>
      </c>
      <c r="Q18" s="295">
        <v>0</v>
      </c>
      <c r="R18" s="296">
        <v>0</v>
      </c>
      <c r="S18" s="297">
        <v>0</v>
      </c>
      <c r="T18" s="298">
        <v>0</v>
      </c>
      <c r="U18" s="304">
        <v>0</v>
      </c>
      <c r="V18" s="305">
        <v>0</v>
      </c>
      <c r="W18" s="300">
        <v>0</v>
      </c>
      <c r="X18" s="306">
        <v>0</v>
      </c>
      <c r="Y18" s="304">
        <v>0</v>
      </c>
      <c r="Z18" s="305">
        <v>0</v>
      </c>
      <c r="AA18" s="300">
        <v>0</v>
      </c>
      <c r="AB18" s="303">
        <v>0</v>
      </c>
      <c r="AC18" s="65"/>
      <c r="AD18" s="65"/>
      <c r="AE18" s="65"/>
      <c r="AF18" s="65"/>
      <c r="AG18" s="65"/>
      <c r="AH18" s="65"/>
      <c r="AI18" s="65"/>
      <c r="AJ18" s="65"/>
    </row>
    <row r="19" spans="2:36" x14ac:dyDescent="0.15">
      <c r="B19" s="283">
        <v>9</v>
      </c>
      <c r="C19" s="292">
        <v>8.8000000000000007</v>
      </c>
      <c r="D19" s="275" t="s">
        <v>534</v>
      </c>
      <c r="E19" s="71">
        <v>0</v>
      </c>
      <c r="F19" s="74">
        <v>0</v>
      </c>
      <c r="G19" s="74">
        <v>0</v>
      </c>
      <c r="H19" s="41">
        <v>0</v>
      </c>
      <c r="I19" s="77">
        <v>0</v>
      </c>
      <c r="J19" s="74">
        <v>0</v>
      </c>
      <c r="K19" s="74">
        <v>0</v>
      </c>
      <c r="L19" s="41">
        <v>0</v>
      </c>
      <c r="M19" s="77">
        <v>0</v>
      </c>
      <c r="N19" s="74">
        <v>0</v>
      </c>
      <c r="O19" s="74">
        <v>0</v>
      </c>
      <c r="P19" s="41">
        <v>0</v>
      </c>
      <c r="Q19" s="295">
        <v>0</v>
      </c>
      <c r="R19" s="296">
        <v>0</v>
      </c>
      <c r="S19" s="297">
        <v>0</v>
      </c>
      <c r="T19" s="298">
        <v>0</v>
      </c>
      <c r="U19" s="304">
        <v>0</v>
      </c>
      <c r="V19" s="305">
        <v>0</v>
      </c>
      <c r="W19" s="300">
        <v>0</v>
      </c>
      <c r="X19" s="306">
        <v>0</v>
      </c>
      <c r="Y19" s="304">
        <v>0</v>
      </c>
      <c r="Z19" s="305">
        <v>0</v>
      </c>
      <c r="AA19" s="300">
        <v>0</v>
      </c>
      <c r="AB19" s="303">
        <v>0</v>
      </c>
      <c r="AC19" s="65"/>
      <c r="AD19" s="65"/>
      <c r="AE19" s="65"/>
      <c r="AF19" s="65"/>
      <c r="AG19" s="65"/>
      <c r="AH19" s="65"/>
      <c r="AI19" s="65"/>
      <c r="AJ19" s="65"/>
    </row>
    <row r="20" spans="2:36" x14ac:dyDescent="0.15">
      <c r="B20" s="283">
        <v>10</v>
      </c>
      <c r="C20" s="292">
        <v>8.8000000000000007</v>
      </c>
      <c r="D20" s="275" t="s">
        <v>534</v>
      </c>
      <c r="E20" s="71">
        <v>0</v>
      </c>
      <c r="F20" s="74">
        <v>0</v>
      </c>
      <c r="G20" s="74">
        <v>0</v>
      </c>
      <c r="H20" s="41">
        <v>0</v>
      </c>
      <c r="I20" s="77">
        <v>0</v>
      </c>
      <c r="J20" s="74">
        <v>0</v>
      </c>
      <c r="K20" s="74">
        <v>0</v>
      </c>
      <c r="L20" s="41">
        <v>0</v>
      </c>
      <c r="M20" s="77">
        <v>0</v>
      </c>
      <c r="N20" s="74">
        <v>0</v>
      </c>
      <c r="O20" s="74">
        <v>0</v>
      </c>
      <c r="P20" s="41">
        <v>0</v>
      </c>
      <c r="Q20" s="295">
        <v>0</v>
      </c>
      <c r="R20" s="296">
        <v>0</v>
      </c>
      <c r="S20" s="297">
        <v>0</v>
      </c>
      <c r="T20" s="298">
        <v>0</v>
      </c>
      <c r="U20" s="304">
        <v>0</v>
      </c>
      <c r="V20" s="305">
        <v>0</v>
      </c>
      <c r="W20" s="300">
        <v>0</v>
      </c>
      <c r="X20" s="306">
        <v>0</v>
      </c>
      <c r="Y20" s="304">
        <v>0</v>
      </c>
      <c r="Z20" s="305">
        <v>0</v>
      </c>
      <c r="AA20" s="300">
        <v>0</v>
      </c>
      <c r="AB20" s="303">
        <v>0</v>
      </c>
      <c r="AC20" s="65"/>
      <c r="AD20" s="65"/>
      <c r="AE20" s="65"/>
      <c r="AF20" s="65"/>
      <c r="AG20" s="65"/>
      <c r="AH20" s="65"/>
      <c r="AI20" s="65"/>
      <c r="AJ20" s="65"/>
    </row>
    <row r="21" spans="2:36" x14ac:dyDescent="0.15">
      <c r="B21" s="283">
        <v>11</v>
      </c>
      <c r="C21" s="292">
        <v>8.8000000000000007</v>
      </c>
      <c r="D21" s="275" t="s">
        <v>534</v>
      </c>
      <c r="E21" s="71">
        <v>0</v>
      </c>
      <c r="F21" s="74">
        <v>0</v>
      </c>
      <c r="G21" s="74">
        <v>0</v>
      </c>
      <c r="H21" s="41">
        <v>0</v>
      </c>
      <c r="I21" s="77">
        <v>0</v>
      </c>
      <c r="J21" s="74">
        <v>0</v>
      </c>
      <c r="K21" s="74">
        <v>0</v>
      </c>
      <c r="L21" s="41">
        <v>0</v>
      </c>
      <c r="M21" s="77">
        <v>0</v>
      </c>
      <c r="N21" s="74">
        <v>0</v>
      </c>
      <c r="O21" s="74">
        <v>0</v>
      </c>
      <c r="P21" s="41">
        <v>0</v>
      </c>
      <c r="Q21" s="295">
        <v>0</v>
      </c>
      <c r="R21" s="296">
        <v>0</v>
      </c>
      <c r="S21" s="297">
        <v>0</v>
      </c>
      <c r="T21" s="298">
        <v>0</v>
      </c>
      <c r="U21" s="304">
        <v>0</v>
      </c>
      <c r="V21" s="305">
        <v>0</v>
      </c>
      <c r="W21" s="300">
        <v>0</v>
      </c>
      <c r="X21" s="306">
        <v>0</v>
      </c>
      <c r="Y21" s="304">
        <v>0</v>
      </c>
      <c r="Z21" s="305">
        <v>0</v>
      </c>
      <c r="AA21" s="300">
        <v>0</v>
      </c>
      <c r="AB21" s="303">
        <v>0</v>
      </c>
      <c r="AC21" s="65"/>
      <c r="AD21" s="65"/>
      <c r="AE21" s="65"/>
      <c r="AF21" s="65"/>
      <c r="AG21" s="65"/>
      <c r="AH21" s="65"/>
      <c r="AI21" s="65"/>
      <c r="AJ21" s="65"/>
    </row>
    <row r="22" spans="2:36" x14ac:dyDescent="0.15">
      <c r="B22" s="283">
        <v>12</v>
      </c>
      <c r="C22" s="292">
        <v>8.8000000000000007</v>
      </c>
      <c r="D22" s="275" t="s">
        <v>534</v>
      </c>
      <c r="E22" s="71">
        <v>0</v>
      </c>
      <c r="F22" s="74">
        <v>0</v>
      </c>
      <c r="G22" s="74">
        <v>0</v>
      </c>
      <c r="H22" s="41">
        <v>0</v>
      </c>
      <c r="I22" s="77">
        <v>0</v>
      </c>
      <c r="J22" s="74">
        <v>0</v>
      </c>
      <c r="K22" s="74">
        <v>0</v>
      </c>
      <c r="L22" s="41">
        <v>0</v>
      </c>
      <c r="M22" s="77">
        <v>0</v>
      </c>
      <c r="N22" s="74">
        <v>0</v>
      </c>
      <c r="O22" s="74">
        <v>0</v>
      </c>
      <c r="P22" s="41">
        <v>0</v>
      </c>
      <c r="Q22" s="295">
        <v>0</v>
      </c>
      <c r="R22" s="296">
        <v>0</v>
      </c>
      <c r="S22" s="297">
        <v>0</v>
      </c>
      <c r="T22" s="298">
        <v>0</v>
      </c>
      <c r="U22" s="304">
        <v>0</v>
      </c>
      <c r="V22" s="305">
        <v>0</v>
      </c>
      <c r="W22" s="300">
        <v>0</v>
      </c>
      <c r="X22" s="306">
        <v>0</v>
      </c>
      <c r="Y22" s="304">
        <v>0</v>
      </c>
      <c r="Z22" s="305">
        <v>0</v>
      </c>
      <c r="AA22" s="300">
        <v>0</v>
      </c>
      <c r="AB22" s="303">
        <v>0</v>
      </c>
      <c r="AC22" s="65"/>
      <c r="AD22" s="65"/>
      <c r="AE22" s="65"/>
      <c r="AF22" s="65"/>
      <c r="AG22" s="65"/>
      <c r="AH22" s="65"/>
      <c r="AI22" s="65"/>
      <c r="AJ22" s="65"/>
    </row>
    <row r="23" spans="2:36" x14ac:dyDescent="0.15">
      <c r="B23" s="283">
        <v>13</v>
      </c>
      <c r="C23" s="292">
        <v>8.8000000000000007</v>
      </c>
      <c r="D23" s="275" t="s">
        <v>534</v>
      </c>
      <c r="E23" s="71">
        <v>0</v>
      </c>
      <c r="F23" s="74">
        <v>0</v>
      </c>
      <c r="G23" s="74">
        <v>0</v>
      </c>
      <c r="H23" s="41">
        <v>0</v>
      </c>
      <c r="I23" s="77">
        <v>0</v>
      </c>
      <c r="J23" s="74">
        <v>0</v>
      </c>
      <c r="K23" s="74">
        <v>0</v>
      </c>
      <c r="L23" s="41">
        <v>0</v>
      </c>
      <c r="M23" s="77">
        <v>0</v>
      </c>
      <c r="N23" s="74">
        <v>0</v>
      </c>
      <c r="O23" s="74">
        <v>0</v>
      </c>
      <c r="P23" s="41">
        <v>0</v>
      </c>
      <c r="Q23" s="295">
        <v>0</v>
      </c>
      <c r="R23" s="296">
        <v>0</v>
      </c>
      <c r="S23" s="297">
        <v>0</v>
      </c>
      <c r="T23" s="298">
        <v>0</v>
      </c>
      <c r="U23" s="304">
        <v>0</v>
      </c>
      <c r="V23" s="305">
        <v>0</v>
      </c>
      <c r="W23" s="300">
        <v>0</v>
      </c>
      <c r="X23" s="306">
        <v>0</v>
      </c>
      <c r="Y23" s="304">
        <v>0</v>
      </c>
      <c r="Z23" s="305">
        <v>0</v>
      </c>
      <c r="AA23" s="300">
        <v>0</v>
      </c>
      <c r="AB23" s="303">
        <v>0</v>
      </c>
      <c r="AC23" s="65"/>
      <c r="AD23" s="65"/>
      <c r="AE23" s="65"/>
      <c r="AF23" s="65"/>
      <c r="AG23" s="65"/>
      <c r="AH23" s="65"/>
      <c r="AI23" s="65"/>
      <c r="AJ23" s="65"/>
    </row>
    <row r="24" spans="2:36" x14ac:dyDescent="0.15">
      <c r="B24" s="283">
        <v>14</v>
      </c>
      <c r="C24" s="292">
        <v>8.8000000000000007</v>
      </c>
      <c r="D24" s="275" t="s">
        <v>534</v>
      </c>
      <c r="E24" s="71">
        <v>0</v>
      </c>
      <c r="F24" s="74">
        <v>0</v>
      </c>
      <c r="G24" s="74">
        <v>0</v>
      </c>
      <c r="H24" s="41">
        <v>0</v>
      </c>
      <c r="I24" s="77">
        <v>0</v>
      </c>
      <c r="J24" s="74">
        <v>0</v>
      </c>
      <c r="K24" s="74">
        <v>0</v>
      </c>
      <c r="L24" s="41">
        <v>0</v>
      </c>
      <c r="M24" s="77">
        <v>0</v>
      </c>
      <c r="N24" s="74">
        <v>0</v>
      </c>
      <c r="O24" s="74">
        <v>0</v>
      </c>
      <c r="P24" s="41">
        <v>0</v>
      </c>
      <c r="Q24" s="295">
        <v>0</v>
      </c>
      <c r="R24" s="296">
        <v>0</v>
      </c>
      <c r="S24" s="297">
        <v>0</v>
      </c>
      <c r="T24" s="298">
        <v>0</v>
      </c>
      <c r="U24" s="304">
        <v>0</v>
      </c>
      <c r="V24" s="305">
        <v>0</v>
      </c>
      <c r="W24" s="300">
        <v>0</v>
      </c>
      <c r="X24" s="306">
        <v>0</v>
      </c>
      <c r="Y24" s="304">
        <v>0</v>
      </c>
      <c r="Z24" s="305">
        <v>0</v>
      </c>
      <c r="AA24" s="300">
        <v>0</v>
      </c>
      <c r="AB24" s="303">
        <v>0</v>
      </c>
      <c r="AC24" s="65"/>
      <c r="AD24" s="65"/>
      <c r="AE24" s="65"/>
      <c r="AF24" s="65"/>
      <c r="AG24" s="65"/>
      <c r="AH24" s="65"/>
      <c r="AI24" s="65"/>
      <c r="AJ24" s="65"/>
    </row>
    <row r="25" spans="2:36" x14ac:dyDescent="0.15">
      <c r="B25" s="283">
        <v>15</v>
      </c>
      <c r="C25" s="292">
        <v>8.8000000000000007</v>
      </c>
      <c r="D25" s="275" t="s">
        <v>534</v>
      </c>
      <c r="E25" s="71">
        <v>0</v>
      </c>
      <c r="F25" s="74">
        <v>0</v>
      </c>
      <c r="G25" s="74">
        <v>0</v>
      </c>
      <c r="H25" s="41">
        <v>0</v>
      </c>
      <c r="I25" s="77">
        <v>0</v>
      </c>
      <c r="J25" s="74">
        <v>0</v>
      </c>
      <c r="K25" s="74">
        <v>0</v>
      </c>
      <c r="L25" s="41">
        <v>0</v>
      </c>
      <c r="M25" s="77">
        <v>0</v>
      </c>
      <c r="N25" s="74">
        <v>0</v>
      </c>
      <c r="O25" s="74">
        <v>0</v>
      </c>
      <c r="P25" s="41">
        <v>0</v>
      </c>
      <c r="Q25" s="295">
        <v>0</v>
      </c>
      <c r="R25" s="296">
        <v>0</v>
      </c>
      <c r="S25" s="297">
        <v>0</v>
      </c>
      <c r="T25" s="298">
        <v>0</v>
      </c>
      <c r="U25" s="304">
        <v>0</v>
      </c>
      <c r="V25" s="305">
        <v>0</v>
      </c>
      <c r="W25" s="300">
        <v>0</v>
      </c>
      <c r="X25" s="306">
        <v>0</v>
      </c>
      <c r="Y25" s="304">
        <v>0</v>
      </c>
      <c r="Z25" s="305">
        <v>0</v>
      </c>
      <c r="AA25" s="300">
        <v>0</v>
      </c>
      <c r="AB25" s="303">
        <v>0</v>
      </c>
      <c r="AC25" s="65"/>
      <c r="AD25" s="65"/>
      <c r="AE25" s="65"/>
      <c r="AF25" s="65"/>
      <c r="AG25" s="65"/>
      <c r="AH25" s="65"/>
      <c r="AI25" s="65"/>
      <c r="AJ25" s="65"/>
    </row>
    <row r="26" spans="2:36" x14ac:dyDescent="0.15">
      <c r="B26" s="283">
        <v>16</v>
      </c>
      <c r="C26" s="292">
        <v>8.8000000000000007</v>
      </c>
      <c r="D26" s="275" t="s">
        <v>534</v>
      </c>
      <c r="E26" s="71">
        <v>0</v>
      </c>
      <c r="F26" s="74">
        <v>0</v>
      </c>
      <c r="G26" s="74">
        <v>0</v>
      </c>
      <c r="H26" s="41">
        <v>0</v>
      </c>
      <c r="I26" s="77">
        <v>0</v>
      </c>
      <c r="J26" s="74">
        <v>0</v>
      </c>
      <c r="K26" s="74">
        <v>0</v>
      </c>
      <c r="L26" s="41">
        <v>0</v>
      </c>
      <c r="M26" s="77">
        <v>0</v>
      </c>
      <c r="N26" s="74">
        <v>0</v>
      </c>
      <c r="O26" s="74">
        <v>0</v>
      </c>
      <c r="P26" s="41">
        <v>0</v>
      </c>
      <c r="Q26" s="295">
        <v>0</v>
      </c>
      <c r="R26" s="296">
        <v>0</v>
      </c>
      <c r="S26" s="297">
        <v>0</v>
      </c>
      <c r="T26" s="298">
        <v>0</v>
      </c>
      <c r="U26" s="304">
        <v>0</v>
      </c>
      <c r="V26" s="305">
        <v>0</v>
      </c>
      <c r="W26" s="300">
        <v>0</v>
      </c>
      <c r="X26" s="306">
        <v>0</v>
      </c>
      <c r="Y26" s="304">
        <v>0</v>
      </c>
      <c r="Z26" s="305">
        <v>0</v>
      </c>
      <c r="AA26" s="300">
        <v>0</v>
      </c>
      <c r="AB26" s="303">
        <v>0</v>
      </c>
      <c r="AC26" s="65"/>
      <c r="AD26" s="65"/>
      <c r="AE26" s="65"/>
      <c r="AF26" s="65"/>
      <c r="AG26" s="65"/>
      <c r="AH26" s="65"/>
      <c r="AI26" s="65"/>
      <c r="AJ26" s="65"/>
    </row>
    <row r="27" spans="2:36" x14ac:dyDescent="0.15">
      <c r="B27" s="283">
        <v>17</v>
      </c>
      <c r="C27" s="292">
        <v>8.8000000000000007</v>
      </c>
      <c r="D27" s="275" t="s">
        <v>534</v>
      </c>
      <c r="E27" s="71">
        <v>0</v>
      </c>
      <c r="F27" s="74">
        <v>0</v>
      </c>
      <c r="G27" s="74">
        <v>0</v>
      </c>
      <c r="H27" s="41">
        <v>0</v>
      </c>
      <c r="I27" s="77">
        <v>0</v>
      </c>
      <c r="J27" s="74">
        <v>0</v>
      </c>
      <c r="K27" s="74">
        <v>0</v>
      </c>
      <c r="L27" s="41">
        <v>0</v>
      </c>
      <c r="M27" s="77">
        <v>0</v>
      </c>
      <c r="N27" s="74">
        <v>0</v>
      </c>
      <c r="O27" s="74">
        <v>0</v>
      </c>
      <c r="P27" s="41">
        <v>0</v>
      </c>
      <c r="Q27" s="295">
        <v>0</v>
      </c>
      <c r="R27" s="296">
        <v>0</v>
      </c>
      <c r="S27" s="297">
        <v>0</v>
      </c>
      <c r="T27" s="298">
        <v>0</v>
      </c>
      <c r="U27" s="304">
        <v>0</v>
      </c>
      <c r="V27" s="305">
        <v>0</v>
      </c>
      <c r="W27" s="300">
        <v>0</v>
      </c>
      <c r="X27" s="306">
        <v>0</v>
      </c>
      <c r="Y27" s="304">
        <v>0</v>
      </c>
      <c r="Z27" s="305">
        <v>0</v>
      </c>
      <c r="AA27" s="300">
        <v>0</v>
      </c>
      <c r="AB27" s="303">
        <v>0</v>
      </c>
      <c r="AC27" s="65"/>
      <c r="AD27" s="65"/>
      <c r="AE27" s="65"/>
      <c r="AF27" s="65"/>
      <c r="AG27" s="65"/>
      <c r="AH27" s="65"/>
      <c r="AI27" s="65"/>
      <c r="AJ27" s="65"/>
    </row>
    <row r="28" spans="2:36" x14ac:dyDescent="0.15">
      <c r="B28" s="283">
        <v>18</v>
      </c>
      <c r="C28" s="292">
        <v>9</v>
      </c>
      <c r="D28" s="275" t="s">
        <v>534</v>
      </c>
      <c r="E28" s="71">
        <v>0</v>
      </c>
      <c r="F28" s="74">
        <v>0</v>
      </c>
      <c r="G28" s="74">
        <v>0</v>
      </c>
      <c r="H28" s="41">
        <v>0</v>
      </c>
      <c r="I28" s="77">
        <v>0</v>
      </c>
      <c r="J28" s="74">
        <v>0</v>
      </c>
      <c r="K28" s="74">
        <v>0</v>
      </c>
      <c r="L28" s="41">
        <v>0</v>
      </c>
      <c r="M28" s="77">
        <v>0</v>
      </c>
      <c r="N28" s="74">
        <v>0</v>
      </c>
      <c r="O28" s="74">
        <v>0</v>
      </c>
      <c r="P28" s="41">
        <v>0</v>
      </c>
      <c r="Q28" s="295">
        <v>0</v>
      </c>
      <c r="R28" s="296">
        <v>0</v>
      </c>
      <c r="S28" s="297">
        <v>0</v>
      </c>
      <c r="T28" s="298">
        <v>0</v>
      </c>
      <c r="U28" s="304">
        <v>0</v>
      </c>
      <c r="V28" s="305">
        <v>0</v>
      </c>
      <c r="W28" s="300">
        <v>0</v>
      </c>
      <c r="X28" s="306">
        <v>0</v>
      </c>
      <c r="Y28" s="304">
        <v>0</v>
      </c>
      <c r="Z28" s="305">
        <v>0</v>
      </c>
      <c r="AA28" s="300">
        <v>0</v>
      </c>
      <c r="AB28" s="303">
        <v>0</v>
      </c>
      <c r="AC28" s="65"/>
      <c r="AD28" s="65"/>
      <c r="AE28" s="65"/>
      <c r="AF28" s="65"/>
      <c r="AG28" s="65"/>
      <c r="AH28" s="65"/>
      <c r="AI28" s="65"/>
      <c r="AJ28" s="65"/>
    </row>
    <row r="29" spans="2:36" x14ac:dyDescent="0.15">
      <c r="B29" s="283">
        <v>19</v>
      </c>
      <c r="C29" s="292">
        <v>9</v>
      </c>
      <c r="D29" s="275" t="s">
        <v>534</v>
      </c>
      <c r="E29" s="71">
        <v>0</v>
      </c>
      <c r="F29" s="74">
        <v>0</v>
      </c>
      <c r="G29" s="74">
        <v>0</v>
      </c>
      <c r="H29" s="41">
        <v>0</v>
      </c>
      <c r="I29" s="77">
        <v>0</v>
      </c>
      <c r="J29" s="74">
        <v>0</v>
      </c>
      <c r="K29" s="74">
        <v>0</v>
      </c>
      <c r="L29" s="41">
        <v>0</v>
      </c>
      <c r="M29" s="77">
        <v>0</v>
      </c>
      <c r="N29" s="74">
        <v>0</v>
      </c>
      <c r="O29" s="74">
        <v>0</v>
      </c>
      <c r="P29" s="41">
        <v>0</v>
      </c>
      <c r="Q29" s="295">
        <v>0</v>
      </c>
      <c r="R29" s="296">
        <v>0</v>
      </c>
      <c r="S29" s="297">
        <v>0</v>
      </c>
      <c r="T29" s="298">
        <v>0</v>
      </c>
      <c r="U29" s="304">
        <v>0</v>
      </c>
      <c r="V29" s="305">
        <v>0</v>
      </c>
      <c r="W29" s="300">
        <v>0</v>
      </c>
      <c r="X29" s="306">
        <v>0</v>
      </c>
      <c r="Y29" s="304">
        <v>0</v>
      </c>
      <c r="Z29" s="305">
        <v>0</v>
      </c>
      <c r="AA29" s="300">
        <v>0</v>
      </c>
      <c r="AB29" s="303">
        <v>0</v>
      </c>
      <c r="AC29" s="65"/>
      <c r="AD29" s="65"/>
      <c r="AE29" s="65"/>
      <c r="AF29" s="65"/>
      <c r="AG29" s="65"/>
      <c r="AH29" s="65"/>
      <c r="AI29" s="65"/>
      <c r="AJ29" s="65"/>
    </row>
    <row r="30" spans="2:36" x14ac:dyDescent="0.15">
      <c r="B30" s="283">
        <v>20</v>
      </c>
      <c r="C30" s="292">
        <v>9</v>
      </c>
      <c r="D30" s="275" t="s">
        <v>534</v>
      </c>
      <c r="E30" s="71">
        <v>0</v>
      </c>
      <c r="F30" s="74">
        <v>0</v>
      </c>
      <c r="G30" s="74">
        <v>0</v>
      </c>
      <c r="H30" s="41">
        <v>0</v>
      </c>
      <c r="I30" s="77">
        <v>0</v>
      </c>
      <c r="J30" s="74">
        <v>0</v>
      </c>
      <c r="K30" s="74">
        <v>0</v>
      </c>
      <c r="L30" s="41">
        <v>0</v>
      </c>
      <c r="M30" s="77">
        <v>0</v>
      </c>
      <c r="N30" s="74">
        <v>0</v>
      </c>
      <c r="O30" s="74">
        <v>0</v>
      </c>
      <c r="P30" s="41">
        <v>0</v>
      </c>
      <c r="Q30" s="295">
        <v>0</v>
      </c>
      <c r="R30" s="296">
        <v>0</v>
      </c>
      <c r="S30" s="297">
        <v>0</v>
      </c>
      <c r="T30" s="298">
        <v>0</v>
      </c>
      <c r="U30" s="304">
        <v>0</v>
      </c>
      <c r="V30" s="305">
        <v>0</v>
      </c>
      <c r="W30" s="300">
        <v>0</v>
      </c>
      <c r="X30" s="306">
        <v>0</v>
      </c>
      <c r="Y30" s="304">
        <v>0</v>
      </c>
      <c r="Z30" s="305">
        <v>0</v>
      </c>
      <c r="AA30" s="300">
        <v>0</v>
      </c>
      <c r="AB30" s="303">
        <v>0</v>
      </c>
      <c r="AC30" s="65"/>
      <c r="AD30" s="65"/>
      <c r="AE30" s="65"/>
      <c r="AF30" s="65"/>
      <c r="AG30" s="65"/>
      <c r="AH30" s="65"/>
      <c r="AI30" s="65"/>
      <c r="AJ30" s="65"/>
    </row>
    <row r="31" spans="2:36" x14ac:dyDescent="0.15">
      <c r="B31" s="283">
        <v>21</v>
      </c>
      <c r="C31" s="292">
        <v>9</v>
      </c>
      <c r="D31" s="165" t="s">
        <v>534</v>
      </c>
      <c r="E31" s="71">
        <v>0</v>
      </c>
      <c r="F31" s="74">
        <v>0</v>
      </c>
      <c r="G31" s="74">
        <v>0</v>
      </c>
      <c r="H31" s="41">
        <v>0</v>
      </c>
      <c r="I31" s="77">
        <v>0</v>
      </c>
      <c r="J31" s="74">
        <v>0</v>
      </c>
      <c r="K31" s="74">
        <v>0</v>
      </c>
      <c r="L31" s="41">
        <v>0</v>
      </c>
      <c r="M31" s="77">
        <v>0</v>
      </c>
      <c r="N31" s="74">
        <v>0</v>
      </c>
      <c r="O31" s="74">
        <v>0</v>
      </c>
      <c r="P31" s="41">
        <v>0</v>
      </c>
      <c r="Q31" s="295">
        <v>0</v>
      </c>
      <c r="R31" s="296">
        <v>0</v>
      </c>
      <c r="S31" s="297">
        <v>0</v>
      </c>
      <c r="T31" s="298">
        <v>0</v>
      </c>
      <c r="U31" s="304">
        <v>0</v>
      </c>
      <c r="V31" s="305">
        <v>0</v>
      </c>
      <c r="W31" s="300">
        <v>0</v>
      </c>
      <c r="X31" s="306">
        <v>0</v>
      </c>
      <c r="Y31" s="304">
        <v>0</v>
      </c>
      <c r="Z31" s="305">
        <v>0</v>
      </c>
      <c r="AA31" s="300">
        <v>0</v>
      </c>
      <c r="AB31" s="303">
        <v>0</v>
      </c>
      <c r="AC31" s="65"/>
      <c r="AD31" s="65"/>
      <c r="AE31" s="65"/>
      <c r="AF31" s="65"/>
      <c r="AG31" s="65"/>
      <c r="AH31" s="65"/>
      <c r="AI31" s="65"/>
      <c r="AJ31" s="65"/>
    </row>
    <row r="32" spans="2:36" x14ac:dyDescent="0.15">
      <c r="B32" s="283">
        <v>22</v>
      </c>
      <c r="C32" s="292">
        <v>9</v>
      </c>
      <c r="D32" s="165" t="s">
        <v>534</v>
      </c>
      <c r="E32" s="71">
        <v>0</v>
      </c>
      <c r="F32" s="74">
        <v>0</v>
      </c>
      <c r="G32" s="74">
        <v>0</v>
      </c>
      <c r="H32" s="41">
        <v>0</v>
      </c>
      <c r="I32" s="77">
        <v>0</v>
      </c>
      <c r="J32" s="74">
        <v>0</v>
      </c>
      <c r="K32" s="74">
        <v>0</v>
      </c>
      <c r="L32" s="41">
        <v>0</v>
      </c>
      <c r="M32" s="77">
        <v>0</v>
      </c>
      <c r="N32" s="74">
        <v>0</v>
      </c>
      <c r="O32" s="74">
        <v>0</v>
      </c>
      <c r="P32" s="41">
        <v>0</v>
      </c>
      <c r="Q32" s="295">
        <v>0</v>
      </c>
      <c r="R32" s="296">
        <v>0</v>
      </c>
      <c r="S32" s="297">
        <v>0</v>
      </c>
      <c r="T32" s="298">
        <v>0</v>
      </c>
      <c r="U32" s="304">
        <v>0</v>
      </c>
      <c r="V32" s="305">
        <v>0</v>
      </c>
      <c r="W32" s="300">
        <v>0</v>
      </c>
      <c r="X32" s="306">
        <v>0</v>
      </c>
      <c r="Y32" s="304">
        <v>0</v>
      </c>
      <c r="Z32" s="305">
        <v>0</v>
      </c>
      <c r="AA32" s="300">
        <v>0</v>
      </c>
      <c r="AB32" s="303">
        <v>0</v>
      </c>
      <c r="AC32" s="65"/>
      <c r="AD32" s="65"/>
      <c r="AE32" s="65"/>
      <c r="AF32" s="65"/>
      <c r="AG32" s="65"/>
      <c r="AH32" s="65"/>
      <c r="AI32" s="65"/>
      <c r="AJ32" s="65"/>
    </row>
    <row r="33" spans="2:36" x14ac:dyDescent="0.15">
      <c r="B33" s="283">
        <v>23</v>
      </c>
      <c r="C33" s="292">
        <v>9</v>
      </c>
      <c r="D33" s="165" t="s">
        <v>534</v>
      </c>
      <c r="E33" s="71">
        <v>0</v>
      </c>
      <c r="F33" s="74">
        <v>0</v>
      </c>
      <c r="G33" s="74">
        <v>0</v>
      </c>
      <c r="H33" s="41">
        <v>0</v>
      </c>
      <c r="I33" s="77">
        <v>0</v>
      </c>
      <c r="J33" s="74">
        <v>0</v>
      </c>
      <c r="K33" s="74">
        <v>0</v>
      </c>
      <c r="L33" s="41">
        <v>0</v>
      </c>
      <c r="M33" s="77">
        <v>0</v>
      </c>
      <c r="N33" s="74">
        <v>0</v>
      </c>
      <c r="O33" s="74">
        <v>0</v>
      </c>
      <c r="P33" s="41">
        <v>0</v>
      </c>
      <c r="Q33" s="295">
        <v>0</v>
      </c>
      <c r="R33" s="296">
        <v>0</v>
      </c>
      <c r="S33" s="297">
        <v>0</v>
      </c>
      <c r="T33" s="298">
        <v>0</v>
      </c>
      <c r="U33" s="304">
        <v>0</v>
      </c>
      <c r="V33" s="305">
        <v>0</v>
      </c>
      <c r="W33" s="300">
        <v>0</v>
      </c>
      <c r="X33" s="306">
        <v>0</v>
      </c>
      <c r="Y33" s="304">
        <v>0</v>
      </c>
      <c r="Z33" s="305">
        <v>0</v>
      </c>
      <c r="AA33" s="300">
        <v>0</v>
      </c>
      <c r="AB33" s="303">
        <v>0</v>
      </c>
      <c r="AC33" s="65"/>
      <c r="AD33" s="65"/>
      <c r="AE33" s="65"/>
      <c r="AF33" s="65"/>
      <c r="AG33" s="65"/>
      <c r="AH33" s="65"/>
      <c r="AI33" s="65"/>
      <c r="AJ33" s="65"/>
    </row>
    <row r="34" spans="2:36" x14ac:dyDescent="0.15">
      <c r="B34" s="283">
        <v>24</v>
      </c>
      <c r="C34" s="292">
        <v>9</v>
      </c>
      <c r="D34" s="165" t="s">
        <v>534</v>
      </c>
      <c r="E34" s="71">
        <v>0</v>
      </c>
      <c r="F34" s="74">
        <v>0</v>
      </c>
      <c r="G34" s="74">
        <v>0</v>
      </c>
      <c r="H34" s="41">
        <v>0</v>
      </c>
      <c r="I34" s="77">
        <v>0</v>
      </c>
      <c r="J34" s="74">
        <v>0</v>
      </c>
      <c r="K34" s="74">
        <v>0</v>
      </c>
      <c r="L34" s="41">
        <v>0</v>
      </c>
      <c r="M34" s="77">
        <v>0</v>
      </c>
      <c r="N34" s="74">
        <v>0</v>
      </c>
      <c r="O34" s="74">
        <v>0</v>
      </c>
      <c r="P34" s="41">
        <v>0</v>
      </c>
      <c r="Q34" s="295">
        <v>0</v>
      </c>
      <c r="R34" s="296">
        <v>0</v>
      </c>
      <c r="S34" s="297">
        <v>0</v>
      </c>
      <c r="T34" s="298">
        <v>0</v>
      </c>
      <c r="U34" s="304">
        <v>0</v>
      </c>
      <c r="V34" s="305">
        <v>0</v>
      </c>
      <c r="W34" s="300">
        <v>0</v>
      </c>
      <c r="X34" s="306">
        <v>0</v>
      </c>
      <c r="Y34" s="304">
        <v>0</v>
      </c>
      <c r="Z34" s="305">
        <v>0</v>
      </c>
      <c r="AA34" s="300">
        <v>0</v>
      </c>
      <c r="AB34" s="303">
        <v>0</v>
      </c>
      <c r="AC34" s="65"/>
      <c r="AD34" s="65"/>
      <c r="AE34" s="65"/>
      <c r="AF34" s="65"/>
      <c r="AG34" s="65"/>
      <c r="AH34" s="65"/>
      <c r="AI34" s="65"/>
      <c r="AJ34" s="65"/>
    </row>
    <row r="35" spans="2:36" x14ac:dyDescent="0.15">
      <c r="B35" s="283">
        <v>25</v>
      </c>
      <c r="C35" s="292">
        <v>8.6999999999999993</v>
      </c>
      <c r="D35" s="165" t="s">
        <v>534</v>
      </c>
      <c r="E35" s="71">
        <v>0</v>
      </c>
      <c r="F35" s="74">
        <v>0</v>
      </c>
      <c r="G35" s="74">
        <v>0</v>
      </c>
      <c r="H35" s="41">
        <v>0</v>
      </c>
      <c r="I35" s="77">
        <v>0</v>
      </c>
      <c r="J35" s="74">
        <v>0</v>
      </c>
      <c r="K35" s="74">
        <v>0</v>
      </c>
      <c r="L35" s="41">
        <v>0</v>
      </c>
      <c r="M35" s="77">
        <v>0</v>
      </c>
      <c r="N35" s="74">
        <v>0</v>
      </c>
      <c r="O35" s="74">
        <v>0</v>
      </c>
      <c r="P35" s="41">
        <v>0</v>
      </c>
      <c r="Q35" s="295">
        <v>0</v>
      </c>
      <c r="R35" s="296">
        <v>0</v>
      </c>
      <c r="S35" s="297">
        <v>0</v>
      </c>
      <c r="T35" s="298">
        <v>0</v>
      </c>
      <c r="U35" s="304">
        <v>0</v>
      </c>
      <c r="V35" s="305">
        <v>0</v>
      </c>
      <c r="W35" s="300">
        <v>0</v>
      </c>
      <c r="X35" s="306">
        <v>0</v>
      </c>
      <c r="Y35" s="304">
        <v>0</v>
      </c>
      <c r="Z35" s="305">
        <v>0</v>
      </c>
      <c r="AA35" s="300">
        <v>0</v>
      </c>
      <c r="AB35" s="303">
        <v>0</v>
      </c>
      <c r="AC35" s="65"/>
      <c r="AD35" s="65"/>
      <c r="AE35" s="65"/>
      <c r="AF35" s="65"/>
      <c r="AG35" s="65"/>
      <c r="AH35" s="65"/>
      <c r="AI35" s="65"/>
      <c r="AJ35" s="65"/>
    </row>
    <row r="36" spans="2:36" x14ac:dyDescent="0.15">
      <c r="B36" s="283">
        <v>26</v>
      </c>
      <c r="C36" s="292">
        <v>8.6999999999999993</v>
      </c>
      <c r="D36" s="165" t="s">
        <v>534</v>
      </c>
      <c r="E36" s="71">
        <v>0</v>
      </c>
      <c r="F36" s="74">
        <v>0</v>
      </c>
      <c r="G36" s="74">
        <v>0</v>
      </c>
      <c r="H36" s="41">
        <v>0</v>
      </c>
      <c r="I36" s="77">
        <v>0</v>
      </c>
      <c r="J36" s="74">
        <v>0</v>
      </c>
      <c r="K36" s="74">
        <v>0</v>
      </c>
      <c r="L36" s="41">
        <v>0</v>
      </c>
      <c r="M36" s="77">
        <v>0</v>
      </c>
      <c r="N36" s="74">
        <v>0</v>
      </c>
      <c r="O36" s="74">
        <v>0</v>
      </c>
      <c r="P36" s="41">
        <v>0</v>
      </c>
      <c r="Q36" s="295">
        <v>0</v>
      </c>
      <c r="R36" s="296">
        <v>0</v>
      </c>
      <c r="S36" s="297">
        <v>0</v>
      </c>
      <c r="T36" s="298">
        <v>0</v>
      </c>
      <c r="U36" s="304">
        <v>0</v>
      </c>
      <c r="V36" s="305">
        <v>0</v>
      </c>
      <c r="W36" s="300">
        <v>0</v>
      </c>
      <c r="X36" s="306">
        <v>0</v>
      </c>
      <c r="Y36" s="304">
        <v>0</v>
      </c>
      <c r="Z36" s="305">
        <v>0</v>
      </c>
      <c r="AA36" s="300">
        <v>0</v>
      </c>
      <c r="AB36" s="303">
        <v>0</v>
      </c>
      <c r="AC36" s="65"/>
      <c r="AD36" s="65"/>
      <c r="AE36" s="65"/>
      <c r="AF36" s="65"/>
      <c r="AG36" s="65"/>
      <c r="AH36" s="65"/>
      <c r="AI36" s="65"/>
      <c r="AJ36" s="65"/>
    </row>
    <row r="37" spans="2:36" x14ac:dyDescent="0.15">
      <c r="B37" s="283">
        <v>27</v>
      </c>
      <c r="C37" s="292">
        <v>8.6999999999999993</v>
      </c>
      <c r="D37" s="165" t="s">
        <v>534</v>
      </c>
      <c r="E37" s="71">
        <v>0</v>
      </c>
      <c r="F37" s="74">
        <v>0</v>
      </c>
      <c r="G37" s="74">
        <v>0</v>
      </c>
      <c r="H37" s="41">
        <v>0</v>
      </c>
      <c r="I37" s="77">
        <v>0</v>
      </c>
      <c r="J37" s="74">
        <v>0</v>
      </c>
      <c r="K37" s="74">
        <v>0</v>
      </c>
      <c r="L37" s="41">
        <v>0</v>
      </c>
      <c r="M37" s="77">
        <v>0</v>
      </c>
      <c r="N37" s="74">
        <v>0</v>
      </c>
      <c r="O37" s="74">
        <v>0</v>
      </c>
      <c r="P37" s="41">
        <v>0</v>
      </c>
      <c r="Q37" s="295">
        <v>0</v>
      </c>
      <c r="R37" s="296">
        <v>0</v>
      </c>
      <c r="S37" s="297">
        <v>0</v>
      </c>
      <c r="T37" s="298">
        <v>0</v>
      </c>
      <c r="U37" s="304">
        <v>0</v>
      </c>
      <c r="V37" s="305">
        <v>0</v>
      </c>
      <c r="W37" s="300">
        <v>0</v>
      </c>
      <c r="X37" s="306">
        <v>0</v>
      </c>
      <c r="Y37" s="304">
        <v>0</v>
      </c>
      <c r="Z37" s="305">
        <v>0</v>
      </c>
      <c r="AA37" s="300">
        <v>0</v>
      </c>
      <c r="AB37" s="303">
        <v>0</v>
      </c>
      <c r="AC37" s="65"/>
      <c r="AD37" s="65"/>
      <c r="AE37" s="65"/>
      <c r="AF37" s="65"/>
      <c r="AG37" s="65"/>
      <c r="AH37" s="65"/>
      <c r="AI37" s="65"/>
      <c r="AJ37" s="65"/>
    </row>
    <row r="38" spans="2:36" x14ac:dyDescent="0.15">
      <c r="B38" s="283">
        <v>28</v>
      </c>
      <c r="C38" s="292">
        <v>8.6999999999999993</v>
      </c>
      <c r="D38" s="165" t="s">
        <v>534</v>
      </c>
      <c r="E38" s="71">
        <v>0</v>
      </c>
      <c r="F38" s="74">
        <v>0</v>
      </c>
      <c r="G38" s="74">
        <v>0</v>
      </c>
      <c r="H38" s="41">
        <v>0</v>
      </c>
      <c r="I38" s="77">
        <v>0</v>
      </c>
      <c r="J38" s="74">
        <v>0</v>
      </c>
      <c r="K38" s="74">
        <v>0</v>
      </c>
      <c r="L38" s="41">
        <v>0</v>
      </c>
      <c r="M38" s="77">
        <v>0</v>
      </c>
      <c r="N38" s="74">
        <v>0</v>
      </c>
      <c r="O38" s="74">
        <v>0</v>
      </c>
      <c r="P38" s="41">
        <v>0</v>
      </c>
      <c r="Q38" s="295">
        <v>0</v>
      </c>
      <c r="R38" s="296">
        <v>0</v>
      </c>
      <c r="S38" s="297">
        <v>0</v>
      </c>
      <c r="T38" s="298">
        <v>0</v>
      </c>
      <c r="U38" s="304">
        <v>0</v>
      </c>
      <c r="V38" s="305">
        <v>0</v>
      </c>
      <c r="W38" s="300">
        <v>0</v>
      </c>
      <c r="X38" s="306">
        <v>0</v>
      </c>
      <c r="Y38" s="304">
        <v>0</v>
      </c>
      <c r="Z38" s="305">
        <v>0</v>
      </c>
      <c r="AA38" s="300">
        <v>0</v>
      </c>
      <c r="AB38" s="303">
        <v>0</v>
      </c>
      <c r="AC38" s="65"/>
      <c r="AD38" s="65"/>
      <c r="AE38" s="65"/>
      <c r="AF38" s="65"/>
      <c r="AG38" s="65"/>
      <c r="AH38" s="65"/>
      <c r="AI38" s="65"/>
      <c r="AJ38" s="65"/>
    </row>
    <row r="39" spans="2:36" x14ac:dyDescent="0.15">
      <c r="B39" s="283">
        <v>29</v>
      </c>
      <c r="C39" s="292">
        <v>8.6999999999999993</v>
      </c>
      <c r="D39" s="165" t="s">
        <v>534</v>
      </c>
      <c r="E39" s="71">
        <v>0</v>
      </c>
      <c r="F39" s="74">
        <v>0</v>
      </c>
      <c r="G39" s="74">
        <v>0</v>
      </c>
      <c r="H39" s="41">
        <v>0</v>
      </c>
      <c r="I39" s="77">
        <v>0</v>
      </c>
      <c r="J39" s="74">
        <v>0</v>
      </c>
      <c r="K39" s="74">
        <v>0</v>
      </c>
      <c r="L39" s="41">
        <v>0</v>
      </c>
      <c r="M39" s="77">
        <v>0</v>
      </c>
      <c r="N39" s="74">
        <v>0</v>
      </c>
      <c r="O39" s="74">
        <v>0</v>
      </c>
      <c r="P39" s="41">
        <v>0</v>
      </c>
      <c r="Q39" s="295">
        <v>0</v>
      </c>
      <c r="R39" s="296">
        <v>0</v>
      </c>
      <c r="S39" s="297">
        <v>0</v>
      </c>
      <c r="T39" s="298">
        <v>0</v>
      </c>
      <c r="U39" s="304">
        <v>0</v>
      </c>
      <c r="V39" s="305">
        <v>0</v>
      </c>
      <c r="W39" s="300">
        <v>0</v>
      </c>
      <c r="X39" s="306">
        <v>0</v>
      </c>
      <c r="Y39" s="304">
        <v>0</v>
      </c>
      <c r="Z39" s="305">
        <v>0</v>
      </c>
      <c r="AA39" s="300">
        <v>0</v>
      </c>
      <c r="AB39" s="303">
        <v>0</v>
      </c>
      <c r="AC39" s="65"/>
      <c r="AD39" s="65"/>
      <c r="AE39" s="65"/>
      <c r="AF39" s="65"/>
      <c r="AG39" s="65"/>
      <c r="AH39" s="65"/>
      <c r="AI39" s="65"/>
      <c r="AJ39" s="65"/>
    </row>
    <row r="40" spans="2:36" x14ac:dyDescent="0.15">
      <c r="B40" s="283">
        <v>30</v>
      </c>
      <c r="C40" s="292">
        <v>8.6999999999999993</v>
      </c>
      <c r="D40" s="165" t="s">
        <v>534</v>
      </c>
      <c r="E40" s="71">
        <v>0</v>
      </c>
      <c r="F40" s="74">
        <v>0</v>
      </c>
      <c r="G40" s="74">
        <v>0</v>
      </c>
      <c r="H40" s="41">
        <v>0</v>
      </c>
      <c r="I40" s="77">
        <v>0</v>
      </c>
      <c r="J40" s="74">
        <v>0</v>
      </c>
      <c r="K40" s="74">
        <v>0</v>
      </c>
      <c r="L40" s="41">
        <v>0</v>
      </c>
      <c r="M40" s="77">
        <v>0</v>
      </c>
      <c r="N40" s="74">
        <v>0</v>
      </c>
      <c r="O40" s="74">
        <v>0</v>
      </c>
      <c r="P40" s="41">
        <v>0</v>
      </c>
      <c r="Q40" s="295">
        <v>0</v>
      </c>
      <c r="R40" s="296">
        <v>0</v>
      </c>
      <c r="S40" s="297">
        <v>0</v>
      </c>
      <c r="T40" s="298">
        <v>0</v>
      </c>
      <c r="U40" s="304">
        <v>0</v>
      </c>
      <c r="V40" s="305">
        <v>0</v>
      </c>
      <c r="W40" s="300">
        <v>0</v>
      </c>
      <c r="X40" s="306">
        <v>0</v>
      </c>
      <c r="Y40" s="304">
        <v>0</v>
      </c>
      <c r="Z40" s="305">
        <v>0</v>
      </c>
      <c r="AA40" s="300">
        <v>0</v>
      </c>
      <c r="AB40" s="303">
        <v>0</v>
      </c>
      <c r="AC40" s="65"/>
      <c r="AD40" s="65"/>
      <c r="AE40" s="65"/>
      <c r="AF40" s="65"/>
      <c r="AG40" s="65"/>
      <c r="AH40" s="65"/>
      <c r="AI40" s="65"/>
      <c r="AJ40" s="65"/>
    </row>
    <row r="41" spans="2:36" x14ac:dyDescent="0.15">
      <c r="B41" s="283">
        <v>31</v>
      </c>
      <c r="C41" s="292">
        <v>8.6999999999999993</v>
      </c>
      <c r="D41" s="165" t="s">
        <v>534</v>
      </c>
      <c r="E41" s="71">
        <v>0</v>
      </c>
      <c r="F41" s="74">
        <v>0</v>
      </c>
      <c r="G41" s="74">
        <v>0</v>
      </c>
      <c r="H41" s="41">
        <v>0</v>
      </c>
      <c r="I41" s="77">
        <v>0</v>
      </c>
      <c r="J41" s="74">
        <v>0</v>
      </c>
      <c r="K41" s="74">
        <v>0</v>
      </c>
      <c r="L41" s="41">
        <v>0</v>
      </c>
      <c r="M41" s="77">
        <v>0</v>
      </c>
      <c r="N41" s="74">
        <v>0</v>
      </c>
      <c r="O41" s="74">
        <v>0</v>
      </c>
      <c r="P41" s="41">
        <v>0</v>
      </c>
      <c r="Q41" s="295">
        <v>0</v>
      </c>
      <c r="R41" s="296">
        <v>0</v>
      </c>
      <c r="S41" s="297">
        <v>0</v>
      </c>
      <c r="T41" s="298">
        <v>0</v>
      </c>
      <c r="U41" s="304">
        <v>0</v>
      </c>
      <c r="V41" s="305">
        <v>0</v>
      </c>
      <c r="W41" s="300">
        <v>0</v>
      </c>
      <c r="X41" s="306">
        <v>0</v>
      </c>
      <c r="Y41" s="304">
        <v>0</v>
      </c>
      <c r="Z41" s="305">
        <v>0</v>
      </c>
      <c r="AA41" s="300">
        <v>0</v>
      </c>
      <c r="AB41" s="303">
        <v>0</v>
      </c>
      <c r="AC41" s="65"/>
      <c r="AD41" s="65"/>
      <c r="AE41" s="65"/>
      <c r="AF41" s="65"/>
      <c r="AG41" s="65"/>
      <c r="AH41" s="65"/>
      <c r="AI41" s="65"/>
      <c r="AJ41" s="65"/>
    </row>
    <row r="42" spans="2:36" x14ac:dyDescent="0.15">
      <c r="B42" s="283">
        <v>32</v>
      </c>
      <c r="C42" s="292">
        <v>8.6999999999999993</v>
      </c>
      <c r="D42" s="165" t="s">
        <v>534</v>
      </c>
      <c r="E42" s="71">
        <v>0</v>
      </c>
      <c r="F42" s="74">
        <v>0</v>
      </c>
      <c r="G42" s="74">
        <v>0</v>
      </c>
      <c r="H42" s="41">
        <v>0</v>
      </c>
      <c r="I42" s="77">
        <v>0</v>
      </c>
      <c r="J42" s="74">
        <v>0</v>
      </c>
      <c r="K42" s="74">
        <v>0</v>
      </c>
      <c r="L42" s="41">
        <v>0</v>
      </c>
      <c r="M42" s="77">
        <v>0</v>
      </c>
      <c r="N42" s="74">
        <v>0</v>
      </c>
      <c r="O42" s="74">
        <v>0</v>
      </c>
      <c r="P42" s="41">
        <v>0</v>
      </c>
      <c r="Q42" s="295">
        <v>0</v>
      </c>
      <c r="R42" s="296">
        <v>0</v>
      </c>
      <c r="S42" s="297">
        <v>0</v>
      </c>
      <c r="T42" s="298">
        <v>0</v>
      </c>
      <c r="U42" s="304">
        <v>0</v>
      </c>
      <c r="V42" s="305">
        <v>0</v>
      </c>
      <c r="W42" s="300">
        <v>0</v>
      </c>
      <c r="X42" s="306">
        <v>0</v>
      </c>
      <c r="Y42" s="304">
        <v>0</v>
      </c>
      <c r="Z42" s="305">
        <v>0</v>
      </c>
      <c r="AA42" s="300">
        <v>0</v>
      </c>
      <c r="AB42" s="303">
        <v>0</v>
      </c>
      <c r="AC42" s="65"/>
      <c r="AD42" s="65"/>
      <c r="AE42" s="65"/>
      <c r="AF42" s="65"/>
      <c r="AG42" s="65"/>
      <c r="AH42" s="65"/>
      <c r="AI42" s="65"/>
      <c r="AJ42" s="65"/>
    </row>
    <row r="43" spans="2:36" x14ac:dyDescent="0.15">
      <c r="B43" s="283">
        <v>33</v>
      </c>
      <c r="C43" s="291">
        <v>8.6999999999999993</v>
      </c>
      <c r="D43" s="165" t="s">
        <v>534</v>
      </c>
      <c r="E43" s="71">
        <v>0</v>
      </c>
      <c r="F43" s="74">
        <v>0</v>
      </c>
      <c r="G43" s="74">
        <v>0</v>
      </c>
      <c r="H43" s="41">
        <v>0</v>
      </c>
      <c r="I43" s="77">
        <v>0</v>
      </c>
      <c r="J43" s="74">
        <v>0</v>
      </c>
      <c r="K43" s="74">
        <v>0</v>
      </c>
      <c r="L43" s="41">
        <v>0</v>
      </c>
      <c r="M43" s="77">
        <v>0</v>
      </c>
      <c r="N43" s="74">
        <v>0</v>
      </c>
      <c r="O43" s="74">
        <v>0</v>
      </c>
      <c r="P43" s="41">
        <v>0</v>
      </c>
      <c r="Q43" s="295">
        <v>0</v>
      </c>
      <c r="R43" s="296">
        <v>0</v>
      </c>
      <c r="S43" s="297">
        <v>0</v>
      </c>
      <c r="T43" s="298">
        <v>0</v>
      </c>
      <c r="U43" s="304">
        <v>0</v>
      </c>
      <c r="V43" s="305">
        <v>0</v>
      </c>
      <c r="W43" s="300">
        <v>0</v>
      </c>
      <c r="X43" s="306">
        <v>0</v>
      </c>
      <c r="Y43" s="304">
        <v>0</v>
      </c>
      <c r="Z43" s="305">
        <v>0</v>
      </c>
      <c r="AA43" s="300">
        <v>0</v>
      </c>
      <c r="AB43" s="303">
        <v>0</v>
      </c>
      <c r="AC43" s="65"/>
      <c r="AD43" s="65"/>
      <c r="AE43" s="65"/>
      <c r="AF43" s="65"/>
      <c r="AG43" s="65"/>
      <c r="AH43" s="65"/>
      <c r="AI43" s="65"/>
      <c r="AJ43" s="65"/>
    </row>
    <row r="44" spans="2:36" ht="12.75" thickBot="1" x14ac:dyDescent="0.2">
      <c r="B44" s="285">
        <v>34</v>
      </c>
      <c r="C44" s="293">
        <v>8.6999999999999993</v>
      </c>
      <c r="D44" s="286" t="s">
        <v>534</v>
      </c>
      <c r="E44" s="287">
        <v>0</v>
      </c>
      <c r="F44" s="288">
        <v>0</v>
      </c>
      <c r="G44" s="288">
        <v>0</v>
      </c>
      <c r="H44" s="289">
        <v>0</v>
      </c>
      <c r="I44" s="290">
        <v>0</v>
      </c>
      <c r="J44" s="288">
        <v>0</v>
      </c>
      <c r="K44" s="288">
        <v>0</v>
      </c>
      <c r="L44" s="289">
        <v>0</v>
      </c>
      <c r="M44" s="290">
        <v>0</v>
      </c>
      <c r="N44" s="288">
        <v>0</v>
      </c>
      <c r="O44" s="288">
        <v>0</v>
      </c>
      <c r="P44" s="289">
        <v>0</v>
      </c>
      <c r="Q44" s="307">
        <v>0</v>
      </c>
      <c r="R44" s="308">
        <v>0</v>
      </c>
      <c r="S44" s="309">
        <v>0</v>
      </c>
      <c r="T44" s="310">
        <v>0</v>
      </c>
      <c r="U44" s="311">
        <v>0</v>
      </c>
      <c r="V44" s="312">
        <v>0</v>
      </c>
      <c r="W44" s="313">
        <v>0</v>
      </c>
      <c r="X44" s="314">
        <v>0</v>
      </c>
      <c r="Y44" s="311">
        <v>0</v>
      </c>
      <c r="Z44" s="312">
        <v>0</v>
      </c>
      <c r="AA44" s="313">
        <v>0</v>
      </c>
      <c r="AB44" s="315">
        <v>0</v>
      </c>
      <c r="AC44" s="65"/>
      <c r="AD44" s="65"/>
      <c r="AE44" s="65"/>
      <c r="AF44" s="65"/>
      <c r="AG44" s="65"/>
      <c r="AH44" s="65"/>
      <c r="AI44" s="65"/>
      <c r="AJ44" s="65"/>
    </row>
    <row r="45" spans="2:36" x14ac:dyDescent="0.15">
      <c r="B45" s="283">
        <v>35</v>
      </c>
      <c r="C45" s="291">
        <v>9</v>
      </c>
      <c r="D45" s="275" t="s">
        <v>534</v>
      </c>
      <c r="E45" s="71">
        <v>0</v>
      </c>
      <c r="F45" s="74">
        <v>0</v>
      </c>
      <c r="G45" s="74">
        <v>0</v>
      </c>
      <c r="H45" s="273">
        <v>0</v>
      </c>
      <c r="I45" s="274">
        <v>0</v>
      </c>
      <c r="J45" s="74">
        <v>0</v>
      </c>
      <c r="K45" s="74">
        <v>0</v>
      </c>
      <c r="L45" s="273">
        <v>0</v>
      </c>
      <c r="M45" s="274">
        <v>0</v>
      </c>
      <c r="N45" s="74">
        <v>0</v>
      </c>
      <c r="O45" s="74">
        <v>0</v>
      </c>
      <c r="P45" s="273">
        <v>0</v>
      </c>
      <c r="Q45" s="295">
        <v>0</v>
      </c>
      <c r="R45" s="296">
        <v>0</v>
      </c>
      <c r="S45" s="297">
        <v>0</v>
      </c>
      <c r="T45" s="298">
        <v>0</v>
      </c>
      <c r="U45" s="299">
        <v>0</v>
      </c>
      <c r="V45" s="300">
        <v>0</v>
      </c>
      <c r="W45" s="300">
        <v>0</v>
      </c>
      <c r="X45" s="301">
        <v>0</v>
      </c>
      <c r="Y45" s="302">
        <v>0</v>
      </c>
      <c r="Z45" s="300">
        <v>0</v>
      </c>
      <c r="AA45" s="300">
        <v>0</v>
      </c>
      <c r="AB45" s="303">
        <v>0</v>
      </c>
      <c r="AC45" s="65"/>
      <c r="AD45" s="65"/>
      <c r="AE45" s="65"/>
      <c r="AF45" s="65"/>
      <c r="AG45" s="65"/>
      <c r="AH45" s="65"/>
      <c r="AI45" s="65"/>
      <c r="AJ45" s="65"/>
    </row>
    <row r="46" spans="2:36" x14ac:dyDescent="0.15">
      <c r="B46" s="283">
        <v>36</v>
      </c>
      <c r="C46" s="292">
        <v>8.9</v>
      </c>
      <c r="D46" s="275" t="s">
        <v>534</v>
      </c>
      <c r="E46" s="71">
        <v>0</v>
      </c>
      <c r="F46" s="74">
        <v>0</v>
      </c>
      <c r="G46" s="74">
        <v>0</v>
      </c>
      <c r="H46" s="273">
        <v>0</v>
      </c>
      <c r="I46" s="274">
        <v>0</v>
      </c>
      <c r="J46" s="74">
        <v>0</v>
      </c>
      <c r="K46" s="74">
        <v>0</v>
      </c>
      <c r="L46" s="273">
        <v>0</v>
      </c>
      <c r="M46" s="274">
        <v>0</v>
      </c>
      <c r="N46" s="74">
        <v>0</v>
      </c>
      <c r="O46" s="74">
        <v>0</v>
      </c>
      <c r="P46" s="273">
        <v>0</v>
      </c>
      <c r="Q46" s="295">
        <v>0</v>
      </c>
      <c r="R46" s="296">
        <v>0</v>
      </c>
      <c r="S46" s="297">
        <v>0</v>
      </c>
      <c r="T46" s="298">
        <v>0</v>
      </c>
      <c r="U46" s="299">
        <v>0</v>
      </c>
      <c r="V46" s="300">
        <v>0</v>
      </c>
      <c r="W46" s="300">
        <v>0</v>
      </c>
      <c r="X46" s="301">
        <v>0</v>
      </c>
      <c r="Y46" s="302">
        <v>0</v>
      </c>
      <c r="Z46" s="300">
        <v>0</v>
      </c>
      <c r="AA46" s="300">
        <v>0</v>
      </c>
      <c r="AB46" s="303">
        <v>0</v>
      </c>
      <c r="AC46" s="65"/>
      <c r="AD46" s="65"/>
      <c r="AE46" s="65"/>
      <c r="AF46" s="65"/>
      <c r="AG46" s="65"/>
      <c r="AH46" s="65"/>
      <c r="AI46" s="65"/>
      <c r="AJ46" s="65"/>
    </row>
    <row r="47" spans="2:36" x14ac:dyDescent="0.15">
      <c r="B47" s="283">
        <v>37</v>
      </c>
      <c r="C47" s="292">
        <v>8.9</v>
      </c>
      <c r="D47" s="275" t="s">
        <v>534</v>
      </c>
      <c r="E47" s="71">
        <v>0</v>
      </c>
      <c r="F47" s="74">
        <v>0</v>
      </c>
      <c r="G47" s="74">
        <v>0</v>
      </c>
      <c r="H47" s="273">
        <v>0</v>
      </c>
      <c r="I47" s="274">
        <v>0</v>
      </c>
      <c r="J47" s="74">
        <v>0</v>
      </c>
      <c r="K47" s="74">
        <v>0</v>
      </c>
      <c r="L47" s="273">
        <v>0</v>
      </c>
      <c r="M47" s="274">
        <v>0</v>
      </c>
      <c r="N47" s="74">
        <v>0</v>
      </c>
      <c r="O47" s="74">
        <v>0</v>
      </c>
      <c r="P47" s="273">
        <v>0</v>
      </c>
      <c r="Q47" s="295">
        <v>0</v>
      </c>
      <c r="R47" s="296">
        <v>0</v>
      </c>
      <c r="S47" s="297">
        <v>0</v>
      </c>
      <c r="T47" s="298">
        <v>0</v>
      </c>
      <c r="U47" s="299">
        <v>0</v>
      </c>
      <c r="V47" s="300">
        <v>0</v>
      </c>
      <c r="W47" s="300">
        <v>0</v>
      </c>
      <c r="X47" s="301">
        <v>0</v>
      </c>
      <c r="Y47" s="302">
        <v>0</v>
      </c>
      <c r="Z47" s="300">
        <v>0</v>
      </c>
      <c r="AA47" s="300">
        <v>0</v>
      </c>
      <c r="AB47" s="303">
        <v>0</v>
      </c>
      <c r="AC47" s="65"/>
      <c r="AD47" s="65"/>
      <c r="AE47" s="65"/>
      <c r="AF47" s="65"/>
      <c r="AG47" s="65"/>
      <c r="AH47" s="65"/>
      <c r="AI47" s="65"/>
      <c r="AJ47" s="65"/>
    </row>
    <row r="48" spans="2:36" x14ac:dyDescent="0.15">
      <c r="B48" s="283">
        <v>38</v>
      </c>
      <c r="C48" s="292">
        <v>9</v>
      </c>
      <c r="D48" s="275" t="s">
        <v>534</v>
      </c>
      <c r="E48" s="71">
        <v>0</v>
      </c>
      <c r="F48" s="74">
        <v>0</v>
      </c>
      <c r="G48" s="74">
        <v>0</v>
      </c>
      <c r="H48" s="273">
        <v>0</v>
      </c>
      <c r="I48" s="274">
        <v>0</v>
      </c>
      <c r="J48" s="74">
        <v>0</v>
      </c>
      <c r="K48" s="74">
        <v>0</v>
      </c>
      <c r="L48" s="273">
        <v>0</v>
      </c>
      <c r="M48" s="274">
        <v>0</v>
      </c>
      <c r="N48" s="74">
        <v>0</v>
      </c>
      <c r="O48" s="74">
        <v>0</v>
      </c>
      <c r="P48" s="273">
        <v>0</v>
      </c>
      <c r="Q48" s="295">
        <v>0</v>
      </c>
      <c r="R48" s="296">
        <v>0</v>
      </c>
      <c r="S48" s="297">
        <v>0</v>
      </c>
      <c r="T48" s="298">
        <v>0</v>
      </c>
      <c r="U48" s="299">
        <v>0</v>
      </c>
      <c r="V48" s="300">
        <v>0</v>
      </c>
      <c r="W48" s="300">
        <v>0</v>
      </c>
      <c r="X48" s="301">
        <v>0</v>
      </c>
      <c r="Y48" s="302">
        <v>0</v>
      </c>
      <c r="Z48" s="300">
        <v>0</v>
      </c>
      <c r="AA48" s="300">
        <v>0</v>
      </c>
      <c r="AB48" s="303">
        <v>0</v>
      </c>
      <c r="AC48" s="65"/>
      <c r="AD48" s="65"/>
      <c r="AE48" s="65"/>
      <c r="AF48" s="65"/>
      <c r="AG48" s="65"/>
      <c r="AH48" s="65"/>
      <c r="AI48" s="65"/>
      <c r="AJ48" s="65"/>
    </row>
    <row r="49" spans="2:36" x14ac:dyDescent="0.15">
      <c r="B49" s="283">
        <v>39</v>
      </c>
      <c r="C49" s="292">
        <v>9</v>
      </c>
      <c r="D49" s="275" t="s">
        <v>534</v>
      </c>
      <c r="E49" s="71">
        <v>0</v>
      </c>
      <c r="F49" s="74">
        <v>0</v>
      </c>
      <c r="G49" s="74">
        <v>0</v>
      </c>
      <c r="H49" s="273">
        <v>0</v>
      </c>
      <c r="I49" s="274">
        <v>0</v>
      </c>
      <c r="J49" s="74">
        <v>0</v>
      </c>
      <c r="K49" s="74">
        <v>0</v>
      </c>
      <c r="L49" s="273">
        <v>0</v>
      </c>
      <c r="M49" s="274">
        <v>0</v>
      </c>
      <c r="N49" s="74">
        <v>0</v>
      </c>
      <c r="O49" s="74">
        <v>0</v>
      </c>
      <c r="P49" s="273">
        <v>0</v>
      </c>
      <c r="Q49" s="295">
        <v>0</v>
      </c>
      <c r="R49" s="296">
        <v>0</v>
      </c>
      <c r="S49" s="297">
        <v>0</v>
      </c>
      <c r="T49" s="298">
        <v>0</v>
      </c>
      <c r="U49" s="299">
        <v>0</v>
      </c>
      <c r="V49" s="300">
        <v>0</v>
      </c>
      <c r="W49" s="300">
        <v>0</v>
      </c>
      <c r="X49" s="301">
        <v>0</v>
      </c>
      <c r="Y49" s="302">
        <v>0</v>
      </c>
      <c r="Z49" s="300">
        <v>0</v>
      </c>
      <c r="AA49" s="300">
        <v>0</v>
      </c>
      <c r="AB49" s="303">
        <v>0</v>
      </c>
      <c r="AC49" s="65"/>
      <c r="AD49" s="65"/>
      <c r="AE49" s="65"/>
      <c r="AF49" s="65"/>
      <c r="AG49" s="65"/>
      <c r="AH49" s="65"/>
      <c r="AI49" s="65"/>
      <c r="AJ49" s="65"/>
    </row>
    <row r="50" spans="2:36" x14ac:dyDescent="0.15">
      <c r="B50" s="283">
        <v>40</v>
      </c>
      <c r="C50" s="292">
        <v>9</v>
      </c>
      <c r="D50" s="275" t="s">
        <v>534</v>
      </c>
      <c r="E50" s="71">
        <v>0</v>
      </c>
      <c r="F50" s="74">
        <v>0</v>
      </c>
      <c r="G50" s="74">
        <v>0</v>
      </c>
      <c r="H50" s="41">
        <v>0</v>
      </c>
      <c r="I50" s="77">
        <v>0</v>
      </c>
      <c r="J50" s="74">
        <v>0</v>
      </c>
      <c r="K50" s="74">
        <v>0</v>
      </c>
      <c r="L50" s="41">
        <v>0</v>
      </c>
      <c r="M50" s="77">
        <v>0</v>
      </c>
      <c r="N50" s="74">
        <v>0</v>
      </c>
      <c r="O50" s="74">
        <v>0</v>
      </c>
      <c r="P50" s="41">
        <v>0</v>
      </c>
      <c r="Q50" s="295">
        <v>0</v>
      </c>
      <c r="R50" s="296">
        <v>0</v>
      </c>
      <c r="S50" s="297">
        <v>0</v>
      </c>
      <c r="T50" s="298">
        <v>0</v>
      </c>
      <c r="U50" s="304">
        <v>0</v>
      </c>
      <c r="V50" s="305">
        <v>0</v>
      </c>
      <c r="W50" s="300">
        <v>0</v>
      </c>
      <c r="X50" s="306">
        <v>0</v>
      </c>
      <c r="Y50" s="304">
        <v>0</v>
      </c>
      <c r="Z50" s="305">
        <v>0</v>
      </c>
      <c r="AA50" s="300">
        <v>0</v>
      </c>
      <c r="AB50" s="303">
        <v>0</v>
      </c>
      <c r="AC50" s="65"/>
      <c r="AD50" s="65"/>
      <c r="AE50" s="65"/>
      <c r="AF50" s="65"/>
      <c r="AG50" s="65"/>
      <c r="AH50" s="65"/>
      <c r="AI50" s="65"/>
      <c r="AJ50" s="65"/>
    </row>
    <row r="51" spans="2:36" x14ac:dyDescent="0.15">
      <c r="B51" s="283">
        <v>41</v>
      </c>
      <c r="C51" s="292">
        <v>9</v>
      </c>
      <c r="D51" s="275" t="s">
        <v>534</v>
      </c>
      <c r="E51" s="71">
        <v>0</v>
      </c>
      <c r="F51" s="74">
        <v>0</v>
      </c>
      <c r="G51" s="74">
        <v>0</v>
      </c>
      <c r="H51" s="41">
        <v>0</v>
      </c>
      <c r="I51" s="77">
        <v>0</v>
      </c>
      <c r="J51" s="74">
        <v>0</v>
      </c>
      <c r="K51" s="74">
        <v>0</v>
      </c>
      <c r="L51" s="41">
        <v>0</v>
      </c>
      <c r="M51" s="77">
        <v>0</v>
      </c>
      <c r="N51" s="74">
        <v>0</v>
      </c>
      <c r="O51" s="74">
        <v>0</v>
      </c>
      <c r="P51" s="41">
        <v>0</v>
      </c>
      <c r="Q51" s="295">
        <v>0</v>
      </c>
      <c r="R51" s="296">
        <v>0</v>
      </c>
      <c r="S51" s="297">
        <v>0</v>
      </c>
      <c r="T51" s="298">
        <v>0</v>
      </c>
      <c r="U51" s="304">
        <v>0</v>
      </c>
      <c r="V51" s="305">
        <v>0</v>
      </c>
      <c r="W51" s="300">
        <v>0</v>
      </c>
      <c r="X51" s="306">
        <v>0</v>
      </c>
      <c r="Y51" s="304">
        <v>0</v>
      </c>
      <c r="Z51" s="305">
        <v>0</v>
      </c>
      <c r="AA51" s="300">
        <v>0</v>
      </c>
      <c r="AB51" s="303">
        <v>0</v>
      </c>
      <c r="AC51" s="65"/>
      <c r="AD51" s="65"/>
      <c r="AE51" s="65"/>
      <c r="AF51" s="65"/>
      <c r="AG51" s="65"/>
      <c r="AH51" s="65"/>
      <c r="AI51" s="65"/>
      <c r="AJ51" s="65"/>
    </row>
    <row r="52" spans="2:36" x14ac:dyDescent="0.15">
      <c r="B52" s="283">
        <v>42</v>
      </c>
      <c r="C52" s="292">
        <v>9</v>
      </c>
      <c r="D52" s="275" t="s">
        <v>534</v>
      </c>
      <c r="E52" s="71">
        <v>0</v>
      </c>
      <c r="F52" s="74">
        <v>0</v>
      </c>
      <c r="G52" s="74">
        <v>0</v>
      </c>
      <c r="H52" s="41">
        <v>0</v>
      </c>
      <c r="I52" s="77">
        <v>0</v>
      </c>
      <c r="J52" s="74">
        <v>0</v>
      </c>
      <c r="K52" s="74">
        <v>0</v>
      </c>
      <c r="L52" s="41">
        <v>0</v>
      </c>
      <c r="M52" s="77">
        <v>0</v>
      </c>
      <c r="N52" s="74">
        <v>0</v>
      </c>
      <c r="O52" s="74">
        <v>0</v>
      </c>
      <c r="P52" s="41">
        <v>0</v>
      </c>
      <c r="Q52" s="295">
        <v>0</v>
      </c>
      <c r="R52" s="296">
        <v>0</v>
      </c>
      <c r="S52" s="297">
        <v>0</v>
      </c>
      <c r="T52" s="298">
        <v>0</v>
      </c>
      <c r="U52" s="304">
        <v>0</v>
      </c>
      <c r="V52" s="305">
        <v>0</v>
      </c>
      <c r="W52" s="300">
        <v>0</v>
      </c>
      <c r="X52" s="306">
        <v>0</v>
      </c>
      <c r="Y52" s="304">
        <v>0</v>
      </c>
      <c r="Z52" s="305">
        <v>0</v>
      </c>
      <c r="AA52" s="300">
        <v>0</v>
      </c>
      <c r="AB52" s="303">
        <v>0</v>
      </c>
      <c r="AC52" s="65"/>
      <c r="AD52" s="65"/>
      <c r="AE52" s="65"/>
      <c r="AF52" s="65"/>
      <c r="AG52" s="65"/>
      <c r="AH52" s="65"/>
      <c r="AI52" s="65"/>
      <c r="AJ52" s="65"/>
    </row>
    <row r="53" spans="2:36" x14ac:dyDescent="0.15">
      <c r="B53" s="283">
        <v>43</v>
      </c>
      <c r="C53" s="292">
        <v>9</v>
      </c>
      <c r="D53" s="275" t="s">
        <v>534</v>
      </c>
      <c r="E53" s="71">
        <v>0</v>
      </c>
      <c r="F53" s="74">
        <v>0</v>
      </c>
      <c r="G53" s="74">
        <v>0</v>
      </c>
      <c r="H53" s="41">
        <v>0</v>
      </c>
      <c r="I53" s="77">
        <v>0</v>
      </c>
      <c r="J53" s="74">
        <v>0</v>
      </c>
      <c r="K53" s="74">
        <v>0</v>
      </c>
      <c r="L53" s="41">
        <v>0</v>
      </c>
      <c r="M53" s="77">
        <v>0</v>
      </c>
      <c r="N53" s="74">
        <v>0</v>
      </c>
      <c r="O53" s="74">
        <v>0</v>
      </c>
      <c r="P53" s="41">
        <v>0</v>
      </c>
      <c r="Q53" s="295">
        <v>0</v>
      </c>
      <c r="R53" s="296">
        <v>0</v>
      </c>
      <c r="S53" s="297">
        <v>0</v>
      </c>
      <c r="T53" s="298">
        <v>0</v>
      </c>
      <c r="U53" s="304">
        <v>0</v>
      </c>
      <c r="V53" s="305">
        <v>0</v>
      </c>
      <c r="W53" s="300">
        <v>0</v>
      </c>
      <c r="X53" s="306">
        <v>0</v>
      </c>
      <c r="Y53" s="304">
        <v>0</v>
      </c>
      <c r="Z53" s="305">
        <v>0</v>
      </c>
      <c r="AA53" s="300">
        <v>0</v>
      </c>
      <c r="AB53" s="303">
        <v>0</v>
      </c>
      <c r="AC53" s="65"/>
      <c r="AD53" s="65"/>
      <c r="AE53" s="65"/>
      <c r="AF53" s="65"/>
      <c r="AG53" s="65"/>
      <c r="AH53" s="65"/>
      <c r="AI53" s="65"/>
      <c r="AJ53" s="65"/>
    </row>
    <row r="54" spans="2:36" x14ac:dyDescent="0.15">
      <c r="B54" s="283">
        <v>44</v>
      </c>
      <c r="C54" s="292">
        <v>9</v>
      </c>
      <c r="D54" s="275" t="s">
        <v>534</v>
      </c>
      <c r="E54" s="71">
        <v>0</v>
      </c>
      <c r="F54" s="74">
        <v>0</v>
      </c>
      <c r="G54" s="74">
        <v>0</v>
      </c>
      <c r="H54" s="41">
        <v>0</v>
      </c>
      <c r="I54" s="77">
        <v>0</v>
      </c>
      <c r="J54" s="74">
        <v>0</v>
      </c>
      <c r="K54" s="74">
        <v>0</v>
      </c>
      <c r="L54" s="41">
        <v>0</v>
      </c>
      <c r="M54" s="77">
        <v>0</v>
      </c>
      <c r="N54" s="74">
        <v>0</v>
      </c>
      <c r="O54" s="74">
        <v>0</v>
      </c>
      <c r="P54" s="41">
        <v>0</v>
      </c>
      <c r="Q54" s="295">
        <v>0</v>
      </c>
      <c r="R54" s="296">
        <v>0</v>
      </c>
      <c r="S54" s="297">
        <v>0</v>
      </c>
      <c r="T54" s="298">
        <v>0</v>
      </c>
      <c r="U54" s="304">
        <v>0</v>
      </c>
      <c r="V54" s="305">
        <v>0</v>
      </c>
      <c r="W54" s="300">
        <v>0</v>
      </c>
      <c r="X54" s="306">
        <v>0</v>
      </c>
      <c r="Y54" s="304">
        <v>0</v>
      </c>
      <c r="Z54" s="305">
        <v>0</v>
      </c>
      <c r="AA54" s="300">
        <v>0</v>
      </c>
      <c r="AB54" s="303">
        <v>0</v>
      </c>
      <c r="AC54" s="65"/>
      <c r="AD54" s="65"/>
      <c r="AE54" s="65"/>
      <c r="AF54" s="65"/>
      <c r="AG54" s="65"/>
      <c r="AH54" s="65"/>
      <c r="AI54" s="65"/>
      <c r="AJ54" s="65"/>
    </row>
    <row r="55" spans="2:36" x14ac:dyDescent="0.15">
      <c r="B55" s="283">
        <v>45</v>
      </c>
      <c r="C55" s="292">
        <v>9</v>
      </c>
      <c r="D55" s="275" t="s">
        <v>534</v>
      </c>
      <c r="E55" s="71">
        <v>0</v>
      </c>
      <c r="F55" s="74">
        <v>0</v>
      </c>
      <c r="G55" s="74">
        <v>0</v>
      </c>
      <c r="H55" s="41">
        <v>0</v>
      </c>
      <c r="I55" s="77">
        <v>0</v>
      </c>
      <c r="J55" s="74">
        <v>0</v>
      </c>
      <c r="K55" s="74">
        <v>0</v>
      </c>
      <c r="L55" s="41">
        <v>0</v>
      </c>
      <c r="M55" s="77">
        <v>0</v>
      </c>
      <c r="N55" s="74">
        <v>0</v>
      </c>
      <c r="O55" s="74">
        <v>0</v>
      </c>
      <c r="P55" s="41">
        <v>0</v>
      </c>
      <c r="Q55" s="295">
        <v>0</v>
      </c>
      <c r="R55" s="296">
        <v>0</v>
      </c>
      <c r="S55" s="297">
        <v>0</v>
      </c>
      <c r="T55" s="298">
        <v>0</v>
      </c>
      <c r="U55" s="304">
        <v>0</v>
      </c>
      <c r="V55" s="305">
        <v>0</v>
      </c>
      <c r="W55" s="300">
        <v>0</v>
      </c>
      <c r="X55" s="306">
        <v>0</v>
      </c>
      <c r="Y55" s="304">
        <v>0</v>
      </c>
      <c r="Z55" s="305">
        <v>0</v>
      </c>
      <c r="AA55" s="300">
        <v>0</v>
      </c>
      <c r="AB55" s="303">
        <v>0</v>
      </c>
      <c r="AC55" s="65"/>
      <c r="AD55" s="65"/>
      <c r="AE55" s="65"/>
      <c r="AF55" s="65"/>
      <c r="AG55" s="65"/>
      <c r="AH55" s="65"/>
      <c r="AI55" s="65"/>
      <c r="AJ55" s="65"/>
    </row>
    <row r="56" spans="2:36" x14ac:dyDescent="0.15">
      <c r="B56" s="283">
        <v>46</v>
      </c>
      <c r="C56" s="292">
        <v>9</v>
      </c>
      <c r="D56" s="275" t="s">
        <v>534</v>
      </c>
      <c r="E56" s="71">
        <v>0</v>
      </c>
      <c r="F56" s="74">
        <v>0</v>
      </c>
      <c r="G56" s="74">
        <v>0</v>
      </c>
      <c r="H56" s="41">
        <v>0</v>
      </c>
      <c r="I56" s="77">
        <v>0</v>
      </c>
      <c r="J56" s="74">
        <v>0</v>
      </c>
      <c r="K56" s="74">
        <v>0</v>
      </c>
      <c r="L56" s="41">
        <v>0</v>
      </c>
      <c r="M56" s="77">
        <v>0</v>
      </c>
      <c r="N56" s="74">
        <v>0</v>
      </c>
      <c r="O56" s="74">
        <v>0</v>
      </c>
      <c r="P56" s="41">
        <v>0</v>
      </c>
      <c r="Q56" s="295">
        <v>0</v>
      </c>
      <c r="R56" s="296">
        <v>0</v>
      </c>
      <c r="S56" s="297">
        <v>0</v>
      </c>
      <c r="T56" s="298">
        <v>0</v>
      </c>
      <c r="U56" s="304">
        <v>0</v>
      </c>
      <c r="V56" s="305">
        <v>0</v>
      </c>
      <c r="W56" s="300">
        <v>0</v>
      </c>
      <c r="X56" s="306">
        <v>0</v>
      </c>
      <c r="Y56" s="304">
        <v>0</v>
      </c>
      <c r="Z56" s="305">
        <v>0</v>
      </c>
      <c r="AA56" s="300">
        <v>0</v>
      </c>
      <c r="AB56" s="303">
        <v>0</v>
      </c>
      <c r="AC56" s="65"/>
      <c r="AD56" s="65"/>
      <c r="AE56" s="65"/>
      <c r="AF56" s="65"/>
      <c r="AG56" s="65"/>
      <c r="AH56" s="65"/>
      <c r="AI56" s="65"/>
      <c r="AJ56" s="65"/>
    </row>
    <row r="57" spans="2:36" x14ac:dyDescent="0.15">
      <c r="B57" s="283">
        <v>47</v>
      </c>
      <c r="C57" s="292">
        <v>9</v>
      </c>
      <c r="D57" s="275" t="s">
        <v>639</v>
      </c>
      <c r="E57" s="71">
        <v>0</v>
      </c>
      <c r="F57" s="74">
        <v>0</v>
      </c>
      <c r="G57" s="74">
        <v>0</v>
      </c>
      <c r="H57" s="41">
        <v>0</v>
      </c>
      <c r="I57" s="77">
        <v>0</v>
      </c>
      <c r="J57" s="74">
        <v>0</v>
      </c>
      <c r="K57" s="74">
        <v>0</v>
      </c>
      <c r="L57" s="41">
        <v>0</v>
      </c>
      <c r="M57" s="77">
        <v>0</v>
      </c>
      <c r="N57" s="74">
        <v>0</v>
      </c>
      <c r="O57" s="74">
        <v>0</v>
      </c>
      <c r="P57" s="41">
        <v>4</v>
      </c>
      <c r="Q57" s="295">
        <v>0</v>
      </c>
      <c r="R57" s="296">
        <v>0</v>
      </c>
      <c r="S57" s="297">
        <v>0</v>
      </c>
      <c r="T57" s="298">
        <v>0</v>
      </c>
      <c r="U57" s="304">
        <v>0</v>
      </c>
      <c r="V57" s="305">
        <v>0</v>
      </c>
      <c r="W57" s="300">
        <v>0</v>
      </c>
      <c r="X57" s="306">
        <v>0</v>
      </c>
      <c r="Y57" s="304">
        <v>0</v>
      </c>
      <c r="Z57" s="305">
        <v>0</v>
      </c>
      <c r="AA57" s="300">
        <v>0</v>
      </c>
      <c r="AB57" s="303">
        <v>4.7200000000000006</v>
      </c>
      <c r="AC57" s="65"/>
      <c r="AD57" s="65"/>
      <c r="AE57" s="65"/>
      <c r="AF57" s="65"/>
      <c r="AG57" s="65"/>
      <c r="AH57" s="65"/>
      <c r="AI57" s="65"/>
      <c r="AJ57" s="65"/>
    </row>
    <row r="58" spans="2:36" x14ac:dyDescent="0.15">
      <c r="B58" s="283">
        <v>48</v>
      </c>
      <c r="C58" s="292">
        <v>9</v>
      </c>
      <c r="D58" s="275" t="s">
        <v>534</v>
      </c>
      <c r="E58" s="71">
        <v>0</v>
      </c>
      <c r="F58" s="74">
        <v>0</v>
      </c>
      <c r="G58" s="74">
        <v>0</v>
      </c>
      <c r="H58" s="41">
        <v>0</v>
      </c>
      <c r="I58" s="77">
        <v>0</v>
      </c>
      <c r="J58" s="74">
        <v>0</v>
      </c>
      <c r="K58" s="74">
        <v>0</v>
      </c>
      <c r="L58" s="41">
        <v>0</v>
      </c>
      <c r="M58" s="77">
        <v>0</v>
      </c>
      <c r="N58" s="74">
        <v>0</v>
      </c>
      <c r="O58" s="74">
        <v>0</v>
      </c>
      <c r="P58" s="41">
        <v>0</v>
      </c>
      <c r="Q58" s="295">
        <v>0</v>
      </c>
      <c r="R58" s="296">
        <v>0</v>
      </c>
      <c r="S58" s="297">
        <v>0</v>
      </c>
      <c r="T58" s="298">
        <v>0</v>
      </c>
      <c r="U58" s="304">
        <v>0</v>
      </c>
      <c r="V58" s="305">
        <v>0</v>
      </c>
      <c r="W58" s="300">
        <v>0</v>
      </c>
      <c r="X58" s="306">
        <v>0</v>
      </c>
      <c r="Y58" s="304">
        <v>0</v>
      </c>
      <c r="Z58" s="305">
        <v>0</v>
      </c>
      <c r="AA58" s="300">
        <v>0</v>
      </c>
      <c r="AB58" s="303">
        <v>0</v>
      </c>
      <c r="AC58" s="65"/>
      <c r="AD58" s="65"/>
      <c r="AE58" s="65"/>
      <c r="AF58" s="65"/>
      <c r="AG58" s="65"/>
      <c r="AH58" s="65"/>
      <c r="AI58" s="65"/>
      <c r="AJ58" s="65"/>
    </row>
    <row r="59" spans="2:36" x14ac:dyDescent="0.15">
      <c r="B59" s="283">
        <v>49</v>
      </c>
      <c r="C59" s="292">
        <v>9</v>
      </c>
      <c r="D59" s="275" t="s">
        <v>534</v>
      </c>
      <c r="E59" s="71">
        <v>0</v>
      </c>
      <c r="F59" s="74">
        <v>0</v>
      </c>
      <c r="G59" s="74">
        <v>0</v>
      </c>
      <c r="H59" s="41">
        <v>0</v>
      </c>
      <c r="I59" s="77">
        <v>0</v>
      </c>
      <c r="J59" s="74">
        <v>0</v>
      </c>
      <c r="K59" s="74">
        <v>0</v>
      </c>
      <c r="L59" s="41">
        <v>0</v>
      </c>
      <c r="M59" s="77">
        <v>0</v>
      </c>
      <c r="N59" s="74">
        <v>0</v>
      </c>
      <c r="O59" s="74">
        <v>0</v>
      </c>
      <c r="P59" s="41">
        <v>0</v>
      </c>
      <c r="Q59" s="295">
        <v>0</v>
      </c>
      <c r="R59" s="296">
        <v>0</v>
      </c>
      <c r="S59" s="297">
        <v>0</v>
      </c>
      <c r="T59" s="298">
        <v>0</v>
      </c>
      <c r="U59" s="304">
        <v>0</v>
      </c>
      <c r="V59" s="305">
        <v>0</v>
      </c>
      <c r="W59" s="300">
        <v>0</v>
      </c>
      <c r="X59" s="306">
        <v>0</v>
      </c>
      <c r="Y59" s="304">
        <v>0</v>
      </c>
      <c r="Z59" s="305">
        <v>0</v>
      </c>
      <c r="AA59" s="300">
        <v>0</v>
      </c>
      <c r="AB59" s="303">
        <v>0</v>
      </c>
      <c r="AC59" s="65"/>
      <c r="AD59" s="65"/>
      <c r="AE59" s="65"/>
      <c r="AF59" s="65"/>
      <c r="AG59" s="65"/>
      <c r="AH59" s="65"/>
      <c r="AI59" s="65"/>
      <c r="AJ59" s="65"/>
    </row>
    <row r="60" spans="2:36" x14ac:dyDescent="0.15">
      <c r="B60" s="283">
        <v>50</v>
      </c>
      <c r="C60" s="292">
        <v>9</v>
      </c>
      <c r="D60" s="275" t="s">
        <v>534</v>
      </c>
      <c r="E60" s="71">
        <v>0</v>
      </c>
      <c r="F60" s="74">
        <v>0</v>
      </c>
      <c r="G60" s="74">
        <v>0</v>
      </c>
      <c r="H60" s="41">
        <v>0</v>
      </c>
      <c r="I60" s="77">
        <v>0</v>
      </c>
      <c r="J60" s="74">
        <v>0</v>
      </c>
      <c r="K60" s="74">
        <v>0</v>
      </c>
      <c r="L60" s="41">
        <v>0</v>
      </c>
      <c r="M60" s="77">
        <v>0</v>
      </c>
      <c r="N60" s="74">
        <v>0</v>
      </c>
      <c r="O60" s="74">
        <v>0</v>
      </c>
      <c r="P60" s="41">
        <v>0</v>
      </c>
      <c r="Q60" s="295">
        <v>0</v>
      </c>
      <c r="R60" s="296">
        <v>0</v>
      </c>
      <c r="S60" s="297">
        <v>0</v>
      </c>
      <c r="T60" s="298">
        <v>0</v>
      </c>
      <c r="U60" s="304">
        <v>0</v>
      </c>
      <c r="V60" s="305">
        <v>0</v>
      </c>
      <c r="W60" s="300">
        <v>0</v>
      </c>
      <c r="X60" s="306">
        <v>0</v>
      </c>
      <c r="Y60" s="304">
        <v>0</v>
      </c>
      <c r="Z60" s="305">
        <v>0</v>
      </c>
      <c r="AA60" s="300">
        <v>0</v>
      </c>
      <c r="AB60" s="303">
        <v>0</v>
      </c>
      <c r="AC60" s="65"/>
      <c r="AD60" s="65"/>
      <c r="AE60" s="65"/>
      <c r="AF60" s="65"/>
      <c r="AG60" s="65"/>
      <c r="AH60" s="65"/>
      <c r="AI60" s="65"/>
      <c r="AJ60" s="65"/>
    </row>
    <row r="61" spans="2:36" x14ac:dyDescent="0.15">
      <c r="B61" s="283">
        <v>51</v>
      </c>
      <c r="C61" s="292">
        <v>8.9</v>
      </c>
      <c r="D61" s="275" t="s">
        <v>534</v>
      </c>
      <c r="E61" s="71">
        <v>0</v>
      </c>
      <c r="F61" s="74">
        <v>0</v>
      </c>
      <c r="G61" s="74">
        <v>0</v>
      </c>
      <c r="H61" s="41">
        <v>0</v>
      </c>
      <c r="I61" s="77">
        <v>0</v>
      </c>
      <c r="J61" s="74">
        <v>0</v>
      </c>
      <c r="K61" s="74">
        <v>0</v>
      </c>
      <c r="L61" s="41">
        <v>0</v>
      </c>
      <c r="M61" s="77">
        <v>0</v>
      </c>
      <c r="N61" s="74">
        <v>0</v>
      </c>
      <c r="O61" s="74">
        <v>0</v>
      </c>
      <c r="P61" s="41">
        <v>0</v>
      </c>
      <c r="Q61" s="295">
        <v>0</v>
      </c>
      <c r="R61" s="296">
        <v>0</v>
      </c>
      <c r="S61" s="297">
        <v>0</v>
      </c>
      <c r="T61" s="298">
        <v>0</v>
      </c>
      <c r="U61" s="304">
        <v>0</v>
      </c>
      <c r="V61" s="305">
        <v>0</v>
      </c>
      <c r="W61" s="300">
        <v>0</v>
      </c>
      <c r="X61" s="306">
        <v>0</v>
      </c>
      <c r="Y61" s="304">
        <v>0</v>
      </c>
      <c r="Z61" s="305">
        <v>0</v>
      </c>
      <c r="AA61" s="300">
        <v>0</v>
      </c>
      <c r="AB61" s="303">
        <v>0</v>
      </c>
      <c r="AC61" s="65"/>
      <c r="AD61" s="65"/>
      <c r="AE61" s="65"/>
      <c r="AF61" s="65"/>
      <c r="AG61" s="65"/>
      <c r="AH61" s="65"/>
      <c r="AI61" s="65"/>
      <c r="AJ61" s="65"/>
    </row>
    <row r="62" spans="2:36" x14ac:dyDescent="0.15">
      <c r="B62" s="283">
        <v>52</v>
      </c>
      <c r="C62" s="292">
        <v>8.8000000000000007</v>
      </c>
      <c r="D62" s="275" t="s">
        <v>534</v>
      </c>
      <c r="E62" s="71">
        <v>0</v>
      </c>
      <c r="F62" s="74">
        <v>0</v>
      </c>
      <c r="G62" s="74">
        <v>0</v>
      </c>
      <c r="H62" s="41">
        <v>0</v>
      </c>
      <c r="I62" s="77">
        <v>0</v>
      </c>
      <c r="J62" s="74">
        <v>0</v>
      </c>
      <c r="K62" s="74">
        <v>0</v>
      </c>
      <c r="L62" s="41">
        <v>0</v>
      </c>
      <c r="M62" s="77">
        <v>0</v>
      </c>
      <c r="N62" s="74">
        <v>0</v>
      </c>
      <c r="O62" s="74">
        <v>0</v>
      </c>
      <c r="P62" s="41">
        <v>0</v>
      </c>
      <c r="Q62" s="295">
        <v>0</v>
      </c>
      <c r="R62" s="296">
        <v>0</v>
      </c>
      <c r="S62" s="297">
        <v>0</v>
      </c>
      <c r="T62" s="298">
        <v>0</v>
      </c>
      <c r="U62" s="304">
        <v>0</v>
      </c>
      <c r="V62" s="305">
        <v>0</v>
      </c>
      <c r="W62" s="300">
        <v>0</v>
      </c>
      <c r="X62" s="306">
        <v>0</v>
      </c>
      <c r="Y62" s="304">
        <v>0</v>
      </c>
      <c r="Z62" s="305">
        <v>0</v>
      </c>
      <c r="AA62" s="300">
        <v>0</v>
      </c>
      <c r="AB62" s="303">
        <v>0</v>
      </c>
      <c r="AC62" s="65"/>
      <c r="AD62" s="65"/>
      <c r="AE62" s="65"/>
      <c r="AF62" s="65"/>
      <c r="AG62" s="65"/>
      <c r="AH62" s="65"/>
      <c r="AI62" s="65"/>
      <c r="AJ62" s="65"/>
    </row>
    <row r="63" spans="2:36" x14ac:dyDescent="0.15">
      <c r="B63" s="283">
        <v>53</v>
      </c>
      <c r="C63" s="292">
        <v>8.8000000000000007</v>
      </c>
      <c r="D63" s="275" t="s">
        <v>534</v>
      </c>
      <c r="E63" s="71">
        <v>0</v>
      </c>
      <c r="F63" s="74">
        <v>0</v>
      </c>
      <c r="G63" s="74">
        <v>0</v>
      </c>
      <c r="H63" s="41">
        <v>0</v>
      </c>
      <c r="I63" s="77">
        <v>0</v>
      </c>
      <c r="J63" s="74">
        <v>0</v>
      </c>
      <c r="K63" s="74">
        <v>0</v>
      </c>
      <c r="L63" s="41">
        <v>0</v>
      </c>
      <c r="M63" s="77">
        <v>0</v>
      </c>
      <c r="N63" s="74">
        <v>0</v>
      </c>
      <c r="O63" s="74">
        <v>0</v>
      </c>
      <c r="P63" s="41">
        <v>0</v>
      </c>
      <c r="Q63" s="295">
        <v>0</v>
      </c>
      <c r="R63" s="296">
        <v>0</v>
      </c>
      <c r="S63" s="297">
        <v>0</v>
      </c>
      <c r="T63" s="298">
        <v>0</v>
      </c>
      <c r="U63" s="304">
        <v>0</v>
      </c>
      <c r="V63" s="305">
        <v>0</v>
      </c>
      <c r="W63" s="300">
        <v>0</v>
      </c>
      <c r="X63" s="306">
        <v>0</v>
      </c>
      <c r="Y63" s="304">
        <v>0</v>
      </c>
      <c r="Z63" s="305">
        <v>0</v>
      </c>
      <c r="AA63" s="300">
        <v>0</v>
      </c>
      <c r="AB63" s="303">
        <v>0</v>
      </c>
      <c r="AC63" s="65"/>
      <c r="AD63" s="65"/>
      <c r="AE63" s="65"/>
      <c r="AF63" s="65"/>
      <c r="AG63" s="65"/>
      <c r="AH63" s="65"/>
      <c r="AI63" s="65"/>
      <c r="AJ63" s="65"/>
    </row>
    <row r="64" spans="2:36" x14ac:dyDescent="0.15">
      <c r="B64" s="283">
        <v>54</v>
      </c>
      <c r="C64" s="292">
        <v>8.8000000000000007</v>
      </c>
      <c r="D64" s="275" t="s">
        <v>534</v>
      </c>
      <c r="E64" s="71">
        <v>0</v>
      </c>
      <c r="F64" s="74">
        <v>0</v>
      </c>
      <c r="G64" s="74">
        <v>0</v>
      </c>
      <c r="H64" s="41">
        <v>0</v>
      </c>
      <c r="I64" s="77">
        <v>0</v>
      </c>
      <c r="J64" s="74">
        <v>0</v>
      </c>
      <c r="K64" s="74">
        <v>0</v>
      </c>
      <c r="L64" s="41">
        <v>0</v>
      </c>
      <c r="M64" s="77">
        <v>0</v>
      </c>
      <c r="N64" s="74">
        <v>0</v>
      </c>
      <c r="O64" s="74">
        <v>0</v>
      </c>
      <c r="P64" s="41">
        <v>0</v>
      </c>
      <c r="Q64" s="295">
        <v>0</v>
      </c>
      <c r="R64" s="296">
        <v>0</v>
      </c>
      <c r="S64" s="297">
        <v>0</v>
      </c>
      <c r="T64" s="298">
        <v>0</v>
      </c>
      <c r="U64" s="304">
        <v>0</v>
      </c>
      <c r="V64" s="305">
        <v>0</v>
      </c>
      <c r="W64" s="300">
        <v>0</v>
      </c>
      <c r="X64" s="306">
        <v>0</v>
      </c>
      <c r="Y64" s="304">
        <v>0</v>
      </c>
      <c r="Z64" s="305">
        <v>0</v>
      </c>
      <c r="AA64" s="300">
        <v>0</v>
      </c>
      <c r="AB64" s="303">
        <v>0</v>
      </c>
      <c r="AC64" s="65"/>
      <c r="AD64" s="65"/>
      <c r="AE64" s="65"/>
      <c r="AF64" s="65"/>
      <c r="AG64" s="65"/>
      <c r="AH64" s="65"/>
      <c r="AI64" s="65"/>
      <c r="AJ64" s="65"/>
    </row>
    <row r="65" spans="2:36" x14ac:dyDescent="0.15">
      <c r="B65" s="283">
        <v>55</v>
      </c>
      <c r="C65" s="292">
        <v>5.4</v>
      </c>
      <c r="D65" s="275" t="s">
        <v>639</v>
      </c>
      <c r="E65" s="71">
        <v>0</v>
      </c>
      <c r="F65" s="74">
        <v>0</v>
      </c>
      <c r="G65" s="74">
        <v>0</v>
      </c>
      <c r="H65" s="41">
        <v>0</v>
      </c>
      <c r="I65" s="77">
        <v>0</v>
      </c>
      <c r="J65" s="74">
        <v>0</v>
      </c>
      <c r="K65" s="74">
        <v>0</v>
      </c>
      <c r="L65" s="41">
        <v>1</v>
      </c>
      <c r="M65" s="77">
        <v>0</v>
      </c>
      <c r="N65" s="74">
        <v>0</v>
      </c>
      <c r="O65" s="74">
        <v>0</v>
      </c>
      <c r="P65" s="41">
        <v>0</v>
      </c>
      <c r="Q65" s="295">
        <v>0</v>
      </c>
      <c r="R65" s="296">
        <v>0</v>
      </c>
      <c r="S65" s="297">
        <v>0</v>
      </c>
      <c r="T65" s="298">
        <v>0</v>
      </c>
      <c r="U65" s="304">
        <v>0</v>
      </c>
      <c r="V65" s="305">
        <v>0</v>
      </c>
      <c r="W65" s="300">
        <v>0</v>
      </c>
      <c r="X65" s="306">
        <v>2.0000000000000004E-2</v>
      </c>
      <c r="Y65" s="304">
        <v>0</v>
      </c>
      <c r="Z65" s="305">
        <v>0</v>
      </c>
      <c r="AA65" s="300">
        <v>0</v>
      </c>
      <c r="AB65" s="303">
        <v>0</v>
      </c>
      <c r="AC65" s="65"/>
      <c r="AD65" s="65"/>
      <c r="AE65" s="65"/>
      <c r="AF65" s="65"/>
      <c r="AG65" s="65"/>
      <c r="AH65" s="65"/>
      <c r="AI65" s="65"/>
      <c r="AJ65" s="65"/>
    </row>
    <row r="66" spans="2:36" x14ac:dyDescent="0.15">
      <c r="B66" s="283" t="s">
        <v>581</v>
      </c>
      <c r="C66" s="292">
        <v>0</v>
      </c>
      <c r="D66" s="166" t="s">
        <v>534</v>
      </c>
      <c r="E66" s="71">
        <v>0</v>
      </c>
      <c r="F66" s="74">
        <v>0</v>
      </c>
      <c r="G66" s="74">
        <v>0</v>
      </c>
      <c r="H66" s="41">
        <v>0</v>
      </c>
      <c r="I66" s="77">
        <v>0</v>
      </c>
      <c r="J66" s="74">
        <v>0</v>
      </c>
      <c r="K66" s="74">
        <v>0</v>
      </c>
      <c r="L66" s="41">
        <v>0</v>
      </c>
      <c r="M66" s="77">
        <v>0</v>
      </c>
      <c r="N66" s="74">
        <v>0</v>
      </c>
      <c r="O66" s="74">
        <v>0</v>
      </c>
      <c r="P66" s="41">
        <v>0</v>
      </c>
      <c r="Q66" s="295">
        <v>0</v>
      </c>
      <c r="R66" s="296">
        <v>0</v>
      </c>
      <c r="S66" s="297">
        <v>0</v>
      </c>
      <c r="T66" s="298">
        <v>0</v>
      </c>
      <c r="U66" s="304">
        <v>0</v>
      </c>
      <c r="V66" s="305">
        <v>0</v>
      </c>
      <c r="W66" s="300">
        <v>0</v>
      </c>
      <c r="X66" s="306">
        <v>0</v>
      </c>
      <c r="Y66" s="304">
        <v>0</v>
      </c>
      <c r="Z66" s="305">
        <v>0</v>
      </c>
      <c r="AA66" s="300">
        <v>0</v>
      </c>
      <c r="AB66" s="303">
        <v>0</v>
      </c>
      <c r="AC66" s="65"/>
      <c r="AD66" s="65"/>
      <c r="AE66" s="65"/>
      <c r="AF66" s="65"/>
      <c r="AG66" s="65"/>
      <c r="AH66" s="65"/>
      <c r="AI66" s="65"/>
      <c r="AJ66" s="65"/>
    </row>
    <row r="67" spans="2:36" x14ac:dyDescent="0.15">
      <c r="B67" s="283"/>
      <c r="C67" s="292"/>
      <c r="D67" s="166"/>
      <c r="E67" s="71"/>
      <c r="F67" s="74"/>
      <c r="G67" s="74"/>
      <c r="H67" s="41"/>
      <c r="I67" s="77"/>
      <c r="J67" s="74"/>
      <c r="K67" s="74"/>
      <c r="L67" s="41"/>
      <c r="M67" s="77"/>
      <c r="N67" s="74"/>
      <c r="O67" s="74"/>
      <c r="P67" s="41"/>
      <c r="Q67" s="105"/>
      <c r="R67" s="104"/>
      <c r="S67" s="106"/>
      <c r="T67" s="103"/>
      <c r="U67" s="87"/>
      <c r="V67" s="88"/>
      <c r="W67" s="107"/>
      <c r="X67" s="89"/>
      <c r="Y67" s="87"/>
      <c r="Z67" s="88"/>
      <c r="AA67" s="107"/>
      <c r="AB67" s="110"/>
      <c r="AC67" s="65"/>
      <c r="AD67" s="65"/>
      <c r="AE67" s="65"/>
      <c r="AF67" s="65"/>
      <c r="AG67" s="65"/>
      <c r="AH67" s="65"/>
      <c r="AI67" s="65"/>
      <c r="AJ67" s="65"/>
    </row>
    <row r="68" spans="2:36" x14ac:dyDescent="0.15">
      <c r="B68" s="283"/>
      <c r="C68" s="292"/>
      <c r="D68" s="166"/>
      <c r="E68" s="71"/>
      <c r="F68" s="74"/>
      <c r="G68" s="74"/>
      <c r="H68" s="41"/>
      <c r="I68" s="77"/>
      <c r="J68" s="74"/>
      <c r="K68" s="74"/>
      <c r="L68" s="41"/>
      <c r="M68" s="77"/>
      <c r="N68" s="74"/>
      <c r="O68" s="74"/>
      <c r="P68" s="41"/>
      <c r="Q68" s="105"/>
      <c r="R68" s="104"/>
      <c r="S68" s="106"/>
      <c r="T68" s="103"/>
      <c r="U68" s="87"/>
      <c r="V68" s="88"/>
      <c r="W68" s="107"/>
      <c r="X68" s="89"/>
      <c r="Y68" s="87"/>
      <c r="Z68" s="88"/>
      <c r="AA68" s="107"/>
      <c r="AB68" s="110"/>
      <c r="AC68" s="65"/>
      <c r="AD68" s="65"/>
      <c r="AE68" s="65"/>
      <c r="AF68" s="65"/>
      <c r="AG68" s="65"/>
      <c r="AH68" s="65"/>
      <c r="AI68" s="65"/>
      <c r="AJ68" s="65"/>
    </row>
    <row r="69" spans="2:36" x14ac:dyDescent="0.15">
      <c r="B69" s="283"/>
      <c r="C69" s="292"/>
      <c r="D69" s="166"/>
      <c r="E69" s="71"/>
      <c r="F69" s="74"/>
      <c r="G69" s="74"/>
      <c r="H69" s="41"/>
      <c r="I69" s="77"/>
      <c r="J69" s="74"/>
      <c r="K69" s="74"/>
      <c r="L69" s="41"/>
      <c r="M69" s="77"/>
      <c r="N69" s="74"/>
      <c r="O69" s="74"/>
      <c r="P69" s="41"/>
      <c r="Q69" s="105"/>
      <c r="R69" s="104"/>
      <c r="S69" s="106"/>
      <c r="T69" s="103"/>
      <c r="U69" s="87"/>
      <c r="V69" s="88"/>
      <c r="W69" s="107"/>
      <c r="X69" s="89"/>
      <c r="Y69" s="87"/>
      <c r="Z69" s="88"/>
      <c r="AA69" s="107"/>
      <c r="AB69" s="110"/>
      <c r="AC69" s="65"/>
      <c r="AD69" s="65"/>
      <c r="AE69" s="65"/>
      <c r="AF69" s="65"/>
      <c r="AG69" s="65"/>
      <c r="AH69" s="65"/>
      <c r="AI69" s="65"/>
      <c r="AJ69" s="65"/>
    </row>
    <row r="70" spans="2:36" x14ac:dyDescent="0.15">
      <c r="B70" s="283"/>
      <c r="C70" s="292"/>
      <c r="D70" s="166"/>
      <c r="E70" s="71"/>
      <c r="F70" s="74"/>
      <c r="G70" s="74"/>
      <c r="H70" s="41"/>
      <c r="I70" s="77"/>
      <c r="J70" s="74"/>
      <c r="K70" s="74"/>
      <c r="L70" s="41"/>
      <c r="M70" s="77"/>
      <c r="N70" s="74"/>
      <c r="O70" s="74"/>
      <c r="P70" s="41"/>
      <c r="Q70" s="105"/>
      <c r="R70" s="104"/>
      <c r="S70" s="106"/>
      <c r="T70" s="103"/>
      <c r="U70" s="87"/>
      <c r="V70" s="88"/>
      <c r="W70" s="107"/>
      <c r="X70" s="89"/>
      <c r="Y70" s="87"/>
      <c r="Z70" s="88"/>
      <c r="AA70" s="107"/>
      <c r="AB70" s="110"/>
      <c r="AC70" s="65"/>
      <c r="AD70" s="65"/>
      <c r="AE70" s="65"/>
      <c r="AF70" s="65"/>
      <c r="AG70" s="65"/>
      <c r="AH70" s="65"/>
      <c r="AI70" s="65"/>
      <c r="AJ70" s="65"/>
    </row>
    <row r="71" spans="2:36" x14ac:dyDescent="0.15">
      <c r="B71" s="283"/>
      <c r="C71" s="292"/>
      <c r="D71" s="166"/>
      <c r="E71" s="71"/>
      <c r="F71" s="74"/>
      <c r="G71" s="74"/>
      <c r="H71" s="41"/>
      <c r="I71" s="77"/>
      <c r="J71" s="74"/>
      <c r="K71" s="74"/>
      <c r="L71" s="41"/>
      <c r="M71" s="77"/>
      <c r="N71" s="74"/>
      <c r="O71" s="74"/>
      <c r="P71" s="41"/>
      <c r="Q71" s="105"/>
      <c r="R71" s="104"/>
      <c r="S71" s="106"/>
      <c r="T71" s="103"/>
      <c r="U71" s="87"/>
      <c r="V71" s="88"/>
      <c r="W71" s="107"/>
      <c r="X71" s="89"/>
      <c r="Y71" s="87"/>
      <c r="Z71" s="88"/>
      <c r="AA71" s="107"/>
      <c r="AB71" s="110"/>
      <c r="AC71" s="65"/>
      <c r="AD71" s="65"/>
      <c r="AE71" s="65"/>
      <c r="AF71" s="65"/>
      <c r="AG71" s="65"/>
      <c r="AH71" s="65"/>
      <c r="AI71" s="65"/>
      <c r="AJ71" s="65"/>
    </row>
    <row r="72" spans="2:36" x14ac:dyDescent="0.15">
      <c r="B72" s="283"/>
      <c r="C72" s="292"/>
      <c r="D72" s="166"/>
      <c r="E72" s="71"/>
      <c r="F72" s="74"/>
      <c r="G72" s="74"/>
      <c r="H72" s="41"/>
      <c r="I72" s="77"/>
      <c r="J72" s="74"/>
      <c r="K72" s="74"/>
      <c r="L72" s="41"/>
      <c r="M72" s="77"/>
      <c r="N72" s="74"/>
      <c r="O72" s="74"/>
      <c r="P72" s="41"/>
      <c r="Q72" s="105"/>
      <c r="R72" s="104"/>
      <c r="S72" s="106"/>
      <c r="T72" s="103"/>
      <c r="U72" s="87"/>
      <c r="V72" s="88"/>
      <c r="W72" s="107"/>
      <c r="X72" s="89"/>
      <c r="Y72" s="87"/>
      <c r="Z72" s="88"/>
      <c r="AA72" s="107"/>
      <c r="AB72" s="110"/>
      <c r="AC72" s="65"/>
      <c r="AD72" s="65"/>
      <c r="AE72" s="65"/>
      <c r="AF72" s="65"/>
      <c r="AG72" s="65"/>
      <c r="AH72" s="65"/>
      <c r="AI72" s="65"/>
      <c r="AJ72" s="65"/>
    </row>
    <row r="73" spans="2:36" x14ac:dyDescent="0.15">
      <c r="B73" s="283"/>
      <c r="C73" s="292"/>
      <c r="D73" s="166"/>
      <c r="E73" s="71"/>
      <c r="F73" s="74"/>
      <c r="G73" s="74"/>
      <c r="H73" s="41"/>
      <c r="I73" s="77"/>
      <c r="J73" s="74"/>
      <c r="K73" s="74"/>
      <c r="L73" s="41"/>
      <c r="M73" s="77"/>
      <c r="N73" s="74"/>
      <c r="O73" s="74"/>
      <c r="P73" s="41"/>
      <c r="Q73" s="105"/>
      <c r="R73" s="104"/>
      <c r="S73" s="106"/>
      <c r="T73" s="103"/>
      <c r="U73" s="87"/>
      <c r="V73" s="88"/>
      <c r="W73" s="107"/>
      <c r="X73" s="89"/>
      <c r="Y73" s="87"/>
      <c r="Z73" s="88"/>
      <c r="AA73" s="107"/>
      <c r="AB73" s="110"/>
      <c r="AC73" s="65"/>
      <c r="AD73" s="65"/>
      <c r="AE73" s="65"/>
      <c r="AF73" s="65"/>
      <c r="AG73" s="65"/>
      <c r="AH73" s="65"/>
      <c r="AI73" s="65"/>
      <c r="AJ73" s="65"/>
    </row>
    <row r="74" spans="2:36" x14ac:dyDescent="0.15">
      <c r="B74" s="283"/>
      <c r="C74" s="292"/>
      <c r="D74" s="166"/>
      <c r="E74" s="71"/>
      <c r="F74" s="74"/>
      <c r="G74" s="74"/>
      <c r="H74" s="41"/>
      <c r="I74" s="77"/>
      <c r="J74" s="74"/>
      <c r="K74" s="74"/>
      <c r="L74" s="41"/>
      <c r="M74" s="77"/>
      <c r="N74" s="74"/>
      <c r="O74" s="74"/>
      <c r="P74" s="41"/>
      <c r="Q74" s="105"/>
      <c r="R74" s="104"/>
      <c r="S74" s="106"/>
      <c r="T74" s="103"/>
      <c r="U74" s="87"/>
      <c r="V74" s="88"/>
      <c r="W74" s="107"/>
      <c r="X74" s="89"/>
      <c r="Y74" s="87"/>
      <c r="Z74" s="88"/>
      <c r="AA74" s="107"/>
      <c r="AB74" s="110"/>
      <c r="AC74" s="65"/>
      <c r="AD74" s="65"/>
      <c r="AE74" s="65"/>
      <c r="AF74" s="65"/>
      <c r="AG74" s="65"/>
      <c r="AH74" s="65"/>
      <c r="AI74" s="65"/>
      <c r="AJ74" s="65"/>
    </row>
    <row r="75" spans="2:36" x14ac:dyDescent="0.15">
      <c r="B75" s="283"/>
      <c r="C75" s="292"/>
      <c r="D75" s="166"/>
      <c r="E75" s="71"/>
      <c r="F75" s="74"/>
      <c r="G75" s="74"/>
      <c r="H75" s="41"/>
      <c r="I75" s="77"/>
      <c r="J75" s="74"/>
      <c r="K75" s="74"/>
      <c r="L75" s="41"/>
      <c r="M75" s="77"/>
      <c r="N75" s="74"/>
      <c r="O75" s="74"/>
      <c r="P75" s="41"/>
      <c r="Q75" s="105"/>
      <c r="R75" s="104"/>
      <c r="S75" s="106"/>
      <c r="T75" s="103"/>
      <c r="U75" s="87"/>
      <c r="V75" s="88"/>
      <c r="W75" s="107"/>
      <c r="X75" s="89"/>
      <c r="Y75" s="87"/>
      <c r="Z75" s="88"/>
      <c r="AA75" s="107"/>
      <c r="AB75" s="110"/>
      <c r="AC75" s="65"/>
      <c r="AD75" s="65"/>
      <c r="AE75" s="65"/>
      <c r="AF75" s="65"/>
      <c r="AG75" s="65"/>
      <c r="AH75" s="65"/>
      <c r="AI75" s="65"/>
      <c r="AJ75" s="65"/>
    </row>
    <row r="76" spans="2:36" x14ac:dyDescent="0.15">
      <c r="B76" s="283"/>
      <c r="C76" s="292"/>
      <c r="D76" s="166"/>
      <c r="E76" s="71"/>
      <c r="F76" s="74"/>
      <c r="G76" s="74"/>
      <c r="H76" s="41"/>
      <c r="I76" s="77"/>
      <c r="J76" s="74"/>
      <c r="K76" s="74"/>
      <c r="L76" s="41"/>
      <c r="M76" s="77"/>
      <c r="N76" s="74"/>
      <c r="O76" s="74"/>
      <c r="P76" s="41"/>
      <c r="Q76" s="105"/>
      <c r="R76" s="104"/>
      <c r="S76" s="106"/>
      <c r="T76" s="103"/>
      <c r="U76" s="87"/>
      <c r="V76" s="88"/>
      <c r="W76" s="107"/>
      <c r="X76" s="89"/>
      <c r="Y76" s="87"/>
      <c r="Z76" s="88"/>
      <c r="AA76" s="107"/>
      <c r="AB76" s="110"/>
      <c r="AC76" s="65"/>
      <c r="AD76" s="65"/>
      <c r="AE76" s="65"/>
      <c r="AF76" s="65"/>
      <c r="AG76" s="65"/>
      <c r="AH76" s="65"/>
      <c r="AI76" s="65"/>
      <c r="AJ76" s="65"/>
    </row>
    <row r="77" spans="2:36" x14ac:dyDescent="0.15">
      <c r="B77" s="283"/>
      <c r="C77" s="292"/>
      <c r="D77" s="166"/>
      <c r="E77" s="71"/>
      <c r="F77" s="74"/>
      <c r="G77" s="74"/>
      <c r="H77" s="41"/>
      <c r="I77" s="77"/>
      <c r="J77" s="74"/>
      <c r="K77" s="74"/>
      <c r="L77" s="41"/>
      <c r="M77" s="77"/>
      <c r="N77" s="74"/>
      <c r="O77" s="74"/>
      <c r="P77" s="41"/>
      <c r="Q77" s="105"/>
      <c r="R77" s="104"/>
      <c r="S77" s="106"/>
      <c r="T77" s="103"/>
      <c r="U77" s="87"/>
      <c r="V77" s="88"/>
      <c r="W77" s="107"/>
      <c r="X77" s="89"/>
      <c r="Y77" s="87"/>
      <c r="Z77" s="88"/>
      <c r="AA77" s="107"/>
      <c r="AB77" s="110"/>
      <c r="AC77" s="65"/>
      <c r="AD77" s="65"/>
      <c r="AE77" s="65"/>
      <c r="AF77" s="65"/>
      <c r="AG77" s="65"/>
      <c r="AH77" s="65"/>
      <c r="AI77" s="65"/>
      <c r="AJ77" s="65"/>
    </row>
    <row r="78" spans="2:36" x14ac:dyDescent="0.15">
      <c r="B78" s="283"/>
      <c r="C78" s="291"/>
      <c r="D78" s="165"/>
      <c r="E78" s="71"/>
      <c r="F78" s="74"/>
      <c r="G78" s="74"/>
      <c r="H78" s="41"/>
      <c r="I78" s="77"/>
      <c r="J78" s="74"/>
      <c r="K78" s="74"/>
      <c r="L78" s="41"/>
      <c r="M78" s="77"/>
      <c r="N78" s="74"/>
      <c r="O78" s="74"/>
      <c r="P78" s="41"/>
      <c r="Q78" s="105"/>
      <c r="R78" s="104"/>
      <c r="S78" s="106"/>
      <c r="T78" s="103"/>
      <c r="U78" s="87"/>
      <c r="V78" s="88"/>
      <c r="W78" s="107"/>
      <c r="X78" s="89"/>
      <c r="Y78" s="87"/>
      <c r="Z78" s="88"/>
      <c r="AA78" s="107"/>
      <c r="AB78" s="110"/>
      <c r="AC78" s="65"/>
      <c r="AD78" s="65"/>
      <c r="AE78" s="65"/>
      <c r="AF78" s="65"/>
      <c r="AG78" s="65"/>
      <c r="AH78" s="65"/>
      <c r="AI78" s="65"/>
      <c r="AJ78" s="65"/>
    </row>
    <row r="79" spans="2:36" ht="12.75" thickBot="1" x14ac:dyDescent="0.2">
      <c r="B79" s="284"/>
      <c r="C79" s="294"/>
      <c r="D79" s="167"/>
      <c r="E79" s="72"/>
      <c r="F79" s="75"/>
      <c r="G79" s="75"/>
      <c r="H79" s="42"/>
      <c r="I79" s="78"/>
      <c r="J79" s="75"/>
      <c r="K79" s="75"/>
      <c r="L79" s="42"/>
      <c r="M79" s="78"/>
      <c r="N79" s="75"/>
      <c r="O79" s="75"/>
      <c r="P79" s="42"/>
      <c r="Q79" s="105"/>
      <c r="R79" s="104"/>
      <c r="S79" s="106"/>
      <c r="T79" s="103"/>
      <c r="U79" s="87"/>
      <c r="V79" s="88"/>
      <c r="W79" s="107"/>
      <c r="X79" s="89"/>
      <c r="Y79" s="87"/>
      <c r="Z79" s="88"/>
      <c r="AA79" s="108"/>
      <c r="AB79" s="111"/>
      <c r="AC79" s="65"/>
      <c r="AD79" s="65"/>
      <c r="AE79" s="65"/>
      <c r="AF79" s="65"/>
      <c r="AG79" s="65"/>
      <c r="AH79" s="65"/>
      <c r="AI79" s="65"/>
      <c r="AJ79" s="65"/>
    </row>
    <row r="80" spans="2:36" ht="15" customHeight="1" thickTop="1" x14ac:dyDescent="0.15">
      <c r="B80" s="1110" t="s">
        <v>35</v>
      </c>
      <c r="C80" s="1111"/>
      <c r="D80" s="1112"/>
      <c r="E80" s="1116">
        <f>SUM(E10:E44,E45:E79)</f>
        <v>0</v>
      </c>
      <c r="F80" s="1118">
        <f>SUM(F10:F44,F45:F79)</f>
        <v>0</v>
      </c>
      <c r="G80" s="168">
        <f>SUM(G10:G44,G45:G79)</f>
        <v>0</v>
      </c>
      <c r="H80" s="169">
        <f>SUM(H10:H44,H45:H79)</f>
        <v>0</v>
      </c>
      <c r="I80" s="1120">
        <f>SUM(I10:I44,I45:I79)</f>
        <v>0</v>
      </c>
      <c r="J80" s="1118">
        <f>SUM(J10:J44,J45:J79)</f>
        <v>0</v>
      </c>
      <c r="K80" s="168">
        <f>SUM(K10:K44,K45:K79)</f>
        <v>0</v>
      </c>
      <c r="L80" s="169">
        <f>SUM(L10:L44,L45:L79)</f>
        <v>1</v>
      </c>
      <c r="M80" s="1120">
        <f>SUM(M10:M44,M45:M79)</f>
        <v>0</v>
      </c>
      <c r="N80" s="1118">
        <f>SUM(N10:N44,N45:N79)</f>
        <v>0</v>
      </c>
      <c r="O80" s="170">
        <f>SUM(O10:O44,O45:O79)</f>
        <v>0</v>
      </c>
      <c r="P80" s="171">
        <f>SUM(P10:P44,P45:P79)</f>
        <v>4</v>
      </c>
      <c r="Q80" s="172">
        <f>SUM(Q10:Q44,Q45:Q79)</f>
        <v>0</v>
      </c>
      <c r="R80" s="173">
        <f>SUM(R10:R44,R45:R79)</f>
        <v>0</v>
      </c>
      <c r="S80" s="174">
        <f>SUM(S10:S44,S45:S79)</f>
        <v>0</v>
      </c>
      <c r="T80" s="175">
        <f>SUM(T10:T44,T45:T79)</f>
        <v>0</v>
      </c>
      <c r="U80" s="176">
        <f>SUM(U10:U44,U45:U79)</f>
        <v>0</v>
      </c>
      <c r="V80" s="177">
        <f>SUM(V10:V44,V45:V79)</f>
        <v>0</v>
      </c>
      <c r="W80" s="178">
        <f>SUM(W10:W44,W45:W79)</f>
        <v>0</v>
      </c>
      <c r="X80" s="179">
        <f>SUM(X10:X44,X45:X79)</f>
        <v>2.0000000000000004E-2</v>
      </c>
      <c r="Y80" s="176">
        <f>SUM(Y10:Y44,Y45:Y79)</f>
        <v>0</v>
      </c>
      <c r="Z80" s="177">
        <f>SUM(Z10:Z44,Z45:Z79)</f>
        <v>0</v>
      </c>
      <c r="AA80" s="178">
        <f>SUM(AA10:AA44,AA45:AA79)</f>
        <v>0</v>
      </c>
      <c r="AB80" s="180">
        <f>SUM(AB10:AB44,AB45:AB79)</f>
        <v>4.7200000000000006</v>
      </c>
      <c r="AC80" s="67"/>
      <c r="AD80" s="67"/>
      <c r="AE80" s="67"/>
      <c r="AF80" s="67"/>
      <c r="AG80" s="67"/>
      <c r="AH80" s="67"/>
      <c r="AI80" s="67"/>
    </row>
    <row r="81" spans="2:28" ht="15" customHeight="1" thickBot="1" x14ac:dyDescent="0.2">
      <c r="B81" s="1113"/>
      <c r="C81" s="1114"/>
      <c r="D81" s="1115"/>
      <c r="E81" s="1117"/>
      <c r="F81" s="1119"/>
      <c r="G81" s="1125">
        <f>G80+H80</f>
        <v>0</v>
      </c>
      <c r="H81" s="1126"/>
      <c r="I81" s="1121"/>
      <c r="J81" s="1119"/>
      <c r="K81" s="1125">
        <f>K80+L80</f>
        <v>1</v>
      </c>
      <c r="L81" s="1126"/>
      <c r="M81" s="1121"/>
      <c r="N81" s="1119"/>
      <c r="O81" s="1127">
        <f>O80+P80</f>
        <v>4</v>
      </c>
      <c r="P81" s="1115"/>
      <c r="Q81" s="1122"/>
      <c r="R81" s="1123"/>
      <c r="S81" s="1123"/>
      <c r="T81" s="1123"/>
      <c r="U81" s="1123"/>
      <c r="V81" s="1123"/>
      <c r="W81" s="1123"/>
      <c r="X81" s="1123"/>
      <c r="Y81" s="1123"/>
      <c r="Z81" s="1123"/>
      <c r="AA81" s="1123"/>
      <c r="AB81" s="1124"/>
    </row>
    <row r="82" spans="2:28" x14ac:dyDescent="0.15">
      <c r="B82" s="135" t="s">
        <v>511</v>
      </c>
      <c r="C82" s="39"/>
      <c r="D82" s="39"/>
      <c r="E82" s="40"/>
      <c r="F82" s="40"/>
      <c r="G82" s="40"/>
      <c r="H82" s="40"/>
      <c r="I82" s="40"/>
      <c r="J82" s="40"/>
      <c r="K82" s="40"/>
      <c r="L82" s="40"/>
      <c r="M82" s="40"/>
      <c r="N82" s="40"/>
      <c r="O82" s="40"/>
      <c r="P82" s="40"/>
      <c r="Q82" s="40"/>
      <c r="R82" s="40"/>
      <c r="S82" s="40"/>
      <c r="T82" s="40"/>
      <c r="U82" s="40"/>
      <c r="V82" s="40"/>
      <c r="W82" s="40"/>
      <c r="X82" s="40"/>
      <c r="Y82" s="40"/>
      <c r="Z82" s="40"/>
      <c r="AA82" s="40"/>
      <c r="AB82" s="40"/>
    </row>
    <row r="83" spans="2:28" x14ac:dyDescent="0.15">
      <c r="B83" s="135" t="s">
        <v>512</v>
      </c>
      <c r="C83" s="39"/>
      <c r="D83" s="39"/>
      <c r="E83" s="40"/>
      <c r="F83" s="40"/>
      <c r="G83" s="40"/>
      <c r="H83" s="40"/>
      <c r="I83" s="40"/>
      <c r="J83" s="40"/>
      <c r="K83" s="40"/>
      <c r="L83" s="40"/>
      <c r="M83" s="40"/>
      <c r="N83" s="40"/>
      <c r="O83" s="40"/>
      <c r="P83" s="40"/>
      <c r="Q83" s="40"/>
      <c r="R83" s="40"/>
      <c r="S83" s="40"/>
      <c r="T83" s="40"/>
      <c r="U83" s="40"/>
      <c r="V83" s="40"/>
      <c r="W83" s="40"/>
      <c r="X83" s="40"/>
      <c r="Y83" s="40"/>
      <c r="Z83" s="40"/>
      <c r="AA83" s="40"/>
      <c r="AB83" s="40"/>
    </row>
    <row r="84" spans="2:28" x14ac:dyDescent="0.15">
      <c r="B84" s="135" t="s">
        <v>452</v>
      </c>
      <c r="C84" s="39"/>
      <c r="D84" s="39"/>
      <c r="E84" s="40"/>
      <c r="F84" s="40"/>
      <c r="G84" s="40"/>
      <c r="H84" s="40"/>
      <c r="I84" s="40"/>
      <c r="J84" s="40"/>
      <c r="K84" s="40"/>
      <c r="L84" s="40"/>
      <c r="M84" s="40"/>
      <c r="N84" s="40"/>
      <c r="O84" s="40"/>
      <c r="P84" s="40"/>
      <c r="Q84" s="40"/>
      <c r="R84" s="40"/>
      <c r="S84" s="40"/>
      <c r="T84" s="40"/>
      <c r="U84" s="40"/>
      <c r="V84" s="40"/>
      <c r="W84" s="40"/>
      <c r="X84" s="40"/>
      <c r="Y84" s="40"/>
      <c r="Z84" s="40"/>
      <c r="AA84" s="40"/>
      <c r="AB84" s="40"/>
    </row>
    <row r="85" spans="2:28" x14ac:dyDescent="0.15">
      <c r="B85" s="135" t="s">
        <v>233</v>
      </c>
      <c r="C85" s="39"/>
      <c r="D85" s="39"/>
      <c r="E85" s="40"/>
      <c r="F85" s="40"/>
      <c r="G85" s="40"/>
      <c r="H85" s="40"/>
      <c r="I85" s="40"/>
      <c r="J85" s="40"/>
      <c r="K85" s="40"/>
      <c r="L85" s="40"/>
      <c r="M85" s="40"/>
      <c r="N85" s="40"/>
      <c r="O85" s="40"/>
      <c r="P85" s="40"/>
      <c r="Q85" s="40"/>
      <c r="R85" s="40"/>
      <c r="S85" s="40"/>
      <c r="T85" s="40"/>
      <c r="U85" s="40"/>
      <c r="V85" s="40"/>
      <c r="W85" s="40"/>
      <c r="X85" s="40"/>
      <c r="Y85" s="40"/>
      <c r="Z85" s="40"/>
      <c r="AA85" s="40"/>
      <c r="AB85" s="40"/>
    </row>
    <row r="86" spans="2:28" x14ac:dyDescent="0.15">
      <c r="B86" s="135" t="s">
        <v>451</v>
      </c>
      <c r="C86" s="39"/>
      <c r="D86" s="39"/>
      <c r="E86" s="40"/>
      <c r="F86" s="40"/>
      <c r="G86" s="40"/>
      <c r="H86" s="40"/>
      <c r="I86" s="40"/>
      <c r="J86" s="40"/>
      <c r="K86" s="40"/>
      <c r="L86" s="40"/>
      <c r="M86" s="40"/>
      <c r="N86" s="40"/>
      <c r="O86" s="40"/>
      <c r="P86" s="40"/>
      <c r="Q86" s="40"/>
      <c r="R86" s="40"/>
      <c r="S86" s="40"/>
      <c r="T86" s="40"/>
      <c r="U86" s="40"/>
      <c r="V86" s="40"/>
      <c r="W86" s="40"/>
      <c r="X86" s="40"/>
      <c r="Y86" s="40"/>
      <c r="Z86" s="40"/>
      <c r="AA86" s="40"/>
      <c r="AB86" s="40"/>
    </row>
  </sheetData>
  <mergeCells count="41">
    <mergeCell ref="Q81:AB81"/>
    <mergeCell ref="M80:M81"/>
    <mergeCell ref="N80:N81"/>
    <mergeCell ref="G81:H81"/>
    <mergeCell ref="K81:L81"/>
    <mergeCell ref="O81:P81"/>
    <mergeCell ref="B80:D81"/>
    <mergeCell ref="E80:E81"/>
    <mergeCell ref="F80:F81"/>
    <mergeCell ref="I80:I81"/>
    <mergeCell ref="J80:J81"/>
    <mergeCell ref="U7:AB7"/>
    <mergeCell ref="O3:S3"/>
    <mergeCell ref="Y2:Y3"/>
    <mergeCell ref="Z2:AB3"/>
    <mergeCell ref="Q6:AB6"/>
    <mergeCell ref="B3:E3"/>
    <mergeCell ref="C7:C9"/>
    <mergeCell ref="D7:D9"/>
    <mergeCell ref="B6:D6"/>
    <mergeCell ref="E6:P6"/>
    <mergeCell ref="E7:P7"/>
    <mergeCell ref="E8:H8"/>
    <mergeCell ref="I8:L8"/>
    <mergeCell ref="F3:K3"/>
    <mergeCell ref="B2:E2"/>
    <mergeCell ref="M8:P8"/>
    <mergeCell ref="Y8:AB8"/>
    <mergeCell ref="B4:Y4"/>
    <mergeCell ref="B5:AB5"/>
    <mergeCell ref="L3:N3"/>
    <mergeCell ref="Q8:T8"/>
    <mergeCell ref="B7:B9"/>
    <mergeCell ref="V2:X2"/>
    <mergeCell ref="V3:X3"/>
    <mergeCell ref="T2:U3"/>
    <mergeCell ref="O2:S2"/>
    <mergeCell ref="F2:K2"/>
    <mergeCell ref="L2:N2"/>
    <mergeCell ref="Q7:T7"/>
    <mergeCell ref="U8:X8"/>
  </mergeCells>
  <phoneticPr fontId="11"/>
  <conditionalFormatting sqref="F2:S3">
    <cfRule type="cellIs" dxfId="0" priority="1"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74" fitToWidth="0" fitToHeight="0" orientation="landscape" r:id="rId1"/>
  <headerFooter alignWithMargins="0"/>
  <rowBreaks count="1" manualBreakCount="1">
    <brk id="44" min="1" max="2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D10:D44 D45:D79</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9">
    <pageSetUpPr fitToPage="1"/>
  </sheetPr>
  <dimension ref="B1:Z17"/>
  <sheetViews>
    <sheetView showGridLines="0" showZeros="0" view="pageBreakPreview" zoomScaleNormal="55" zoomScaleSheetLayoutView="100" workbookViewId="0">
      <selection activeCell="B3" sqref="B2:AO41"/>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54"/>
    </row>
    <row r="2" spans="2:26" ht="25.15" customHeight="1" x14ac:dyDescent="0.15">
      <c r="B2" s="119" t="s">
        <v>509</v>
      </c>
      <c r="C2" s="3"/>
      <c r="D2" s="3"/>
      <c r="E2" s="3"/>
      <c r="F2" s="3"/>
      <c r="G2" s="3"/>
      <c r="H2" s="3"/>
      <c r="I2" s="3"/>
      <c r="J2" s="3"/>
      <c r="K2" s="3"/>
      <c r="L2" s="3"/>
      <c r="M2" s="3"/>
      <c r="N2" s="3"/>
      <c r="O2" s="79"/>
      <c r="P2" s="80"/>
      <c r="Q2" s="1149"/>
      <c r="R2" s="1150"/>
      <c r="S2" s="1150"/>
      <c r="T2" s="1150"/>
      <c r="U2" s="1151" t="s">
        <v>412</v>
      </c>
      <c r="V2" s="1152"/>
      <c r="W2" s="1153"/>
      <c r="X2" s="1146" t="s">
        <v>637</v>
      </c>
      <c r="Y2" s="1147"/>
      <c r="Z2" s="1148"/>
    </row>
    <row r="3" spans="2:26" s="1" customFormat="1" ht="25.15" customHeight="1" x14ac:dyDescent="0.15">
      <c r="B3" s="530" t="s">
        <v>17</v>
      </c>
      <c r="C3" s="531"/>
      <c r="D3" s="532"/>
      <c r="E3" s="664" t="s">
        <v>647</v>
      </c>
      <c r="F3" s="665"/>
      <c r="G3" s="665"/>
      <c r="H3" s="666"/>
      <c r="I3" s="1154" t="s">
        <v>18</v>
      </c>
      <c r="J3" s="1155"/>
      <c r="K3" s="722"/>
      <c r="L3" s="667" t="s">
        <v>663</v>
      </c>
      <c r="M3" s="430"/>
      <c r="N3" s="668"/>
      <c r="O3" s="555" t="s">
        <v>447</v>
      </c>
      <c r="P3" s="556"/>
      <c r="Q3" s="557"/>
      <c r="R3" s="401" t="s">
        <v>531</v>
      </c>
      <c r="S3" s="646"/>
      <c r="T3" s="697"/>
      <c r="U3" s="567" t="s">
        <v>185</v>
      </c>
      <c r="V3" s="568"/>
      <c r="W3" s="568"/>
      <c r="X3" s="1140" t="s">
        <v>575</v>
      </c>
      <c r="Y3" s="1141"/>
      <c r="Z3" s="1142"/>
    </row>
    <row r="4" spans="2:26" s="1" customFormat="1" ht="25.15" customHeight="1" x14ac:dyDescent="0.15">
      <c r="B4" s="544" t="s">
        <v>0</v>
      </c>
      <c r="C4" s="545"/>
      <c r="D4" s="546"/>
      <c r="E4" s="674" t="s">
        <v>648</v>
      </c>
      <c r="F4" s="675"/>
      <c r="G4" s="675"/>
      <c r="H4" s="676"/>
      <c r="I4" s="701" t="s">
        <v>1</v>
      </c>
      <c r="J4" s="702"/>
      <c r="K4" s="703"/>
      <c r="L4" s="1146" t="s">
        <v>539</v>
      </c>
      <c r="M4" s="1147"/>
      <c r="N4" s="1148"/>
      <c r="O4" s="558"/>
      <c r="P4" s="559"/>
      <c r="Q4" s="560"/>
      <c r="R4" s="648" t="s">
        <v>532</v>
      </c>
      <c r="S4" s="649"/>
      <c r="T4" s="696"/>
      <c r="U4" s="570"/>
      <c r="V4" s="571"/>
      <c r="W4" s="571"/>
      <c r="X4" s="1143"/>
      <c r="Y4" s="1144"/>
      <c r="Z4" s="1145"/>
    </row>
    <row r="5" spans="2:26" ht="49.9" customHeight="1" x14ac:dyDescent="0.15">
      <c r="B5" s="1137" t="s">
        <v>435</v>
      </c>
      <c r="C5" s="1138"/>
      <c r="D5" s="1138"/>
      <c r="E5" s="1138"/>
      <c r="F5" s="1138"/>
      <c r="G5" s="1138"/>
      <c r="H5" s="1138"/>
      <c r="I5" s="1138"/>
      <c r="J5" s="1138"/>
      <c r="K5" s="1138"/>
      <c r="L5" s="1138"/>
      <c r="M5" s="1138"/>
      <c r="N5" s="1138"/>
      <c r="O5" s="1138"/>
      <c r="P5" s="1138"/>
      <c r="Q5" s="1138"/>
      <c r="R5" s="1138"/>
      <c r="S5" s="1138"/>
      <c r="T5" s="1138"/>
      <c r="U5" s="1138"/>
      <c r="V5" s="1138"/>
      <c r="W5" s="1138"/>
      <c r="X5" s="1138"/>
      <c r="Y5" s="1138"/>
      <c r="Z5" s="1139"/>
    </row>
    <row r="6" spans="2:26" ht="49.9" customHeight="1" x14ac:dyDescent="0.15">
      <c r="B6" s="1128" t="s">
        <v>660</v>
      </c>
      <c r="C6" s="1129"/>
      <c r="D6" s="1129"/>
      <c r="E6" s="1129"/>
      <c r="F6" s="1129"/>
      <c r="G6" s="1129"/>
      <c r="H6" s="1129"/>
      <c r="I6" s="1129"/>
      <c r="J6" s="1129"/>
      <c r="K6" s="1129"/>
      <c r="L6" s="1129"/>
      <c r="M6" s="1129"/>
      <c r="N6" s="1129"/>
      <c r="O6" s="1129"/>
      <c r="P6" s="1129"/>
      <c r="Q6" s="1129"/>
      <c r="R6" s="1129"/>
      <c r="S6" s="1129"/>
      <c r="T6" s="1129"/>
      <c r="U6" s="1129"/>
      <c r="V6" s="1129"/>
      <c r="W6" s="1129"/>
      <c r="X6" s="1129"/>
      <c r="Y6" s="1129"/>
      <c r="Z6" s="1130"/>
    </row>
    <row r="7" spans="2:26" ht="100.15" customHeight="1" x14ac:dyDescent="0.15">
      <c r="B7" s="1131"/>
      <c r="C7" s="1132"/>
      <c r="D7" s="1132"/>
      <c r="E7" s="1132"/>
      <c r="F7" s="1132"/>
      <c r="G7" s="1132"/>
      <c r="H7" s="1132"/>
      <c r="I7" s="1132"/>
      <c r="J7" s="1132"/>
      <c r="K7" s="1132"/>
      <c r="L7" s="1132"/>
      <c r="M7" s="1132"/>
      <c r="N7" s="1132"/>
      <c r="O7" s="1132"/>
      <c r="P7" s="1132"/>
      <c r="Q7" s="1132"/>
      <c r="R7" s="1132"/>
      <c r="S7" s="1132"/>
      <c r="T7" s="1132"/>
      <c r="U7" s="1132"/>
      <c r="V7" s="1132"/>
      <c r="W7" s="1132"/>
      <c r="X7" s="1132"/>
      <c r="Y7" s="1132"/>
      <c r="Z7" s="1133"/>
    </row>
    <row r="8" spans="2:26" ht="49.9" customHeight="1" x14ac:dyDescent="0.15">
      <c r="B8" s="1131"/>
      <c r="C8" s="1132"/>
      <c r="D8" s="1132"/>
      <c r="E8" s="1132"/>
      <c r="F8" s="1132"/>
      <c r="G8" s="1132"/>
      <c r="H8" s="1132"/>
      <c r="I8" s="1132"/>
      <c r="J8" s="1132"/>
      <c r="K8" s="1132"/>
      <c r="L8" s="1132"/>
      <c r="M8" s="1132"/>
      <c r="N8" s="1132"/>
      <c r="O8" s="1132"/>
      <c r="P8" s="1132"/>
      <c r="Q8" s="1132"/>
      <c r="R8" s="1132"/>
      <c r="S8" s="1132"/>
      <c r="T8" s="1132"/>
      <c r="U8" s="1132"/>
      <c r="V8" s="1132"/>
      <c r="W8" s="1132"/>
      <c r="X8" s="1132"/>
      <c r="Y8" s="1132"/>
      <c r="Z8" s="1133"/>
    </row>
    <row r="9" spans="2:26" ht="100.15" customHeight="1" x14ac:dyDescent="0.15">
      <c r="B9" s="1131"/>
      <c r="C9" s="1132"/>
      <c r="D9" s="1132"/>
      <c r="E9" s="1132"/>
      <c r="F9" s="1132"/>
      <c r="G9" s="1132"/>
      <c r="H9" s="1132"/>
      <c r="I9" s="1132"/>
      <c r="J9" s="1132"/>
      <c r="K9" s="1132"/>
      <c r="L9" s="1132"/>
      <c r="M9" s="1132"/>
      <c r="N9" s="1132"/>
      <c r="O9" s="1132"/>
      <c r="P9" s="1132"/>
      <c r="Q9" s="1132"/>
      <c r="R9" s="1132"/>
      <c r="S9" s="1132"/>
      <c r="T9" s="1132"/>
      <c r="U9" s="1132"/>
      <c r="V9" s="1132"/>
      <c r="W9" s="1132"/>
      <c r="X9" s="1132"/>
      <c r="Y9" s="1132"/>
      <c r="Z9" s="1133"/>
    </row>
    <row r="10" spans="2:26" ht="49.9" customHeight="1" x14ac:dyDescent="0.15">
      <c r="B10" s="1131"/>
      <c r="C10" s="1132"/>
      <c r="D10" s="1132"/>
      <c r="E10" s="1132"/>
      <c r="F10" s="1132"/>
      <c r="G10" s="1132"/>
      <c r="H10" s="1132"/>
      <c r="I10" s="1132"/>
      <c r="J10" s="1132"/>
      <c r="K10" s="1132"/>
      <c r="L10" s="1132"/>
      <c r="M10" s="1132"/>
      <c r="N10" s="1132"/>
      <c r="O10" s="1132"/>
      <c r="P10" s="1132"/>
      <c r="Q10" s="1132"/>
      <c r="R10" s="1132"/>
      <c r="S10" s="1132"/>
      <c r="T10" s="1132"/>
      <c r="U10" s="1132"/>
      <c r="V10" s="1132"/>
      <c r="W10" s="1132"/>
      <c r="X10" s="1132"/>
      <c r="Y10" s="1132"/>
      <c r="Z10" s="1133"/>
    </row>
    <row r="11" spans="2:26" ht="100.15" customHeight="1" x14ac:dyDescent="0.15">
      <c r="B11" s="1131"/>
      <c r="C11" s="1132"/>
      <c r="D11" s="1132"/>
      <c r="E11" s="1132"/>
      <c r="F11" s="1132"/>
      <c r="G11" s="1132"/>
      <c r="H11" s="1132"/>
      <c r="I11" s="1132"/>
      <c r="J11" s="1132"/>
      <c r="K11" s="1132"/>
      <c r="L11" s="1132"/>
      <c r="M11" s="1132"/>
      <c r="N11" s="1132"/>
      <c r="O11" s="1132"/>
      <c r="P11" s="1132"/>
      <c r="Q11" s="1132"/>
      <c r="R11" s="1132"/>
      <c r="S11" s="1132"/>
      <c r="T11" s="1132"/>
      <c r="U11" s="1132"/>
      <c r="V11" s="1132"/>
      <c r="W11" s="1132"/>
      <c r="X11" s="1132"/>
      <c r="Y11" s="1132"/>
      <c r="Z11" s="1133"/>
    </row>
    <row r="12" spans="2:26" ht="49.9" customHeight="1" x14ac:dyDescent="0.15">
      <c r="B12" s="1131"/>
      <c r="C12" s="1132"/>
      <c r="D12" s="1132"/>
      <c r="E12" s="1132"/>
      <c r="F12" s="1132"/>
      <c r="G12" s="1132"/>
      <c r="H12" s="1132"/>
      <c r="I12" s="1132"/>
      <c r="J12" s="1132"/>
      <c r="K12" s="1132"/>
      <c r="L12" s="1132"/>
      <c r="M12" s="1132"/>
      <c r="N12" s="1132"/>
      <c r="O12" s="1132"/>
      <c r="P12" s="1132"/>
      <c r="Q12" s="1132"/>
      <c r="R12" s="1132"/>
      <c r="S12" s="1132"/>
      <c r="T12" s="1132"/>
      <c r="U12" s="1132"/>
      <c r="V12" s="1132"/>
      <c r="W12" s="1132"/>
      <c r="X12" s="1132"/>
      <c r="Y12" s="1132"/>
      <c r="Z12" s="1133"/>
    </row>
    <row r="13" spans="2:26" ht="100.15" customHeight="1" x14ac:dyDescent="0.15">
      <c r="B13" s="1131"/>
      <c r="C13" s="1132"/>
      <c r="D13" s="1132"/>
      <c r="E13" s="1132"/>
      <c r="F13" s="1132"/>
      <c r="G13" s="1132"/>
      <c r="H13" s="1132"/>
      <c r="I13" s="1132"/>
      <c r="J13" s="1132"/>
      <c r="K13" s="1132"/>
      <c r="L13" s="1132"/>
      <c r="M13" s="1132"/>
      <c r="N13" s="1132"/>
      <c r="O13" s="1132"/>
      <c r="P13" s="1132"/>
      <c r="Q13" s="1132"/>
      <c r="R13" s="1132"/>
      <c r="S13" s="1132"/>
      <c r="T13" s="1132"/>
      <c r="U13" s="1132"/>
      <c r="V13" s="1132"/>
      <c r="W13" s="1132"/>
      <c r="X13" s="1132"/>
      <c r="Y13" s="1132"/>
      <c r="Z13" s="1133"/>
    </row>
    <row r="14" spans="2:26" ht="49.9" customHeight="1" x14ac:dyDescent="0.15">
      <c r="B14" s="1131"/>
      <c r="C14" s="1132"/>
      <c r="D14" s="1132"/>
      <c r="E14" s="1132"/>
      <c r="F14" s="1132"/>
      <c r="G14" s="1132"/>
      <c r="H14" s="1132"/>
      <c r="I14" s="1132"/>
      <c r="J14" s="1132"/>
      <c r="K14" s="1132"/>
      <c r="L14" s="1132"/>
      <c r="M14" s="1132"/>
      <c r="N14" s="1132"/>
      <c r="O14" s="1132"/>
      <c r="P14" s="1132"/>
      <c r="Q14" s="1132"/>
      <c r="R14" s="1132"/>
      <c r="S14" s="1132"/>
      <c r="T14" s="1132"/>
      <c r="U14" s="1132"/>
      <c r="V14" s="1132"/>
      <c r="W14" s="1132"/>
      <c r="X14" s="1132"/>
      <c r="Y14" s="1132"/>
      <c r="Z14" s="1133"/>
    </row>
    <row r="15" spans="2:26" ht="100.15" customHeight="1" x14ac:dyDescent="0.15">
      <c r="B15" s="1134"/>
      <c r="C15" s="1135"/>
      <c r="D15" s="1135"/>
      <c r="E15" s="1135"/>
      <c r="F15" s="1135"/>
      <c r="G15" s="1135"/>
      <c r="H15" s="1135"/>
      <c r="I15" s="1135"/>
      <c r="J15" s="1135"/>
      <c r="K15" s="1135"/>
      <c r="L15" s="1135"/>
      <c r="M15" s="1135"/>
      <c r="N15" s="1135"/>
      <c r="O15" s="1135"/>
      <c r="P15" s="1135"/>
      <c r="Q15" s="1135"/>
      <c r="R15" s="1135"/>
      <c r="S15" s="1135"/>
      <c r="T15" s="1135"/>
      <c r="U15" s="1135"/>
      <c r="V15" s="1135"/>
      <c r="W15" s="1135"/>
      <c r="X15" s="1135"/>
      <c r="Y15" s="1135"/>
      <c r="Z15" s="1136"/>
    </row>
    <row r="16" spans="2:26" ht="9.75" customHeight="1" x14ac:dyDescent="0.15">
      <c r="B16" s="81"/>
      <c r="C16" s="81"/>
      <c r="D16" s="82"/>
      <c r="E16" s="83"/>
      <c r="F16" s="83"/>
      <c r="G16" s="83"/>
      <c r="H16" s="83"/>
      <c r="I16" s="83"/>
      <c r="J16" s="83"/>
      <c r="K16" s="83"/>
      <c r="L16" s="83"/>
      <c r="M16" s="83"/>
      <c r="N16" s="83"/>
      <c r="O16" s="83"/>
      <c r="P16" s="83"/>
      <c r="Q16" s="83"/>
      <c r="R16" s="83"/>
      <c r="S16" s="83"/>
      <c r="T16" s="83"/>
      <c r="U16" s="83"/>
      <c r="V16" s="83"/>
      <c r="W16" s="83"/>
      <c r="X16" s="83"/>
      <c r="Y16" s="83"/>
      <c r="Z16" s="83"/>
    </row>
    <row r="17" spans="3:3" x14ac:dyDescent="0.15">
      <c r="C17" s="1"/>
    </row>
  </sheetData>
  <mergeCells count="18">
    <mergeCell ref="Q2:T2"/>
    <mergeCell ref="U2:W2"/>
    <mergeCell ref="X2:Z2"/>
    <mergeCell ref="B3:D3"/>
    <mergeCell ref="E3:H3"/>
    <mergeCell ref="I3:K3"/>
    <mergeCell ref="L3:N3"/>
    <mergeCell ref="R3:T3"/>
    <mergeCell ref="U3:W4"/>
    <mergeCell ref="B6:Z15"/>
    <mergeCell ref="B5:Z5"/>
    <mergeCell ref="O3:Q4"/>
    <mergeCell ref="X3:Z4"/>
    <mergeCell ref="B4:D4"/>
    <mergeCell ref="E4:H4"/>
    <mergeCell ref="I4:K4"/>
    <mergeCell ref="L4:N4"/>
    <mergeCell ref="R4:T4"/>
  </mergeCells>
  <phoneticPr fontId="11"/>
  <dataValidations disablePrompts="1" count="1">
    <dataValidation allowBlank="1" showInputMessage="1" showErrorMessage="1" prompt="診断区分の所見を、１ページあたり5,000文字以内で入力する。_x000a_文字数が多い場合には、シートをコピーし複数ページで入力する。" sqref="B6:Z15" xr:uid="{2BB285A0-4027-40DC-9AB4-0D00BD62DDB2}"/>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B3:J83"/>
  <sheetViews>
    <sheetView view="pageBreakPreview" topLeftCell="A3" zoomScaleNormal="85" zoomScaleSheetLayoutView="100" workbookViewId="0">
      <selection activeCell="O44" sqref="O44"/>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0" ht="14.25" thickBot="1" x14ac:dyDescent="0.2"/>
    <row r="4" spans="2:10" x14ac:dyDescent="0.15">
      <c r="B4" s="1156" t="s">
        <v>362</v>
      </c>
      <c r="C4" s="1157"/>
      <c r="D4" s="1157"/>
      <c r="E4" s="1157"/>
      <c r="F4" s="1158"/>
    </row>
    <row r="5" spans="2:10" ht="14.25" thickBot="1" x14ac:dyDescent="0.2">
      <c r="B5" s="142" t="s">
        <v>349</v>
      </c>
      <c r="C5" s="143" t="s">
        <v>491</v>
      </c>
      <c r="D5" s="143" t="s">
        <v>492</v>
      </c>
      <c r="E5" s="143" t="s">
        <v>493</v>
      </c>
      <c r="F5" s="144" t="s">
        <v>494</v>
      </c>
    </row>
    <row r="6" spans="2:10" ht="14.25" thickTop="1" x14ac:dyDescent="0.15">
      <c r="B6" s="152" t="s">
        <v>350</v>
      </c>
      <c r="C6" s="153" t="s">
        <v>357</v>
      </c>
      <c r="D6" s="153" t="s">
        <v>461</v>
      </c>
      <c r="E6" s="153" t="s">
        <v>456</v>
      </c>
      <c r="F6" s="154" t="s">
        <v>253</v>
      </c>
    </row>
    <row r="7" spans="2:10" x14ac:dyDescent="0.15">
      <c r="B7" s="152" t="s">
        <v>351</v>
      </c>
      <c r="C7" s="153" t="s">
        <v>358</v>
      </c>
      <c r="D7" s="153" t="s">
        <v>462</v>
      </c>
      <c r="E7" s="153" t="s">
        <v>457</v>
      </c>
      <c r="F7" s="154" t="s">
        <v>361</v>
      </c>
    </row>
    <row r="8" spans="2:10" x14ac:dyDescent="0.15">
      <c r="B8" s="152" t="s">
        <v>352</v>
      </c>
      <c r="C8" s="153" t="s">
        <v>359</v>
      </c>
      <c r="D8" s="153"/>
      <c r="E8" s="153" t="s">
        <v>458</v>
      </c>
      <c r="F8" s="154"/>
    </row>
    <row r="9" spans="2:10" x14ac:dyDescent="0.15">
      <c r="B9" s="152" t="s">
        <v>353</v>
      </c>
      <c r="C9" s="153" t="s">
        <v>360</v>
      </c>
      <c r="D9" s="153"/>
      <c r="E9" s="153" t="s">
        <v>459</v>
      </c>
      <c r="F9" s="154"/>
    </row>
    <row r="10" spans="2:10" x14ac:dyDescent="0.15">
      <c r="B10" s="152" t="s">
        <v>355</v>
      </c>
      <c r="C10" s="153" t="s">
        <v>254</v>
      </c>
      <c r="D10" s="153"/>
      <c r="E10" s="153" t="s">
        <v>460</v>
      </c>
      <c r="F10" s="154"/>
    </row>
    <row r="11" spans="2:10" x14ac:dyDescent="0.15">
      <c r="B11" s="152" t="s">
        <v>354</v>
      </c>
      <c r="C11" s="153" t="s">
        <v>455</v>
      </c>
      <c r="D11" s="153"/>
      <c r="E11" s="153"/>
      <c r="F11" s="154"/>
    </row>
    <row r="12" spans="2:10" ht="14.25" thickBot="1" x14ac:dyDescent="0.2">
      <c r="B12" s="155" t="s">
        <v>356</v>
      </c>
      <c r="C12" s="156"/>
      <c r="D12" s="156"/>
      <c r="E12" s="156"/>
      <c r="F12" s="157"/>
    </row>
    <row r="13" spans="2:10" ht="14.25" thickBot="1" x14ac:dyDescent="0.2"/>
    <row r="14" spans="2:10" x14ac:dyDescent="0.15">
      <c r="B14" s="1156" t="s">
        <v>365</v>
      </c>
      <c r="C14" s="1157"/>
      <c r="D14" s="1157"/>
      <c r="E14" s="1157"/>
      <c r="F14" s="1157"/>
      <c r="G14" s="1157"/>
      <c r="H14" s="1157"/>
      <c r="I14" s="1157"/>
      <c r="J14" s="1158"/>
    </row>
    <row r="15" spans="2:10" ht="14.25" thickBot="1" x14ac:dyDescent="0.2">
      <c r="B15" s="142" t="s">
        <v>247</v>
      </c>
      <c r="C15" s="143" t="s">
        <v>307</v>
      </c>
      <c r="D15" s="143" t="s">
        <v>308</v>
      </c>
      <c r="E15" s="143" t="s">
        <v>309</v>
      </c>
      <c r="F15" s="143" t="s">
        <v>310</v>
      </c>
      <c r="G15" s="143" t="s">
        <v>311</v>
      </c>
      <c r="H15" s="143" t="s">
        <v>312</v>
      </c>
      <c r="I15" s="143" t="s">
        <v>313</v>
      </c>
      <c r="J15" s="144" t="s">
        <v>314</v>
      </c>
    </row>
    <row r="16" spans="2:10" ht="14.25" thickTop="1" x14ac:dyDescent="0.15">
      <c r="B16" s="145" t="s">
        <v>464</v>
      </c>
      <c r="C16" s="146" t="s">
        <v>338</v>
      </c>
      <c r="D16" s="146" t="s">
        <v>255</v>
      </c>
      <c r="E16" s="146" t="s">
        <v>465</v>
      </c>
      <c r="F16" s="146" t="s">
        <v>256</v>
      </c>
      <c r="G16" s="146" t="s">
        <v>256</v>
      </c>
      <c r="H16" s="146" t="s">
        <v>269</v>
      </c>
      <c r="I16" s="146" t="s">
        <v>274</v>
      </c>
      <c r="J16" s="147" t="s">
        <v>272</v>
      </c>
    </row>
    <row r="17" spans="2:10" x14ac:dyDescent="0.15">
      <c r="B17" s="145" t="s">
        <v>463</v>
      </c>
      <c r="C17" s="146" t="s">
        <v>339</v>
      </c>
      <c r="D17" s="146" t="s">
        <v>251</v>
      </c>
      <c r="E17" s="146" t="s">
        <v>466</v>
      </c>
      <c r="F17" s="146" t="s">
        <v>257</v>
      </c>
      <c r="G17" s="146" t="s">
        <v>261</v>
      </c>
      <c r="H17" s="146" t="s">
        <v>270</v>
      </c>
      <c r="I17" s="146" t="s">
        <v>275</v>
      </c>
      <c r="J17" s="147" t="s">
        <v>271</v>
      </c>
    </row>
    <row r="18" spans="2:10" x14ac:dyDescent="0.15">
      <c r="B18" s="145" t="s">
        <v>248</v>
      </c>
      <c r="C18" s="146" t="s">
        <v>340</v>
      </c>
      <c r="D18" s="146" t="s">
        <v>252</v>
      </c>
      <c r="E18" s="146" t="s">
        <v>467</v>
      </c>
      <c r="F18" s="146" t="s">
        <v>258</v>
      </c>
      <c r="G18" s="146" t="s">
        <v>259</v>
      </c>
      <c r="H18" s="146"/>
      <c r="I18" s="146" t="s">
        <v>270</v>
      </c>
      <c r="J18" s="147" t="s">
        <v>273</v>
      </c>
    </row>
    <row r="19" spans="2:10" x14ac:dyDescent="0.15">
      <c r="B19" s="145" t="s">
        <v>249</v>
      </c>
      <c r="C19" s="146" t="s">
        <v>341</v>
      </c>
      <c r="D19" s="146"/>
      <c r="E19" s="146" t="s">
        <v>468</v>
      </c>
      <c r="F19" s="146" t="s">
        <v>259</v>
      </c>
      <c r="G19" s="146" t="s">
        <v>260</v>
      </c>
      <c r="H19" s="146"/>
      <c r="I19" s="146"/>
      <c r="J19" s="147"/>
    </row>
    <row r="20" spans="2:10" x14ac:dyDescent="0.15">
      <c r="B20" s="145" t="s">
        <v>250</v>
      </c>
      <c r="C20" s="146" t="s">
        <v>336</v>
      </c>
      <c r="D20" s="146"/>
      <c r="E20" s="146" t="s">
        <v>469</v>
      </c>
      <c r="F20" s="146" t="s">
        <v>260</v>
      </c>
      <c r="G20" s="146" t="s">
        <v>363</v>
      </c>
      <c r="H20" s="146"/>
      <c r="I20" s="146"/>
      <c r="J20" s="147"/>
    </row>
    <row r="21" spans="2:10" x14ac:dyDescent="0.15">
      <c r="B21" s="145" t="s">
        <v>254</v>
      </c>
      <c r="C21" s="146" t="s">
        <v>337</v>
      </c>
      <c r="D21" s="146"/>
      <c r="E21" s="146" t="s">
        <v>470</v>
      </c>
      <c r="F21" s="146" t="s">
        <v>363</v>
      </c>
      <c r="G21" s="146"/>
      <c r="H21" s="146"/>
      <c r="I21" s="146"/>
      <c r="J21" s="147"/>
    </row>
    <row r="22" spans="2:10" x14ac:dyDescent="0.15">
      <c r="B22" s="145"/>
      <c r="C22" s="146" t="s">
        <v>342</v>
      </c>
      <c r="D22" s="146"/>
      <c r="E22" s="146" t="s">
        <v>471</v>
      </c>
      <c r="F22" s="146"/>
      <c r="G22" s="146"/>
      <c r="H22" s="146"/>
      <c r="I22" s="146"/>
      <c r="J22" s="147"/>
    </row>
    <row r="23" spans="2:10" x14ac:dyDescent="0.15">
      <c r="B23" s="145"/>
      <c r="C23" s="146" t="s">
        <v>343</v>
      </c>
      <c r="D23" s="146"/>
      <c r="E23" s="146" t="s">
        <v>472</v>
      </c>
      <c r="F23" s="146"/>
      <c r="G23" s="146"/>
      <c r="H23" s="146"/>
      <c r="I23" s="146"/>
      <c r="J23" s="147"/>
    </row>
    <row r="24" spans="2:10" x14ac:dyDescent="0.15">
      <c r="B24" s="145"/>
      <c r="C24" s="146" t="s">
        <v>344</v>
      </c>
      <c r="D24" s="146"/>
      <c r="E24" s="146" t="s">
        <v>473</v>
      </c>
      <c r="F24" s="146"/>
      <c r="G24" s="146"/>
      <c r="H24" s="146"/>
      <c r="I24" s="146"/>
      <c r="J24" s="147"/>
    </row>
    <row r="25" spans="2:10" x14ac:dyDescent="0.15">
      <c r="B25" s="145"/>
      <c r="C25" s="146" t="s">
        <v>345</v>
      </c>
      <c r="D25" s="146"/>
      <c r="E25" s="146" t="s">
        <v>474</v>
      </c>
      <c r="F25" s="146"/>
      <c r="G25" s="146"/>
      <c r="H25" s="146"/>
      <c r="I25" s="146"/>
      <c r="J25" s="147"/>
    </row>
    <row r="26" spans="2:10" x14ac:dyDescent="0.15">
      <c r="B26" s="145"/>
      <c r="C26" s="146" t="s">
        <v>346</v>
      </c>
      <c r="D26" s="146"/>
      <c r="E26" s="148" t="s">
        <v>475</v>
      </c>
      <c r="F26" s="146"/>
      <c r="G26" s="146"/>
      <c r="H26" s="146"/>
      <c r="I26" s="146"/>
      <c r="J26" s="147"/>
    </row>
    <row r="27" spans="2:10" x14ac:dyDescent="0.15">
      <c r="B27" s="145"/>
      <c r="C27" s="146" t="s">
        <v>347</v>
      </c>
      <c r="D27" s="146"/>
      <c r="E27" s="146" t="s">
        <v>476</v>
      </c>
      <c r="F27" s="146"/>
      <c r="G27" s="146"/>
      <c r="H27" s="146"/>
      <c r="I27" s="146"/>
      <c r="J27" s="147"/>
    </row>
    <row r="28" spans="2:10" x14ac:dyDescent="0.15">
      <c r="B28" s="145"/>
      <c r="C28" s="146" t="s">
        <v>348</v>
      </c>
      <c r="D28" s="146"/>
      <c r="E28" s="148"/>
      <c r="F28" s="146"/>
      <c r="G28" s="146"/>
      <c r="H28" s="146"/>
      <c r="I28" s="146"/>
      <c r="J28" s="147"/>
    </row>
    <row r="29" spans="2:10" x14ac:dyDescent="0.15">
      <c r="B29" s="145"/>
      <c r="C29" s="146" t="s">
        <v>254</v>
      </c>
      <c r="D29" s="146"/>
      <c r="E29" s="146"/>
      <c r="F29" s="146"/>
      <c r="G29" s="146"/>
      <c r="H29" s="146"/>
      <c r="I29" s="146"/>
      <c r="J29" s="147"/>
    </row>
    <row r="30" spans="2:10" x14ac:dyDescent="0.15">
      <c r="B30" s="145"/>
      <c r="C30" s="146"/>
      <c r="D30" s="146"/>
      <c r="E30" s="146"/>
      <c r="F30" s="146"/>
      <c r="G30" s="146"/>
      <c r="H30" s="146"/>
      <c r="I30" s="146"/>
      <c r="J30" s="147"/>
    </row>
    <row r="31" spans="2:10" x14ac:dyDescent="0.15">
      <c r="B31" s="145"/>
      <c r="C31" s="146" t="s">
        <v>348</v>
      </c>
      <c r="D31" s="146"/>
      <c r="E31" s="146"/>
      <c r="F31" s="146"/>
      <c r="G31" s="146"/>
      <c r="H31" s="146"/>
      <c r="I31" s="146"/>
      <c r="J31" s="147"/>
    </row>
    <row r="32" spans="2:10" x14ac:dyDescent="0.15">
      <c r="B32" s="145"/>
      <c r="C32" s="146" t="s">
        <v>254</v>
      </c>
      <c r="D32" s="146"/>
      <c r="E32" s="146"/>
      <c r="F32" s="146"/>
      <c r="G32" s="146"/>
      <c r="H32" s="146"/>
      <c r="I32" s="146"/>
      <c r="J32" s="147"/>
    </row>
    <row r="33" spans="2:10" x14ac:dyDescent="0.15">
      <c r="B33" s="145"/>
      <c r="C33" s="146"/>
      <c r="D33" s="146"/>
      <c r="E33" s="146"/>
      <c r="F33" s="146"/>
      <c r="G33" s="146"/>
      <c r="H33" s="146"/>
      <c r="I33" s="146"/>
      <c r="J33" s="147"/>
    </row>
    <row r="34" spans="2:10" x14ac:dyDescent="0.15">
      <c r="B34" s="145"/>
      <c r="C34" s="146" t="s">
        <v>262</v>
      </c>
      <c r="D34" s="146"/>
      <c r="E34" s="146"/>
      <c r="F34" s="146"/>
      <c r="G34" s="146"/>
      <c r="H34" s="146"/>
      <c r="I34" s="146"/>
      <c r="J34" s="147"/>
    </row>
    <row r="35" spans="2:10" x14ac:dyDescent="0.15">
      <c r="B35" s="145"/>
      <c r="C35" s="146" t="s">
        <v>254</v>
      </c>
      <c r="D35" s="146"/>
      <c r="E35" s="146"/>
      <c r="F35" s="146"/>
      <c r="G35" s="146"/>
      <c r="H35" s="146"/>
      <c r="I35" s="146"/>
      <c r="J35" s="147"/>
    </row>
    <row r="36" spans="2:10" x14ac:dyDescent="0.15">
      <c r="B36" s="145"/>
      <c r="C36" s="146"/>
      <c r="D36" s="146"/>
      <c r="E36" s="146"/>
      <c r="F36" s="146"/>
      <c r="G36" s="146"/>
      <c r="H36" s="146"/>
      <c r="I36" s="146"/>
      <c r="J36" s="147"/>
    </row>
    <row r="37" spans="2:10" x14ac:dyDescent="0.15">
      <c r="B37" s="145"/>
      <c r="C37" s="146" t="s">
        <v>263</v>
      </c>
      <c r="D37" s="146"/>
      <c r="E37" s="146"/>
      <c r="F37" s="146"/>
      <c r="G37" s="146"/>
      <c r="H37" s="146"/>
      <c r="I37" s="146"/>
      <c r="J37" s="147"/>
    </row>
    <row r="38" spans="2:10" x14ac:dyDescent="0.15">
      <c r="B38" s="145"/>
      <c r="C38" s="146" t="s">
        <v>264</v>
      </c>
      <c r="D38" s="146"/>
      <c r="E38" s="146"/>
      <c r="F38" s="146"/>
      <c r="G38" s="146"/>
      <c r="H38" s="146"/>
      <c r="I38" s="146"/>
      <c r="J38" s="147"/>
    </row>
    <row r="39" spans="2:10" x14ac:dyDescent="0.15">
      <c r="B39" s="145"/>
      <c r="C39" s="146" t="s">
        <v>254</v>
      </c>
      <c r="D39" s="146"/>
      <c r="E39" s="146"/>
      <c r="F39" s="146"/>
      <c r="G39" s="146"/>
      <c r="H39" s="146"/>
      <c r="I39" s="146"/>
      <c r="J39" s="147"/>
    </row>
    <row r="40" spans="2:10" x14ac:dyDescent="0.15">
      <c r="B40" s="145"/>
      <c r="C40" s="146"/>
      <c r="D40" s="146"/>
      <c r="E40" s="146"/>
      <c r="F40" s="146"/>
      <c r="G40" s="146"/>
      <c r="H40" s="146"/>
      <c r="I40" s="146"/>
      <c r="J40" s="147"/>
    </row>
    <row r="41" spans="2:10" x14ac:dyDescent="0.15">
      <c r="B41" s="145"/>
      <c r="C41" s="146" t="s">
        <v>265</v>
      </c>
      <c r="D41" s="146"/>
      <c r="E41" s="146"/>
      <c r="F41" s="146"/>
      <c r="G41" s="146"/>
      <c r="H41" s="146"/>
      <c r="I41" s="146"/>
      <c r="J41" s="147"/>
    </row>
    <row r="42" spans="2:10" x14ac:dyDescent="0.15">
      <c r="B42" s="145"/>
      <c r="C42" s="146" t="s">
        <v>266</v>
      </c>
      <c r="D42" s="146"/>
      <c r="E42" s="146"/>
      <c r="F42" s="146"/>
      <c r="G42" s="146"/>
      <c r="H42" s="146"/>
      <c r="I42" s="146"/>
      <c r="J42" s="147"/>
    </row>
    <row r="43" spans="2:10" x14ac:dyDescent="0.15">
      <c r="B43" s="145"/>
      <c r="C43" s="146" t="s">
        <v>267</v>
      </c>
      <c r="D43" s="146"/>
      <c r="E43" s="146"/>
      <c r="F43" s="146"/>
      <c r="G43" s="146"/>
      <c r="H43" s="146"/>
      <c r="I43" s="146"/>
      <c r="J43" s="147"/>
    </row>
    <row r="44" spans="2:10" x14ac:dyDescent="0.15">
      <c r="B44" s="145"/>
      <c r="C44" s="146" t="s">
        <v>268</v>
      </c>
      <c r="D44" s="146"/>
      <c r="E44" s="146"/>
      <c r="F44" s="146"/>
      <c r="G44" s="146"/>
      <c r="H44" s="146"/>
      <c r="I44" s="146"/>
      <c r="J44" s="147"/>
    </row>
    <row r="45" spans="2:10" x14ac:dyDescent="0.15">
      <c r="B45" s="145"/>
      <c r="C45" s="146" t="s">
        <v>254</v>
      </c>
      <c r="D45" s="146"/>
      <c r="E45" s="146"/>
      <c r="F45" s="146"/>
      <c r="G45" s="146"/>
      <c r="H45" s="146"/>
      <c r="I45" s="146"/>
      <c r="J45" s="147"/>
    </row>
    <row r="46" spans="2:10" x14ac:dyDescent="0.15">
      <c r="B46" s="145"/>
      <c r="C46" s="146"/>
      <c r="D46" s="146"/>
      <c r="E46" s="146"/>
      <c r="F46" s="146"/>
      <c r="G46" s="146"/>
      <c r="H46" s="146"/>
      <c r="I46" s="146"/>
      <c r="J46" s="147"/>
    </row>
    <row r="47" spans="2:10" ht="14.25" thickBot="1" x14ac:dyDescent="0.2">
      <c r="B47" s="149"/>
      <c r="C47" s="150" t="s">
        <v>254</v>
      </c>
      <c r="D47" s="150"/>
      <c r="E47" s="150"/>
      <c r="F47" s="150"/>
      <c r="G47" s="150"/>
      <c r="H47" s="150"/>
      <c r="I47" s="150"/>
      <c r="J47" s="151"/>
    </row>
    <row r="49" spans="2:7" ht="14.25" thickBot="1" x14ac:dyDescent="0.2">
      <c r="C49" s="53"/>
      <c r="D49" s="53"/>
      <c r="E49" s="53"/>
      <c r="F49" s="53"/>
      <c r="G49" s="53"/>
    </row>
    <row r="50" spans="2:7" x14ac:dyDescent="0.15">
      <c r="B50" s="1159" t="s">
        <v>367</v>
      </c>
      <c r="C50" s="1160"/>
      <c r="D50" s="1160"/>
      <c r="E50" s="1160"/>
      <c r="F50" s="1160"/>
      <c r="G50" s="1161"/>
    </row>
    <row r="51" spans="2:7" ht="14.25" thickBot="1" x14ac:dyDescent="0.2">
      <c r="B51" s="140" t="s">
        <v>276</v>
      </c>
      <c r="C51" s="46" t="s">
        <v>247</v>
      </c>
      <c r="D51" s="46" t="s">
        <v>277</v>
      </c>
      <c r="E51" s="46" t="s">
        <v>278</v>
      </c>
      <c r="F51" s="47" t="s">
        <v>287</v>
      </c>
      <c r="G51" s="141" t="s">
        <v>290</v>
      </c>
    </row>
    <row r="52" spans="2:7" ht="14.25" thickTop="1" x14ac:dyDescent="0.15">
      <c r="B52" s="158" t="s">
        <v>279</v>
      </c>
      <c r="C52" s="146" t="s">
        <v>281</v>
      </c>
      <c r="D52" s="146" t="s">
        <v>286</v>
      </c>
      <c r="E52" s="146" t="s">
        <v>483</v>
      </c>
      <c r="F52" s="146" t="s">
        <v>288</v>
      </c>
      <c r="G52" s="147" t="s">
        <v>291</v>
      </c>
    </row>
    <row r="53" spans="2:7" x14ac:dyDescent="0.15">
      <c r="B53" s="158" t="s">
        <v>280</v>
      </c>
      <c r="C53" s="146" t="s">
        <v>499</v>
      </c>
      <c r="D53" s="146" t="s">
        <v>335</v>
      </c>
      <c r="E53" s="146" t="s">
        <v>484</v>
      </c>
      <c r="F53" s="146" t="s">
        <v>289</v>
      </c>
      <c r="G53" s="147" t="s">
        <v>292</v>
      </c>
    </row>
    <row r="54" spans="2:7" x14ac:dyDescent="0.15">
      <c r="B54" s="158" t="s">
        <v>334</v>
      </c>
      <c r="C54" s="146" t="s">
        <v>500</v>
      </c>
      <c r="D54" s="146" t="s">
        <v>489</v>
      </c>
      <c r="E54" s="146" t="s">
        <v>485</v>
      </c>
      <c r="F54" s="146"/>
      <c r="G54" s="147" t="s">
        <v>293</v>
      </c>
    </row>
    <row r="55" spans="2:7" x14ac:dyDescent="0.15">
      <c r="B55" s="158" t="s">
        <v>364</v>
      </c>
      <c r="C55" s="146"/>
      <c r="D55" s="146"/>
      <c r="E55" s="146" t="s">
        <v>486</v>
      </c>
      <c r="F55" s="146"/>
      <c r="G55" s="147"/>
    </row>
    <row r="56" spans="2:7" x14ac:dyDescent="0.15">
      <c r="B56" s="158"/>
      <c r="C56" s="146" t="s">
        <v>282</v>
      </c>
      <c r="D56" s="146"/>
      <c r="E56" s="146" t="s">
        <v>487</v>
      </c>
      <c r="F56" s="146"/>
      <c r="G56" s="147"/>
    </row>
    <row r="57" spans="2:7" x14ac:dyDescent="0.15">
      <c r="B57" s="158"/>
      <c r="C57" s="146" t="s">
        <v>283</v>
      </c>
      <c r="D57" s="146"/>
      <c r="E57" s="146" t="s">
        <v>488</v>
      </c>
      <c r="F57" s="146"/>
      <c r="G57" s="147"/>
    </row>
    <row r="58" spans="2:7" x14ac:dyDescent="0.15">
      <c r="B58" s="158"/>
      <c r="C58" s="146" t="s">
        <v>284</v>
      </c>
      <c r="D58" s="146"/>
      <c r="E58" s="146" t="s">
        <v>476</v>
      </c>
      <c r="F58" s="146"/>
      <c r="G58" s="147"/>
    </row>
    <row r="59" spans="2:7" x14ac:dyDescent="0.15">
      <c r="B59" s="158"/>
      <c r="C59" s="146" t="s">
        <v>285</v>
      </c>
      <c r="D59" s="146"/>
      <c r="E59" s="146"/>
      <c r="F59" s="146"/>
      <c r="G59" s="147"/>
    </row>
    <row r="60" spans="2:7" x14ac:dyDescent="0.15">
      <c r="B60" s="158"/>
      <c r="C60" s="146" t="s">
        <v>254</v>
      </c>
      <c r="D60" s="146"/>
      <c r="E60" s="146"/>
      <c r="F60" s="146"/>
      <c r="G60" s="147"/>
    </row>
    <row r="61" spans="2:7" x14ac:dyDescent="0.15">
      <c r="B61" s="158"/>
      <c r="C61" s="146"/>
      <c r="D61" s="146"/>
      <c r="E61" s="146"/>
      <c r="F61" s="146"/>
      <c r="G61" s="147"/>
    </row>
    <row r="62" spans="2:7" x14ac:dyDescent="0.15">
      <c r="B62" s="158"/>
      <c r="C62" s="146" t="s">
        <v>378</v>
      </c>
      <c r="D62" s="146"/>
      <c r="E62" s="146"/>
      <c r="F62" s="146"/>
      <c r="G62" s="147"/>
    </row>
    <row r="63" spans="2:7" x14ac:dyDescent="0.15">
      <c r="B63" s="158"/>
      <c r="C63" s="146" t="s">
        <v>379</v>
      </c>
      <c r="D63" s="146"/>
      <c r="E63" s="146"/>
      <c r="F63" s="146"/>
      <c r="G63" s="147"/>
    </row>
    <row r="64" spans="2:7" x14ac:dyDescent="0.15">
      <c r="B64" s="158"/>
      <c r="C64" s="146" t="s">
        <v>380</v>
      </c>
      <c r="D64" s="146"/>
      <c r="E64" s="146"/>
      <c r="F64" s="146"/>
      <c r="G64" s="147"/>
    </row>
    <row r="65" spans="2:7" x14ac:dyDescent="0.15">
      <c r="B65" s="158"/>
      <c r="C65" s="146" t="s">
        <v>381</v>
      </c>
      <c r="D65" s="146"/>
      <c r="E65" s="146"/>
      <c r="F65" s="146"/>
      <c r="G65" s="147"/>
    </row>
    <row r="66" spans="2:7" x14ac:dyDescent="0.15">
      <c r="B66" s="158"/>
      <c r="C66" s="146" t="s">
        <v>490</v>
      </c>
      <c r="D66" s="146"/>
      <c r="E66" s="146"/>
      <c r="F66" s="146"/>
      <c r="G66" s="147"/>
    </row>
    <row r="67" spans="2:7" x14ac:dyDescent="0.15">
      <c r="B67" s="158"/>
      <c r="C67" s="146" t="s">
        <v>477</v>
      </c>
      <c r="D67" s="146"/>
      <c r="E67" s="146"/>
      <c r="F67" s="146"/>
      <c r="G67" s="147"/>
    </row>
    <row r="68" spans="2:7" x14ac:dyDescent="0.15">
      <c r="B68" s="158"/>
      <c r="C68" s="146" t="s">
        <v>382</v>
      </c>
      <c r="D68" s="146"/>
      <c r="E68" s="146"/>
      <c r="F68" s="146"/>
      <c r="G68" s="147"/>
    </row>
    <row r="69" spans="2:7" x14ac:dyDescent="0.15">
      <c r="B69" s="158"/>
      <c r="C69" s="146" t="s">
        <v>383</v>
      </c>
      <c r="D69" s="146"/>
      <c r="E69" s="146"/>
      <c r="F69" s="146"/>
      <c r="G69" s="147"/>
    </row>
    <row r="70" spans="2:7" x14ac:dyDescent="0.15">
      <c r="B70" s="158"/>
      <c r="C70" s="146" t="s">
        <v>478</v>
      </c>
      <c r="D70" s="146"/>
      <c r="E70" s="146"/>
      <c r="F70" s="146"/>
      <c r="G70" s="147"/>
    </row>
    <row r="71" spans="2:7" x14ac:dyDescent="0.15">
      <c r="B71" s="158"/>
      <c r="C71" s="146" t="s">
        <v>385</v>
      </c>
      <c r="D71" s="146"/>
      <c r="E71" s="146"/>
      <c r="F71" s="146"/>
      <c r="G71" s="147"/>
    </row>
    <row r="72" spans="2:7" x14ac:dyDescent="0.15">
      <c r="B72" s="158"/>
      <c r="C72" s="146" t="s">
        <v>387</v>
      </c>
      <c r="D72" s="146"/>
      <c r="E72" s="146"/>
      <c r="F72" s="146"/>
      <c r="G72" s="147"/>
    </row>
    <row r="73" spans="2:7" x14ac:dyDescent="0.15">
      <c r="B73" s="158"/>
      <c r="C73" s="146" t="s">
        <v>388</v>
      </c>
      <c r="D73" s="146"/>
      <c r="E73" s="146"/>
      <c r="F73" s="146"/>
      <c r="G73" s="147"/>
    </row>
    <row r="74" spans="2:7" x14ac:dyDescent="0.15">
      <c r="B74" s="158"/>
      <c r="C74" s="146" t="s">
        <v>389</v>
      </c>
      <c r="D74" s="146"/>
      <c r="E74" s="146"/>
      <c r="F74" s="146"/>
      <c r="G74" s="147"/>
    </row>
    <row r="75" spans="2:7" x14ac:dyDescent="0.15">
      <c r="B75" s="158"/>
      <c r="C75" s="146" t="s">
        <v>390</v>
      </c>
      <c r="D75" s="146"/>
      <c r="E75" s="146"/>
      <c r="F75" s="146"/>
      <c r="G75" s="147"/>
    </row>
    <row r="76" spans="2:7" x14ac:dyDescent="0.15">
      <c r="B76" s="158"/>
      <c r="C76" s="146" t="s">
        <v>391</v>
      </c>
      <c r="D76" s="146"/>
      <c r="E76" s="146"/>
      <c r="F76" s="146"/>
      <c r="G76" s="147"/>
    </row>
    <row r="77" spans="2:7" x14ac:dyDescent="0.15">
      <c r="B77" s="158"/>
      <c r="C77" s="146" t="s">
        <v>476</v>
      </c>
      <c r="D77" s="146"/>
      <c r="E77" s="146"/>
      <c r="F77" s="146"/>
      <c r="G77" s="147"/>
    </row>
    <row r="78" spans="2:7" x14ac:dyDescent="0.15">
      <c r="B78" s="158"/>
      <c r="C78" s="146"/>
      <c r="D78" s="146"/>
      <c r="E78" s="146"/>
      <c r="F78" s="146"/>
      <c r="G78" s="147"/>
    </row>
    <row r="79" spans="2:7" x14ac:dyDescent="0.15">
      <c r="B79" s="158"/>
      <c r="C79" s="146" t="s">
        <v>479</v>
      </c>
      <c r="D79" s="146"/>
      <c r="E79" s="146"/>
      <c r="F79" s="146"/>
      <c r="G79" s="147"/>
    </row>
    <row r="80" spans="2:7" x14ac:dyDescent="0.15">
      <c r="B80" s="158"/>
      <c r="C80" s="146" t="s">
        <v>480</v>
      </c>
      <c r="D80" s="146"/>
      <c r="E80" s="146"/>
      <c r="F80" s="146"/>
      <c r="G80" s="147"/>
    </row>
    <row r="81" spans="2:7" x14ac:dyDescent="0.15">
      <c r="B81" s="158"/>
      <c r="C81" s="146" t="s">
        <v>481</v>
      </c>
      <c r="D81" s="146"/>
      <c r="E81" s="146"/>
      <c r="F81" s="146"/>
      <c r="G81" s="147"/>
    </row>
    <row r="82" spans="2:7" x14ac:dyDescent="0.15">
      <c r="B82" s="158"/>
      <c r="C82" s="146" t="s">
        <v>482</v>
      </c>
      <c r="D82" s="146"/>
      <c r="E82" s="146"/>
      <c r="F82" s="146"/>
      <c r="G82" s="147"/>
    </row>
    <row r="83" spans="2:7" ht="14.25" thickBot="1" x14ac:dyDescent="0.2">
      <c r="B83" s="159"/>
      <c r="C83" s="150" t="s">
        <v>476</v>
      </c>
      <c r="D83" s="150"/>
      <c r="E83" s="150"/>
      <c r="F83" s="150"/>
      <c r="G83" s="151"/>
    </row>
  </sheetData>
  <mergeCells count="3">
    <mergeCell ref="B14:J14"/>
    <mergeCell ref="B50:G50"/>
    <mergeCell ref="B4:F4"/>
  </mergeCells>
  <phoneticPr fontId="11"/>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97</vt:i4>
      </vt:variant>
      <vt:variant>
        <vt:lpstr>名前付き一覧</vt:lpstr>
      </vt:variant>
      <vt:variant>
        <vt:i4>185</vt:i4>
      </vt:variant>
    </vt:vector>
  </HeadingPairs>
  <TitlesOfParts>
    <vt:vector size="282" baseType="lpstr">
      <vt:lpstr>点検様式作成フロー</vt:lpstr>
      <vt:lpstr>変状面積算出方法</vt:lpstr>
      <vt:lpstr>様式A-1</vt:lpstr>
      <vt:lpstr>様式A-2</vt:lpstr>
      <vt:lpstr>様式A-3</vt:lpstr>
      <vt:lpstr>様式B_001</vt:lpstr>
      <vt:lpstr>様式B_002</vt:lpstr>
      <vt:lpstr>様式B_003</vt:lpstr>
      <vt:lpstr>様式B_004</vt:lpstr>
      <vt:lpstr>様式B_005</vt:lpstr>
      <vt:lpstr>様式B_006</vt:lpstr>
      <vt:lpstr>様式B_007</vt:lpstr>
      <vt:lpstr>様式B_008</vt:lpstr>
      <vt:lpstr>様式B_009</vt:lpstr>
      <vt:lpstr>様式B_010</vt:lpstr>
      <vt:lpstr>様式C-1-1</vt:lpstr>
      <vt:lpstr>様式C-1-2</vt:lpstr>
      <vt:lpstr>様式C-2</vt:lpstr>
      <vt:lpstr>様式D-1-1_001</vt:lpstr>
      <vt:lpstr>様式D-1-1_002</vt:lpstr>
      <vt:lpstr>様式D-1-2</vt:lpstr>
      <vt:lpstr>様式D-2-1_001</vt:lpstr>
      <vt:lpstr>様式D-2-1_002</vt:lpstr>
      <vt:lpstr>様式D-2-1_003</vt:lpstr>
      <vt:lpstr>様式D-2-1_004</vt:lpstr>
      <vt:lpstr>様式D-2-1_005</vt:lpstr>
      <vt:lpstr>様式D-2-1_006</vt:lpstr>
      <vt:lpstr>様式D-2-1_007</vt:lpstr>
      <vt:lpstr>様式D-2-1_008</vt:lpstr>
      <vt:lpstr>様式D-2-1_009</vt:lpstr>
      <vt:lpstr>様式D-2-1_010</vt:lpstr>
      <vt:lpstr>様式D-2-1´_001</vt:lpstr>
      <vt:lpstr>様式D-2-1´_002</vt:lpstr>
      <vt:lpstr>様式D-2-1´_003</vt:lpstr>
      <vt:lpstr>様式D-2-1´_004</vt:lpstr>
      <vt:lpstr>様式D-2-1´_005</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様式D-3_S034</vt:lpstr>
      <vt:lpstr>様式D-3_S035</vt:lpstr>
      <vt:lpstr>様式D-3_036</vt:lpstr>
      <vt:lpstr>様式D-3_S037</vt:lpstr>
      <vt:lpstr>様式D-3_S038</vt:lpstr>
      <vt:lpstr>様式D-3_S039</vt:lpstr>
      <vt:lpstr>様式D-3_S040</vt:lpstr>
      <vt:lpstr>様式D-3_S041</vt:lpstr>
      <vt:lpstr>様式D-3_S042</vt:lpstr>
      <vt:lpstr>様式D-3_S043</vt:lpstr>
      <vt:lpstr>様式D-3_S044</vt:lpstr>
      <vt:lpstr>様式D-3_S045</vt:lpstr>
      <vt:lpstr>様式D-3_S046</vt:lpstr>
      <vt:lpstr>様式D-3_S047</vt:lpstr>
      <vt:lpstr>様式D-3_S048</vt:lpstr>
      <vt:lpstr>様式D-3_S049</vt:lpstr>
      <vt:lpstr>様式D-3_S050</vt:lpstr>
      <vt:lpstr>様式D-3_S051</vt:lpstr>
      <vt:lpstr>様式D-3_S052</vt:lpstr>
      <vt:lpstr>様式D-3_S053</vt:lpstr>
      <vt:lpstr>様式D-3_S054</vt:lpstr>
      <vt:lpstr>様式D-3_S055</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様式B_003!Print_Area</vt:lpstr>
      <vt:lpstr>様式B_004!Print_Area</vt:lpstr>
      <vt:lpstr>様式B_005!Print_Area</vt:lpstr>
      <vt:lpstr>様式B_006!Print_Area</vt:lpstr>
      <vt:lpstr>様式B_007!Print_Area</vt:lpstr>
      <vt:lpstr>様式B_008!Print_Area</vt:lpstr>
      <vt:lpstr>様式B_009!Print_Area</vt:lpstr>
      <vt:lpstr>様式B_010!Print_Area</vt:lpstr>
      <vt:lpstr>'様式C-1-1'!Print_Area</vt:lpstr>
      <vt:lpstr>'様式C-1-2'!Print_Area</vt:lpstr>
      <vt:lpstr>'様式C-2'!Print_Area</vt:lpstr>
      <vt:lpstr>'様式D-1-1_001'!Print_Area</vt:lpstr>
      <vt:lpstr>'様式D-1-1_002'!Print_Area</vt:lpstr>
      <vt:lpstr>'様式D-1-2'!Print_Area</vt:lpstr>
      <vt:lpstr>'様式D-2-1_001'!Print_Area</vt:lpstr>
      <vt:lpstr>'様式D-2-1_002'!Print_Area</vt:lpstr>
      <vt:lpstr>'様式D-2-1_003'!Print_Area</vt:lpstr>
      <vt:lpstr>'様式D-2-1_004'!Print_Area</vt:lpstr>
      <vt:lpstr>'様式D-2-1_005'!Print_Area</vt:lpstr>
      <vt:lpstr>'様式D-2-1_006'!Print_Area</vt:lpstr>
      <vt:lpstr>'様式D-2-1_007'!Print_Area</vt:lpstr>
      <vt:lpstr>'様式D-2-1_008'!Print_Area</vt:lpstr>
      <vt:lpstr>'様式D-2-1_009'!Print_Area</vt:lpstr>
      <vt:lpstr>'様式D-2-1_010'!Print_Area</vt:lpstr>
      <vt:lpstr>'様式D-2-1´_001'!Print_Area</vt:lpstr>
      <vt:lpstr>'様式D-2-1´_002'!Print_Area</vt:lpstr>
      <vt:lpstr>'様式D-2-1´_003'!Print_Area</vt:lpstr>
      <vt:lpstr>'様式D-2-1´_004'!Print_Area</vt:lpstr>
      <vt:lpstr>'様式D-2-1´_005'!Print_Area</vt:lpstr>
      <vt:lpstr>'様式D-3_036'!Print_Area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'様式D-3_S034'!Print_Area</vt:lpstr>
      <vt:lpstr>'様式D-3_S035'!Print_Area</vt:lpstr>
      <vt:lpstr>'様式D-3_S037'!Print_Area</vt:lpstr>
      <vt:lpstr>'様式D-3_S038'!Print_Area</vt:lpstr>
      <vt:lpstr>'様式D-3_S039'!Print_Area</vt:lpstr>
      <vt:lpstr>'様式D-3_S040'!Print_Area</vt:lpstr>
      <vt:lpstr>'様式D-3_S041'!Print_Area</vt:lpstr>
      <vt:lpstr>'様式D-3_S042'!Print_Area</vt:lpstr>
      <vt:lpstr>'様式D-3_S043'!Print_Area</vt:lpstr>
      <vt:lpstr>'様式D-3_S044'!Print_Area</vt:lpstr>
      <vt:lpstr>'様式D-3_S045'!Print_Area</vt:lpstr>
      <vt:lpstr>'様式D-3_S046'!Print_Area</vt:lpstr>
      <vt:lpstr>'様式D-3_S047'!Print_Area</vt:lpstr>
      <vt:lpstr>'様式D-3_S048'!Print_Area</vt:lpstr>
      <vt:lpstr>'様式D-3_S049'!Print_Area</vt:lpstr>
      <vt:lpstr>'様式D-3_S050'!Print_Area</vt:lpstr>
      <vt:lpstr>'様式D-3_S051'!Print_Area</vt:lpstr>
      <vt:lpstr>'様式D-3_S052'!Print_Area</vt:lpstr>
      <vt:lpstr>'様式D-3_S053'!Print_Area</vt:lpstr>
      <vt:lpstr>'様式D-3_S054'!Print_Area</vt:lpstr>
      <vt:lpstr>'様式D-3_S055'!Print_Area</vt:lpstr>
      <vt:lpstr>様式E!Print_Area</vt:lpstr>
      <vt:lpstr>'様式F '!Print_Area</vt:lpstr>
      <vt:lpstr>様式G!Print_Area</vt:lpstr>
      <vt:lpstr>'様式A-2'!Print_Titles</vt:lpstr>
      <vt:lpstr>'様式C-1-1'!Print_Titles</vt:lpstr>
      <vt:lpstr>'様式D-1-1_001'!Print_Titles</vt:lpstr>
      <vt:lpstr>'様式D-1-1_002'!Print_Titles</vt:lpstr>
      <vt:lpstr>'様式D-1-2'!Print_Titles</vt:lpstr>
      <vt:lpstr>'様式D-2-1_001'!Print_Titles</vt:lpstr>
      <vt:lpstr>'様式D-2-1_002'!Print_Titles</vt:lpstr>
      <vt:lpstr>'様式D-2-1_003'!Print_Titles</vt:lpstr>
      <vt:lpstr>'様式D-2-1_004'!Print_Titles</vt:lpstr>
      <vt:lpstr>'様式D-2-1_005'!Print_Titles</vt:lpstr>
      <vt:lpstr>'様式D-2-1_006'!Print_Titles</vt:lpstr>
      <vt:lpstr>'様式D-2-1_007'!Print_Titles</vt:lpstr>
      <vt:lpstr>'様式D-2-1_008'!Print_Titles</vt:lpstr>
      <vt:lpstr>'様式D-2-1_009'!Print_Titles</vt:lpstr>
      <vt:lpstr>'様式D-2-1_010'!Print_Titles</vt:lpstr>
      <vt:lpstr>'様式D-2-1´_001'!Print_Titles</vt:lpstr>
      <vt:lpstr>'様式D-2-1´_002'!Print_Titles</vt:lpstr>
      <vt:lpstr>'様式D-2-1´_003'!Print_Titles</vt:lpstr>
      <vt:lpstr>'様式D-2-1´_004'!Print_Titles</vt:lpstr>
      <vt:lpstr>'様式D-2-1´_005'!Print_Titles</vt:lpstr>
      <vt:lpstr>'様式D-3_036'!Print_Titles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'様式D-3_S032'!Print_Titles</vt:lpstr>
      <vt:lpstr>'様式D-3_S033'!Print_Titles</vt:lpstr>
      <vt:lpstr>'様式D-3_S034'!Print_Titles</vt:lpstr>
      <vt:lpstr>'様式D-3_S035'!Print_Titles</vt:lpstr>
      <vt:lpstr>'様式D-3_S037'!Print_Titles</vt:lpstr>
      <vt:lpstr>'様式D-3_S038'!Print_Titles</vt:lpstr>
      <vt:lpstr>'様式D-3_S039'!Print_Titles</vt:lpstr>
      <vt:lpstr>'様式D-3_S040'!Print_Titles</vt:lpstr>
      <vt:lpstr>'様式D-3_S041'!Print_Titles</vt:lpstr>
      <vt:lpstr>'様式D-3_S042'!Print_Titles</vt:lpstr>
      <vt:lpstr>'様式D-3_S043'!Print_Titles</vt:lpstr>
      <vt:lpstr>'様式D-3_S044'!Print_Titles</vt:lpstr>
      <vt:lpstr>'様式D-3_S045'!Print_Titles</vt:lpstr>
      <vt:lpstr>'様式D-3_S046'!Print_Titles</vt:lpstr>
      <vt:lpstr>'様式D-3_S047'!Print_Titles</vt:lpstr>
      <vt:lpstr>'様式D-3_S048'!Print_Titles</vt:lpstr>
      <vt:lpstr>'様式D-3_S049'!Print_Titles</vt:lpstr>
      <vt:lpstr>'様式D-3_S050'!Print_Titles</vt:lpstr>
      <vt:lpstr>'様式D-3_S051'!Print_Titles</vt:lpstr>
      <vt:lpstr>'様式D-3_S052'!Print_Titles</vt:lpstr>
      <vt:lpstr>'様式D-3_S053'!Print_Titles</vt:lpstr>
      <vt:lpstr>'様式D-3_S054'!Print_Titles</vt:lpstr>
      <vt:lpstr>'様式D-3_S055'!Print_Titles</vt:lpstr>
      <vt:lpstr>'様式F '!Print_Titles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小島 幸恵</cp:lastModifiedBy>
  <cp:lastPrinted>2025-03-24T08:06:07Z</cp:lastPrinted>
  <dcterms:created xsi:type="dcterms:W3CDTF">2012-04-09T00:49:26Z</dcterms:created>
  <dcterms:modified xsi:type="dcterms:W3CDTF">2025-05-07T07:54:20Z</dcterms:modified>
</cp:coreProperties>
</file>