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EB91B6E2-F929-4DA7-8D7F-720C7EB97F39}" xr6:coauthVersionLast="47" xr6:coauthVersionMax="47" xr10:uidLastSave="{00000000-0000-0000-0000-000000000000}"/>
  <bookViews>
    <workbookView xWindow="-120" yWindow="-120" windowWidth="38640" windowHeight="21120"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C-1-1" sheetId="60" r:id="rId10"/>
    <sheet name="様式C-1-2" sheetId="61" r:id="rId11"/>
    <sheet name="様式C-2" sheetId="63" r:id="rId12"/>
    <sheet name="様式D-1-1_001" sheetId="94" r:id="rId13"/>
    <sheet name="様式D-1-1_002" sheetId="100" r:id="rId14"/>
    <sheet name="様式D-1-1_003" sheetId="101" r:id="rId15"/>
    <sheet name="様式D-1-1_004" sheetId="102" r:id="rId16"/>
    <sheet name="様式D-1-1_005" sheetId="103" r:id="rId17"/>
    <sheet name="様式D-1-1_006" sheetId="104" r:id="rId18"/>
    <sheet name="様式D-1-1_007" sheetId="105" r:id="rId19"/>
    <sheet name="様式D-1-1_008" sheetId="106" r:id="rId20"/>
    <sheet name="様式D-1-1_009" sheetId="107" r:id="rId21"/>
    <sheet name="様式D-1-2" sheetId="65" r:id="rId22"/>
    <sheet name="様式D-2-1" sheetId="42" r:id="rId23"/>
    <sheet name="様式D-2-1´_001" sheetId="55" r:id="rId24"/>
    <sheet name="様式D-2-1´_002" sheetId="108" r:id="rId25"/>
    <sheet name="様式D-2-1´_003" sheetId="109" r:id="rId26"/>
    <sheet name="様式D-3_PS" sheetId="83" r:id="rId27"/>
    <sheet name="様式D-3_S001" sheetId="110" r:id="rId28"/>
    <sheet name="様式D-3_S002" sheetId="111" r:id="rId29"/>
    <sheet name="様式D-3_S003" sheetId="112" r:id="rId30"/>
    <sheet name="様式D-3_S004" sheetId="113" r:id="rId31"/>
    <sheet name="様式D-3_S005" sheetId="114" r:id="rId32"/>
    <sheet name="様式D-3_S006" sheetId="115" r:id="rId33"/>
    <sheet name="様式D-3_S007" sheetId="116" r:id="rId34"/>
    <sheet name="様式D-3_S008" sheetId="117" r:id="rId35"/>
    <sheet name="様式D-3_S009" sheetId="118" r:id="rId36"/>
    <sheet name="様式D-3_S010" sheetId="119" r:id="rId37"/>
    <sheet name="様式D-3_S011" sheetId="120" r:id="rId38"/>
    <sheet name="様式D-3_S012" sheetId="121" r:id="rId39"/>
    <sheet name="様式D-3_S013" sheetId="122" r:id="rId40"/>
    <sheet name="様式D-3_S014" sheetId="123" r:id="rId41"/>
    <sheet name="様式D-3_S015" sheetId="124" r:id="rId42"/>
    <sheet name="様式D-3_S016" sheetId="125" r:id="rId43"/>
    <sheet name="様式D-3_S017" sheetId="126" r:id="rId44"/>
    <sheet name="様式D-3_S018" sheetId="127" r:id="rId45"/>
    <sheet name="様式D-3_S019" sheetId="128" r:id="rId46"/>
    <sheet name="様式D-3_S020" sheetId="129" r:id="rId47"/>
    <sheet name="様式D-3_PE" sheetId="130" r:id="rId48"/>
    <sheet name="様式E" sheetId="64" r:id="rId49"/>
    <sheet name="様式F" sheetId="81" r:id="rId50"/>
    <sheet name="様式G" sheetId="95" r:id="rId51"/>
    <sheet name="(参考)リスト" sheetId="74" r:id="rId52"/>
  </sheets>
  <externalReferences>
    <externalReference r:id="rId53"/>
    <externalReference r:id="rId54"/>
  </externalReferences>
  <definedNames>
    <definedName name="_xlnm.Print_Area" localSheetId="51">'(参考)リスト'!$A$3:$K$84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'様式C-1-1'!$B$2:$Y$48</definedName>
    <definedName name="_xlnm.Print_Area" localSheetId="10">'様式C-1-2'!$B$2:$X$46</definedName>
    <definedName name="_xlnm.Print_Area" localSheetId="11">'様式C-2'!$B$2:$Z$23</definedName>
    <definedName name="_xlnm.Print_Area" localSheetId="12">'様式D-1-1_001'!$B$2:$W$30</definedName>
    <definedName name="_xlnm.Print_Area" localSheetId="13">'様式D-1-1_002'!$B$2:$W$30</definedName>
    <definedName name="_xlnm.Print_Area" localSheetId="14">'様式D-1-1_003'!$B$2:$W$30</definedName>
    <definedName name="_xlnm.Print_Area" localSheetId="15">'様式D-1-1_004'!$B$2:$W$30</definedName>
    <definedName name="_xlnm.Print_Area" localSheetId="16">'様式D-1-1_005'!$B$2:$W$30</definedName>
    <definedName name="_xlnm.Print_Area" localSheetId="17">'様式D-1-1_006'!$B$2:$W$30</definedName>
    <definedName name="_xlnm.Print_Area" localSheetId="18">'様式D-1-1_007'!$B$2:$W$30</definedName>
    <definedName name="_xlnm.Print_Area" localSheetId="19">'様式D-1-1_008'!$B$2:$W$30</definedName>
    <definedName name="_xlnm.Print_Area" localSheetId="20">'様式D-1-1_009'!$B$2:$W$30</definedName>
    <definedName name="_xlnm.Print_Area" localSheetId="21">'様式D-1-2'!$B$2:$Y$41</definedName>
    <definedName name="_xlnm.Print_Area" localSheetId="22">'様式D-2-1'!$B$3:$AI$19</definedName>
    <definedName name="_xlnm.Print_Area" localSheetId="23">'様式D-2-1´_001'!$B$3:$AI$19</definedName>
    <definedName name="_xlnm.Print_Area" localSheetId="24">'様式D-2-1´_002'!$B$3:$AI$19</definedName>
    <definedName name="_xlnm.Print_Area" localSheetId="25">'様式D-2-1´_003'!$B$3:$AI$19</definedName>
    <definedName name="_xlnm.Print_Area" localSheetId="47">'様式D-3_PE'!$A$1:$AO$45</definedName>
    <definedName name="_xlnm.Print_Area" localSheetId="26">'様式D-3_PS'!$A$1:$AO$45</definedName>
    <definedName name="_xlnm.Print_Area" localSheetId="27">'様式D-3_S001'!$A$1:$AO$45</definedName>
    <definedName name="_xlnm.Print_Area" localSheetId="28">'様式D-3_S002'!$A$1:$AO$45</definedName>
    <definedName name="_xlnm.Print_Area" localSheetId="29">'様式D-3_S003'!$A$1:$AO$45</definedName>
    <definedName name="_xlnm.Print_Area" localSheetId="30">'様式D-3_S004'!$A$1:$AO$45</definedName>
    <definedName name="_xlnm.Print_Area" localSheetId="31">'様式D-3_S005'!$A$1:$AO$45</definedName>
    <definedName name="_xlnm.Print_Area" localSheetId="32">'様式D-3_S006'!$A$1:$AO$45</definedName>
    <definedName name="_xlnm.Print_Area" localSheetId="33">'様式D-3_S007'!$A$1:$AO$45</definedName>
    <definedName name="_xlnm.Print_Area" localSheetId="34">'様式D-3_S008'!$A$1:$AO$45</definedName>
    <definedName name="_xlnm.Print_Area" localSheetId="35">'様式D-3_S009'!$A$1:$AO$45</definedName>
    <definedName name="_xlnm.Print_Area" localSheetId="36">'様式D-3_S010'!$A$1:$AO$45</definedName>
    <definedName name="_xlnm.Print_Area" localSheetId="37">'様式D-3_S011'!$A$1:$AO$45</definedName>
    <definedName name="_xlnm.Print_Area" localSheetId="38">'様式D-3_S012'!$A$1:$AO$45</definedName>
    <definedName name="_xlnm.Print_Area" localSheetId="39">'様式D-3_S013'!$A$1:$AO$45</definedName>
    <definedName name="_xlnm.Print_Area" localSheetId="40">'様式D-3_S014'!$A$1:$AO$45</definedName>
    <definedName name="_xlnm.Print_Area" localSheetId="41">'様式D-3_S015'!$A$1:$AO$45</definedName>
    <definedName name="_xlnm.Print_Area" localSheetId="42">'様式D-3_S016'!$A$1:$AO$45</definedName>
    <definedName name="_xlnm.Print_Area" localSheetId="43">'様式D-3_S017'!$A$1:$AO$45</definedName>
    <definedName name="_xlnm.Print_Area" localSheetId="44">'様式D-3_S018'!$A$1:$AO$45</definedName>
    <definedName name="_xlnm.Print_Area" localSheetId="45">'様式D-3_S019'!$A$1:$AO$45</definedName>
    <definedName name="_xlnm.Print_Area" localSheetId="46">'様式D-3_S020'!$A$1:$AO$45</definedName>
    <definedName name="_xlnm.Print_Area" localSheetId="49">様式F!$B$1:$AB$50</definedName>
    <definedName name="_xlnm.Print_Area" localSheetId="50">様式G!$A$1:$AA$16</definedName>
    <definedName name="_xlnm.Print_Titles" localSheetId="4">'様式A-2'!$3:$9</definedName>
    <definedName name="_xlnm.Print_Titles" localSheetId="9">'様式C-1-1'!$2:$8</definedName>
    <definedName name="_xlnm.Print_Titles" localSheetId="10">'様式C-1-2'!$2:$7</definedName>
    <definedName name="_xlnm.Print_Titles" localSheetId="11">'様式C-2'!$2:$6</definedName>
    <definedName name="_xlnm.Print_Titles" localSheetId="12">'様式D-1-1_001'!$B:$W</definedName>
    <definedName name="_xlnm.Print_Titles" localSheetId="13">'様式D-1-1_002'!$B:$W</definedName>
    <definedName name="_xlnm.Print_Titles" localSheetId="14">'様式D-1-1_003'!$B:$W</definedName>
    <definedName name="_xlnm.Print_Titles" localSheetId="15">'様式D-1-1_004'!$B:$W</definedName>
    <definedName name="_xlnm.Print_Titles" localSheetId="16">'様式D-1-1_005'!$B:$W</definedName>
    <definedName name="_xlnm.Print_Titles" localSheetId="17">'様式D-1-1_006'!$B:$W</definedName>
    <definedName name="_xlnm.Print_Titles" localSheetId="18">'様式D-1-1_007'!$B:$W</definedName>
    <definedName name="_xlnm.Print_Titles" localSheetId="19">'様式D-1-1_008'!$B:$W</definedName>
    <definedName name="_xlnm.Print_Titles" localSheetId="20">'様式D-1-1_009'!$B:$W</definedName>
    <definedName name="_xlnm.Print_Titles" localSheetId="26">'様式D-3_PS'!$B:$AO</definedName>
    <definedName name="_xlnm.Print_Titles" localSheetId="49">様式F!$1:$9</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'様式C-1-1'!$B$2:$X$46</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22" hidden="1">'様式D-2-1'!$B$3:$AI$18</definedName>
    <definedName name="Z_D77EBD73_782E_4A63_AC37_29D349B4D009_.wvu.PrintArea" localSheetId="23" hidden="1">'様式D-2-1´_001'!$B$3:$AI$18</definedName>
    <definedName name="Z_D77EBD73_782E_4A63_AC37_29D349B4D009_.wvu.PrintArea" localSheetId="24" hidden="1">'様式D-2-1´_002'!#REF!</definedName>
    <definedName name="Z_D77EBD73_782E_4A63_AC37_29D349B4D009_.wvu.PrintArea" localSheetId="25" hidden="1">'様式D-2-1´_003'!#REF!</definedName>
    <definedName name="Z_D77EBD73_782E_4A63_AC37_29D349B4D009_.wvu.PrintArea" localSheetId="26" hidden="1">'様式D-3_PS'!$B$3:$AO$47</definedName>
    <definedName name="Z_D77EBD73_782E_4A63_AC37_29D349B4D009_.wvu.PrintArea" localSheetId="50"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1" i="81" l="1"/>
  <c r="J31" i="81"/>
  <c r="I31" i="81"/>
  <c r="E31" i="81"/>
  <c r="D31" i="81"/>
  <c r="Y30" i="81"/>
  <c r="P30" i="81"/>
  <c r="K30" i="81"/>
  <c r="D30" i="81"/>
  <c r="AB29" i="81"/>
  <c r="R29" i="81"/>
  <c r="Q29" i="81"/>
  <c r="N29" i="81"/>
  <c r="M29" i="81"/>
  <c r="L29" i="81"/>
  <c r="Z28" i="81"/>
  <c r="P28" i="81"/>
  <c r="J28" i="81"/>
  <c r="F28" i="81"/>
  <c r="E28" i="81"/>
  <c r="D28" i="81"/>
  <c r="V27" i="81"/>
  <c r="U27" i="81"/>
  <c r="T27" i="81"/>
  <c r="S27" i="81"/>
  <c r="R27" i="81"/>
  <c r="Q27" i="81"/>
  <c r="N27" i="81"/>
  <c r="D27" i="81"/>
  <c r="T26" i="81"/>
  <c r="J26" i="81"/>
  <c r="I26" i="81"/>
  <c r="H26" i="81"/>
  <c r="G26" i="81"/>
  <c r="F26" i="81"/>
  <c r="Z25" i="81"/>
  <c r="AA24" i="81"/>
  <c r="Z24" i="81"/>
  <c r="Y24" i="81"/>
  <c r="X24" i="81"/>
  <c r="W24" i="81"/>
  <c r="V24" i="81"/>
  <c r="U24" i="81"/>
  <c r="N24" i="81"/>
  <c r="M24" i="81"/>
  <c r="L24" i="81"/>
  <c r="C24" i="81"/>
  <c r="U23" i="81"/>
  <c r="O23" i="81"/>
  <c r="N23" i="81"/>
  <c r="Z22" i="81"/>
  <c r="R22" i="81"/>
  <c r="Q22" i="81"/>
  <c r="O22" i="81"/>
  <c r="N22" i="81"/>
  <c r="X21" i="81"/>
  <c r="P21" i="81"/>
  <c r="J21" i="81"/>
  <c r="D21" i="81"/>
  <c r="C21" i="81"/>
  <c r="B21" i="81"/>
  <c r="AA20" i="81"/>
  <c r="U20" i="81"/>
  <c r="K20" i="81"/>
  <c r="C20" i="81"/>
  <c r="B20" i="81"/>
  <c r="AB19" i="81"/>
  <c r="W19" i="81"/>
  <c r="V19" i="81"/>
  <c r="U19" i="81"/>
  <c r="S19" i="81"/>
  <c r="M19" i="81"/>
  <c r="G19" i="81"/>
  <c r="AB18" i="81"/>
  <c r="Z18" i="81"/>
  <c r="W18" i="81"/>
  <c r="V18" i="81"/>
  <c r="C18" i="81"/>
  <c r="AA17" i="81"/>
  <c r="X17" i="81"/>
  <c r="W17" i="81"/>
  <c r="P17" i="81"/>
  <c r="O17" i="81"/>
  <c r="N17" i="81"/>
  <c r="M17" i="81"/>
  <c r="L17" i="81"/>
  <c r="H17" i="81"/>
  <c r="G17" i="81"/>
  <c r="O16" i="81"/>
  <c r="N16" i="81"/>
  <c r="K16" i="81"/>
  <c r="I16" i="81"/>
  <c r="D16" i="81"/>
  <c r="C16" i="81"/>
  <c r="B16" i="81"/>
  <c r="AB15" i="81"/>
  <c r="AA15" i="81"/>
  <c r="V15" i="81"/>
  <c r="D15" i="81"/>
  <c r="C15" i="81"/>
  <c r="B15" i="81"/>
  <c r="W14" i="81"/>
  <c r="I14" i="81"/>
  <c r="E14" i="81"/>
  <c r="D14" i="81"/>
  <c r="X13" i="81"/>
  <c r="W13" i="81"/>
  <c r="V13" i="81"/>
  <c r="U13" i="81"/>
  <c r="T13" i="81"/>
  <c r="S13" i="81"/>
  <c r="Q13" i="81"/>
  <c r="P13" i="81"/>
  <c r="D13" i="81"/>
  <c r="AA12" i="81"/>
  <c r="Z12" i="81"/>
  <c r="Y12" i="81"/>
  <c r="X12" i="81"/>
  <c r="W12" i="81"/>
  <c r="V12" i="81"/>
  <c r="L12" i="81"/>
  <c r="I12" i="81"/>
  <c r="B12" i="81"/>
  <c r="W11" i="81"/>
  <c r="S11" i="81"/>
  <c r="R11" i="81"/>
  <c r="O11" i="81"/>
  <c r="N11" i="81"/>
  <c r="D11" i="81"/>
  <c r="C11" i="81"/>
  <c r="AJ37" i="130"/>
  <c r="BJ5" i="130" s="1"/>
  <c r="P31" i="81" s="1"/>
  <c r="AI37" i="130"/>
  <c r="AH37" i="130"/>
  <c r="AG37" i="130"/>
  <c r="AF37" i="130"/>
  <c r="AE37" i="130"/>
  <c r="AD37" i="130"/>
  <c r="AC37" i="130"/>
  <c r="AB37" i="130"/>
  <c r="AA37" i="130"/>
  <c r="Z37" i="130"/>
  <c r="Y37" i="130"/>
  <c r="AJ35" i="130"/>
  <c r="AI35" i="130"/>
  <c r="AH35" i="130"/>
  <c r="BT5" i="130" s="1"/>
  <c r="Z31" i="81" s="1"/>
  <c r="AG35" i="130"/>
  <c r="BS5" i="130" s="1"/>
  <c r="Y31" i="81" s="1"/>
  <c r="AF35" i="130"/>
  <c r="BR5" i="130" s="1"/>
  <c r="X31" i="81" s="1"/>
  <c r="AE35" i="130"/>
  <c r="BQ5" i="130" s="1"/>
  <c r="W31" i="81" s="1"/>
  <c r="AD35" i="130"/>
  <c r="BP5" i="130" s="1"/>
  <c r="V31" i="81" s="1"/>
  <c r="AC35" i="130"/>
  <c r="AQ34" i="130"/>
  <c r="AQ33" i="130"/>
  <c r="AQ32" i="130"/>
  <c r="AQ31" i="130"/>
  <c r="AQ30" i="130"/>
  <c r="AQ29" i="130"/>
  <c r="AQ28" i="130"/>
  <c r="AQ27" i="130"/>
  <c r="AQ26" i="130"/>
  <c r="AQ25" i="130"/>
  <c r="AQ24" i="130"/>
  <c r="AQ23" i="130"/>
  <c r="AQ22" i="130"/>
  <c r="AQ21" i="130"/>
  <c r="AQ20" i="130"/>
  <c r="AQ19" i="130"/>
  <c r="AQ18" i="130"/>
  <c r="AQ17" i="130"/>
  <c r="AQ16" i="130"/>
  <c r="AQ15" i="130"/>
  <c r="AQ14" i="130"/>
  <c r="AQ13" i="130"/>
  <c r="AQ12" i="130"/>
  <c r="AQ11" i="130"/>
  <c r="BV5" i="130"/>
  <c r="AB31" i="81" s="1"/>
  <c r="BU5" i="130"/>
  <c r="AA31" i="81" s="1"/>
  <c r="BO5" i="130"/>
  <c r="U31" i="81" s="1"/>
  <c r="BK5" i="130"/>
  <c r="Q31" i="81" s="1"/>
  <c r="BI5" i="130"/>
  <c r="O31" i="81" s="1"/>
  <c r="BH5" i="130"/>
  <c r="N31" i="81" s="1"/>
  <c r="BG5" i="130"/>
  <c r="M31" i="81" s="1"/>
  <c r="BF5" i="130"/>
  <c r="L31" i="81" s="1"/>
  <c r="BE5" i="130"/>
  <c r="BD5" i="130"/>
  <c r="BC5" i="130"/>
  <c r="AY5" i="130"/>
  <c r="AX5" i="130"/>
  <c r="AW5" i="130"/>
  <c r="C31" i="81" s="1"/>
  <c r="AV5" i="130"/>
  <c r="B31" i="81" s="1"/>
  <c r="AJ37" i="129"/>
  <c r="AI37" i="129"/>
  <c r="AH37" i="129"/>
  <c r="BH5" i="129" s="1"/>
  <c r="N30" i="81" s="1"/>
  <c r="AG37" i="129"/>
  <c r="AF37" i="129"/>
  <c r="AE37" i="129"/>
  <c r="BE5" i="129" s="1"/>
  <c r="AD37" i="129"/>
  <c r="AC37" i="129"/>
  <c r="BC5" i="129" s="1"/>
  <c r="I30" i="81" s="1"/>
  <c r="AB37" i="129"/>
  <c r="AA37" i="129"/>
  <c r="Z37" i="129"/>
  <c r="BL5" i="129" s="1"/>
  <c r="R30" i="81" s="1"/>
  <c r="Y37" i="129"/>
  <c r="AJ35" i="129"/>
  <c r="BV5" i="129" s="1"/>
  <c r="AB30" i="81" s="1"/>
  <c r="AI35" i="129"/>
  <c r="BU5" i="129" s="1"/>
  <c r="AA30" i="81" s="1"/>
  <c r="AH35" i="129"/>
  <c r="BT5" i="129" s="1"/>
  <c r="Z30" i="81" s="1"/>
  <c r="AG35" i="129"/>
  <c r="AF35" i="129"/>
  <c r="AE35" i="129"/>
  <c r="AD35" i="129"/>
  <c r="AC35" i="129"/>
  <c r="AQ34" i="129"/>
  <c r="AQ33" i="129"/>
  <c r="AQ32" i="129"/>
  <c r="AQ31" i="129"/>
  <c r="AQ30" i="129"/>
  <c r="AQ29" i="129"/>
  <c r="AQ28" i="129"/>
  <c r="AQ27" i="129"/>
  <c r="AQ26" i="129"/>
  <c r="AQ25" i="129"/>
  <c r="AQ24" i="129"/>
  <c r="AQ23" i="129"/>
  <c r="AQ22" i="129"/>
  <c r="AQ21" i="129"/>
  <c r="AQ20" i="129"/>
  <c r="AQ19" i="129"/>
  <c r="AQ18" i="129"/>
  <c r="AQ17" i="129"/>
  <c r="AQ16" i="129"/>
  <c r="AQ15" i="129"/>
  <c r="AQ14" i="129"/>
  <c r="AQ13" i="129"/>
  <c r="AQ12" i="129"/>
  <c r="AQ11" i="129"/>
  <c r="BS5" i="129"/>
  <c r="BR5" i="129"/>
  <c r="X30" i="81" s="1"/>
  <c r="BQ5" i="129"/>
  <c r="W30" i="81" s="1"/>
  <c r="BP5" i="129"/>
  <c r="V30" i="81" s="1"/>
  <c r="BO5" i="129"/>
  <c r="U30" i="81" s="1"/>
  <c r="BM5" i="129"/>
  <c r="S30" i="81" s="1"/>
  <c r="BJ5" i="129"/>
  <c r="BI5" i="129"/>
  <c r="O30" i="81" s="1"/>
  <c r="BG5" i="129"/>
  <c r="M30" i="81" s="1"/>
  <c r="BF5" i="129"/>
  <c r="L30" i="81" s="1"/>
  <c r="BD5" i="129"/>
  <c r="J30" i="81" s="1"/>
  <c r="AX5" i="129"/>
  <c r="AW5" i="129"/>
  <c r="C30" i="81" s="1"/>
  <c r="AV5" i="129"/>
  <c r="B30" i="81" s="1"/>
  <c r="AJ37" i="128"/>
  <c r="BJ5" i="128" s="1"/>
  <c r="P29" i="81" s="1"/>
  <c r="AI37" i="128"/>
  <c r="BI5" i="128" s="1"/>
  <c r="O29" i="81" s="1"/>
  <c r="AH37" i="128"/>
  <c r="BH5" i="128" s="1"/>
  <c r="AG37" i="128"/>
  <c r="BG5" i="128" s="1"/>
  <c r="AF37" i="128"/>
  <c r="AE37" i="128"/>
  <c r="BE5" i="128" s="1"/>
  <c r="K29" i="81" s="1"/>
  <c r="AD37" i="128"/>
  <c r="BD5" i="128" s="1"/>
  <c r="J29" i="81" s="1"/>
  <c r="AC37" i="128"/>
  <c r="BC5" i="128" s="1"/>
  <c r="I29" i="81" s="1"/>
  <c r="AB37" i="128"/>
  <c r="AA37" i="128"/>
  <c r="Z37" i="128"/>
  <c r="Y37" i="128"/>
  <c r="AJ35" i="128"/>
  <c r="BV5" i="128" s="1"/>
  <c r="AI35" i="128"/>
  <c r="AH35" i="128"/>
  <c r="AG35" i="128"/>
  <c r="AF35" i="128"/>
  <c r="AE35" i="128"/>
  <c r="BQ5" i="128" s="1"/>
  <c r="W29" i="81" s="1"/>
  <c r="AD35" i="128"/>
  <c r="BP5" i="128" s="1"/>
  <c r="V29" i="81" s="1"/>
  <c r="AC35" i="128"/>
  <c r="AQ34" i="128"/>
  <c r="AQ33" i="128"/>
  <c r="AQ32" i="128"/>
  <c r="AQ31" i="128"/>
  <c r="AQ30" i="128"/>
  <c r="AQ29" i="128"/>
  <c r="AQ28" i="128"/>
  <c r="AQ27" i="128"/>
  <c r="AQ26" i="128"/>
  <c r="AQ25" i="128"/>
  <c r="AQ24" i="128"/>
  <c r="AQ23" i="128"/>
  <c r="AQ22" i="128"/>
  <c r="AQ21" i="128"/>
  <c r="AQ20" i="128"/>
  <c r="AQ19" i="128"/>
  <c r="AQ18" i="128"/>
  <c r="AQ17" i="128"/>
  <c r="AQ16" i="128"/>
  <c r="AQ15" i="128"/>
  <c r="AQ14" i="128"/>
  <c r="AQ13" i="128"/>
  <c r="AQ12" i="128"/>
  <c r="AQ11" i="128"/>
  <c r="BU5" i="128"/>
  <c r="AA29" i="81" s="1"/>
  <c r="BT5" i="128"/>
  <c r="Z29" i="81" s="1"/>
  <c r="BS5" i="128"/>
  <c r="Y29" i="81" s="1"/>
  <c r="BR5" i="128"/>
  <c r="X29" i="81" s="1"/>
  <c r="BO5" i="128"/>
  <c r="U29" i="81" s="1"/>
  <c r="BL5" i="128"/>
  <c r="BK5" i="128"/>
  <c r="BF5" i="128"/>
  <c r="AX5" i="128"/>
  <c r="D29" i="81" s="1"/>
  <c r="AW5" i="128"/>
  <c r="C29" i="81" s="1"/>
  <c r="AV5" i="128"/>
  <c r="B29" i="81" s="1"/>
  <c r="AJ37" i="127"/>
  <c r="AI37" i="127"/>
  <c r="BI5" i="127" s="1"/>
  <c r="O28" i="81" s="1"/>
  <c r="AH37" i="127"/>
  <c r="BH5" i="127" s="1"/>
  <c r="N28" i="81" s="1"/>
  <c r="AG37" i="127"/>
  <c r="BG5" i="127" s="1"/>
  <c r="M28" i="81" s="1"/>
  <c r="AF37" i="127"/>
  <c r="BF5" i="127" s="1"/>
  <c r="L28" i="81" s="1"/>
  <c r="AE37" i="127"/>
  <c r="BE5" i="127" s="1"/>
  <c r="K28" i="81" s="1"/>
  <c r="AD37" i="127"/>
  <c r="AC37" i="127"/>
  <c r="AB37" i="127"/>
  <c r="AA37" i="127"/>
  <c r="Z37" i="127"/>
  <c r="Y37" i="127"/>
  <c r="AJ35" i="127"/>
  <c r="AI35" i="127"/>
  <c r="AH35" i="127"/>
  <c r="BT5" i="127" s="1"/>
  <c r="AG35" i="127"/>
  <c r="BS5" i="127" s="1"/>
  <c r="Y28" i="81" s="1"/>
  <c r="AF35" i="127"/>
  <c r="BR5" i="127" s="1"/>
  <c r="X28" i="81" s="1"/>
  <c r="AE35" i="127"/>
  <c r="BQ5" i="127" s="1"/>
  <c r="W28" i="81" s="1"/>
  <c r="AD35" i="127"/>
  <c r="AC35" i="127"/>
  <c r="AQ34" i="127"/>
  <c r="AQ33" i="127"/>
  <c r="AQ32" i="127"/>
  <c r="AQ31" i="127"/>
  <c r="AQ30" i="127"/>
  <c r="AQ29" i="127"/>
  <c r="AQ28" i="127"/>
  <c r="AQ27" i="127"/>
  <c r="AQ26" i="127"/>
  <c r="AQ25" i="127"/>
  <c r="AQ24" i="127"/>
  <c r="AQ23" i="127"/>
  <c r="AQ22" i="127"/>
  <c r="AQ21" i="127"/>
  <c r="AQ20" i="127"/>
  <c r="AQ19" i="127"/>
  <c r="AQ18" i="127"/>
  <c r="AQ17" i="127"/>
  <c r="AQ16" i="127"/>
  <c r="AQ15" i="127"/>
  <c r="AQ14" i="127"/>
  <c r="AQ13" i="127"/>
  <c r="AQ12" i="127"/>
  <c r="AQ11" i="127"/>
  <c r="BV5" i="127"/>
  <c r="AB28" i="81" s="1"/>
  <c r="BU5" i="127"/>
  <c r="AA28" i="81" s="1"/>
  <c r="BP5" i="127"/>
  <c r="V28" i="81" s="1"/>
  <c r="BO5" i="127"/>
  <c r="U28" i="81" s="1"/>
  <c r="BN5" i="127"/>
  <c r="T28" i="81" s="1"/>
  <c r="BJ5" i="127"/>
  <c r="BD5" i="127"/>
  <c r="BC5" i="127"/>
  <c r="I28" i="81" s="1"/>
  <c r="AZ5" i="127"/>
  <c r="AY5" i="127"/>
  <c r="AX5" i="127"/>
  <c r="AW5" i="127"/>
  <c r="C28" i="81" s="1"/>
  <c r="AV5" i="127"/>
  <c r="B28" i="81" s="1"/>
  <c r="AJ37" i="126"/>
  <c r="AI37" i="126"/>
  <c r="BI5" i="126" s="1"/>
  <c r="O27" i="81" s="1"/>
  <c r="AH37" i="126"/>
  <c r="AG37" i="126"/>
  <c r="BG5" i="126" s="1"/>
  <c r="M27" i="81" s="1"/>
  <c r="AF37" i="126"/>
  <c r="BF5" i="126" s="1"/>
  <c r="L27" i="81" s="1"/>
  <c r="AE37" i="126"/>
  <c r="BE5" i="126" s="1"/>
  <c r="K27" i="81" s="1"/>
  <c r="AD37" i="126"/>
  <c r="BD5" i="126" s="1"/>
  <c r="J27" i="81" s="1"/>
  <c r="AC37" i="126"/>
  <c r="BC5" i="126" s="1"/>
  <c r="I27" i="81" s="1"/>
  <c r="AB37" i="126"/>
  <c r="AA37" i="126"/>
  <c r="Z37" i="126"/>
  <c r="BN5" i="126" s="1"/>
  <c r="Y37" i="126"/>
  <c r="AJ35" i="126"/>
  <c r="AI35" i="126"/>
  <c r="AH35" i="126"/>
  <c r="AG35" i="126"/>
  <c r="AF35" i="126"/>
  <c r="BR5" i="126" s="1"/>
  <c r="X27" i="81" s="1"/>
  <c r="AE35" i="126"/>
  <c r="AD35" i="126"/>
  <c r="AC35" i="126"/>
  <c r="AQ34" i="126"/>
  <c r="AQ33" i="126"/>
  <c r="AQ32" i="126"/>
  <c r="AQ31" i="126"/>
  <c r="AQ30" i="126"/>
  <c r="AQ29" i="126"/>
  <c r="AQ28" i="126"/>
  <c r="AQ27" i="126"/>
  <c r="AQ26" i="126"/>
  <c r="AQ25" i="126"/>
  <c r="AQ24" i="126"/>
  <c r="AQ23" i="126"/>
  <c r="AQ22" i="126"/>
  <c r="AQ21" i="126"/>
  <c r="AQ20" i="126"/>
  <c r="AQ19" i="126"/>
  <c r="AQ18" i="126"/>
  <c r="AQ17" i="126"/>
  <c r="AQ16" i="126"/>
  <c r="AQ15" i="126"/>
  <c r="AQ14" i="126"/>
  <c r="AQ13" i="126"/>
  <c r="AQ12" i="126"/>
  <c r="AQ11" i="126"/>
  <c r="BV5" i="126"/>
  <c r="AB27" i="81" s="1"/>
  <c r="BU5" i="126"/>
  <c r="AA27" i="81" s="1"/>
  <c r="BT5" i="126"/>
  <c r="Z27" i="81" s="1"/>
  <c r="BS5" i="126"/>
  <c r="Y27" i="81" s="1"/>
  <c r="BQ5" i="126"/>
  <c r="W27" i="81" s="1"/>
  <c r="BP5" i="126"/>
  <c r="BO5" i="126"/>
  <c r="BM5" i="126"/>
  <c r="BL5" i="126"/>
  <c r="BK5" i="126"/>
  <c r="BJ5" i="126"/>
  <c r="P27" i="81" s="1"/>
  <c r="BH5" i="126"/>
  <c r="BB5" i="126"/>
  <c r="H27" i="81" s="1"/>
  <c r="BA5" i="126"/>
  <c r="G27" i="81" s="1"/>
  <c r="AZ5" i="126"/>
  <c r="F27" i="81" s="1"/>
  <c r="AY5" i="126"/>
  <c r="E27" i="81" s="1"/>
  <c r="AX5" i="126"/>
  <c r="AW5" i="126"/>
  <c r="C27" i="81" s="1"/>
  <c r="AV5" i="126"/>
  <c r="B27" i="81" s="1"/>
  <c r="AJ37" i="125"/>
  <c r="BJ5" i="125" s="1"/>
  <c r="P26" i="81" s="1"/>
  <c r="AI37" i="125"/>
  <c r="BI5" i="125" s="1"/>
  <c r="O26" i="81" s="1"/>
  <c r="AH37" i="125"/>
  <c r="AG37" i="125"/>
  <c r="AF37" i="125"/>
  <c r="AE37" i="125"/>
  <c r="AD37" i="125"/>
  <c r="AC37" i="125"/>
  <c r="AB37" i="125"/>
  <c r="AA37" i="125"/>
  <c r="Z37" i="125"/>
  <c r="Y37" i="125"/>
  <c r="AJ35" i="125"/>
  <c r="BV5" i="125" s="1"/>
  <c r="AB26" i="81" s="1"/>
  <c r="AI35" i="125"/>
  <c r="BU5" i="125" s="1"/>
  <c r="AA26" i="81" s="1"/>
  <c r="AH35" i="125"/>
  <c r="BT5" i="125" s="1"/>
  <c r="Z26" i="81" s="1"/>
  <c r="AG35" i="125"/>
  <c r="BS5" i="125" s="1"/>
  <c r="Y26" i="81" s="1"/>
  <c r="AF35" i="125"/>
  <c r="BR5" i="125" s="1"/>
  <c r="X26" i="81" s="1"/>
  <c r="AE35" i="125"/>
  <c r="AD35" i="125"/>
  <c r="BP5" i="125" s="1"/>
  <c r="V26" i="81" s="1"/>
  <c r="AC35" i="125"/>
  <c r="BO5" i="125" s="1"/>
  <c r="U26" i="81" s="1"/>
  <c r="AQ34" i="125"/>
  <c r="AQ33" i="125"/>
  <c r="AQ32" i="125"/>
  <c r="AQ31" i="125"/>
  <c r="AQ30" i="125"/>
  <c r="AQ29" i="125"/>
  <c r="AQ28" i="125"/>
  <c r="AQ27" i="125"/>
  <c r="AQ26" i="125"/>
  <c r="AQ25" i="125"/>
  <c r="AQ24" i="125"/>
  <c r="AQ23" i="125"/>
  <c r="AQ22" i="125"/>
  <c r="AQ21" i="125"/>
  <c r="AQ20" i="125"/>
  <c r="AQ19" i="125"/>
  <c r="AQ18" i="125"/>
  <c r="AQ17" i="125"/>
  <c r="AQ16" i="125"/>
  <c r="AQ15" i="125"/>
  <c r="AQ14" i="125"/>
  <c r="AQ13" i="125"/>
  <c r="AQ12" i="125"/>
  <c r="AQ11" i="125"/>
  <c r="BQ5" i="125"/>
  <c r="W26" i="81" s="1"/>
  <c r="BN5" i="125"/>
  <c r="BM5" i="125"/>
  <c r="S26" i="81" s="1"/>
  <c r="BL5" i="125"/>
  <c r="R26" i="81" s="1"/>
  <c r="BK5" i="125"/>
  <c r="Q26" i="81" s="1"/>
  <c r="BH5" i="125"/>
  <c r="N26" i="81" s="1"/>
  <c r="BG5" i="125"/>
  <c r="M26" i="81" s="1"/>
  <c r="BF5" i="125"/>
  <c r="L26" i="81" s="1"/>
  <c r="BE5" i="125"/>
  <c r="K26" i="81" s="1"/>
  <c r="BD5" i="125"/>
  <c r="BC5" i="125"/>
  <c r="BB5" i="125"/>
  <c r="BA5" i="125"/>
  <c r="AZ5" i="125"/>
  <c r="AY5" i="125"/>
  <c r="E26" i="81" s="1"/>
  <c r="AX5" i="125"/>
  <c r="D26" i="81" s="1"/>
  <c r="AW5" i="125"/>
  <c r="C26" i="81" s="1"/>
  <c r="AV5" i="125"/>
  <c r="B26" i="81" s="1"/>
  <c r="AJ37" i="124"/>
  <c r="AI37" i="124"/>
  <c r="AH37" i="124"/>
  <c r="AG37" i="124"/>
  <c r="BG5" i="124" s="1"/>
  <c r="M25" i="81" s="1"/>
  <c r="AF37" i="124"/>
  <c r="BF5" i="124" s="1"/>
  <c r="L25" i="81" s="1"/>
  <c r="AE37" i="124"/>
  <c r="BE5" i="124" s="1"/>
  <c r="K25" i="81" s="1"/>
  <c r="AD37" i="124"/>
  <c r="AC37" i="124"/>
  <c r="BC5" i="124" s="1"/>
  <c r="I25" i="81" s="1"/>
  <c r="AB37" i="124"/>
  <c r="AA37" i="124"/>
  <c r="Z37" i="124"/>
  <c r="Y37" i="124"/>
  <c r="AJ35" i="124"/>
  <c r="BV5" i="124" s="1"/>
  <c r="AB25" i="81" s="1"/>
  <c r="AI35" i="124"/>
  <c r="AH35" i="124"/>
  <c r="BT5" i="124" s="1"/>
  <c r="AG35" i="124"/>
  <c r="BS5" i="124" s="1"/>
  <c r="Y25" i="81" s="1"/>
  <c r="AF35" i="124"/>
  <c r="BR5" i="124" s="1"/>
  <c r="X25" i="81" s="1"/>
  <c r="AE35" i="124"/>
  <c r="AD35" i="124"/>
  <c r="AC35" i="124"/>
  <c r="AQ34" i="124"/>
  <c r="AQ33" i="124"/>
  <c r="AQ32" i="124"/>
  <c r="AQ31" i="124"/>
  <c r="AQ30" i="124"/>
  <c r="AQ29" i="124"/>
  <c r="AQ28" i="124"/>
  <c r="AQ27" i="124"/>
  <c r="AQ26" i="124"/>
  <c r="AQ25" i="124"/>
  <c r="AQ24" i="124"/>
  <c r="AQ23" i="124"/>
  <c r="AQ22" i="124"/>
  <c r="AQ21" i="124"/>
  <c r="AQ20" i="124"/>
  <c r="AQ19" i="124"/>
  <c r="AQ18" i="124"/>
  <c r="AQ17" i="124"/>
  <c r="AQ16" i="124"/>
  <c r="AQ15" i="124"/>
  <c r="AQ14" i="124"/>
  <c r="AQ13" i="124"/>
  <c r="AQ12" i="124"/>
  <c r="AQ11" i="124"/>
  <c r="BU5" i="124"/>
  <c r="AA25" i="81" s="1"/>
  <c r="BQ5" i="124"/>
  <c r="W25" i="81" s="1"/>
  <c r="BP5" i="124"/>
  <c r="V25" i="81" s="1"/>
  <c r="BO5" i="124"/>
  <c r="U25" i="81" s="1"/>
  <c r="BN5" i="124"/>
  <c r="T25" i="81" s="1"/>
  <c r="BM5" i="124"/>
  <c r="S25" i="81" s="1"/>
  <c r="BK5" i="124"/>
  <c r="Q25" i="81" s="1"/>
  <c r="BJ5" i="124"/>
  <c r="P25" i="81" s="1"/>
  <c r="BI5" i="124"/>
  <c r="O25" i="81" s="1"/>
  <c r="BH5" i="124"/>
  <c r="N25" i="81" s="1"/>
  <c r="BD5" i="124"/>
  <c r="J25" i="81" s="1"/>
  <c r="AX5" i="124"/>
  <c r="D25" i="81" s="1"/>
  <c r="AW5" i="124"/>
  <c r="C25" i="81" s="1"/>
  <c r="AV5" i="124"/>
  <c r="B25" i="81" s="1"/>
  <c r="AJ37" i="123"/>
  <c r="BJ5" i="123" s="1"/>
  <c r="P24" i="81" s="1"/>
  <c r="AI37" i="123"/>
  <c r="AH37" i="123"/>
  <c r="AG37" i="123"/>
  <c r="BG5" i="123" s="1"/>
  <c r="AF37" i="123"/>
  <c r="BF5" i="123" s="1"/>
  <c r="AE37" i="123"/>
  <c r="AD37" i="123"/>
  <c r="BD5" i="123" s="1"/>
  <c r="J24" i="81" s="1"/>
  <c r="AC37" i="123"/>
  <c r="BC5" i="123" s="1"/>
  <c r="I24" i="81" s="1"/>
  <c r="AB37" i="123"/>
  <c r="AA37" i="123"/>
  <c r="Z37" i="123"/>
  <c r="Y37" i="123"/>
  <c r="BK5" i="123" s="1"/>
  <c r="Q24" i="81" s="1"/>
  <c r="AJ35" i="123"/>
  <c r="AI35" i="123"/>
  <c r="AH35" i="123"/>
  <c r="AG35" i="123"/>
  <c r="AF35" i="123"/>
  <c r="AE35" i="123"/>
  <c r="BQ5" i="123" s="1"/>
  <c r="AD35" i="123"/>
  <c r="AC35" i="123"/>
  <c r="AQ34" i="123"/>
  <c r="AQ33" i="123"/>
  <c r="AQ32" i="123"/>
  <c r="AQ31" i="123"/>
  <c r="AQ30" i="123"/>
  <c r="AQ29" i="123"/>
  <c r="AQ28" i="123"/>
  <c r="AQ27" i="123"/>
  <c r="AQ26" i="123"/>
  <c r="AQ25" i="123"/>
  <c r="AQ24" i="123"/>
  <c r="AQ23" i="123"/>
  <c r="AQ22" i="123"/>
  <c r="AQ21" i="123"/>
  <c r="AQ20" i="123"/>
  <c r="AQ19" i="123"/>
  <c r="AQ18" i="123"/>
  <c r="AQ17" i="123"/>
  <c r="AQ16" i="123"/>
  <c r="AQ15" i="123"/>
  <c r="AQ14" i="123"/>
  <c r="AQ13" i="123"/>
  <c r="AQ12" i="123"/>
  <c r="AQ11" i="123"/>
  <c r="BV5" i="123"/>
  <c r="AB24" i="81" s="1"/>
  <c r="BU5" i="123"/>
  <c r="BT5" i="123"/>
  <c r="BS5" i="123"/>
  <c r="BR5" i="123"/>
  <c r="BP5" i="123"/>
  <c r="BO5" i="123"/>
  <c r="BI5" i="123"/>
  <c r="O24" i="81" s="1"/>
  <c r="BH5" i="123"/>
  <c r="BE5" i="123"/>
  <c r="K24" i="81" s="1"/>
  <c r="BA5" i="123"/>
  <c r="G24" i="81" s="1"/>
  <c r="AZ5" i="123"/>
  <c r="F24" i="81" s="1"/>
  <c r="AY5" i="123"/>
  <c r="E24" i="81" s="1"/>
  <c r="AX5" i="123"/>
  <c r="D24" i="81" s="1"/>
  <c r="AW5" i="123"/>
  <c r="AV5" i="123"/>
  <c r="B24" i="81" s="1"/>
  <c r="AJ37" i="122"/>
  <c r="BJ5" i="122" s="1"/>
  <c r="P23" i="81" s="1"/>
  <c r="AI37" i="122"/>
  <c r="BI5" i="122" s="1"/>
  <c r="AH37" i="122"/>
  <c r="BH5" i="122" s="1"/>
  <c r="AG37" i="122"/>
  <c r="AF37" i="122"/>
  <c r="AE37" i="122"/>
  <c r="AD37" i="122"/>
  <c r="AC37" i="122"/>
  <c r="AB37" i="122"/>
  <c r="AA37" i="122"/>
  <c r="Z37" i="122"/>
  <c r="Y37" i="122"/>
  <c r="AJ35" i="122"/>
  <c r="BV5" i="122" s="1"/>
  <c r="AB23" i="81" s="1"/>
  <c r="AI35" i="122"/>
  <c r="BU5" i="122" s="1"/>
  <c r="AA23" i="81" s="1"/>
  <c r="AH35" i="122"/>
  <c r="BT5" i="122" s="1"/>
  <c r="Z23" i="81" s="1"/>
  <c r="AG35" i="122"/>
  <c r="BS5" i="122" s="1"/>
  <c r="Y23" i="81" s="1"/>
  <c r="AF35" i="122"/>
  <c r="AE35" i="122"/>
  <c r="BQ5" i="122" s="1"/>
  <c r="W23" i="81" s="1"/>
  <c r="AD35" i="122"/>
  <c r="AC35" i="122"/>
  <c r="BO5" i="122" s="1"/>
  <c r="AQ34" i="122"/>
  <c r="AQ33" i="122"/>
  <c r="AQ32" i="122"/>
  <c r="AQ31" i="122"/>
  <c r="AQ30" i="122"/>
  <c r="AQ29" i="122"/>
  <c r="AQ28" i="122"/>
  <c r="AQ27" i="122"/>
  <c r="AQ26" i="122"/>
  <c r="AQ25" i="122"/>
  <c r="AQ24" i="122"/>
  <c r="AQ23" i="122"/>
  <c r="AQ22" i="122"/>
  <c r="AQ21" i="122"/>
  <c r="AQ20" i="122"/>
  <c r="AQ19" i="122"/>
  <c r="AQ18" i="122"/>
  <c r="AQ17" i="122"/>
  <c r="AQ16" i="122"/>
  <c r="AQ15" i="122"/>
  <c r="AQ14" i="122"/>
  <c r="AQ13" i="122"/>
  <c r="AQ12" i="122"/>
  <c r="AQ11" i="122"/>
  <c r="BR5" i="122"/>
  <c r="X23" i="81" s="1"/>
  <c r="BP5" i="122"/>
  <c r="V23" i="81" s="1"/>
  <c r="BL5" i="122"/>
  <c r="R23" i="81" s="1"/>
  <c r="BK5" i="122"/>
  <c r="Q23" i="81" s="1"/>
  <c r="BG5" i="122"/>
  <c r="M23" i="81" s="1"/>
  <c r="BF5" i="122"/>
  <c r="L23" i="81" s="1"/>
  <c r="BE5" i="122"/>
  <c r="K23" i="81" s="1"/>
  <c r="BD5" i="122"/>
  <c r="J23" i="81" s="1"/>
  <c r="BC5" i="122"/>
  <c r="I23" i="81" s="1"/>
  <c r="AX5" i="122"/>
  <c r="D23" i="81" s="1"/>
  <c r="AW5" i="122"/>
  <c r="C23" i="81" s="1"/>
  <c r="AV5" i="122"/>
  <c r="B23" i="81" s="1"/>
  <c r="AJ37" i="121"/>
  <c r="BJ5" i="121" s="1"/>
  <c r="P22" i="81" s="1"/>
  <c r="AI37" i="121"/>
  <c r="BI5" i="121" s="1"/>
  <c r="AH37" i="121"/>
  <c r="BH5" i="121" s="1"/>
  <c r="AG37" i="121"/>
  <c r="BG5" i="121" s="1"/>
  <c r="M22" i="81" s="1"/>
  <c r="AF37" i="121"/>
  <c r="AE37" i="121"/>
  <c r="AD37" i="121"/>
  <c r="AC37" i="121"/>
  <c r="AB37" i="121"/>
  <c r="AA37" i="121"/>
  <c r="Z37" i="121"/>
  <c r="Y37" i="121"/>
  <c r="AJ35" i="121"/>
  <c r="BV5" i="121" s="1"/>
  <c r="AB22" i="81" s="1"/>
  <c r="AI35" i="121"/>
  <c r="AH35" i="121"/>
  <c r="AG35" i="121"/>
  <c r="BS5" i="121" s="1"/>
  <c r="Y22" i="81" s="1"/>
  <c r="AF35" i="121"/>
  <c r="AE35" i="121"/>
  <c r="BQ5" i="121" s="1"/>
  <c r="W22" i="81" s="1"/>
  <c r="AD35" i="121"/>
  <c r="BP5" i="121" s="1"/>
  <c r="V22" i="81" s="1"/>
  <c r="AC35" i="121"/>
  <c r="BO5" i="121" s="1"/>
  <c r="U22" i="81" s="1"/>
  <c r="AQ34" i="121"/>
  <c r="AQ33" i="121"/>
  <c r="AQ32" i="121"/>
  <c r="AQ31" i="121"/>
  <c r="AQ30" i="121"/>
  <c r="AQ29" i="121"/>
  <c r="AQ28" i="121"/>
  <c r="AQ27" i="121"/>
  <c r="AQ26" i="121"/>
  <c r="AQ25" i="121"/>
  <c r="AQ24" i="121"/>
  <c r="AQ23" i="121"/>
  <c r="AQ22" i="121"/>
  <c r="AQ21" i="121"/>
  <c r="AQ20" i="121"/>
  <c r="AQ19" i="121"/>
  <c r="AQ18" i="121"/>
  <c r="AQ17" i="121"/>
  <c r="AQ16" i="121"/>
  <c r="AQ15" i="121"/>
  <c r="AQ14" i="121"/>
  <c r="AQ13" i="121"/>
  <c r="AQ12" i="121"/>
  <c r="AQ11" i="121"/>
  <c r="BU5" i="121"/>
  <c r="AA22" i="81" s="1"/>
  <c r="BT5" i="121"/>
  <c r="BR5" i="121"/>
  <c r="X22" i="81" s="1"/>
  <c r="BL5" i="121"/>
  <c r="BK5" i="121"/>
  <c r="BF5" i="121"/>
  <c r="L22" i="81" s="1"/>
  <c r="BE5" i="121"/>
  <c r="K22" i="81" s="1"/>
  <c r="BD5" i="121"/>
  <c r="J22" i="81" s="1"/>
  <c r="BC5" i="121"/>
  <c r="I22" i="81" s="1"/>
  <c r="BB5" i="121"/>
  <c r="H22" i="81" s="1"/>
  <c r="BA5" i="121"/>
  <c r="G22" i="81" s="1"/>
  <c r="AZ5" i="121"/>
  <c r="F22" i="81" s="1"/>
  <c r="AX5" i="121"/>
  <c r="D22" i="81" s="1"/>
  <c r="AW5" i="121"/>
  <c r="C22" i="81" s="1"/>
  <c r="AV5" i="121"/>
  <c r="B22" i="81" s="1"/>
  <c r="AJ37" i="120"/>
  <c r="BJ5" i="120" s="1"/>
  <c r="AI37" i="120"/>
  <c r="AH37" i="120"/>
  <c r="AG37" i="120"/>
  <c r="AF37" i="120"/>
  <c r="AE37" i="120"/>
  <c r="BE5" i="120" s="1"/>
  <c r="K21" i="81" s="1"/>
  <c r="AD37" i="120"/>
  <c r="BD5" i="120" s="1"/>
  <c r="AC37" i="120"/>
  <c r="AB37" i="120"/>
  <c r="AA37" i="120"/>
  <c r="Z37" i="120"/>
  <c r="Y37" i="120"/>
  <c r="BN5" i="120" s="1"/>
  <c r="T21" i="81" s="1"/>
  <c r="AJ35" i="120"/>
  <c r="BV5" i="120" s="1"/>
  <c r="AB21" i="81" s="1"/>
  <c r="AI35" i="120"/>
  <c r="BU5" i="120" s="1"/>
  <c r="AA21" i="81" s="1"/>
  <c r="AH35" i="120"/>
  <c r="BT5" i="120" s="1"/>
  <c r="Z21" i="81" s="1"/>
  <c r="AG35" i="120"/>
  <c r="BS5" i="120" s="1"/>
  <c r="Y21" i="81" s="1"/>
  <c r="AF35" i="120"/>
  <c r="AE35" i="120"/>
  <c r="BQ5" i="120" s="1"/>
  <c r="W21" i="81" s="1"/>
  <c r="AD35" i="120"/>
  <c r="BP5" i="120" s="1"/>
  <c r="V21" i="81" s="1"/>
  <c r="AC35" i="120"/>
  <c r="BO5" i="120" s="1"/>
  <c r="U21" i="81" s="1"/>
  <c r="AQ34" i="120"/>
  <c r="AQ33" i="120"/>
  <c r="AQ32" i="120"/>
  <c r="AQ31" i="120"/>
  <c r="AQ30" i="120"/>
  <c r="AQ29" i="120"/>
  <c r="AQ28" i="120"/>
  <c r="AQ27" i="120"/>
  <c r="AQ26" i="120"/>
  <c r="AQ25" i="120"/>
  <c r="AQ24" i="120"/>
  <c r="AQ23" i="120"/>
  <c r="AQ22" i="120"/>
  <c r="AQ21" i="120"/>
  <c r="AQ20" i="120"/>
  <c r="AQ19" i="120"/>
  <c r="AQ18" i="120"/>
  <c r="AQ17" i="120"/>
  <c r="AQ16" i="120"/>
  <c r="AQ15" i="120"/>
  <c r="AQ14" i="120"/>
  <c r="AQ13" i="120"/>
  <c r="AQ12" i="120"/>
  <c r="AQ11" i="120"/>
  <c r="BR5" i="120"/>
  <c r="BI5" i="120"/>
  <c r="O21" i="81" s="1"/>
  <c r="BH5" i="120"/>
  <c r="N21" i="81" s="1"/>
  <c r="BG5" i="120"/>
  <c r="M21" i="81" s="1"/>
  <c r="BF5" i="120"/>
  <c r="L21" i="81" s="1"/>
  <c r="BC5" i="120"/>
  <c r="I21" i="81" s="1"/>
  <c r="BB5" i="120"/>
  <c r="H21" i="81" s="1"/>
  <c r="BA5" i="120"/>
  <c r="G21" i="81" s="1"/>
  <c r="AZ5" i="120"/>
  <c r="F21" i="81" s="1"/>
  <c r="AY5" i="120"/>
  <c r="E21" i="81" s="1"/>
  <c r="AX5" i="120"/>
  <c r="AW5" i="120"/>
  <c r="AV5" i="120"/>
  <c r="AJ37" i="119"/>
  <c r="AI37" i="119"/>
  <c r="AH37" i="119"/>
  <c r="AG37" i="119"/>
  <c r="BG5" i="119" s="1"/>
  <c r="M20" i="81" s="1"/>
  <c r="AF37" i="119"/>
  <c r="BF5" i="119" s="1"/>
  <c r="L20" i="81" s="1"/>
  <c r="AE37" i="119"/>
  <c r="AD37" i="119"/>
  <c r="BD5" i="119" s="1"/>
  <c r="J20" i="81" s="1"/>
  <c r="AC37" i="119"/>
  <c r="AB37" i="119"/>
  <c r="AA37" i="119"/>
  <c r="Z37" i="119"/>
  <c r="Y37" i="119"/>
  <c r="AJ35" i="119"/>
  <c r="BV5" i="119" s="1"/>
  <c r="AB20" i="81" s="1"/>
  <c r="AI35" i="119"/>
  <c r="BU5" i="119" s="1"/>
  <c r="AH35" i="119"/>
  <c r="BT5" i="119" s="1"/>
  <c r="Z20" i="81" s="1"/>
  <c r="AG35" i="119"/>
  <c r="BS5" i="119" s="1"/>
  <c r="Y20" i="81" s="1"/>
  <c r="AF35" i="119"/>
  <c r="BR5" i="119" s="1"/>
  <c r="X20" i="81" s="1"/>
  <c r="AE35" i="119"/>
  <c r="AD35" i="119"/>
  <c r="AC35" i="119"/>
  <c r="BO5" i="119" s="1"/>
  <c r="AQ34" i="119"/>
  <c r="AQ33" i="119"/>
  <c r="AQ32" i="119"/>
  <c r="AQ31" i="119"/>
  <c r="AQ30" i="119"/>
  <c r="AQ29" i="119"/>
  <c r="AQ28" i="119"/>
  <c r="AQ27" i="119"/>
  <c r="AQ26" i="119"/>
  <c r="AQ25" i="119"/>
  <c r="AQ24" i="119"/>
  <c r="AQ23" i="119"/>
  <c r="AQ22" i="119"/>
  <c r="AQ21" i="119"/>
  <c r="AQ20" i="119"/>
  <c r="AQ19" i="119"/>
  <c r="AQ18" i="119"/>
  <c r="AQ17" i="119"/>
  <c r="AQ16" i="119"/>
  <c r="AQ15" i="119"/>
  <c r="AQ14" i="119"/>
  <c r="AQ13" i="119"/>
  <c r="AQ12" i="119"/>
  <c r="AQ11" i="119"/>
  <c r="BQ5" i="119"/>
  <c r="W20" i="81" s="1"/>
  <c r="BP5" i="119"/>
  <c r="V20" i="81" s="1"/>
  <c r="BN5" i="119"/>
  <c r="T20" i="81" s="1"/>
  <c r="BL5" i="119"/>
  <c r="R20" i="81" s="1"/>
  <c r="BK5" i="119"/>
  <c r="Q20" i="81" s="1"/>
  <c r="BJ5" i="119"/>
  <c r="P20" i="81" s="1"/>
  <c r="BI5" i="119"/>
  <c r="O20" i="81" s="1"/>
  <c r="BH5" i="119"/>
  <c r="N20" i="81" s="1"/>
  <c r="BE5" i="119"/>
  <c r="BC5" i="119"/>
  <c r="I20" i="81" s="1"/>
  <c r="AY5" i="119"/>
  <c r="E20" i="81" s="1"/>
  <c r="AX5" i="119"/>
  <c r="D20" i="81" s="1"/>
  <c r="AW5" i="119"/>
  <c r="AV5" i="119"/>
  <c r="AJ37" i="118"/>
  <c r="AI37" i="118"/>
  <c r="AH37" i="118"/>
  <c r="AG37" i="118"/>
  <c r="AF37" i="118"/>
  <c r="BF5" i="118" s="1"/>
  <c r="L19" i="81" s="1"/>
  <c r="AE37" i="118"/>
  <c r="BE5" i="118" s="1"/>
  <c r="K19" i="81" s="1"/>
  <c r="AD37" i="118"/>
  <c r="BD5" i="118" s="1"/>
  <c r="J19" i="81" s="1"/>
  <c r="AC37" i="118"/>
  <c r="BC5" i="118" s="1"/>
  <c r="I19" i="81" s="1"/>
  <c r="AB37" i="118"/>
  <c r="AA37" i="118"/>
  <c r="Z37" i="118"/>
  <c r="Y37" i="118"/>
  <c r="BL5" i="118" s="1"/>
  <c r="R19" i="81" s="1"/>
  <c r="AJ35" i="118"/>
  <c r="AI35" i="118"/>
  <c r="BU5" i="118" s="1"/>
  <c r="AA19" i="81" s="1"/>
  <c r="AH35" i="118"/>
  <c r="AG35" i="118"/>
  <c r="AF35" i="118"/>
  <c r="AE35" i="118"/>
  <c r="BQ5" i="118" s="1"/>
  <c r="AD35" i="118"/>
  <c r="BP5" i="118" s="1"/>
  <c r="AC35" i="118"/>
  <c r="BO5" i="118" s="1"/>
  <c r="AQ34" i="118"/>
  <c r="AQ33" i="118"/>
  <c r="AQ32" i="118"/>
  <c r="AQ31" i="118"/>
  <c r="AQ30" i="118"/>
  <c r="AQ29" i="118"/>
  <c r="AQ28" i="118"/>
  <c r="AQ27" i="118"/>
  <c r="AQ26" i="118"/>
  <c r="AQ25" i="118"/>
  <c r="AQ24" i="118"/>
  <c r="AQ23" i="118"/>
  <c r="AQ22" i="118"/>
  <c r="AQ21" i="118"/>
  <c r="AQ20" i="118"/>
  <c r="AQ19" i="118"/>
  <c r="AQ18" i="118"/>
  <c r="AQ17" i="118"/>
  <c r="AQ16" i="118"/>
  <c r="AQ15" i="118"/>
  <c r="AQ14" i="118"/>
  <c r="AQ13" i="118"/>
  <c r="AQ12" i="118"/>
  <c r="AQ11" i="118"/>
  <c r="BV5" i="118"/>
  <c r="BT5" i="118"/>
  <c r="Z19" i="81" s="1"/>
  <c r="BS5" i="118"/>
  <c r="Y19" i="81" s="1"/>
  <c r="BR5" i="118"/>
  <c r="X19" i="81" s="1"/>
  <c r="BM5" i="118"/>
  <c r="BK5" i="118"/>
  <c r="Q19" i="81" s="1"/>
  <c r="BJ5" i="118"/>
  <c r="P19" i="81" s="1"/>
  <c r="BI5" i="118"/>
  <c r="O19" i="81" s="1"/>
  <c r="BH5" i="118"/>
  <c r="N19" i="81" s="1"/>
  <c r="BG5" i="118"/>
  <c r="BA5" i="118"/>
  <c r="AZ5" i="118"/>
  <c r="F19" i="81" s="1"/>
  <c r="AY5" i="118"/>
  <c r="E19" i="81" s="1"/>
  <c r="AX5" i="118"/>
  <c r="D19" i="81" s="1"/>
  <c r="AW5" i="118"/>
  <c r="C19" i="81" s="1"/>
  <c r="AV5" i="118"/>
  <c r="B19" i="81" s="1"/>
  <c r="AJ37" i="117"/>
  <c r="AI37" i="117"/>
  <c r="AH37" i="117"/>
  <c r="AG37" i="117"/>
  <c r="AF37" i="117"/>
  <c r="AE37" i="117"/>
  <c r="BE5" i="117" s="1"/>
  <c r="K18" i="81" s="1"/>
  <c r="AD37" i="117"/>
  <c r="BD5" i="117" s="1"/>
  <c r="J18" i="81" s="1"/>
  <c r="AC37" i="117"/>
  <c r="BC5" i="117" s="1"/>
  <c r="I18" i="81" s="1"/>
  <c r="AB37" i="117"/>
  <c r="BN5" i="117" s="1"/>
  <c r="T18" i="81" s="1"/>
  <c r="AA37" i="117"/>
  <c r="Z37" i="117"/>
  <c r="Y37" i="117"/>
  <c r="AJ35" i="117"/>
  <c r="AI35" i="117"/>
  <c r="AH35" i="117"/>
  <c r="AG35" i="117"/>
  <c r="BS5" i="117" s="1"/>
  <c r="Y18" i="81" s="1"/>
  <c r="AF35" i="117"/>
  <c r="BR5" i="117" s="1"/>
  <c r="X18" i="81" s="1"/>
  <c r="AE35" i="117"/>
  <c r="BQ5" i="117" s="1"/>
  <c r="AD35" i="117"/>
  <c r="BP5" i="117" s="1"/>
  <c r="AC35" i="117"/>
  <c r="BO5" i="117" s="1"/>
  <c r="U18" i="81" s="1"/>
  <c r="AQ34" i="117"/>
  <c r="AQ33" i="117"/>
  <c r="AQ32" i="117"/>
  <c r="AQ31" i="117"/>
  <c r="AQ30" i="117"/>
  <c r="AQ29" i="117"/>
  <c r="AQ28" i="117"/>
  <c r="AQ27" i="117"/>
  <c r="AQ26" i="117"/>
  <c r="AQ25" i="117"/>
  <c r="AQ24" i="117"/>
  <c r="AQ23" i="117"/>
  <c r="AQ22" i="117"/>
  <c r="AQ21" i="117"/>
  <c r="AQ20" i="117"/>
  <c r="AQ19" i="117"/>
  <c r="AQ18" i="117"/>
  <c r="AQ17" i="117"/>
  <c r="AQ16" i="117"/>
  <c r="AQ15" i="117"/>
  <c r="AQ14" i="117"/>
  <c r="AQ13" i="117"/>
  <c r="AQ12" i="117"/>
  <c r="AQ11" i="117"/>
  <c r="BV5" i="117"/>
  <c r="BU5" i="117"/>
  <c r="AA18" i="81" s="1"/>
  <c r="BT5" i="117"/>
  <c r="BM5" i="117"/>
  <c r="S18" i="81" s="1"/>
  <c r="BL5" i="117"/>
  <c r="R18" i="81" s="1"/>
  <c r="BJ5" i="117"/>
  <c r="P18" i="81" s="1"/>
  <c r="BI5" i="117"/>
  <c r="O18" i="81" s="1"/>
  <c r="BH5" i="117"/>
  <c r="N18" i="81" s="1"/>
  <c r="BG5" i="117"/>
  <c r="M18" i="81" s="1"/>
  <c r="BF5" i="117"/>
  <c r="L18" i="81" s="1"/>
  <c r="AZ5" i="117"/>
  <c r="F18" i="81" s="1"/>
  <c r="AY5" i="117"/>
  <c r="E18" i="81" s="1"/>
  <c r="AX5" i="117"/>
  <c r="D18" i="81" s="1"/>
  <c r="AW5" i="117"/>
  <c r="AV5" i="117"/>
  <c r="B18" i="81" s="1"/>
  <c r="AJ37" i="116"/>
  <c r="AI37" i="116"/>
  <c r="AH37" i="116"/>
  <c r="BH5" i="116" s="1"/>
  <c r="AG37" i="116"/>
  <c r="AF37" i="116"/>
  <c r="AE37" i="116"/>
  <c r="AD37" i="116"/>
  <c r="AC37" i="116"/>
  <c r="AB37" i="116"/>
  <c r="AA37" i="116"/>
  <c r="Z37" i="116"/>
  <c r="Y37" i="116"/>
  <c r="AJ35" i="116"/>
  <c r="AI35" i="116"/>
  <c r="AH35" i="116"/>
  <c r="AG35" i="116"/>
  <c r="BS5" i="116" s="1"/>
  <c r="Y17" i="81" s="1"/>
  <c r="AF35" i="116"/>
  <c r="BR5" i="116" s="1"/>
  <c r="AE35" i="116"/>
  <c r="BQ5" i="116" s="1"/>
  <c r="AD35" i="116"/>
  <c r="AC35" i="116"/>
  <c r="BO5" i="116" s="1"/>
  <c r="U17" i="81" s="1"/>
  <c r="AQ34" i="116"/>
  <c r="AQ33" i="116"/>
  <c r="AQ32" i="116"/>
  <c r="AQ31" i="116"/>
  <c r="AQ30" i="116"/>
  <c r="AQ29" i="116"/>
  <c r="AQ28" i="116"/>
  <c r="AQ27" i="116"/>
  <c r="AQ26" i="116"/>
  <c r="AQ25" i="116"/>
  <c r="AQ24" i="116"/>
  <c r="AQ23" i="116"/>
  <c r="AQ22" i="116"/>
  <c r="AQ21" i="116"/>
  <c r="AQ20" i="116"/>
  <c r="AQ19" i="116"/>
  <c r="AQ18" i="116"/>
  <c r="AQ17" i="116"/>
  <c r="AQ16" i="116"/>
  <c r="AQ15" i="116"/>
  <c r="AQ14" i="116"/>
  <c r="AQ13" i="116"/>
  <c r="AQ12" i="116"/>
  <c r="AQ11" i="116"/>
  <c r="BV5" i="116"/>
  <c r="AB17" i="81" s="1"/>
  <c r="BU5" i="116"/>
  <c r="BT5" i="116"/>
  <c r="Z17" i="81" s="1"/>
  <c r="BP5" i="116"/>
  <c r="V17" i="81" s="1"/>
  <c r="BK5" i="116"/>
  <c r="Q17" i="81" s="1"/>
  <c r="BJ5" i="116"/>
  <c r="BI5" i="116"/>
  <c r="BG5" i="116"/>
  <c r="BF5" i="116"/>
  <c r="BE5" i="116"/>
  <c r="K17" i="81" s="1"/>
  <c r="BD5" i="116"/>
  <c r="J17" i="81" s="1"/>
  <c r="BC5" i="116"/>
  <c r="I17" i="81" s="1"/>
  <c r="BB5" i="116"/>
  <c r="BA5" i="116"/>
  <c r="AZ5" i="116"/>
  <c r="F17" i="81" s="1"/>
  <c r="AY5" i="116"/>
  <c r="E17" i="81" s="1"/>
  <c r="AX5" i="116"/>
  <c r="D17" i="81" s="1"/>
  <c r="AW5" i="116"/>
  <c r="C17" i="81" s="1"/>
  <c r="AV5" i="116"/>
  <c r="B17" i="81" s="1"/>
  <c r="AJ37" i="115"/>
  <c r="AI37" i="115"/>
  <c r="AH37" i="115"/>
  <c r="AG37" i="115"/>
  <c r="AF37" i="115"/>
  <c r="AE37" i="115"/>
  <c r="BE5" i="115" s="1"/>
  <c r="AD37" i="115"/>
  <c r="BD5" i="115" s="1"/>
  <c r="J16" i="81" s="1"/>
  <c r="AC37" i="115"/>
  <c r="AB37" i="115"/>
  <c r="AA37" i="115"/>
  <c r="Z37" i="115"/>
  <c r="Y37" i="115"/>
  <c r="AJ35" i="115"/>
  <c r="BV5" i="115" s="1"/>
  <c r="AB16" i="81" s="1"/>
  <c r="AI35" i="115"/>
  <c r="BU5" i="115" s="1"/>
  <c r="AA16" i="81" s="1"/>
  <c r="AH35" i="115"/>
  <c r="BT5" i="115" s="1"/>
  <c r="Z16" i="81" s="1"/>
  <c r="AG35" i="115"/>
  <c r="BS5" i="115" s="1"/>
  <c r="Y16" i="81" s="1"/>
  <c r="AF35" i="115"/>
  <c r="AE35" i="115"/>
  <c r="AD35" i="115"/>
  <c r="AC35" i="115"/>
  <c r="AQ34" i="115"/>
  <c r="AQ33" i="115"/>
  <c r="AQ32" i="115"/>
  <c r="AQ31" i="115"/>
  <c r="AQ30" i="115"/>
  <c r="AQ29" i="115"/>
  <c r="AQ28" i="115"/>
  <c r="AQ27" i="115"/>
  <c r="AQ26" i="115"/>
  <c r="AQ25" i="115"/>
  <c r="AQ24" i="115"/>
  <c r="AQ23" i="115"/>
  <c r="AQ22" i="115"/>
  <c r="AQ21" i="115"/>
  <c r="AQ20" i="115"/>
  <c r="AQ19" i="115"/>
  <c r="AQ18" i="115"/>
  <c r="AQ17" i="115"/>
  <c r="AQ16" i="115"/>
  <c r="AQ15" i="115"/>
  <c r="AQ14" i="115"/>
  <c r="AQ13" i="115"/>
  <c r="AQ12" i="115"/>
  <c r="AQ11" i="115"/>
  <c r="BR5" i="115"/>
  <c r="X16" i="81" s="1"/>
  <c r="BQ5" i="115"/>
  <c r="W16" i="81" s="1"/>
  <c r="BP5" i="115"/>
  <c r="V16" i="81" s="1"/>
  <c r="BO5" i="115"/>
  <c r="U16" i="81" s="1"/>
  <c r="BK5" i="115"/>
  <c r="Q16" i="81" s="1"/>
  <c r="BJ5" i="115"/>
  <c r="P16" i="81" s="1"/>
  <c r="BI5" i="115"/>
  <c r="BH5" i="115"/>
  <c r="BG5" i="115"/>
  <c r="M16" i="81" s="1"/>
  <c r="BF5" i="115"/>
  <c r="L16" i="81" s="1"/>
  <c r="BC5" i="115"/>
  <c r="AX5" i="115"/>
  <c r="AW5" i="115"/>
  <c r="AV5" i="115"/>
  <c r="AJ37" i="114"/>
  <c r="BJ5" i="114" s="1"/>
  <c r="P15" i="81" s="1"/>
  <c r="AI37" i="114"/>
  <c r="BI5" i="114" s="1"/>
  <c r="O15" i="81" s="1"/>
  <c r="AH37" i="114"/>
  <c r="BH5" i="114" s="1"/>
  <c r="N15" i="81" s="1"/>
  <c r="AG37" i="114"/>
  <c r="BG5" i="114" s="1"/>
  <c r="M15" i="81" s="1"/>
  <c r="AF37" i="114"/>
  <c r="BF5" i="114" s="1"/>
  <c r="L15" i="81" s="1"/>
  <c r="AE37" i="114"/>
  <c r="BE5" i="114" s="1"/>
  <c r="K15" i="81" s="1"/>
  <c r="AD37" i="114"/>
  <c r="BD5" i="114" s="1"/>
  <c r="J15" i="81" s="1"/>
  <c r="AC37" i="114"/>
  <c r="BC5" i="114" s="1"/>
  <c r="I15" i="81" s="1"/>
  <c r="AB37" i="114"/>
  <c r="AA37" i="114"/>
  <c r="BN5" i="114" s="1"/>
  <c r="T15" i="81" s="1"/>
  <c r="Z37" i="114"/>
  <c r="Y37" i="114"/>
  <c r="AJ35" i="114"/>
  <c r="AI35" i="114"/>
  <c r="AH35" i="114"/>
  <c r="AG35" i="114"/>
  <c r="AF35" i="114"/>
  <c r="AE35" i="114"/>
  <c r="AD35" i="114"/>
  <c r="BP5" i="114" s="1"/>
  <c r="AC35" i="114"/>
  <c r="AQ34" i="114"/>
  <c r="AQ33" i="114"/>
  <c r="AQ32" i="114"/>
  <c r="AQ31" i="114"/>
  <c r="AQ30" i="114"/>
  <c r="AQ29" i="114"/>
  <c r="AQ28" i="114"/>
  <c r="AQ27" i="114"/>
  <c r="AQ26" i="114"/>
  <c r="AQ25" i="114"/>
  <c r="AQ24" i="114"/>
  <c r="AQ23" i="114"/>
  <c r="AQ22" i="114"/>
  <c r="AQ21" i="114"/>
  <c r="AQ20" i="114"/>
  <c r="AQ19" i="114"/>
  <c r="AQ18" i="114"/>
  <c r="AQ17" i="114"/>
  <c r="AQ16" i="114"/>
  <c r="AQ15" i="114"/>
  <c r="AQ14" i="114"/>
  <c r="AQ13" i="114"/>
  <c r="AQ12" i="114"/>
  <c r="AQ11" i="114"/>
  <c r="BV5" i="114"/>
  <c r="BU5" i="114"/>
  <c r="BT5" i="114"/>
  <c r="Z15" i="81" s="1"/>
  <c r="BS5" i="114"/>
  <c r="Y15" i="81" s="1"/>
  <c r="BR5" i="114"/>
  <c r="X15" i="81" s="1"/>
  <c r="BQ5" i="114"/>
  <c r="W15" i="81" s="1"/>
  <c r="BO5" i="114"/>
  <c r="U15" i="81" s="1"/>
  <c r="BL5" i="114"/>
  <c r="R15" i="81" s="1"/>
  <c r="AX5" i="114"/>
  <c r="AW5" i="114"/>
  <c r="AV5" i="114"/>
  <c r="AJ37" i="113"/>
  <c r="BJ5" i="113" s="1"/>
  <c r="P14" i="81" s="1"/>
  <c r="AI37" i="113"/>
  <c r="BI5" i="113" s="1"/>
  <c r="O14" i="81" s="1"/>
  <c r="AH37" i="113"/>
  <c r="BH5" i="113" s="1"/>
  <c r="N14" i="81" s="1"/>
  <c r="AG37" i="113"/>
  <c r="BG5" i="113" s="1"/>
  <c r="M14" i="81" s="1"/>
  <c r="AF37" i="113"/>
  <c r="BF5" i="113" s="1"/>
  <c r="L14" i="81" s="1"/>
  <c r="AE37" i="113"/>
  <c r="AD37" i="113"/>
  <c r="AC37" i="113"/>
  <c r="AB37" i="113"/>
  <c r="AA37" i="113"/>
  <c r="Z37" i="113"/>
  <c r="BB5" i="113" s="1"/>
  <c r="H14" i="81" s="1"/>
  <c r="Y37" i="113"/>
  <c r="AJ35" i="113"/>
  <c r="AI35" i="113"/>
  <c r="BU5" i="113" s="1"/>
  <c r="AA14" i="81" s="1"/>
  <c r="AH35" i="113"/>
  <c r="BT5" i="113" s="1"/>
  <c r="Z14" i="81" s="1"/>
  <c r="AG35" i="113"/>
  <c r="BS5" i="113" s="1"/>
  <c r="Y14" i="81" s="1"/>
  <c r="AF35" i="113"/>
  <c r="BR5" i="113" s="1"/>
  <c r="X14" i="81" s="1"/>
  <c r="AE35" i="113"/>
  <c r="BQ5" i="113" s="1"/>
  <c r="AD35" i="113"/>
  <c r="AC35" i="113"/>
  <c r="AQ34" i="113"/>
  <c r="AQ33" i="113"/>
  <c r="AQ32" i="113"/>
  <c r="AQ31" i="113"/>
  <c r="AQ30" i="113"/>
  <c r="AQ29" i="113"/>
  <c r="AQ28" i="113"/>
  <c r="AQ27" i="113"/>
  <c r="AQ26" i="113"/>
  <c r="AQ25" i="113"/>
  <c r="AQ24" i="113"/>
  <c r="AQ23" i="113"/>
  <c r="AQ22" i="113"/>
  <c r="AQ21" i="113"/>
  <c r="AQ20" i="113"/>
  <c r="AQ19" i="113"/>
  <c r="AQ18" i="113"/>
  <c r="AQ17" i="113"/>
  <c r="AQ16" i="113"/>
  <c r="AQ15" i="113"/>
  <c r="AQ14" i="113"/>
  <c r="AQ13" i="113"/>
  <c r="AQ12" i="113"/>
  <c r="AQ11" i="113"/>
  <c r="BV5" i="113"/>
  <c r="AB14" i="81" s="1"/>
  <c r="BP5" i="113"/>
  <c r="V14" i="81" s="1"/>
  <c r="BO5" i="113"/>
  <c r="U14" i="81" s="1"/>
  <c r="BK5" i="113"/>
  <c r="Q14" i="81" s="1"/>
  <c r="BE5" i="113"/>
  <c r="K14" i="81" s="1"/>
  <c r="BD5" i="113"/>
  <c r="J14" i="81" s="1"/>
  <c r="BC5" i="113"/>
  <c r="AY5" i="113"/>
  <c r="AX5" i="113"/>
  <c r="AW5" i="113"/>
  <c r="C14" i="81" s="1"/>
  <c r="AV5" i="113"/>
  <c r="B14" i="81" s="1"/>
  <c r="AJ37" i="112"/>
  <c r="AI37" i="112"/>
  <c r="BI5" i="112" s="1"/>
  <c r="O13" i="81" s="1"/>
  <c r="AH37" i="112"/>
  <c r="BH5" i="112" s="1"/>
  <c r="N13" i="81" s="1"/>
  <c r="AG37" i="112"/>
  <c r="BG5" i="112" s="1"/>
  <c r="M13" i="81" s="1"/>
  <c r="AF37" i="112"/>
  <c r="BF5" i="112" s="1"/>
  <c r="L13" i="81" s="1"/>
  <c r="AE37" i="112"/>
  <c r="BE5" i="112" s="1"/>
  <c r="K13" i="81" s="1"/>
  <c r="AD37" i="112"/>
  <c r="BD5" i="112" s="1"/>
  <c r="J13" i="81" s="1"/>
  <c r="AC37" i="112"/>
  <c r="AB37" i="112"/>
  <c r="AA37" i="112"/>
  <c r="Z37" i="112"/>
  <c r="BN5" i="112" s="1"/>
  <c r="Y37" i="112"/>
  <c r="AJ35" i="112"/>
  <c r="AI35" i="112"/>
  <c r="AH35" i="112"/>
  <c r="AG35" i="112"/>
  <c r="BS5" i="112" s="1"/>
  <c r="Y13" i="81" s="1"/>
  <c r="AF35" i="112"/>
  <c r="BR5" i="112" s="1"/>
  <c r="AE35" i="112"/>
  <c r="AD35" i="112"/>
  <c r="AC35" i="112"/>
  <c r="AQ34" i="112"/>
  <c r="AQ33" i="112"/>
  <c r="AQ32" i="112"/>
  <c r="AQ31" i="112"/>
  <c r="AQ30" i="112"/>
  <c r="AQ29" i="112"/>
  <c r="AQ28" i="112"/>
  <c r="AQ27" i="112"/>
  <c r="AQ26" i="112"/>
  <c r="AQ25" i="112"/>
  <c r="AQ24" i="112"/>
  <c r="AQ23" i="112"/>
  <c r="AQ22" i="112"/>
  <c r="AQ21" i="112"/>
  <c r="AQ20" i="112"/>
  <c r="AQ19" i="112"/>
  <c r="AQ18" i="112"/>
  <c r="AQ17" i="112"/>
  <c r="AQ16" i="112"/>
  <c r="AQ15" i="112"/>
  <c r="AQ14" i="112"/>
  <c r="AQ13" i="112"/>
  <c r="AQ12" i="112"/>
  <c r="AQ11" i="112"/>
  <c r="BV5" i="112"/>
  <c r="AB13" i="81" s="1"/>
  <c r="BU5" i="112"/>
  <c r="AA13" i="81" s="1"/>
  <c r="BT5" i="112"/>
  <c r="Z13" i="81" s="1"/>
  <c r="BQ5" i="112"/>
  <c r="BP5" i="112"/>
  <c r="BO5" i="112"/>
  <c r="BM5" i="112"/>
  <c r="BK5" i="112"/>
  <c r="BJ5" i="112"/>
  <c r="BC5" i="112"/>
  <c r="I13" i="81" s="1"/>
  <c r="BB5" i="112"/>
  <c r="H13" i="81" s="1"/>
  <c r="BA5" i="112"/>
  <c r="G13" i="81" s="1"/>
  <c r="AZ5" i="112"/>
  <c r="F13" i="81" s="1"/>
  <c r="AY5" i="112"/>
  <c r="E13" i="81" s="1"/>
  <c r="AX5" i="112"/>
  <c r="AW5" i="112"/>
  <c r="C13" i="81" s="1"/>
  <c r="AV5" i="112"/>
  <c r="B13" i="81" s="1"/>
  <c r="AJ37" i="111"/>
  <c r="BJ5" i="111" s="1"/>
  <c r="P12" i="81" s="1"/>
  <c r="AI37" i="111"/>
  <c r="BI5" i="111" s="1"/>
  <c r="O12" i="81" s="1"/>
  <c r="AH37" i="111"/>
  <c r="AG37" i="111"/>
  <c r="AF37" i="111"/>
  <c r="AE37" i="111"/>
  <c r="AD37" i="111"/>
  <c r="AC37" i="111"/>
  <c r="BC5" i="111" s="1"/>
  <c r="AB37" i="111"/>
  <c r="AA37" i="111"/>
  <c r="Z37" i="111"/>
  <c r="Y37" i="111"/>
  <c r="BB5" i="111" s="1"/>
  <c r="H12" i="81" s="1"/>
  <c r="AJ35" i="111"/>
  <c r="BV5" i="111" s="1"/>
  <c r="AB12" i="81" s="1"/>
  <c r="AI35" i="111"/>
  <c r="BU5" i="111" s="1"/>
  <c r="AH35" i="111"/>
  <c r="BT5" i="111" s="1"/>
  <c r="AG35" i="111"/>
  <c r="BS5" i="111" s="1"/>
  <c r="AF35" i="111"/>
  <c r="BR5" i="111" s="1"/>
  <c r="AE35" i="111"/>
  <c r="AD35" i="111"/>
  <c r="BP5" i="111" s="1"/>
  <c r="AC35" i="111"/>
  <c r="AQ34" i="111"/>
  <c r="AQ33" i="111"/>
  <c r="AQ32" i="111"/>
  <c r="AQ31" i="111"/>
  <c r="AQ30" i="111"/>
  <c r="AQ29" i="111"/>
  <c r="AQ28" i="111"/>
  <c r="AQ27" i="111"/>
  <c r="AQ26" i="111"/>
  <c r="AQ25" i="111"/>
  <c r="AQ24" i="111"/>
  <c r="AQ23" i="111"/>
  <c r="AQ22" i="111"/>
  <c r="AQ21" i="111"/>
  <c r="AQ20" i="111"/>
  <c r="AQ19" i="111"/>
  <c r="AQ18" i="111"/>
  <c r="AQ17" i="111"/>
  <c r="AQ16" i="111"/>
  <c r="AQ15" i="111"/>
  <c r="AQ14" i="111"/>
  <c r="AQ13" i="111"/>
  <c r="AQ12" i="111"/>
  <c r="AQ11" i="111"/>
  <c r="BQ5" i="111"/>
  <c r="BO5" i="111"/>
  <c r="U12" i="81" s="1"/>
  <c r="BN5" i="111"/>
  <c r="T12" i="81" s="1"/>
  <c r="BM5" i="111"/>
  <c r="S12" i="81" s="1"/>
  <c r="BL5" i="111"/>
  <c r="R12" i="81" s="1"/>
  <c r="BH5" i="111"/>
  <c r="N12" i="81" s="1"/>
  <c r="BG5" i="111"/>
  <c r="M12" i="81" s="1"/>
  <c r="BF5" i="111"/>
  <c r="BE5" i="111"/>
  <c r="K12" i="81" s="1"/>
  <c r="BD5" i="111"/>
  <c r="J12" i="81" s="1"/>
  <c r="BA5" i="111"/>
  <c r="G12" i="81" s="1"/>
  <c r="AZ5" i="111"/>
  <c r="F12" i="81" s="1"/>
  <c r="AY5" i="111"/>
  <c r="E12" i="81" s="1"/>
  <c r="AX5" i="111"/>
  <c r="D12" i="81" s="1"/>
  <c r="AW5" i="111"/>
  <c r="C12" i="81" s="1"/>
  <c r="AV5" i="111"/>
  <c r="AJ37" i="110"/>
  <c r="AI37" i="110"/>
  <c r="AH37" i="110"/>
  <c r="AG37" i="110"/>
  <c r="BG5" i="110" s="1"/>
  <c r="M11" i="81" s="1"/>
  <c r="AF37" i="110"/>
  <c r="BF5" i="110" s="1"/>
  <c r="L11" i="81" s="1"/>
  <c r="AE37" i="110"/>
  <c r="BE5" i="110" s="1"/>
  <c r="K11" i="81" s="1"/>
  <c r="AD37" i="110"/>
  <c r="AC37" i="110"/>
  <c r="BC5" i="110" s="1"/>
  <c r="I11" i="81" s="1"/>
  <c r="AB37" i="110"/>
  <c r="AA37" i="110"/>
  <c r="Z37" i="110"/>
  <c r="Y37" i="110"/>
  <c r="AJ35" i="110"/>
  <c r="AI35" i="110"/>
  <c r="AH35" i="110"/>
  <c r="BT5" i="110" s="1"/>
  <c r="Z11" i="81" s="1"/>
  <c r="AG35" i="110"/>
  <c r="AF35" i="110"/>
  <c r="BR5" i="110" s="1"/>
  <c r="X11" i="81" s="1"/>
  <c r="AE35" i="110"/>
  <c r="AD35" i="110"/>
  <c r="AC35" i="110"/>
  <c r="AQ34" i="110"/>
  <c r="AQ33" i="110"/>
  <c r="AQ32" i="110"/>
  <c r="AQ31" i="110"/>
  <c r="AQ30" i="110"/>
  <c r="AQ29" i="110"/>
  <c r="AQ28" i="110"/>
  <c r="AQ27" i="110"/>
  <c r="AQ26" i="110"/>
  <c r="AQ25" i="110"/>
  <c r="AQ24" i="110"/>
  <c r="AQ23" i="110"/>
  <c r="AQ22" i="110"/>
  <c r="AQ21" i="110"/>
  <c r="AQ20" i="110"/>
  <c r="AQ19" i="110"/>
  <c r="AQ18" i="110"/>
  <c r="AQ17" i="110"/>
  <c r="AQ16" i="110"/>
  <c r="AQ15" i="110"/>
  <c r="AQ14" i="110"/>
  <c r="AQ13" i="110"/>
  <c r="AQ12" i="110"/>
  <c r="AQ11" i="110"/>
  <c r="BV5" i="110"/>
  <c r="AB11" i="81" s="1"/>
  <c r="BU5" i="110"/>
  <c r="AA11" i="81" s="1"/>
  <c r="BS5" i="110"/>
  <c r="Y11" i="81" s="1"/>
  <c r="BQ5" i="110"/>
  <c r="BP5" i="110"/>
  <c r="V11" i="81" s="1"/>
  <c r="BO5" i="110"/>
  <c r="U11" i="81" s="1"/>
  <c r="BM5" i="110"/>
  <c r="BL5" i="110"/>
  <c r="BJ5" i="110"/>
  <c r="P11" i="81" s="1"/>
  <c r="BI5" i="110"/>
  <c r="BH5" i="110"/>
  <c r="BD5" i="110"/>
  <c r="J11" i="81" s="1"/>
  <c r="AX5" i="110"/>
  <c r="AW5" i="110"/>
  <c r="AV5" i="110"/>
  <c r="B11" i="81" s="1"/>
  <c r="AY5" i="115" l="1"/>
  <c r="E16" i="81" s="1"/>
  <c r="BB5" i="115"/>
  <c r="H16" i="81" s="1"/>
  <c r="BA5" i="115"/>
  <c r="G16" i="81" s="1"/>
  <c r="AZ5" i="115"/>
  <c r="F16" i="81" s="1"/>
  <c r="BN5" i="129"/>
  <c r="T30" i="81" s="1"/>
  <c r="BM5" i="130"/>
  <c r="S31" i="81" s="1"/>
  <c r="BL5" i="130"/>
  <c r="R31" i="81" s="1"/>
  <c r="BL5" i="113"/>
  <c r="R14" i="81" s="1"/>
  <c r="BL5" i="115"/>
  <c r="R16" i="81" s="1"/>
  <c r="BM5" i="113"/>
  <c r="S14" i="81" s="1"/>
  <c r="BM5" i="115"/>
  <c r="S16" i="81" s="1"/>
  <c r="BN5" i="113"/>
  <c r="T14" i="81" s="1"/>
  <c r="BN5" i="115"/>
  <c r="T16" i="81" s="1"/>
  <c r="BN5" i="123"/>
  <c r="T24" i="81" s="1"/>
  <c r="BM5" i="123"/>
  <c r="S24" i="81" s="1"/>
  <c r="BL5" i="123"/>
  <c r="R24" i="81" s="1"/>
  <c r="BB5" i="123"/>
  <c r="H24" i="81" s="1"/>
  <c r="AZ5" i="124"/>
  <c r="F25" i="81" s="1"/>
  <c r="BL5" i="124"/>
  <c r="R25" i="81" s="1"/>
  <c r="BB5" i="124"/>
  <c r="H25" i="81" s="1"/>
  <c r="BA5" i="124"/>
  <c r="G25" i="81" s="1"/>
  <c r="AY5" i="124"/>
  <c r="E25" i="81" s="1"/>
  <c r="BN5" i="118"/>
  <c r="T19" i="81" s="1"/>
  <c r="BB5" i="118"/>
  <c r="H19" i="81" s="1"/>
  <c r="BM5" i="119"/>
  <c r="S20" i="81" s="1"/>
  <c r="BB5" i="119"/>
  <c r="H20" i="81" s="1"/>
  <c r="AZ5" i="119"/>
  <c r="F20" i="81" s="1"/>
  <c r="BK5" i="120"/>
  <c r="Q21" i="81" s="1"/>
  <c r="BB5" i="129"/>
  <c r="H30" i="81" s="1"/>
  <c r="BL5" i="120"/>
  <c r="R21" i="81" s="1"/>
  <c r="BM5" i="120"/>
  <c r="S21" i="81" s="1"/>
  <c r="AZ5" i="110"/>
  <c r="F11" i="81" s="1"/>
  <c r="BN5" i="110"/>
  <c r="T11" i="81" s="1"/>
  <c r="BK5" i="110"/>
  <c r="Q11" i="81" s="1"/>
  <c r="BB5" i="110"/>
  <c r="H11" i="81" s="1"/>
  <c r="BA5" i="110"/>
  <c r="G11" i="81" s="1"/>
  <c r="AY5" i="110"/>
  <c r="E11" i="81" s="1"/>
  <c r="BA5" i="130"/>
  <c r="G31" i="81" s="1"/>
  <c r="AZ5" i="113"/>
  <c r="F14" i="81" s="1"/>
  <c r="BB5" i="130"/>
  <c r="H31" i="81" s="1"/>
  <c r="BM5" i="127"/>
  <c r="S28" i="81" s="1"/>
  <c r="BB5" i="127"/>
  <c r="H28" i="81" s="1"/>
  <c r="BA5" i="127"/>
  <c r="G28" i="81" s="1"/>
  <c r="BB5" i="128"/>
  <c r="H29" i="81" s="1"/>
  <c r="BA5" i="128"/>
  <c r="G29" i="81" s="1"/>
  <c r="AZ5" i="128"/>
  <c r="F29" i="81" s="1"/>
  <c r="AY5" i="128"/>
  <c r="E29" i="81" s="1"/>
  <c r="BM5" i="114"/>
  <c r="S15" i="81" s="1"/>
  <c r="BK5" i="127"/>
  <c r="Q28" i="81" s="1"/>
  <c r="BM5" i="128"/>
  <c r="S29" i="81" s="1"/>
  <c r="BK5" i="111"/>
  <c r="Q12" i="81" s="1"/>
  <c r="BK5" i="114"/>
  <c r="Q15" i="81" s="1"/>
  <c r="BB5" i="114"/>
  <c r="H15" i="81" s="1"/>
  <c r="BA5" i="114"/>
  <c r="G15" i="81" s="1"/>
  <c r="AZ5" i="114"/>
  <c r="F15" i="81" s="1"/>
  <c r="AY5" i="114"/>
  <c r="E15" i="81" s="1"/>
  <c r="BL5" i="127"/>
  <c r="R28" i="81" s="1"/>
  <c r="BN5" i="128"/>
  <c r="T29" i="81" s="1"/>
  <c r="BK5" i="129"/>
  <c r="Q30" i="81" s="1"/>
  <c r="BA5" i="129"/>
  <c r="G30" i="81" s="1"/>
  <c r="AZ5" i="129"/>
  <c r="F30" i="81" s="1"/>
  <c r="AY5" i="129"/>
  <c r="E30" i="81" s="1"/>
  <c r="BM5" i="116"/>
  <c r="S17" i="81" s="1"/>
  <c r="BL5" i="116"/>
  <c r="R17" i="81" s="1"/>
  <c r="AY5" i="121"/>
  <c r="E22" i="81" s="1"/>
  <c r="BM5" i="121"/>
  <c r="S22" i="81" s="1"/>
  <c r="BN5" i="121"/>
  <c r="T22" i="81" s="1"/>
  <c r="BB5" i="122"/>
  <c r="H23" i="81" s="1"/>
  <c r="BA5" i="122"/>
  <c r="G23" i="81" s="1"/>
  <c r="AZ5" i="122"/>
  <c r="F23" i="81" s="1"/>
  <c r="AY5" i="122"/>
  <c r="E23" i="81" s="1"/>
  <c r="BK5" i="117"/>
  <c r="Q18" i="81" s="1"/>
  <c r="BB5" i="117"/>
  <c r="H18" i="81" s="1"/>
  <c r="BA5" i="117"/>
  <c r="G18" i="81" s="1"/>
  <c r="BM5" i="122"/>
  <c r="S23" i="81" s="1"/>
  <c r="BN5" i="122"/>
  <c r="T23" i="81" s="1"/>
  <c r="BA5" i="113"/>
  <c r="G14" i="81" s="1"/>
  <c r="BN5" i="116"/>
  <c r="T17" i="81" s="1"/>
  <c r="AZ5" i="130"/>
  <c r="F31" i="81" s="1"/>
  <c r="BN5" i="130"/>
  <c r="T31" i="81" s="1"/>
  <c r="BL5" i="112"/>
  <c r="R13" i="81" s="1"/>
  <c r="BA5" i="119"/>
  <c r="G20" i="81" s="1"/>
  <c r="Z37" i="83"/>
  <c r="AA37" i="83"/>
  <c r="AB37" i="83"/>
  <c r="Y37" i="83"/>
  <c r="AY5" i="83" s="1"/>
  <c r="E10" i="81" s="1"/>
  <c r="AX5" i="83"/>
  <c r="D10" i="81" s="1"/>
  <c r="AJ37" i="83"/>
  <c r="AQ11" i="83"/>
  <c r="AZ5" i="83" l="1"/>
  <c r="F10" i="81" s="1"/>
  <c r="BA5" i="83"/>
  <c r="G10" i="81" s="1"/>
  <c r="BB5" i="83"/>
  <c r="H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44" i="81"/>
  <c r="BK5" i="83"/>
  <c r="P44" i="81"/>
  <c r="Q10" i="81" l="1"/>
  <c r="Q44"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J44" i="81" l="1"/>
  <c r="M44" i="81"/>
  <c r="G44"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Y44" i="81" l="1"/>
  <c r="Z44" i="81"/>
  <c r="AA44" i="81"/>
  <c r="AB44" i="81"/>
  <c r="U44" i="81"/>
  <c r="BL5" i="83"/>
  <c r="R10" i="81" s="1"/>
  <c r="BM5" i="83"/>
  <c r="S10" i="81" s="1"/>
  <c r="BN5" i="83"/>
  <c r="T10" i="81" s="1"/>
  <c r="H44" i="81"/>
  <c r="X44" i="81"/>
  <c r="W44" i="81"/>
  <c r="V44" i="81"/>
  <c r="O44" i="81"/>
  <c r="N44" i="81"/>
  <c r="L44" i="81"/>
  <c r="K44" i="81"/>
  <c r="I44" i="81"/>
  <c r="F44" i="81"/>
  <c r="S44" i="81" l="1"/>
  <c r="T44" i="81"/>
  <c r="R44" i="81"/>
  <c r="K45" i="81"/>
  <c r="G45" i="81"/>
  <c r="O45" i="81"/>
  <c r="AE8" i="57"/>
  <c r="AF8" i="57" s="1"/>
  <c r="AG8" i="57" l="1"/>
  <c r="AH8" i="57" s="1"/>
  <c r="AI8" i="57" s="1"/>
</calcChain>
</file>

<file path=xl/sharedStrings.xml><?xml version="1.0" encoding="utf-8"?>
<sst xmlns="http://schemas.openxmlformats.org/spreadsheetml/2006/main" count="4752" uniqueCount="667">
  <si>
    <t>名  称</t>
    <rPh sb="0" eb="4">
      <t>メイショウ</t>
    </rPh>
    <phoneticPr fontId="6"/>
  </si>
  <si>
    <t>管理者名</t>
    <rPh sb="0" eb="4">
      <t>カンリシャメイ</t>
    </rPh>
    <phoneticPr fontId="6"/>
  </si>
  <si>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</si>
  <si>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</si>
  <si>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</si>
  <si>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</si>
  <si>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</si>
  <si>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</si>
  <si>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</si>
  <si>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</si>
  <si>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</si>
  <si>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</si>
  <si>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</si>
  <si>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</si>
  <si>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7"/>
  </si>
  <si>
    <t>漏水</t>
    <rPh sb="0" eb="2">
      <t>ロウスイ</t>
    </rPh>
    <phoneticPr fontId="7"/>
  </si>
  <si>
    <t>外力</t>
    <rPh sb="0" eb="2">
      <t>ガイリョク</t>
    </rPh>
    <phoneticPr fontId="7"/>
  </si>
  <si>
    <t>フリガナ</t>
    <phoneticPr fontId="6"/>
  </si>
  <si>
    <t>路線名</t>
    <phoneticPr fontId="7"/>
  </si>
  <si>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</si>
  <si>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</si>
  <si>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</si>
  <si>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</si>
  <si>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</si>
  <si>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ｍ</t>
    <phoneticPr fontId="7"/>
  </si>
  <si>
    <t>L=</t>
    <phoneticPr fontId="7"/>
  </si>
  <si>
    <t>トンネル延長</t>
    <phoneticPr fontId="7"/>
  </si>
  <si>
    <t>路 線 名</t>
    <rPh sb="0" eb="1">
      <t>ミチ</t>
    </rPh>
    <rPh sb="2" eb="3">
      <t>セン</t>
    </rPh>
    <rPh sb="4" eb="5">
      <t>メイ</t>
    </rPh>
    <phoneticPr fontId="17"/>
  </si>
  <si>
    <t>名　称</t>
    <rPh sb="0" eb="1">
      <t>ナ</t>
    </rPh>
    <rPh sb="2" eb="3">
      <t>ショウ</t>
    </rPh>
    <phoneticPr fontId="7"/>
  </si>
  <si>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</si>
  <si>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</si>
  <si>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</si>
  <si>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</si>
  <si>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17"/>
  </si>
  <si>
    <t>フリガナ</t>
    <phoneticPr fontId="17"/>
  </si>
  <si>
    <t>計</t>
    <rPh sb="0" eb="1">
      <t>ケイ</t>
    </rPh>
    <phoneticPr fontId="18"/>
  </si>
  <si>
    <t>Ⅲ</t>
    <phoneticPr fontId="18"/>
  </si>
  <si>
    <t>Ⅳ</t>
    <phoneticPr fontId="18"/>
  </si>
  <si>
    <t>Ⅱb</t>
    <phoneticPr fontId="18"/>
  </si>
  <si>
    <t>Ⅱa</t>
    <phoneticPr fontId="18"/>
  </si>
  <si>
    <t>漏水</t>
    <rPh sb="0" eb="2">
      <t>ロウスイ</t>
    </rPh>
    <phoneticPr fontId="18"/>
  </si>
  <si>
    <t>材質劣化</t>
    <rPh sb="0" eb="2">
      <t>ザイシツ</t>
    </rPh>
    <rPh sb="2" eb="4">
      <t>レッカ</t>
    </rPh>
    <phoneticPr fontId="18"/>
  </si>
  <si>
    <t xml:space="preserve">外力 </t>
    <rPh sb="0" eb="2">
      <t>ガイリョク</t>
    </rPh>
    <phoneticPr fontId="18"/>
  </si>
  <si>
    <t>変状の発生範囲の規模（㎡）</t>
    <rPh sb="0" eb="2">
      <t>ヘンジョウ</t>
    </rPh>
    <rPh sb="3" eb="5">
      <t>ハッセイ</t>
    </rPh>
    <rPh sb="5" eb="7">
      <t>ハンイ</t>
    </rPh>
    <rPh sb="8" eb="10">
      <t>キボ</t>
    </rPh>
    <phoneticPr fontId="18"/>
  </si>
  <si>
    <t>覆工スパン長（ｍ）</t>
    <rPh sb="0" eb="2">
      <t>フッコウ</t>
    </rPh>
    <rPh sb="5" eb="6">
      <t>ナガ</t>
    </rPh>
    <phoneticPr fontId="18"/>
  </si>
  <si>
    <t>変    状    規    模</t>
    <rPh sb="0" eb="1">
      <t>ヘン</t>
    </rPh>
    <rPh sb="5" eb="6">
      <t>ジョウ</t>
    </rPh>
    <rPh sb="10" eb="11">
      <t>キ</t>
    </rPh>
    <rPh sb="15" eb="16">
      <t>ボ</t>
    </rPh>
    <phoneticPr fontId="18"/>
  </si>
  <si>
    <t>変    状    数</t>
    <rPh sb="0" eb="1">
      <t>ヘン</t>
    </rPh>
    <rPh sb="5" eb="6">
      <t>ジョウ</t>
    </rPh>
    <rPh sb="10" eb="11">
      <t>スウ</t>
    </rPh>
    <phoneticPr fontId="18"/>
  </si>
  <si>
    <t>管理者名</t>
    <rPh sb="0" eb="3">
      <t>カンリシャ</t>
    </rPh>
    <rPh sb="3" eb="4">
      <t>メイ</t>
    </rPh>
    <phoneticPr fontId="18"/>
  </si>
  <si>
    <t>名  称</t>
    <rPh sb="0" eb="1">
      <t>ナ</t>
    </rPh>
    <rPh sb="3" eb="4">
      <t>ショウ</t>
    </rPh>
    <phoneticPr fontId="18"/>
  </si>
  <si>
    <t xml:space="preserve"> </t>
    <phoneticPr fontId="18"/>
  </si>
  <si>
    <t>路線名</t>
    <rPh sb="0" eb="2">
      <t>ロセン</t>
    </rPh>
    <rPh sb="2" eb="3">
      <t>メイ</t>
    </rPh>
    <phoneticPr fontId="18"/>
  </si>
  <si>
    <t>フリガナ</t>
    <phoneticPr fontId="18"/>
  </si>
  <si>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</si>
  <si>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</si>
  <si>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</si>
  <si>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7"/>
  </si>
  <si>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</si>
  <si>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</si>
  <si>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</si>
  <si>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</si>
  <si>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</si>
  <si>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</si>
  <si>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</si>
  <si>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</si>
  <si>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</si>
  <si>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</si>
  <si>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</si>
  <si>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</si>
  <si>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</si>
  <si>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</si>
  <si>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</si>
  <si>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</si>
  <si>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</si>
  <si>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</si>
  <si>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</si>
  <si>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</si>
  <si>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</si>
  <si>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</si>
  <si>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</si>
  <si>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</si>
  <si>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8"/>
  </si>
  <si>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</si>
  <si>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</si>
  <si>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</si>
  <si>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</si>
  <si>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</si>
  <si>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</si>
  <si>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</si>
  <si>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</si>
  <si>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</si>
  <si>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</si>
  <si>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</si>
  <si>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</si>
  <si>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</si>
  <si>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</si>
  <si>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</si>
  <si>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</si>
  <si>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</si>
  <si>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</si>
  <si>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</si>
  <si>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</si>
  <si>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</si>
  <si>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</si>
  <si>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</si>
  <si>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</si>
  <si>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</si>
  <si>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</si>
  <si>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</si>
  <si>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</si>
  <si>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</si>
  <si>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</si>
  <si>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</si>
  <si>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</si>
  <si>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</si>
  <si>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</si>
  <si>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</si>
  <si>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</si>
  <si>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</si>
  <si>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</si>
  <si>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</si>
  <si>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</si>
  <si>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</si>
  <si>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</si>
  <si>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</si>
  <si>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</si>
  <si>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</si>
  <si>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7"/>
  </si>
  <si>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</si>
  <si>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</si>
  <si>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</si>
  <si>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</si>
  <si>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</si>
  <si>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7"/>
  </si>
  <si>
    <t>作成年月日</t>
    <rPh sb="0" eb="2">
      <t>サクセイ</t>
    </rPh>
    <rPh sb="2" eb="5">
      <t>ネンガッピ</t>
    </rPh>
    <phoneticPr fontId="7"/>
  </si>
  <si>
    <t>作成者</t>
    <rPh sb="0" eb="3">
      <t>サクセイシャ</t>
    </rPh>
    <phoneticPr fontId="7"/>
  </si>
  <si>
    <t>代替路の有無</t>
  </si>
  <si>
    <t>緊急輸送道路</t>
  </si>
  <si>
    <t>(m)</t>
    <phoneticPr fontId="6"/>
  </si>
  <si>
    <t>(m)</t>
    <phoneticPr fontId="6"/>
  </si>
  <si>
    <t>(m)</t>
    <phoneticPr fontId="6"/>
  </si>
  <si>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</si>
  <si>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</si>
  <si>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</si>
  <si>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</si>
  <si>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</si>
  <si>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</si>
  <si>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</si>
  <si>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</si>
  <si>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</si>
  <si>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</si>
  <si>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</si>
  <si>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</si>
  <si>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7"/>
  </si>
  <si>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</si>
  <si>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</si>
  <si>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</si>
  <si>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</si>
  <si>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</si>
  <si>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</si>
  <si>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</si>
  <si>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7"/>
  </si>
  <si>
    <t>フリガナ</t>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</si>
  <si>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</si>
  <si>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</si>
  <si>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</si>
  <si>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</si>
  <si>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</si>
  <si>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</si>
  <si>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</si>
  <si>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</si>
  <si>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</si>
  <si>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</si>
  <si>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</si>
  <si>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</si>
  <si>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</si>
  <si>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</si>
  <si>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</si>
  <si>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</si>
  <si>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</si>
  <si>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7"/>
  </si>
  <si>
    <t>フリガナ</t>
    <phoneticPr fontId="6"/>
  </si>
  <si>
    <t>変状の発生規模合計(㎡)</t>
    <rPh sb="0" eb="2">
      <t>ヘンジョウ</t>
    </rPh>
    <rPh sb="3" eb="5">
      <t>ハッセイ</t>
    </rPh>
    <rPh sb="5" eb="7">
      <t>キボ</t>
    </rPh>
    <rPh sb="7" eb="9">
      <t>ゴウケイ</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</si>
  <si>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</si>
  <si>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</si>
  <si>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</si>
  <si>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6"/>
  </si>
  <si>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</si>
  <si>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</si>
  <si>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</si>
  <si>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</si>
  <si>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</si>
  <si>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</si>
  <si>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</si>
  <si>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18"/>
  </si>
  <si>
    <t>異常の種類</t>
    <rPh sb="0" eb="2">
      <t>イジョウ</t>
    </rPh>
    <rPh sb="3" eb="5">
      <t>シュルイ</t>
    </rPh>
    <phoneticPr fontId="18"/>
  </si>
  <si>
    <t>部位区分</t>
    <rPh sb="0" eb="2">
      <t>ブイ</t>
    </rPh>
    <rPh sb="2" eb="4">
      <t>クブン</t>
    </rPh>
    <phoneticPr fontId="18"/>
  </si>
  <si>
    <t>対象箇所</t>
    <rPh sb="0" eb="2">
      <t>タイショウ</t>
    </rPh>
    <rPh sb="2" eb="4">
      <t>カショ</t>
    </rPh>
    <phoneticPr fontId="18"/>
  </si>
  <si>
    <t>異常番号</t>
    <rPh sb="0" eb="2">
      <t>イジョウ</t>
    </rPh>
    <rPh sb="2" eb="4">
      <t>バンゴウ</t>
    </rPh>
    <phoneticPr fontId="18"/>
  </si>
  <si>
    <t>覆工スパン番号</t>
    <rPh sb="0" eb="2">
      <t>フッコウ</t>
    </rPh>
    <rPh sb="5" eb="7">
      <t>バンゴウ</t>
    </rPh>
    <phoneticPr fontId="18"/>
  </si>
  <si>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</si>
  <si>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</si>
  <si>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</si>
  <si>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</si>
  <si>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</si>
  <si>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</si>
  <si>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18"/>
  </si>
  <si>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</si>
  <si>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</si>
  <si>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</si>
  <si>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</si>
  <si>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</si>
  <si>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</si>
  <si>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8"/>
  </si>
  <si>
    <t>定期点検業者</t>
    <rPh sb="4" eb="6">
      <t>ギョウシャ</t>
    </rPh>
    <phoneticPr fontId="6"/>
  </si>
  <si>
    <t>定期点検年月日</t>
    <rPh sb="4" eb="7">
      <t>ネンガッピ</t>
    </rPh>
    <phoneticPr fontId="17"/>
  </si>
  <si>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</si>
  <si>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</si>
  <si>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</si>
  <si>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</si>
  <si>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</si>
  <si>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</si>
  <si>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</si>
  <si>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</si>
  <si>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6"/>
  </si>
  <si>
    <t>措置の
要否</t>
    <rPh sb="0" eb="2">
      <t>ソチ</t>
    </rPh>
    <rPh sb="4" eb="6">
      <t>ヨウヒ</t>
    </rPh>
    <phoneticPr fontId="6"/>
  </si>
  <si>
    <t>対策区分</t>
    <phoneticPr fontId="8"/>
  </si>
  <si>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</si>
  <si>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6"/>
  </si>
  <si>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</si>
  <si>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</si>
  <si>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</si>
  <si>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</si>
  <si>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</si>
  <si>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</si>
  <si>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8"/>
  </si>
  <si>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</si>
  <si>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18"/>
  </si>
  <si>
    <t>年月日</t>
    <rPh sb="0" eb="2">
      <t>ネンゲツ</t>
    </rPh>
    <rPh sb="2" eb="3">
      <t>ニチ</t>
    </rPh>
    <phoneticPr fontId="7"/>
  </si>
  <si>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</si>
  <si>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</si>
  <si>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</si>
  <si>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</si>
  <si>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</si>
  <si>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</si>
  <si>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</si>
  <si>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</si>
  <si>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</si>
  <si>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</si>
  <si>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</si>
  <si>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</si>
  <si>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</si>
  <si>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</si>
  <si>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</si>
  <si>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</si>
  <si>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</si>
  <si>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その他</t>
    <rPh sb="2" eb="3">
      <t>タ</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</si>
  <si>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</si>
  <si>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</si>
  <si>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</si>
  <si>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</si>
  <si>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</si>
  <si>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</si>
  <si>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</si>
  <si>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</si>
  <si>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</si>
  <si>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</si>
  <si>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</si>
  <si>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</si>
  <si>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</si>
  <si>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</si>
  <si>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</si>
  <si>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</si>
  <si>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</si>
  <si>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</si>
  <si>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</si>
  <si>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</si>
  <si>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</si>
  <si>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</si>
  <si>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</si>
  <si>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</si>
  <si>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</si>
  <si>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</si>
  <si>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</si>
  <si>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</si>
  <si>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</si>
  <si>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</si>
  <si>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</si>
  <si>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</si>
  <si>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附属物本体</t>
    <rPh sb="0" eb="2">
      <t>フゾク</t>
    </rPh>
    <rPh sb="2" eb="3">
      <t>ブツ</t>
    </rPh>
    <rPh sb="3" eb="5">
      <t>ホンタイ</t>
    </rPh>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</si>
  <si>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</si>
  <si>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</si>
  <si>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</si>
  <si>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</si>
  <si>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</si>
  <si>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</si>
  <si>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</si>
  <si>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</si>
  <si>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</si>
  <si>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</si>
  <si>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</si>
  <si>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</si>
  <si>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</si>
  <si>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③様式D-1-1、様式D-1-2</t>
    <rPh sb="1" eb="3">
      <t>ヨウシキ</t>
    </rPh>
    <rPh sb="9" eb="11">
      <t>ヨウシキ</t>
    </rPh>
    <phoneticPr fontId="8"/>
  </si>
  <si>
    <t>④様式B</t>
    <rPh sb="1" eb="3">
      <t>ヨウシキ</t>
    </rPh>
    <phoneticPr fontId="8"/>
  </si>
  <si>
    <t>⑤様式D-3</t>
    <rPh sb="1" eb="3">
      <t>ヨウシキ</t>
    </rPh>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</si>
  <si>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</si>
  <si>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</si>
  <si>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</si>
  <si>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</si>
  <si>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</si>
  <si>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</si>
  <si>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</si>
  <si>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</si>
  <si>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</si>
  <si>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</si>
  <si>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</si>
  <si>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</si>
  <si>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</si>
  <si>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</si>
  <si>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7"/>
  </si>
  <si>
    <t>スパン長</t>
    <rPh sb="3" eb="4">
      <t>ナガ</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</si>
  <si>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</si>
  <si>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</si>
  <si>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</si>
  <si>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</si>
  <si>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</si>
  <si>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</si>
  <si>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</si>
  <si>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</si>
  <si>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</si>
  <si>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</si>
  <si>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</si>
  <si>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</si>
  <si>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</si>
  <si>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</si>
  <si>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</si>
  <si>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非常用施設</t>
    <rPh sb="0" eb="3">
      <t>ヒジョウヨウ</t>
    </rPh>
    <rPh sb="3" eb="5">
      <t>シセツ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</si>
  <si>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</si>
  <si>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</si>
  <si>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</si>
  <si>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</si>
  <si>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</si>
  <si>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</si>
  <si>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</si>
  <si>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</si>
  <si>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</si>
  <si>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</si>
  <si>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</si>
  <si>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</si>
  <si>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</si>
  <si>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</si>
  <si>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</si>
  <si>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</si>
  <si>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</si>
  <si>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</si>
  <si>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</si>
  <si>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</si>
  <si>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</si>
  <si>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</si>
  <si>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</si>
  <si>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</si>
  <si>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</si>
  <si>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</si>
  <si>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無</t>
    <rPh sb="0" eb="1">
      <t>ナシ</t>
    </rPh>
    <phoneticPr fontId="8"/>
  </si>
  <si>
    <t>様式A～B</t>
    <rPh sb="0" eb="2">
      <t>ヨウシキ</t>
    </rPh>
    <phoneticPr fontId="8"/>
  </si>
  <si>
    <t>－</t>
    <phoneticPr fontId="8"/>
  </si>
  <si>
    <t>その他施設</t>
    <rPh sb="2" eb="3">
      <t>タ</t>
    </rPh>
    <rPh sb="3" eb="5">
      <t>シセツ</t>
    </rPh>
    <phoneticPr fontId="8"/>
  </si>
  <si>
    <t>様式C-1-1(本体工)、C-2、D-1-1、D-3</t>
    <rPh sb="0" eb="2">
      <t>ヨウシキ</t>
    </rPh>
    <rPh sb="8" eb="11">
      <t>ホンタイコウ</t>
    </rPh>
    <phoneticPr fontId="8"/>
  </si>
  <si>
    <t>ファイル作成にあたって</t>
    <rPh sb="4" eb="6">
      <t>サクセイ</t>
    </rPh>
    <phoneticPr fontId="8"/>
  </si>
  <si>
    <t>様式C-1-2（附属物）、D-1-2</t>
    <rPh sb="0" eb="2">
      <t>ヨウシキ</t>
    </rPh>
    <rPh sb="8" eb="10">
      <t>フゾク</t>
    </rPh>
    <rPh sb="10" eb="11">
      <t>ブツ</t>
    </rPh>
    <phoneticPr fontId="8"/>
  </si>
  <si>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</si>
  <si>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</si>
  <si>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　数が多い場合は、適時、表の行を増やすこと。</t>
    <phoneticPr fontId="8"/>
  </si>
  <si>
    <t>※　行が不足する場合は、適時、表の行を増やすこと。</t>
    <rPh sb="2" eb="3">
      <t>ギョウ</t>
    </rPh>
    <rPh sb="4" eb="6">
      <t>フソク</t>
    </rPh>
    <rPh sb="8" eb="10">
      <t>バアイ</t>
    </rPh>
    <phoneticPr fontId="8"/>
  </si>
  <si>
    <r>
      <t>②様式</t>
    </r>
    <r>
      <rPr>
        <sz val="11"/>
        <color theme="1"/>
        <rFont val="ＭＳ Ｐゴシック"/>
        <family val="3"/>
        <charset val="128"/>
        <scheme val="minor"/>
      </rPr>
      <t>D-2-1、様式D-2-1´</t>
    </r>
    <rPh sb="1" eb="3">
      <t>ヨウシキ</t>
    </rPh>
    <rPh sb="9" eb="11">
      <t>ヨウシキ</t>
    </rPh>
    <phoneticPr fontId="8"/>
  </si>
  <si>
    <t>幅員</t>
    <rPh sb="0" eb="2">
      <t>フクイン</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</si>
  <si>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</si>
  <si>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集計
判定
診断</t>
    <rPh sb="0" eb="2">
      <t>シュウケイ</t>
    </rPh>
    <rPh sb="3" eb="5">
      <t>ハンテイ</t>
    </rPh>
    <rPh sb="6" eb="8">
      <t>シンダン</t>
    </rPh>
    <phoneticPr fontId="7"/>
  </si>
  <si>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</si>
  <si>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</si>
  <si>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</si>
  <si>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</si>
  <si>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</si>
  <si>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</si>
  <si>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</si>
  <si>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</si>
  <si>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</si>
  <si>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</si>
  <si>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</si>
  <si>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</si>
  <si>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</si>
  <si>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</si>
  <si>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</si>
  <si>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</si>
  <si>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</si>
  <si>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</si>
  <si>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</si>
  <si>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</si>
  <si>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8"/>
  </si>
  <si>
    <t>変状の発生範囲及び規模</t>
    <rPh sb="0" eb="2">
      <t>ヘンジョウ</t>
    </rPh>
    <rPh sb="3" eb="5">
      <t>ハッセイ</t>
    </rPh>
    <rPh sb="5" eb="7">
      <t>ハンイ</t>
    </rPh>
    <rPh sb="7" eb="8">
      <t>オヨ</t>
    </rPh>
    <rPh sb="9" eb="11">
      <t>キボ</t>
    </rPh>
    <phoneticPr fontId="8"/>
  </si>
  <si>
    <t>メモ</t>
    <phoneticPr fontId="8"/>
  </si>
  <si>
    <t>延長
（ｍ）</t>
    <rPh sb="0" eb="2">
      <t>エンチョウ</t>
    </rPh>
    <phoneticPr fontId="8"/>
  </si>
  <si>
    <t>番号</t>
    <rPh sb="0" eb="2">
      <t>バンゴウ</t>
    </rPh>
    <phoneticPr fontId="8"/>
  </si>
  <si>
    <t>覆工スパン</t>
    <rPh sb="0" eb="2">
      <t>フッコウ</t>
    </rPh>
    <phoneticPr fontId="18"/>
  </si>
  <si>
    <t>定期点検
年月日</t>
    <phoneticPr fontId="8"/>
  </si>
  <si>
    <t>（以下、印刷不要）</t>
    <rPh sb="1" eb="3">
      <t>イカ</t>
    </rPh>
    <rPh sb="4" eb="6">
      <t>インサツ</t>
    </rPh>
    <rPh sb="6" eb="8">
      <t>フヨウ</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</si>
  <si>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</si>
  <si>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8"/>
  </si>
  <si>
    <r>
      <t>対策区分の判定</t>
    </r>
    <r>
      <rPr>
        <vertAlign val="superscript"/>
        <sz val="9"/>
        <rFont val="HGSｺﾞｼｯｸM"/>
        <family val="3"/>
        <charset val="128"/>
      </rPr>
      <t>※1</t>
    </r>
    <rPh sb="0" eb="2">
      <t>タイサク</t>
    </rPh>
    <rPh sb="2" eb="4">
      <t>クブン</t>
    </rPh>
    <rPh sb="5" eb="7">
      <t>ハンテイ</t>
    </rPh>
    <phoneticPr fontId="18"/>
  </si>
  <si>
    <t>対策区分</t>
    <rPh sb="0" eb="2">
      <t>タイサク</t>
    </rPh>
    <rPh sb="2" eb="4">
      <t>クブン</t>
    </rPh>
    <phoneticPr fontId="6"/>
  </si>
  <si>
    <t>【覆工スパン毎の変状数,  変状規模】</t>
    <phoneticPr fontId="18"/>
  </si>
  <si>
    <t>✕</t>
    <phoneticPr fontId="18"/>
  </si>
  <si>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7"/>
  </si>
  <si>
    <t>定期点検年月日</t>
    <phoneticPr fontId="18"/>
  </si>
  <si>
    <t>施設ID</t>
    <rPh sb="0" eb="2">
      <t>シセツ</t>
    </rPh>
    <phoneticPr fontId="6"/>
  </si>
  <si>
    <t>路線名</t>
    <phoneticPr fontId="18"/>
  </si>
  <si>
    <t>管理者名</t>
    <phoneticPr fontId="18"/>
  </si>
  <si>
    <t>定期点検実施者</t>
    <phoneticPr fontId="18"/>
  </si>
  <si>
    <t>起点</t>
    <rPh sb="0" eb="2">
      <t>キテン</t>
    </rPh>
    <phoneticPr fontId="18"/>
  </si>
  <si>
    <t>緯度</t>
    <rPh sb="0" eb="2">
      <t>イド</t>
    </rPh>
    <phoneticPr fontId="18"/>
  </si>
  <si>
    <t>経度</t>
    <rPh sb="0" eb="2">
      <t>ケイド</t>
    </rPh>
    <phoneticPr fontId="18"/>
  </si>
  <si>
    <t>トンネル工法</t>
    <rPh sb="4" eb="6">
      <t>コウホウ</t>
    </rPh>
    <phoneticPr fontId="18"/>
  </si>
  <si>
    <t>終点</t>
    <rPh sb="0" eb="2">
      <t>シュウテン</t>
    </rPh>
    <phoneticPr fontId="18"/>
  </si>
  <si>
    <t>建設年度</t>
    <rPh sb="0" eb="2">
      <t>ケンセツ</t>
    </rPh>
    <rPh sb="2" eb="4">
      <t>ネンド</t>
    </rPh>
    <phoneticPr fontId="7"/>
  </si>
  <si>
    <t>トンネル毎
の健全性の
診断の区分</t>
    <rPh sb="12" eb="14">
      <t>シンダン</t>
    </rPh>
    <rPh sb="15" eb="17">
      <t>クブン</t>
    </rPh>
    <phoneticPr fontId="18"/>
  </si>
  <si>
    <t>変状・異常
箇所数合計</t>
    <phoneticPr fontId="18"/>
  </si>
  <si>
    <t>トンネル本体工</t>
    <phoneticPr fontId="18"/>
  </si>
  <si>
    <t>附属物等
の取付状態</t>
    <phoneticPr fontId="18"/>
  </si>
  <si>
    <t>◯
（応急措置後)</t>
    <phoneticPr fontId="18"/>
  </si>
  <si>
    <t>注１：本位置図は、見下げた状態で記載すること。
注２：覆工スパン番号は横断目地毎(矢板工法の場合は上半アーチの
　　　横断目地毎)に設定すること。</t>
    <phoneticPr fontId="18"/>
  </si>
  <si>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8"/>
  </si>
  <si>
    <t>※1　トンネル本体工の変状数は、材質劣化、漏水に起因するものは変状単位で、外力に起因するものはスパン単位で計上すること。</t>
    <rPh sb="7" eb="10">
      <t>ホンタイコウ</t>
    </rPh>
    <phoneticPr fontId="7"/>
  </si>
  <si>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7"/>
  </si>
  <si>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</si>
  <si>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</si>
  <si>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</si>
  <si>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施設ID</t>
    <rPh sb="0" eb="2">
      <t>シセツ</t>
    </rPh>
    <phoneticPr fontId="8"/>
  </si>
  <si>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</si>
  <si>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8"/>
  </si>
  <si>
    <t>道路トンネルの健全性の診断の区分の所見</t>
    <rPh sb="0" eb="2">
      <t>ドウロ</t>
    </rPh>
    <rPh sb="7" eb="10">
      <t>ケンゼンセイ</t>
    </rPh>
    <rPh sb="11" eb="13">
      <t>シンダン</t>
    </rPh>
    <rPh sb="14" eb="16">
      <t>クブン</t>
    </rPh>
    <rPh sb="17" eb="19">
      <t>ショケン</t>
    </rPh>
    <phoneticPr fontId="8"/>
  </si>
  <si>
    <t>前回定期点検時の判定</t>
    <rPh sb="0" eb="2">
      <t>ゼンカイ</t>
    </rPh>
    <rPh sb="6" eb="7">
      <t>ジ</t>
    </rPh>
    <rPh sb="8" eb="10">
      <t>ハンテイ</t>
    </rPh>
    <phoneticPr fontId="7"/>
  </si>
  <si>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7"/>
  </si>
  <si>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</si>
  <si>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7"/>
  </si>
  <si>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7"/>
  </si>
  <si>
    <t>前回定期点検時の変状の発生範囲及び規模</t>
    <rPh sb="2" eb="4">
      <t>テイキ</t>
    </rPh>
    <rPh sb="4" eb="6">
      <t>テンケン</t>
    </rPh>
    <rPh sb="6" eb="7">
      <t>ジ</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</si>
  <si>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</si>
  <si>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</si>
  <si>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</si>
  <si>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</si>
  <si>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</si>
  <si>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8"/>
  </si>
  <si>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</si>
  <si>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</si>
  <si>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</si>
  <si>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8"/>
  </si>
  <si>
    <t>覆工スパン単位の
健全性の
診断の区分</t>
    <rPh sb="9" eb="12">
      <t>ケンゼンセイ</t>
    </rPh>
    <rPh sb="14" eb="16">
      <t>シンダン</t>
    </rPh>
    <phoneticPr fontId="8"/>
  </si>
  <si>
    <t>健全性の診断の
区分</t>
    <rPh sb="4" eb="6">
      <t>シンダン</t>
    </rPh>
    <rPh sb="8" eb="10">
      <t>クブン</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</si>
  <si>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</si>
  <si>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8"/>
  </si>
  <si>
    <t>※１：本様式は様式D‐3の集計結果を掲載すること。</t>
    <rPh sb="3" eb="4">
      <t>ホン</t>
    </rPh>
    <rPh sb="4" eb="6">
      <t>ヨウシキ</t>
    </rPh>
    <rPh sb="7" eb="9">
      <t>ヨウシキ</t>
    </rPh>
    <rPh sb="13" eb="15">
      <t>シュウケイ</t>
    </rPh>
    <rPh sb="15" eb="17">
      <t>ケッカ</t>
    </rPh>
    <rPh sb="18" eb="20">
      <t>ケイサイ</t>
    </rPh>
    <phoneticPr fontId="18"/>
  </si>
  <si>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8"/>
  </si>
  <si>
    <t>不明</t>
    <rPh sb="0" eb="2">
      <t>フメイ</t>
    </rPh>
    <phoneticPr fontId="8"/>
  </si>
  <si>
    <t>一次</t>
    <rPh sb="0" eb="2">
      <t>イチジ</t>
    </rPh>
    <phoneticPr fontId="8"/>
  </si>
  <si>
    <t>二次</t>
    <rPh sb="0" eb="2">
      <t>ニジ</t>
    </rPh>
    <phoneticPr fontId="8"/>
  </si>
  <si>
    <t>三次</t>
    <rPh sb="0" eb="2">
      <t>サンジ</t>
    </rPh>
    <phoneticPr fontId="8"/>
  </si>
  <si>
    <t>市町村指定</t>
    <rPh sb="0" eb="5">
      <t>シチョウソンシテイ</t>
    </rPh>
    <phoneticPr fontId="8"/>
  </si>
  <si>
    <t>指定なし</t>
    <rPh sb="0" eb="2">
      <t>シテイ</t>
    </rPh>
    <phoneticPr fontId="8"/>
  </si>
  <si>
    <t>自専道</t>
    <phoneticPr fontId="8"/>
  </si>
  <si>
    <t>一般道</t>
    <phoneticPr fontId="8"/>
  </si>
  <si>
    <t>坑門</t>
    <rPh sb="0" eb="2">
      <t>コウモン</t>
    </rPh>
    <phoneticPr fontId="8"/>
  </si>
  <si>
    <t>覆工</t>
    <rPh sb="0" eb="2">
      <t>フッコウ</t>
    </rPh>
    <phoneticPr fontId="8"/>
  </si>
  <si>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</si>
  <si>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</si>
  <si>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</si>
  <si>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</si>
  <si>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</si>
  <si>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</si>
  <si>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</si>
  <si>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</si>
  <si>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</si>
  <si>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</si>
  <si>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</si>
  <si>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</si>
  <si>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</si>
  <si>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</si>
  <si>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</si>
  <si>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</si>
  <si>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</si>
  <si>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</si>
  <si>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</si>
  <si>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</si>
  <si>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</si>
  <si>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</si>
  <si>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</si>
  <si>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</si>
  <si>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8"/>
  </si>
  <si>
    <t>点 滅 灯</t>
    <phoneticPr fontId="8"/>
  </si>
  <si>
    <t>トンネル工法</t>
  </si>
  <si>
    <t>自専道or一般道</t>
  </si>
  <si>
    <t>緊急輸送路</t>
  </si>
  <si>
    <t>代替路</t>
  </si>
  <si>
    <t>様式F用→</t>
    <rPh sb="0" eb="2">
      <t>ヨウシキ</t>
    </rPh>
    <rPh sb="3" eb="4">
      <t>ヨウ</t>
    </rPh>
    <phoneticPr fontId="7"/>
  </si>
  <si>
    <t>対策区分の判定</t>
    <rPh sb="0" eb="2">
      <t>タイサク</t>
    </rPh>
    <rPh sb="2" eb="4">
      <t>クブン</t>
    </rPh>
    <rPh sb="5" eb="7">
      <t>ハンテイ</t>
    </rPh>
    <phoneticPr fontId="18"/>
  </si>
  <si>
    <t>一般道</t>
  </si>
  <si>
    <t>Ⅰ</t>
  </si>
  <si>
    <t>余 白</t>
    <rPh sb="0" eb="1">
      <t>ヨ</t>
    </rPh>
    <rPh sb="2" eb="3">
      <t>シロ</t>
    </rPh>
    <phoneticPr fontId="8"/>
  </si>
  <si>
    <t>余 白</t>
    <phoneticPr fontId="8"/>
  </si>
  <si>
    <t>現場点検作業を実施し，近接目視点検で確認した変状状況や補修履歴を忠実に変状展開図に転記する。</t>
    <phoneticPr fontId="8"/>
  </si>
  <si>
    <t>変状展開図や撮影した写真等をもとに，対象トンネルの対策区分を決定し，対策区分がⅡ～Ⅳの変状および異常判定区分「×」を抽出し，写真台帳を作成する。</t>
    <rPh sb="30" eb="32">
      <t>ケッテイ</t>
    </rPh>
    <phoneticPr fontId="8"/>
  </si>
  <si>
    <t>写真台帳の作成と同時に，トンネルの構造を展開した位置図に変状写真位置を記録する。</t>
    <phoneticPr fontId="8"/>
  </si>
  <si>
    <t>変状展開図ならびに写真台帳をもとに覆工スパンごとの変状展開図を作成し，変状発生状況をとりまとめる。</t>
    <phoneticPr fontId="8"/>
  </si>
  <si>
    <t>⑥様式E</t>
    <rPh sb="1" eb="3">
      <t>ヨウシキ</t>
    </rPh>
    <phoneticPr fontId="8"/>
  </si>
  <si>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8"/>
  </si>
  <si>
    <r>
      <t>⑦様式F、</t>
    </r>
    <r>
      <rPr>
        <sz val="11"/>
        <color theme="1"/>
        <rFont val="ＭＳ Ｐゴシック"/>
        <family val="3"/>
        <charset val="128"/>
        <scheme val="minor"/>
      </rPr>
      <t>様式G</t>
    </r>
    <rPh sb="1" eb="3">
      <t>ヨウシキ</t>
    </rPh>
    <rPh sb="5" eb="7">
      <t>ヨウシキ</t>
    </rPh>
    <phoneticPr fontId="8"/>
  </si>
  <si>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8"/>
  </si>
  <si>
    <t>⑧様式C-1-1、様式C-1-2</t>
    <rPh sb="1" eb="3">
      <t>ヨウシキ</t>
    </rPh>
    <rPh sb="9" eb="11">
      <t>ヨウシキ</t>
    </rPh>
    <phoneticPr fontId="8"/>
  </si>
  <si>
    <t>写真台帳をもとに，対策区分がⅡ～Ⅳの変状（対策実施後のⅠを含む），異常判定区分「×」（対策実施後の「○」を含む）の概要を記録する。</t>
    <phoneticPr fontId="8"/>
  </si>
  <si>
    <t>⑨様式C-2</t>
    <rPh sb="1" eb="3">
      <t>ヨウシキ</t>
    </rPh>
    <phoneticPr fontId="8"/>
  </si>
  <si>
    <t>調査，措置を実施した場合，その履歴を記録する。</t>
    <phoneticPr fontId="8"/>
  </si>
  <si>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8"/>
  </si>
  <si>
    <t>記録様式へ記入の留意点を下記に示します。</t>
    <rPh sb="0" eb="4">
      <t>キロクヨウシキ</t>
    </rPh>
    <rPh sb="5" eb="7">
      <t>キニュウ</t>
    </rPh>
    <rPh sb="8" eb="11">
      <t>リュウイテン</t>
    </rPh>
    <rPh sb="12" eb="14">
      <t>カキ</t>
    </rPh>
    <rPh sb="15" eb="16">
      <t>シメ</t>
    </rPh>
    <phoneticPr fontId="18"/>
  </si>
  <si>
    <t>１．記録様式への記入</t>
    <rPh sb="2" eb="4">
      <t>キロク</t>
    </rPh>
    <rPh sb="4" eb="6">
      <t>ヨウシキ</t>
    </rPh>
    <rPh sb="8" eb="10">
      <t>キニュウ</t>
    </rPh>
    <phoneticPr fontId="18"/>
  </si>
  <si>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8"/>
  </si>
  <si>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8"/>
  </si>
  <si>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8"/>
  </si>
  <si>
    <t>２．画像ファイルの配置の注意点</t>
    <rPh sb="2" eb="4">
      <t>ガゾウ</t>
    </rPh>
    <rPh sb="9" eb="11">
      <t>ハイチ</t>
    </rPh>
    <rPh sb="12" eb="15">
      <t>チュウイテン</t>
    </rPh>
    <phoneticPr fontId="18"/>
  </si>
  <si>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8"/>
  </si>
  <si>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8"/>
  </si>
  <si>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8"/>
  </si>
  <si>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8"/>
  </si>
  <si>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8"/>
  </si>
  <si>
    <t>　※３　「挿入」→「画像」→「セルの上に配置」してください。</t>
    <rPh sb="5" eb="7">
      <t>ソウニュウ</t>
    </rPh>
    <rPh sb="10" eb="12">
      <t>ガゾウ</t>
    </rPh>
    <rPh sb="18" eb="19">
      <t>ウエ</t>
    </rPh>
    <rPh sb="20" eb="22">
      <t>ハイチ</t>
    </rPh>
    <phoneticPr fontId="18"/>
  </si>
  <si>
    <t>３．シート名の連番について</t>
    <rPh sb="5" eb="6">
      <t>メイ</t>
    </rPh>
    <rPh sb="7" eb="9">
      <t>レンバン</t>
    </rPh>
    <phoneticPr fontId="18"/>
  </si>
  <si>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8"/>
  </si>
  <si>
    <t>対象様式</t>
    <rPh sb="0" eb="4">
      <t>タイショウヨウシキ</t>
    </rPh>
    <phoneticPr fontId="8"/>
  </si>
  <si>
    <t>　様式B</t>
    <phoneticPr fontId="8"/>
  </si>
  <si>
    <t>　様式D-1-1</t>
    <phoneticPr fontId="8"/>
  </si>
  <si>
    <t>　様式D-1-2</t>
    <phoneticPr fontId="8"/>
  </si>
  <si>
    <t>　様式D-2-1</t>
    <phoneticPr fontId="8"/>
  </si>
  <si>
    <t>　様式D-2-1´</t>
    <phoneticPr fontId="8"/>
  </si>
  <si>
    <t>　様式D-3_S00  　※スパン名を記載</t>
    <rPh sb="17" eb="18">
      <t>メイ</t>
    </rPh>
    <rPh sb="19" eb="21">
      <t>キサイ</t>
    </rPh>
    <phoneticPr fontId="8"/>
  </si>
  <si>
    <t>　様式G</t>
    <phoneticPr fontId="8"/>
  </si>
  <si>
    <t>末尾の連番の形式例</t>
    <rPh sb="0" eb="2">
      <t>マツビ</t>
    </rPh>
    <rPh sb="3" eb="5">
      <t>レンバン</t>
    </rPh>
    <rPh sb="6" eb="8">
      <t>ケイシキ</t>
    </rPh>
    <rPh sb="8" eb="9">
      <t>レイ</t>
    </rPh>
    <phoneticPr fontId="8"/>
  </si>
  <si>
    <t>　様式B(1)　様式B(2)　様式B(3)</t>
    <phoneticPr fontId="8"/>
  </si>
  <si>
    <t>　様式B_001　様式B_002　様式B_003</t>
    <phoneticPr fontId="8"/>
  </si>
  <si>
    <t>　様式B_P001　様式B_P002　様式B_P003</t>
    <phoneticPr fontId="8"/>
  </si>
  <si>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8"/>
  </si>
  <si>
    <t>　 https://www.mlit.go.jp/road/sisaku/yobohozen/yobohozen.html</t>
    <phoneticPr fontId="18"/>
  </si>
  <si>
    <t>　 で示される要領を制限するものではありません。</t>
    <rPh sb="7" eb="9">
      <t>ヨウリョウ</t>
    </rPh>
    <phoneticPr fontId="18"/>
  </si>
  <si>
    <t>■定期点検記録様式　トンネル変状・異常箇所写真位置図　【様式B】</t>
    <phoneticPr fontId="6"/>
  </si>
  <si>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7"/>
  </si>
  <si>
    <t>不可能な理由</t>
    <rPh sb="0" eb="3">
      <t>フカノウ</t>
    </rPh>
    <rPh sb="4" eb="6">
      <t>リユウ</t>
    </rPh>
    <phoneticPr fontId="6"/>
  </si>
  <si>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6"/>
  </si>
  <si>
    <t>ケーブル本体以外</t>
    <rPh sb="4" eb="6">
      <t>ホンタイ</t>
    </rPh>
    <rPh sb="6" eb="8">
      <t>イガイ</t>
    </rPh>
    <phoneticPr fontId="8"/>
  </si>
  <si>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7"/>
  </si>
  <si>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7"/>
  </si>
  <si>
    <t>所見</t>
    <rPh sb="0" eb="2">
      <t>ショケン</t>
    </rPh>
    <phoneticPr fontId="7"/>
  </si>
  <si>
    <t>※緯度・経度については、十進緯度経度小数第５位で記入すること。</t>
    <phoneticPr fontId="6"/>
  </si>
  <si>
    <t>※　応急措置後の対策区分について添付すること。また、点検前に
　　実施された措置によりⅠと判定された箇所も添付すること。</t>
    <phoneticPr fontId="7"/>
  </si>
  <si>
    <t>※　応急措置を実施しないで決定した変状の対策区分は、対策区分の応急措置後の欄に記入すること。</t>
    <phoneticPr fontId="6"/>
  </si>
  <si>
    <t xml:space="preserve">ファイルは、1ファイル1トンネルとすることとし、様式A-1～Gを同一ファイルと
</t>
    <phoneticPr fontId="8"/>
  </si>
  <si>
    <t xml:space="preserve">すること。
※各ファイルとも（参考）リストのシートを付けて保存すること。
</t>
    <rPh sb="7" eb="8">
      <t>カク</t>
    </rPh>
    <rPh sb="15" eb="17">
      <t>サンコウ</t>
    </rPh>
    <rPh sb="26" eb="27">
      <t>ツ</t>
    </rPh>
    <rPh sb="29" eb="31">
      <t>ホゾン</t>
    </rPh>
    <phoneticPr fontId="8"/>
  </si>
  <si>
    <t>※ 変状数に準じてシートを追加すること。（１シートに１ページとすること。）</t>
    <phoneticPr fontId="8"/>
  </si>
  <si>
    <t>※　変状数に準じてシートを追加すること。（１シートに１ページとすること。）</t>
    <rPh sb="2" eb="4">
      <t>ヘンジョウ</t>
    </rPh>
    <rPh sb="4" eb="5">
      <t>スウ</t>
    </rPh>
    <rPh sb="6" eb="7">
      <t>ジュン</t>
    </rPh>
    <rPh sb="13" eb="15">
      <t>ツイカ</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</si>
  <si>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</si>
  <si>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(ｷﾀﾆﾊﾗﾄﾝﾈﾙ)</t>
  </si>
  <si>
    <t>木谷原トンネル</t>
  </si>
  <si>
    <t>一般国道434号</t>
  </si>
  <si>
    <t>山口県
岩国土木建築事務所</t>
  </si>
  <si>
    <t>34.25547,131.93614</t>
  </si>
  <si>
    <t>山口県岩国市錦町広瀬地先</t>
    <rPh sb="10" eb="12">
      <t>チサキ</t>
    </rPh>
    <phoneticPr fontId="8"/>
  </si>
  <si>
    <t>一般（無料）</t>
    <rPh sb="0" eb="2">
      <t>イッパン</t>
    </rPh>
    <rPh sb="3" eb="5">
      <t>ムリョウ</t>
    </rPh>
    <phoneticPr fontId="2"/>
  </si>
  <si>
    <t>2000年</t>
    <rPh sb="4" eb="5">
      <t>ネン</t>
    </rPh>
    <phoneticPr fontId="2"/>
  </si>
  <si>
    <t>D</t>
  </si>
  <si>
    <t>覆工（コンクリート）</t>
    <rPh sb="0" eb="2">
      <t>フクコウ</t>
    </rPh>
    <phoneticPr fontId="2"/>
  </si>
  <si>
    <t>面壁型</t>
    <rPh sb="0" eb="3">
      <t>メンヘキカタ</t>
    </rPh>
    <phoneticPr fontId="2"/>
  </si>
  <si>
    <t>セメント</t>
  </si>
  <si>
    <t>0.2cm</t>
  </si>
  <si>
    <t>ナトリウム灯</t>
    <rPh sb="5" eb="6">
      <t>トウ</t>
    </rPh>
    <phoneticPr fontId="1"/>
  </si>
  <si>
    <t>自然換気</t>
    <rPh sb="0" eb="2">
      <t>シゼン</t>
    </rPh>
    <rPh sb="2" eb="4">
      <t>カンキ</t>
    </rPh>
    <phoneticPr fontId="1"/>
  </si>
  <si>
    <t>PS</t>
  </si>
  <si>
    <t>PE</t>
  </si>
  <si>
    <t>坑門（面壁型）</t>
    <rPh sb="0" eb="2">
      <t>コウモン</t>
    </rPh>
    <rPh sb="3" eb="5">
      <t>メンペキ</t>
    </rPh>
    <rPh sb="5" eb="6">
      <t>ガタ</t>
    </rPh>
    <phoneticPr fontId="9"/>
  </si>
  <si>
    <t>PS</t>
    <phoneticPr fontId="8"/>
  </si>
  <si>
    <t>PE</t>
    <phoneticPr fontId="8"/>
  </si>
  <si>
    <t>○</t>
  </si>
  <si>
    <t>トンネル等級</t>
    <phoneticPr fontId="6"/>
  </si>
  <si>
    <t>応用地質（株）・太田 裕之</t>
    <phoneticPr fontId="8"/>
  </si>
  <si>
    <t>覆工</t>
  </si>
  <si>
    <t>横断目地（左側）</t>
  </si>
  <si>
    <t>材質劣化</t>
  </si>
  <si>
    <t>－</t>
  </si>
  <si>
    <t>否</t>
  </si>
  <si>
    <t>済</t>
  </si>
  <si>
    <t>R02定期点検時に叩き落とし実施</t>
  </si>
  <si>
    <t>R02定期点検時に叩き落とし実施</t>
    <phoneticPr fontId="8"/>
  </si>
  <si>
    <t>横断目地（天端）</t>
  </si>
  <si>
    <t>Ⅱb</t>
  </si>
  <si>
    <t>要監視</t>
  </si>
  <si>
    <t>継続</t>
  </si>
  <si>
    <t>監視（日常巡視）</t>
    <phoneticPr fontId="8"/>
  </si>
  <si>
    <t>アーチ（天端）</t>
  </si>
  <si>
    <t>Ⅱa</t>
  </si>
  <si>
    <t>監視（重点）</t>
    <phoneticPr fontId="8"/>
  </si>
  <si>
    <t>Ⅲ</t>
  </si>
  <si>
    <t>要対策</t>
  </si>
  <si>
    <t>未</t>
  </si>
  <si>
    <t>早期対策</t>
    <phoneticPr fontId="8"/>
  </si>
  <si>
    <t>今回点検時に叩き落とし実施</t>
  </si>
  <si>
    <t>今回点検時に叩き落とし実施</t>
    <phoneticPr fontId="8"/>
  </si>
  <si>
    <t>Ⅳ</t>
  </si>
  <si>
    <t>0.01㎡（0.15m×0.05m）</t>
  </si>
  <si>
    <t>なし</t>
  </si>
  <si>
    <t>はく落(深さ50mm)、打音異常なし、R02定期点検時に叩き落とし実施(深さ50mm)、浸透固化材塗布　【前回定期点検 Ⅰ判定】</t>
  </si>
  <si>
    <t>3.78㎡（0.65m×5.82m）</t>
  </si>
  <si>
    <t>半月状のひび割れ(幅0.3mm～0.35mm)、打音異常なし　【今回新たに確認】</t>
  </si>
  <si>
    <t>0.02㎡（0.3m×0.05m）</t>
  </si>
  <si>
    <t>はく落(深さ60mm)、打音異常なし、R02定期点検時に叩き落とし実施(深さ60mm)、浸透固化材塗布　【前回定期点検 Ⅰ判定】</t>
  </si>
  <si>
    <t>3.04㎡（0.8m×3.8m）</t>
  </si>
  <si>
    <t>半月状のひび割れ(幅0.3mm)、打音異常なし　【今回新たに確認】</t>
  </si>
  <si>
    <t>0.14㎡（1.4m×0.1m）</t>
  </si>
  <si>
    <t>豆板、骨材の突出が顕著、打音異常あり　【今回新たに確認】</t>
  </si>
  <si>
    <t>0.18㎡（1.8m×0.1m）</t>
  </si>
  <si>
    <t>0.01㎡（0.25m×0.05m）</t>
  </si>
  <si>
    <t>豆板、骨材の突出が顕著、打音異常あり、進行性あり、浸透固化材塗布　【前回定期点検 Ⅱb判定】</t>
  </si>
  <si>
    <t>0.15㎡（1.5m×0.1m）</t>
  </si>
  <si>
    <t>0.02㎡（0.4m×0.05m）</t>
  </si>
  <si>
    <t>11.31㎡（8.7m×1.3m）</t>
  </si>
  <si>
    <t>5㎡（10m×0.5m）</t>
  </si>
  <si>
    <t>半月状のひび割れ(幅0.3mm～0.5mm)、打音異常なし　【前回定期点検 Ⅰ判定】</t>
  </si>
  <si>
    <t>0.12㎡（1.2m×0.1m）</t>
  </si>
  <si>
    <t>豆板、骨材の突出が顕著、打音異常あり、浸透固化材塗布　【今回新たに確認】</t>
  </si>
  <si>
    <t>0.04㎡（0.2m×0.2m）</t>
  </si>
  <si>
    <t>背面空洞(最大空洞厚0.25cm)、浸透固化材塗布　【前回定期点検 Ⅲ判定】</t>
  </si>
  <si>
    <t>0.44㎡（1.1m×0.4m）</t>
  </si>
  <si>
    <t>鋼材露出(深さ15mm、複数)、部分的に鋼材の露出あり(表面的な腐食)、周辺にうきなし、打音異常あり、R02定期点検時に叩き落とし実施(深さ50mm未満)、浸透固化材及び防錆剤塗布　【前回定期点検 Ⅱa判定】</t>
  </si>
  <si>
    <t>0.02㎡（0.2m×0.1m）</t>
  </si>
  <si>
    <t>うき、ブロック化、打音異常あり、今回点検時に叩き落とし実施(深さ150mm)、浸透固化材塗布　【今回新たに確認】</t>
  </si>
  <si>
    <t>0.03㎡（0.6m×0.05m）</t>
  </si>
  <si>
    <t>鋼材露出、部分的に鋼材の露出あり(表面的な腐食)、周辺にうきなし、打音異常あり、今回点検時に叩き落とし実施(深さ20mm)、浸透固化材及び防錆剤塗布　【今回新たに確認】</t>
  </si>
  <si>
    <t>0.19㎡（1.9m×0.1m）</t>
  </si>
  <si>
    <t>0.13㎡（1.3m×0.1m）</t>
  </si>
  <si>
    <t>鋼材露出(深さ20mm)、部分的に鋼材の露出あり(表面的な腐食)、周辺にうきなし、打音異常あり、進行性あり、浸透固化材及び防錆剤塗布　【前回定期点検 Ⅱa判定】</t>
  </si>
  <si>
    <t>【 外　 力 】監視を必要としない。
【材質劣化】次回点検まで継続的な監視を必要とする。
【 漏　 水 】監視を必要としない。
以上により本スパンの判定はⅡb判定となる。</t>
  </si>
  <si>
    <t>【 外　 力 】監視を必要としない。
【材質劣化】監視を必要としない。
【 漏　 水 】監視を必要としない。
以上により本スパンの判定はⅠ判定となる。</t>
  </si>
  <si>
    <t>【 外　 力 】監視を必要としない。
【材質劣化】次回点検まで重点的な監視、または計画的な対策を必要とする。
【 漏　 水 】監視を必要としない。
以上により本スパンの判定はⅡa判定となる。</t>
  </si>
  <si>
    <t>【 外　 力 】監視を必要としない。
【材質劣化】早期対策を必要とする。
【 漏　 水 】監視を必要としない。
以上により本スパンの判定はⅢ判定となる。</t>
  </si>
  <si>
    <t>34.25547,131.93614</t>
    <phoneticPr fontId="8"/>
  </si>
  <si>
    <t>(ｷﾀﾆﾊﾗﾄﾝﾈﾙ)</t>
    <phoneticPr fontId="8"/>
  </si>
  <si>
    <t>(ｷﾀﾆﾊﾗﾄﾝﾈﾙ)</t>
    <phoneticPr fontId="6"/>
  </si>
  <si>
    <t>木谷原トンネル</t>
    <phoneticPr fontId="8"/>
  </si>
  <si>
    <t>木谷原トンネル</t>
    <phoneticPr fontId="6"/>
  </si>
  <si>
    <t>一般国道434号</t>
    <phoneticPr fontId="8"/>
  </si>
  <si>
    <t>一般国道434号</t>
    <phoneticPr fontId="6"/>
  </si>
  <si>
    <t>山口県岩国土木建築事務所</t>
    <phoneticPr fontId="8"/>
  </si>
  <si>
    <t>山口県
岩国土木建築事務所</t>
    <phoneticPr fontId="8"/>
  </si>
  <si>
    <t>山口県岩国土木建築事務所</t>
    <phoneticPr fontId="6"/>
  </si>
  <si>
    <t>応用地質（株）</t>
    <phoneticPr fontId="8"/>
  </si>
  <si>
    <t>太田 裕之</t>
    <phoneticPr fontId="8"/>
  </si>
  <si>
    <t>応用地質（株）</t>
    <phoneticPr fontId="6"/>
  </si>
  <si>
    <t>太田 裕之</t>
    <phoneticPr fontId="6"/>
  </si>
  <si>
    <t>山口県岩国市錦町広瀬地先</t>
    <phoneticPr fontId="8"/>
  </si>
  <si>
    <t>山岳トンネル工法（NATM）</t>
    <phoneticPr fontId="8"/>
  </si>
  <si>
    <t>二次</t>
    <phoneticPr fontId="8"/>
  </si>
  <si>
    <t>有</t>
    <phoneticPr fontId="8"/>
  </si>
  <si>
    <t>本トンネルの健全性の診断の区分はⅢである（材質劣化Ⅲ）
１）変状・異常の内容とそれが確認された部材・部位（客観的事実）
　・外力：該当なし
　・材質劣化：覆工アーチにおいて、巻厚の不足または減少、背面空洞で落下する可能性がある変状が1箇所で確認された（Ⅲ判定）
　　　　　　　覆工アーチにおいて、うき・はく離、鋼材腐食で重点的な監視が必要な変状が7箇所で確認された（Ⅱa判定）
　　　　　　　横断目地において、うき・はく離で監視が必要な変状が3箇所で確認された（Ⅱb判定）
　・漏水：該当なし
２）変状等の原因（推定）
　・外力：該当なし
　・材質劣化：巻厚の不足または減少は、施工起因が原因と推定する
　　　　　　　うき・はく離は、覆工コンクリートの温度変化に伴う膨張・収縮が原因と推定する
　　　　　　　鋼材腐食は、施工起因が原因と推定する　
　・漏水：該当なし
３）施設の現状と次回定期点検まで及び将来における構造物の状態（推定）
　・道路トンネル構造物としての安全性や安定の推定：
　　　外力変状が確認されないため、道路トンネル構造物としての安全性や安定に問題はないと推定する
　・該当する特定事象の状態も勘案した、予防保全の必要性や長寿命化の実現などの観点から経年的劣化に対する評価：
　　　特定事象との関連性はないが、今後、経年劣化により徐々に変状が進行すると推定する
　・道路利用者被害の発生の可能性：
　　　材質劣化Ⅲの変状は、次回定期点検までに道路利用者被害が発生する可能性があると推定する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材質劣化Ⅲの変状は、道路利用者被害の観点から早期に補修を行う必要があると判断する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材質劣化の変状は、変状原因が把握できていることから、詳細調査の必要は無いと判断する
５）その他、次回定期点検へ引き継ぐ事項等
　・特になし</t>
    <rPh sb="21" eb="25">
      <t>ザイシツレッカ</t>
    </rPh>
    <rPh sb="62" eb="64">
      <t>ガイリョク</t>
    </rPh>
    <rPh sb="65" eb="67">
      <t>ガイトウ</t>
    </rPh>
    <rPh sb="77" eb="79">
      <t>フッコウ</t>
    </rPh>
    <rPh sb="103" eb="105">
      <t>ラッカ</t>
    </rPh>
    <rPh sb="107" eb="110">
      <t>カノウセイ</t>
    </rPh>
    <rPh sb="113" eb="115">
      <t>ヘンジョウ</t>
    </rPh>
    <rPh sb="117" eb="119">
      <t>カショ</t>
    </rPh>
    <rPh sb="120" eb="122">
      <t>カクニン</t>
    </rPh>
    <rPh sb="127" eb="129">
      <t>ハンテイ</t>
    </rPh>
    <rPh sb="155" eb="159">
      <t>コウザイフショク</t>
    </rPh>
    <rPh sb="160" eb="163">
      <t>ジュウテンテキ</t>
    </rPh>
    <rPh sb="196" eb="200">
      <t>オウダンメジ</t>
    </rPh>
    <rPh sb="354" eb="358">
      <t>コウザイフショク</t>
    </rPh>
    <rPh sb="421" eb="423">
      <t>ドウロ</t>
    </rPh>
    <rPh sb="441" eb="443">
      <t>スイテイ</t>
    </rPh>
    <rPh sb="448" eb="452">
      <t>ガイリョクヘンジョウ</t>
    </rPh>
    <rPh sb="453" eb="455">
      <t>カクニン</t>
    </rPh>
    <rPh sb="462" eb="464">
      <t>ドウロ</t>
    </rPh>
    <rPh sb="468" eb="471">
      <t>コウゾウブツ</t>
    </rPh>
    <rPh sb="475" eb="478">
      <t>アンゼンセイ</t>
    </rPh>
    <rPh sb="479" eb="481">
      <t>アンテイ</t>
    </rPh>
    <rPh sb="482" eb="484">
      <t>モンダイ</t>
    </rPh>
    <rPh sb="488" eb="490">
      <t>スイテイ</t>
    </rPh>
    <rPh sb="565" eb="567">
      <t>コンゴ</t>
    </rPh>
    <rPh sb="568" eb="572">
      <t>ケイネンレッカ</t>
    </rPh>
    <rPh sb="575" eb="577">
      <t>ジョジョ</t>
    </rPh>
    <rPh sb="578" eb="580">
      <t>ヘンジョウ</t>
    </rPh>
    <rPh sb="581" eb="583">
      <t>シンコウ</t>
    </rPh>
    <rPh sb="586" eb="588">
      <t>スイテイ</t>
    </rPh>
    <rPh sb="631" eb="633">
      <t>ドウロ</t>
    </rPh>
    <rPh sb="633" eb="638">
      <t>リヨウシャヒガイ</t>
    </rPh>
    <rPh sb="639" eb="641">
      <t>ハッセイ</t>
    </rPh>
    <rPh sb="643" eb="646">
      <t>カノウセイ</t>
    </rPh>
    <rPh sb="774" eb="776">
      <t>ドウロ</t>
    </rPh>
    <rPh sb="776" eb="781">
      <t>リヨウシャヒガイ</t>
    </rPh>
    <rPh sb="782" eb="784">
      <t>カンテン</t>
    </rPh>
    <rPh sb="786" eb="788">
      <t>ソウキ</t>
    </rPh>
    <rPh sb="789" eb="791">
      <t>ホシュウ</t>
    </rPh>
    <rPh sb="800" eb="802">
      <t>ハンダン</t>
    </rPh>
    <rPh sb="821" eb="822">
      <t>タダ</t>
    </rPh>
    <rPh sb="824" eb="826">
      <t>ドウロ</t>
    </rPh>
    <rPh sb="826" eb="829">
      <t>リヨウシャ</t>
    </rPh>
    <rPh sb="829" eb="831">
      <t>ヒガイ</t>
    </rPh>
    <rPh sb="832" eb="834">
      <t>ハッセイ</t>
    </rPh>
    <rPh sb="836" eb="838">
      <t>ジョウタイ</t>
    </rPh>
    <rPh sb="999" eb="1000">
      <t>トク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</si>
</sst>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5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5" fillId="0" borderId="0">
      <alignment vertical="center"/>
    </xf>
    <xf numFmtId="38" fontId="5" fillId="0" borderId="0" applyFont="0" applyFill="0" applyBorder="0" applyAlignment="0" applyProtection="0">
      <alignment vertical="center"/>
    </xf>
    <xf numFmtId="0" fontId="14" fillId="0" borderId="0"/>
    <xf numFmtId="0" fontId="4" fillId="0" borderId="0">
      <alignment vertical="center"/>
    </xf>
    <xf numFmtId="38" fontId="4" fillId="0" borderId="0" applyFont="0" applyFill="0" applyBorder="0" applyAlignment="0" applyProtection="0">
      <alignment vertical="center"/>
    </xf>
    <xf numFmtId="0" fontId="11" fillId="0" borderId="0">
      <alignment vertical="center"/>
    </xf>
    <xf numFmtId="0" fontId="28" fillId="0" borderId="0">
      <alignment vertical="center"/>
    </xf>
    <xf numFmtId="0" fontId="3" fillId="0" borderId="0">
      <alignment vertical="center"/>
    </xf>
    <xf numFmtId="0" fontId="2" fillId="0" borderId="0">
      <alignment vertical="center"/>
    </xf>
  </cellStyleXfs>
  <cellXfs count="1083">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20" fillId="0" borderId="0" xfId="2" applyFont="1" applyAlignment="1" applyProtection="1">
      <alignment vertical="center"/>
      <protection locked="0"/>
    </xf>
    <xf numFmtId="0" fontId="20" fillId="0" borderId="0" xfId="2" applyFont="1" applyAlignment="1" applyProtection="1">
      <alignment vertical="center" shrinkToFit="1"/>
      <protection locked="0"/>
    </xf>
    <xf numFmtId="0" fontId="20" fillId="0" borderId="0" xfId="2" applyFont="1" applyAlignment="1">
      <alignment vertical="center" shrinkToFit="1"/>
    </xf>
    <xf numFmtId="0" fontId="20" fillId="0" borderId="0" xfId="2" applyFont="1" applyAlignment="1">
      <alignment vertical="center" textRotation="255" shrinkToFit="1"/>
    </xf>
    <xf numFmtId="0" fontId="20" fillId="0" borderId="0" xfId="2" applyFont="1" applyAlignment="1" applyProtection="1">
      <alignment horizontal="center" vertical="center" shrinkToFit="1"/>
      <protection locked="0"/>
    </xf>
    <xf numFmtId="0" fontId="9" fillId="0" borderId="7" xfId="2" applyFont="1" applyBorder="1" applyAlignment="1">
      <alignment vertical="center"/>
    </xf>
    <xf numFmtId="0" fontId="10" fillId="0" borderId="0" xfId="2" applyFont="1" applyProtection="1">
      <protection locked="0"/>
    </xf>
    <xf numFmtId="0" fontId="9" fillId="0" borderId="0" xfId="2" applyFont="1" applyAlignment="1">
      <alignment horizontal="center" vertical="center" wrapText="1"/>
    </xf>
    <xf numFmtId="0" fontId="9" fillId="0" borderId="0" xfId="2" applyFont="1" applyAlignment="1" applyProtection="1">
      <alignment horizontal="center" vertical="center" shrinkToFit="1"/>
      <protection locked="0"/>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0" xfId="4" applyFont="1">
      <alignment vertical="center"/>
    </xf>
    <xf numFmtId="0" fontId="15" fillId="0" borderId="0" xfId="4" applyFont="1" applyAlignment="1">
      <alignment horizontal="center" vertical="center"/>
    </xf>
    <xf numFmtId="0" fontId="9" fillId="0" borderId="0" xfId="4" applyFont="1" applyAlignment="1">
      <alignment horizontal="left" vertical="center"/>
    </xf>
    <xf numFmtId="0" fontId="15" fillId="0" borderId="0" xfId="4" applyFont="1">
      <alignment vertical="center"/>
    </xf>
    <xf numFmtId="0" fontId="15" fillId="0" borderId="0" xfId="4" applyFont="1" applyAlignment="1">
      <alignment horizontal="center" vertical="center" wrapText="1"/>
    </xf>
    <xf numFmtId="178" fontId="15" fillId="0" borderId="0" xfId="4" applyNumberFormat="1" applyFont="1" applyAlignment="1">
      <alignment horizontal="center" vertical="center" shrinkToFit="1"/>
    </xf>
    <xf numFmtId="0" fontId="15" fillId="0" borderId="0" xfId="4" applyFont="1" applyAlignment="1">
      <alignment horizontal="left" vertical="center"/>
    </xf>
    <xf numFmtId="0" fontId="15" fillId="0" borderId="0" xfId="2" applyFont="1" applyAlignment="1" applyProtection="1">
      <alignment vertical="center"/>
      <protection locked="0"/>
    </xf>
    <xf numFmtId="0" fontId="15" fillId="2" borderId="1" xfId="2" applyFont="1" applyFill="1" applyBorder="1" applyAlignment="1">
      <alignment horizontal="center" vertical="center" wrapText="1"/>
    </xf>
    <xf numFmtId="0" fontId="10" fillId="0" borderId="0" xfId="4" applyFont="1">
      <alignment vertical="center"/>
    </xf>
    <xf numFmtId="0" fontId="9" fillId="0" borderId="0" xfId="0" applyFont="1">
      <alignment vertical="center"/>
    </xf>
    <xf numFmtId="0" fontId="9" fillId="0" borderId="0" xfId="5" applyFont="1" applyAlignment="1">
      <alignment horizontal="center" vertical="center"/>
    </xf>
    <xf numFmtId="0" fontId="9"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1" fillId="2" borderId="1" xfId="2" applyFont="1" applyFill="1" applyBorder="1" applyAlignment="1">
      <alignment horizontal="center" vertical="center" wrapText="1"/>
    </xf>
    <xf numFmtId="0" fontId="0" fillId="0" borderId="0" xfId="0" applyAlignment="1">
      <alignment horizontal="center" vertical="center"/>
    </xf>
    <xf numFmtId="0" fontId="9" fillId="0" borderId="0" xfId="2" applyFont="1" applyAlignment="1" applyProtection="1">
      <alignment horizontal="center"/>
      <protection locked="0"/>
    </xf>
    <xf numFmtId="0" fontId="21" fillId="2" borderId="8" xfId="2" applyFont="1" applyFill="1" applyBorder="1" applyAlignment="1">
      <alignment horizontal="center" vertical="center" wrapText="1"/>
    </xf>
    <xf numFmtId="2" fontId="9" fillId="0" borderId="0" xfId="2" applyNumberFormat="1" applyFont="1" applyProtection="1">
      <protection locked="0"/>
    </xf>
    <xf numFmtId="193" fontId="9" fillId="0" borderId="0" xfId="2" applyNumberFormat="1" applyFont="1" applyProtection="1">
      <protection locked="0"/>
    </xf>
    <xf numFmtId="0" fontId="15" fillId="0" borderId="0" xfId="5" applyFont="1" applyAlignment="1">
      <alignment horizontal="center" vertical="center" shrinkToFit="1"/>
    </xf>
    <xf numFmtId="0" fontId="15" fillId="0" borderId="0" xfId="5" applyFont="1" applyAlignment="1">
      <alignment horizontal="center" vertical="center" wrapText="1"/>
    </xf>
    <xf numFmtId="0" fontId="9" fillId="0" borderId="0" xfId="5" applyFont="1" applyAlignment="1">
      <alignment horizontal="center" vertical="center" shrinkToFit="1"/>
    </xf>
    <xf numFmtId="177" fontId="22" fillId="0" borderId="7" xfId="2" applyNumberFormat="1" applyFont="1" applyBorder="1" applyAlignment="1">
      <alignment vertical="center" shrinkToFit="1"/>
    </xf>
    <xf numFmtId="177" fontId="22" fillId="0" borderId="0" xfId="2" applyNumberFormat="1" applyFont="1" applyAlignment="1">
      <alignment vertical="center" shrinkToFit="1"/>
    </xf>
    <xf numFmtId="0" fontId="15" fillId="2" borderId="26" xfId="5" applyFont="1" applyFill="1" applyBorder="1" applyAlignment="1">
      <alignment horizontal="center" vertical="center"/>
    </xf>
    <xf numFmtId="0" fontId="15" fillId="2" borderId="27" xfId="5" applyFont="1" applyFill="1" applyBorder="1" applyAlignment="1">
      <alignment horizontal="center" vertical="center"/>
    </xf>
    <xf numFmtId="0" fontId="15" fillId="2" borderId="29" xfId="5" applyFont="1" applyFill="1" applyBorder="1" applyAlignment="1">
      <alignment horizontal="center" vertical="center"/>
    </xf>
    <xf numFmtId="0" fontId="27" fillId="4" borderId="0" xfId="2" applyFont="1" applyFill="1" applyAlignment="1">
      <alignment vertical="center" shrinkToFit="1"/>
    </xf>
    <xf numFmtId="0" fontId="23" fillId="0" borderId="7" xfId="2" applyFont="1" applyBorder="1" applyAlignment="1">
      <alignment vertical="center"/>
    </xf>
    <xf numFmtId="0" fontId="29" fillId="0" borderId="7" xfId="2" applyFont="1" applyBorder="1" applyAlignment="1">
      <alignment vertical="top" wrapText="1"/>
    </xf>
    <xf numFmtId="0" fontId="23" fillId="0" borderId="7" xfId="2" applyFont="1" applyBorder="1" applyAlignment="1">
      <alignment vertical="top"/>
    </xf>
    <xf numFmtId="0" fontId="9" fillId="0" borderId="10" xfId="2" applyFont="1" applyBorder="1" applyAlignment="1">
      <alignment horizontal="center" vertical="center"/>
    </xf>
    <xf numFmtId="0" fontId="9" fillId="0" borderId="10" xfId="2" applyFont="1" applyBorder="1" applyAlignment="1" applyProtection="1">
      <alignment vertical="center"/>
      <protection locked="0"/>
    </xf>
    <xf numFmtId="0" fontId="21" fillId="2" borderId="2" xfId="2" applyFont="1" applyFill="1" applyBorder="1" applyAlignment="1">
      <alignment horizontal="center" vertical="center" wrapText="1"/>
    </xf>
    <xf numFmtId="0" fontId="15" fillId="2" borderId="45" xfId="5" applyFont="1" applyFill="1" applyBorder="1" applyAlignment="1">
      <alignment horizontal="center" vertical="center"/>
    </xf>
    <xf numFmtId="0" fontId="24" fillId="2" borderId="14" xfId="2" applyFont="1" applyFill="1" applyBorder="1" applyAlignment="1">
      <alignment vertical="center" textRotation="255" wrapText="1" shrinkToFit="1"/>
    </xf>
    <xf numFmtId="0" fontId="9" fillId="2" borderId="14" xfId="2" applyFont="1" applyFill="1" applyBorder="1" applyAlignment="1">
      <alignment vertical="center"/>
    </xf>
    <xf numFmtId="0" fontId="9" fillId="2" borderId="14" xfId="2" applyFont="1" applyFill="1" applyBorder="1" applyAlignment="1">
      <alignment horizontal="center" vertical="center"/>
    </xf>
    <xf numFmtId="0" fontId="9" fillId="0" borderId="7" xfId="2" applyFont="1" applyBorder="1" applyAlignment="1">
      <alignment horizontal="center" vertical="center"/>
    </xf>
    <xf numFmtId="0" fontId="9" fillId="2" borderId="13" xfId="2" applyFont="1" applyFill="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15" fillId="0" borderId="1" xfId="2" applyFont="1" applyBorder="1" applyAlignment="1" applyProtection="1">
      <alignment vertical="center" wrapText="1"/>
      <protection locked="0"/>
    </xf>
    <xf numFmtId="0" fontId="15" fillId="2" borderId="33" xfId="5" applyFont="1" applyFill="1" applyBorder="1" applyAlignment="1">
      <alignment horizontal="center" vertical="center"/>
    </xf>
    <xf numFmtId="0" fontId="15"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9" fillId="2" borderId="2" xfId="2" applyFont="1" applyFill="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9" xfId="2" applyFont="1" applyFill="1" applyBorder="1" applyAlignment="1">
      <alignment horizontal="center" vertical="center"/>
    </xf>
    <xf numFmtId="0" fontId="9" fillId="0" borderId="3" xfId="2" applyFont="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5" xfId="2" applyFont="1" applyBorder="1" applyAlignment="1">
      <alignment horizontal="center" vertical="center" shrinkToFit="1"/>
    </xf>
    <xf numFmtId="0" fontId="9" fillId="0" borderId="11" xfId="2"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xf>
    <xf numFmtId="0" fontId="9" fillId="2" borderId="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3" borderId="1" xfId="4" applyFont="1" applyFill="1" applyBorder="1" applyAlignment="1">
      <alignment horizontal="center" vertical="center"/>
    </xf>
    <xf numFmtId="0" fontId="22" fillId="0" borderId="0" xfId="2" applyFont="1" applyAlignment="1" applyProtection="1">
      <alignment horizontal="center"/>
      <protection locked="0"/>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8" xfId="5" applyFont="1" applyFill="1" applyBorder="1" applyAlignment="1">
      <alignment horizontal="center" vertical="center"/>
    </xf>
    <xf numFmtId="176" fontId="9" fillId="2" borderId="1" xfId="2" applyNumberFormat="1" applyFont="1" applyFill="1" applyBorder="1" applyAlignment="1">
      <alignment horizontal="center" vertical="center" shrinkToFit="1"/>
    </xf>
    <xf numFmtId="176" fontId="9" fillId="2" borderId="14" xfId="2" applyNumberFormat="1" applyFont="1" applyFill="1" applyBorder="1" applyAlignment="1">
      <alignment horizontal="center" vertical="center" shrinkToFit="1"/>
    </xf>
    <xf numFmtId="0" fontId="9" fillId="0" borderId="7" xfId="2" applyFont="1" applyBorder="1" applyAlignment="1">
      <alignment vertical="center" wrapText="1" shrinkToFit="1"/>
    </xf>
    <xf numFmtId="0" fontId="9" fillId="0" borderId="0" xfId="2" applyFont="1" applyAlignment="1">
      <alignment vertical="center" wrapText="1" shrinkToFit="1"/>
    </xf>
    <xf numFmtId="0" fontId="21" fillId="2" borderId="1" xfId="2" applyFont="1" applyFill="1" applyBorder="1" applyAlignment="1" applyProtection="1">
      <alignment horizontal="center" vertical="center" wrapText="1"/>
      <protection locked="0"/>
    </xf>
    <xf numFmtId="0" fontId="23" fillId="2" borderId="1" xfId="2" applyFont="1" applyFill="1" applyBorder="1" applyAlignment="1" applyProtection="1">
      <alignment horizontal="center" vertical="center"/>
      <protection locked="0"/>
    </xf>
    <xf numFmtId="0" fontId="9" fillId="0" borderId="12" xfId="2" applyFont="1" applyBorder="1" applyProtection="1">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1" xfId="2" applyFont="1" applyBorder="1" applyAlignment="1" applyProtection="1">
      <alignment vertical="center"/>
      <protection locked="0"/>
    </xf>
    <xf numFmtId="0" fontId="9" fillId="4" borderId="10" xfId="2" applyFont="1" applyFill="1" applyBorder="1" applyAlignment="1">
      <alignment vertical="center" shrinkToFit="1"/>
    </xf>
    <xf numFmtId="0" fontId="9" fillId="0" borderId="0" xfId="4" applyFont="1" applyAlignment="1">
      <alignment horizontal="center" vertical="center"/>
    </xf>
    <xf numFmtId="188" fontId="26" fillId="0" borderId="1" xfId="2" applyNumberFormat="1" applyFont="1" applyBorder="1" applyAlignment="1" applyProtection="1">
      <alignment horizontal="right" vertical="center" shrinkToFit="1"/>
      <protection locked="0"/>
    </xf>
    <xf numFmtId="188" fontId="26" fillId="0" borderId="2" xfId="2" applyNumberFormat="1" applyFont="1" applyBorder="1" applyAlignment="1" applyProtection="1">
      <alignment horizontal="right" vertical="center" shrinkToFit="1"/>
      <protection locked="0"/>
    </xf>
    <xf numFmtId="0" fontId="10" fillId="0" borderId="0" xfId="0" applyFont="1">
      <alignment vertical="center"/>
    </xf>
    <xf numFmtId="0" fontId="15" fillId="0" borderId="0" xfId="0" applyFont="1">
      <alignment vertical="center"/>
    </xf>
    <xf numFmtId="0" fontId="21" fillId="0" borderId="0" xfId="0" applyFont="1">
      <alignment vertical="center"/>
    </xf>
    <xf numFmtId="0" fontId="15" fillId="0" borderId="0" xfId="5" applyFont="1">
      <alignment vertical="center"/>
    </xf>
    <xf numFmtId="0" fontId="9" fillId="0" borderId="7" xfId="5" applyFont="1" applyBorder="1">
      <alignment vertical="center"/>
    </xf>
    <xf numFmtId="177" fontId="22"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9" fillId="0" borderId="64" xfId="0" applyFont="1" applyBorder="1" applyAlignment="1">
      <alignment horizontal="center" vertical="center" shrinkToFit="1"/>
    </xf>
    <xf numFmtId="0" fontId="19" fillId="0" borderId="0" xfId="0" applyFont="1" applyAlignment="1">
      <alignment horizontal="center" vertical="center" shrinkToFit="1"/>
    </xf>
    <xf numFmtId="0" fontId="19" fillId="0" borderId="33" xfId="0" applyFont="1" applyBorder="1" applyAlignment="1">
      <alignment horizontal="center" vertical="center" shrinkToFit="1"/>
    </xf>
    <xf numFmtId="0" fontId="19" fillId="0" borderId="34" xfId="0" applyFont="1" applyBorder="1" applyAlignment="1">
      <alignment horizontal="center" vertical="center" shrinkToFit="1"/>
    </xf>
    <xf numFmtId="0" fontId="19" fillId="7" borderId="25" xfId="0" applyFont="1" applyFill="1" applyBorder="1" applyAlignment="1">
      <alignment horizontal="center" vertical="center" shrinkToFit="1"/>
    </xf>
    <xf numFmtId="0" fontId="19"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5" fillId="2" borderId="1" xfId="5" applyFont="1" applyFill="1" applyBorder="1" applyAlignment="1">
      <alignment horizontal="center" vertical="center"/>
    </xf>
    <xf numFmtId="0" fontId="9" fillId="0" borderId="51" xfId="5" applyFont="1" applyBorder="1" applyAlignment="1">
      <alignment vertical="center" shrinkToFit="1"/>
    </xf>
    <xf numFmtId="0" fontId="9" fillId="0" borderId="52" xfId="5" applyFont="1" applyBorder="1" applyAlignment="1">
      <alignment vertical="center" shrinkToFit="1"/>
    </xf>
    <xf numFmtId="0" fontId="9" fillId="0" borderId="57" xfId="5" applyFont="1" applyBorder="1" applyAlignment="1">
      <alignment vertical="center" shrinkToFit="1"/>
    </xf>
    <xf numFmtId="0" fontId="9" fillId="0" borderId="58" xfId="5" applyFont="1" applyBorder="1" applyAlignment="1">
      <alignment vertical="center" shrinkToFit="1"/>
    </xf>
    <xf numFmtId="179" fontId="9" fillId="0" borderId="39" xfId="5" applyNumberFormat="1" applyFont="1" applyBorder="1" applyAlignment="1">
      <alignment horizontal="center" vertical="center" shrinkToFit="1"/>
    </xf>
    <xf numFmtId="179" fontId="9" fillId="0" borderId="46" xfId="5" applyNumberFormat="1" applyFont="1" applyBorder="1" applyAlignment="1">
      <alignment horizontal="center" vertical="center" shrinkToFit="1"/>
    </xf>
    <xf numFmtId="179" fontId="9" fillId="0" borderId="41" xfId="5" applyNumberFormat="1" applyFont="1" applyBorder="1" applyAlignment="1">
      <alignment horizontal="center" vertical="center" shrinkToFit="1"/>
    </xf>
    <xf numFmtId="179" fontId="9" fillId="0" borderId="32" xfId="5" applyNumberFormat="1" applyFont="1" applyBorder="1" applyAlignment="1">
      <alignment horizontal="center" vertical="center" shrinkToFit="1"/>
    </xf>
    <xf numFmtId="2" fontId="9" fillId="0" borderId="38" xfId="5" applyNumberFormat="1" applyFont="1" applyBorder="1" applyAlignment="1">
      <alignment horizontal="center" vertical="center" shrinkToFit="1"/>
    </xf>
    <xf numFmtId="2" fontId="9" fillId="0" borderId="46" xfId="5" applyNumberFormat="1" applyFont="1" applyBorder="1" applyAlignment="1">
      <alignment horizontal="center" vertical="center" shrinkToFit="1"/>
    </xf>
    <xf numFmtId="2" fontId="9" fillId="0" borderId="41" xfId="5" applyNumberFormat="1" applyFont="1" applyBorder="1" applyAlignment="1">
      <alignment horizontal="center" vertical="center" shrinkToFit="1"/>
    </xf>
    <xf numFmtId="2" fontId="9" fillId="0" borderId="32" xfId="5" applyNumberFormat="1" applyFont="1" applyBorder="1" applyAlignment="1">
      <alignment horizontal="center" vertical="center" shrinkToFit="1"/>
    </xf>
    <xf numFmtId="2" fontId="9" fillId="0" borderId="37" xfId="5" applyNumberFormat="1" applyFont="1" applyBorder="1" applyAlignment="1">
      <alignment horizontal="center" vertical="center" shrinkToFit="1"/>
    </xf>
    <xf numFmtId="194" fontId="23" fillId="0" borderId="7" xfId="10" applyNumberFormat="1" applyFont="1" applyBorder="1" applyAlignment="1" applyProtection="1">
      <alignment vertical="center" shrinkToFit="1"/>
      <protection locked="0"/>
    </xf>
    <xf numFmtId="194" fontId="23" fillId="0" borderId="5" xfId="10" applyNumberFormat="1" applyFont="1" applyBorder="1" applyAlignment="1" applyProtection="1">
      <alignment vertical="center" shrinkToFit="1"/>
      <protection locked="0"/>
    </xf>
    <xf numFmtId="0" fontId="23" fillId="0" borderId="0" xfId="0" applyFont="1">
      <alignment vertical="center"/>
    </xf>
    <xf numFmtId="0" fontId="23" fillId="0" borderId="0" xfId="0" applyFont="1" applyAlignment="1">
      <alignment horizontal="center" vertical="center"/>
    </xf>
    <xf numFmtId="187" fontId="9" fillId="0" borderId="1" xfId="2" applyNumberFormat="1" applyFont="1" applyBorder="1" applyAlignment="1">
      <alignment vertical="center"/>
    </xf>
    <xf numFmtId="190" fontId="9" fillId="0" borderId="1" xfId="2" applyNumberFormat="1" applyFont="1" applyBorder="1" applyAlignment="1">
      <alignment vertical="center"/>
    </xf>
    <xf numFmtId="189" fontId="9" fillId="0" borderId="1" xfId="2" applyNumberFormat="1" applyFont="1" applyBorder="1" applyAlignment="1">
      <alignment vertical="center"/>
    </xf>
    <xf numFmtId="185" fontId="9" fillId="0" borderId="1" xfId="2" applyNumberFormat="1" applyFont="1" applyBorder="1" applyAlignment="1">
      <alignment vertical="center" shrinkToFit="1"/>
    </xf>
    <xf numFmtId="185" fontId="9" fillId="0" borderId="0" xfId="2" applyNumberFormat="1" applyFont="1" applyAlignment="1">
      <alignment horizontal="center" vertical="center" shrinkToFit="1"/>
    </xf>
    <xf numFmtId="185" fontId="9" fillId="0" borderId="0" xfId="2" applyNumberFormat="1" applyFont="1" applyAlignment="1">
      <alignment vertical="center" shrinkToFit="1"/>
    </xf>
    <xf numFmtId="188" fontId="9" fillId="0" borderId="0" xfId="2" applyNumberFormat="1" applyFont="1" applyAlignment="1">
      <alignment vertical="center" shrinkToFit="1"/>
    </xf>
    <xf numFmtId="0" fontId="9" fillId="0" borderId="1" xfId="2" applyFont="1" applyBorder="1" applyAlignment="1">
      <alignment vertical="center"/>
    </xf>
    <xf numFmtId="0" fontId="10" fillId="0" borderId="0" xfId="5" applyFont="1" applyAlignment="1">
      <alignment horizontal="left" vertical="center"/>
    </xf>
    <xf numFmtId="0" fontId="31" fillId="4" borderId="0" xfId="11" applyFont="1" applyFill="1" applyAlignment="1">
      <alignment vertical="center" shrinkToFit="1"/>
    </xf>
    <xf numFmtId="0" fontId="2" fillId="0" borderId="0" xfId="13">
      <alignment vertical="center"/>
    </xf>
    <xf numFmtId="0" fontId="0" fillId="0" borderId="0" xfId="13" applyFont="1">
      <alignment vertical="center"/>
    </xf>
    <xf numFmtId="0" fontId="37" fillId="0" borderId="0" xfId="2" applyFont="1" applyAlignment="1" applyProtection="1">
      <alignment vertical="center"/>
      <protection locked="0"/>
    </xf>
    <xf numFmtId="0" fontId="40" fillId="2" borderId="1" xfId="2" applyFont="1" applyFill="1" applyBorder="1" applyAlignment="1">
      <alignment horizontal="center" vertical="center" wrapText="1" shrinkToFit="1"/>
    </xf>
    <xf numFmtId="58" fontId="41" fillId="2" borderId="14" xfId="7" quotePrefix="1" applyNumberFormat="1" applyFont="1" applyFill="1" applyBorder="1" applyAlignment="1">
      <alignment horizontal="center" vertical="center" shrinkToFit="1"/>
    </xf>
    <xf numFmtId="0" fontId="41" fillId="2" borderId="14" xfId="7" quotePrefix="1" applyFont="1" applyFill="1" applyBorder="1" applyAlignment="1">
      <alignment horizontal="center" vertical="center" shrinkToFit="1"/>
    </xf>
    <xf numFmtId="0" fontId="37" fillId="2" borderId="13" xfId="7" applyFont="1" applyFill="1" applyBorder="1" applyAlignment="1">
      <alignment horizontal="center" vertical="center"/>
    </xf>
    <xf numFmtId="0" fontId="41" fillId="2" borderId="13" xfId="7" applyFont="1" applyFill="1" applyBorder="1" applyAlignment="1">
      <alignment horizontal="center" vertical="center"/>
    </xf>
    <xf numFmtId="0" fontId="37" fillId="0" borderId="0" xfId="2" applyFont="1" applyProtection="1">
      <protection locked="0"/>
    </xf>
    <xf numFmtId="0" fontId="37" fillId="0" borderId="9"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8" fillId="0" borderId="10" xfId="2" applyFont="1" applyBorder="1" applyAlignment="1" applyProtection="1">
      <alignment vertical="center"/>
      <protection locked="0"/>
    </xf>
    <xf numFmtId="0" fontId="37" fillId="0" borderId="10" xfId="2" applyFont="1" applyBorder="1" applyProtection="1">
      <protection locked="0"/>
    </xf>
    <xf numFmtId="0" fontId="37" fillId="0" borderId="10" xfId="2" applyFont="1" applyBorder="1" applyAlignment="1" applyProtection="1">
      <alignment vertical="center" wrapText="1"/>
      <protection locked="0"/>
    </xf>
    <xf numFmtId="0" fontId="9" fillId="10" borderId="2"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shrinkToFit="1"/>
      <protection locked="0"/>
    </xf>
    <xf numFmtId="0" fontId="24" fillId="10" borderId="2" xfId="2" applyFont="1" applyFill="1" applyBorder="1" applyAlignment="1" applyProtection="1">
      <alignment horizontal="center" vertical="center" wrapText="1" shrinkToFit="1"/>
      <protection locked="0"/>
    </xf>
    <xf numFmtId="0" fontId="9" fillId="10" borderId="9" xfId="2" applyFont="1" applyFill="1" applyBorder="1" applyAlignment="1" applyProtection="1">
      <alignment horizontal="center" vertical="center" shrinkToFit="1"/>
      <protection locked="0"/>
    </xf>
    <xf numFmtId="0" fontId="9" fillId="10" borderId="13"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protection locked="0"/>
    </xf>
    <xf numFmtId="0" fontId="9" fillId="10" borderId="1" xfId="2" applyFont="1" applyFill="1" applyBorder="1" applyAlignment="1" applyProtection="1">
      <alignment vertical="center" shrinkToFit="1"/>
      <protection locked="0"/>
    </xf>
    <xf numFmtId="0" fontId="9" fillId="10" borderId="1" xfId="2" applyFont="1" applyFill="1" applyBorder="1" applyAlignment="1" applyProtection="1">
      <alignment vertical="center"/>
      <protection locked="0"/>
    </xf>
    <xf numFmtId="0" fontId="9" fillId="10" borderId="6" xfId="2" applyFont="1" applyFill="1" applyBorder="1" applyAlignment="1" applyProtection="1">
      <alignment horizontal="center" vertical="center"/>
      <protection locked="0"/>
    </xf>
    <xf numFmtId="0" fontId="9" fillId="10" borderId="9" xfId="2" applyFont="1" applyFill="1" applyBorder="1" applyAlignment="1" applyProtection="1">
      <alignment horizontal="center" vertical="center"/>
      <protection locked="0"/>
    </xf>
    <xf numFmtId="0" fontId="37" fillId="10" borderId="1" xfId="7" applyFont="1" applyFill="1" applyBorder="1" applyAlignment="1">
      <alignment horizontal="center" vertical="center"/>
    </xf>
    <xf numFmtId="0" fontId="37" fillId="10" borderId="1" xfId="7" applyFont="1" applyFill="1" applyBorder="1" applyAlignment="1">
      <alignment vertical="center" shrinkToFit="1"/>
    </xf>
    <xf numFmtId="0" fontId="37" fillId="10" borderId="1" xfId="2" applyFont="1" applyFill="1" applyBorder="1" applyAlignment="1">
      <alignment vertical="center" shrinkToFit="1"/>
    </xf>
    <xf numFmtId="0" fontId="37" fillId="10" borderId="1" xfId="2" applyFont="1" applyFill="1" applyBorder="1" applyAlignment="1" applyProtection="1">
      <alignment horizontal="center" vertical="center"/>
      <protection locked="0"/>
    </xf>
    <xf numFmtId="178" fontId="37" fillId="10" borderId="1" xfId="7" applyNumberFormat="1" applyFont="1" applyFill="1" applyBorder="1" applyAlignment="1">
      <alignment horizontal="center" vertical="center"/>
    </xf>
    <xf numFmtId="188" fontId="37" fillId="10" borderId="1" xfId="7" applyNumberFormat="1" applyFont="1" applyFill="1" applyBorder="1" applyAlignment="1">
      <alignment horizontal="right" vertical="center" shrinkToFit="1"/>
    </xf>
    <xf numFmtId="201" fontId="9" fillId="10" borderId="3" xfId="2" applyNumberFormat="1" applyFont="1" applyFill="1" applyBorder="1" applyAlignment="1">
      <alignment horizontal="center" vertical="center" shrinkToFit="1"/>
    </xf>
    <xf numFmtId="176" fontId="9" fillId="10" borderId="1" xfId="2" applyNumberFormat="1" applyFont="1" applyFill="1" applyBorder="1" applyAlignment="1">
      <alignment horizontal="center" vertical="center" shrinkToFit="1"/>
    </xf>
    <xf numFmtId="176" fontId="9" fillId="10" borderId="14"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wrapText="1"/>
    </xf>
    <xf numFmtId="185" fontId="9" fillId="10" borderId="8" xfId="2" applyNumberFormat="1" applyFont="1" applyFill="1" applyBorder="1" applyAlignment="1" applyProtection="1">
      <alignment horizontal="center" vertical="center" shrinkToFit="1"/>
      <protection locked="0"/>
    </xf>
    <xf numFmtId="198" fontId="9" fillId="10" borderId="1" xfId="2" applyNumberFormat="1" applyFont="1" applyFill="1" applyBorder="1" applyAlignment="1" applyProtection="1">
      <alignment horizontal="center" vertical="center" shrinkToFit="1"/>
      <protection locked="0"/>
    </xf>
    <xf numFmtId="191" fontId="9" fillId="10" borderId="1" xfId="2" applyNumberFormat="1" applyFont="1" applyFill="1" applyBorder="1" applyAlignment="1" applyProtection="1">
      <alignment horizontal="center" vertical="center" shrinkToFit="1"/>
      <protection locked="0"/>
    </xf>
    <xf numFmtId="0" fontId="47" fillId="10" borderId="1" xfId="2" applyFont="1" applyFill="1" applyBorder="1" applyAlignment="1" applyProtection="1">
      <alignment horizontal="center" vertical="center" shrinkToFit="1"/>
      <protection locked="0"/>
    </xf>
    <xf numFmtId="191" fontId="47" fillId="10" borderId="1" xfId="2" applyNumberFormat="1" applyFont="1" applyFill="1" applyBorder="1" applyAlignment="1" applyProtection="1">
      <alignment horizontal="center" vertical="center" shrinkToFit="1"/>
      <protection locked="0"/>
    </xf>
    <xf numFmtId="199" fontId="9" fillId="10" borderId="1" xfId="2" applyNumberFormat="1" applyFont="1" applyFill="1" applyBorder="1" applyAlignment="1" applyProtection="1">
      <alignment vertical="center"/>
      <protection locked="0"/>
    </xf>
    <xf numFmtId="185" fontId="9" fillId="10" borderId="8" xfId="2" applyNumberFormat="1" applyFont="1" applyFill="1" applyBorder="1" applyAlignment="1" applyProtection="1">
      <alignment horizontal="center" vertical="center"/>
      <protection locked="0"/>
    </xf>
    <xf numFmtId="0" fontId="9" fillId="10" borderId="8" xfId="2" applyFont="1" applyFill="1" applyBorder="1" applyAlignment="1" applyProtection="1">
      <alignment horizontal="center" vertical="center"/>
      <protection locked="0"/>
    </xf>
    <xf numFmtId="0" fontId="15" fillId="10" borderId="8" xfId="4" applyFont="1" applyFill="1" applyBorder="1" applyAlignment="1">
      <alignment horizontal="center" vertical="center" shrinkToFit="1"/>
    </xf>
    <xf numFmtId="178" fontId="15" fillId="10" borderId="8" xfId="4" applyNumberFormat="1" applyFont="1" applyFill="1" applyBorder="1" applyAlignment="1">
      <alignment horizontal="center" vertical="center" shrinkToFit="1"/>
    </xf>
    <xf numFmtId="178" fontId="15" fillId="10" borderId="3" xfId="4" applyNumberFormat="1" applyFont="1" applyFill="1" applyBorder="1" applyAlignment="1">
      <alignment horizontal="center" vertical="center" shrinkToFit="1"/>
    </xf>
    <xf numFmtId="0" fontId="15" fillId="10" borderId="3" xfId="4" applyFont="1" applyFill="1" applyBorder="1" applyAlignment="1">
      <alignment horizontal="center" vertical="center" shrinkToFit="1"/>
    </xf>
    <xf numFmtId="178" fontId="9" fillId="10" borderId="1" xfId="4" applyNumberFormat="1" applyFont="1" applyFill="1" applyBorder="1">
      <alignment vertical="center"/>
    </xf>
    <xf numFmtId="199" fontId="9" fillId="10" borderId="1" xfId="4" applyNumberFormat="1" applyFont="1" applyFill="1" applyBorder="1" applyAlignment="1">
      <alignment horizontal="center" vertical="center"/>
    </xf>
    <xf numFmtId="0" fontId="15" fillId="10" borderId="1" xfId="2" applyFont="1" applyFill="1" applyBorder="1" applyAlignment="1" applyProtection="1">
      <alignment horizontal="center" vertical="center" wrapText="1"/>
      <protection locked="0"/>
    </xf>
    <xf numFmtId="0" fontId="26" fillId="10" borderId="1" xfId="2" applyFont="1" applyFill="1" applyBorder="1" applyAlignment="1" applyProtection="1">
      <alignment horizontal="center" vertical="center" wrapText="1"/>
      <protection locked="0"/>
    </xf>
    <xf numFmtId="192" fontId="26" fillId="10" borderId="1" xfId="2" applyNumberFormat="1" applyFont="1" applyFill="1" applyBorder="1" applyAlignment="1" applyProtection="1">
      <alignment horizontal="center" vertical="center" shrinkToFit="1"/>
      <protection locked="0"/>
    </xf>
    <xf numFmtId="178" fontId="15" fillId="10" borderId="17" xfId="5" applyNumberFormat="1" applyFont="1" applyFill="1" applyBorder="1" applyAlignment="1">
      <alignment horizontal="center" vertical="center" shrinkToFit="1"/>
    </xf>
    <xf numFmtId="192" fontId="15" fillId="10" borderId="1" xfId="5" applyNumberFormat="1" applyFont="1" applyFill="1" applyBorder="1" applyAlignment="1">
      <alignment horizontal="center" vertical="center" shrinkToFit="1"/>
    </xf>
    <xf numFmtId="0" fontId="15" fillId="10" borderId="45" xfId="5" applyFont="1" applyFill="1" applyBorder="1" applyAlignment="1">
      <alignment horizontal="center" vertical="center" shrinkToFit="1"/>
    </xf>
    <xf numFmtId="0" fontId="15" fillId="10" borderId="26" xfId="5" applyFont="1" applyFill="1" applyBorder="1" applyAlignment="1">
      <alignment vertical="center" shrinkToFit="1"/>
    </xf>
    <xf numFmtId="0" fontId="15" fillId="10" borderId="27" xfId="5" applyFont="1" applyFill="1" applyBorder="1" applyAlignment="1">
      <alignment vertical="center" shrinkToFit="1"/>
    </xf>
    <xf numFmtId="0" fontId="15" fillId="10" borderId="28" xfId="5" applyFont="1" applyFill="1" applyBorder="1" applyAlignment="1">
      <alignment vertical="center" shrinkToFit="1"/>
    </xf>
    <xf numFmtId="0" fontId="15" fillId="10" borderId="44" xfId="5" applyFont="1" applyFill="1" applyBorder="1" applyAlignment="1">
      <alignment vertical="center" shrinkToFit="1"/>
    </xf>
    <xf numFmtId="0" fontId="15" fillId="10" borderId="26" xfId="5" applyFont="1" applyFill="1" applyBorder="1" applyAlignment="1">
      <alignment horizontal="center" vertical="center" shrinkToFit="1"/>
    </xf>
    <xf numFmtId="0" fontId="15" fillId="10" borderId="27" xfId="5" applyFont="1" applyFill="1" applyBorder="1" applyAlignment="1">
      <alignment horizontal="center" vertical="center" shrinkToFit="1"/>
    </xf>
    <xf numFmtId="0" fontId="15" fillId="10" borderId="8" xfId="5" applyFont="1" applyFill="1" applyBorder="1" applyAlignment="1">
      <alignment horizontal="center" vertical="center" shrinkToFit="1"/>
    </xf>
    <xf numFmtId="2" fontId="15" fillId="10" borderId="29" xfId="5" applyNumberFormat="1" applyFont="1" applyFill="1" applyBorder="1" applyAlignment="1">
      <alignment horizontal="center" vertical="center" shrinkToFit="1"/>
    </xf>
    <xf numFmtId="2" fontId="15" fillId="10" borderId="27" xfId="5" applyNumberFormat="1" applyFont="1" applyFill="1" applyBorder="1" applyAlignment="1">
      <alignment horizontal="center" vertical="center" shrinkToFit="1"/>
    </xf>
    <xf numFmtId="2" fontId="15" fillId="10" borderId="8" xfId="5" applyNumberFormat="1" applyFont="1" applyFill="1" applyBorder="1" applyAlignment="1">
      <alignment horizontal="center" vertical="center" shrinkToFit="1"/>
    </xf>
    <xf numFmtId="2" fontId="15" fillId="10" borderId="44" xfId="5" applyNumberFormat="1" applyFont="1" applyFill="1" applyBorder="1" applyAlignment="1">
      <alignment horizontal="center" vertical="center" shrinkToFit="1"/>
    </xf>
    <xf numFmtId="2" fontId="15" fillId="10" borderId="16" xfId="5" applyNumberFormat="1" applyFont="1" applyFill="1" applyBorder="1" applyAlignment="1">
      <alignment horizontal="center" vertical="center" shrinkToFit="1"/>
    </xf>
    <xf numFmtId="192" fontId="15" fillId="10" borderId="1" xfId="6" applyNumberFormat="1" applyFont="1" applyFill="1" applyBorder="1" applyAlignment="1">
      <alignment horizontal="center" vertical="center" shrinkToFit="1"/>
    </xf>
    <xf numFmtId="179" fontId="15" fillId="10" borderId="26" xfId="5" applyNumberFormat="1" applyFont="1" applyFill="1" applyBorder="1" applyAlignment="1">
      <alignment horizontal="center" vertical="center" shrinkToFit="1"/>
    </xf>
    <xf numFmtId="179" fontId="15" fillId="10" borderId="27" xfId="5" applyNumberFormat="1" applyFont="1" applyFill="1" applyBorder="1" applyAlignment="1">
      <alignment horizontal="center" vertical="center" shrinkToFit="1"/>
    </xf>
    <xf numFmtId="0" fontId="15" fillId="10" borderId="8" xfId="5" applyFont="1" applyFill="1" applyBorder="1" applyAlignment="1">
      <alignment vertical="center" shrinkToFit="1"/>
    </xf>
    <xf numFmtId="0" fontId="15" fillId="10" borderId="29" xfId="5" applyFont="1" applyFill="1" applyBorder="1" applyAlignment="1">
      <alignment vertical="center" shrinkToFit="1"/>
    </xf>
    <xf numFmtId="185" fontId="15" fillId="10" borderId="19" xfId="5" applyNumberFormat="1" applyFont="1" applyFill="1" applyBorder="1" applyAlignment="1">
      <alignment horizontal="center" vertical="center" shrinkToFit="1"/>
    </xf>
    <xf numFmtId="185" fontId="15" fillId="10" borderId="45" xfId="5" applyNumberFormat="1" applyFont="1" applyFill="1" applyBorder="1" applyAlignment="1">
      <alignment horizontal="center" vertical="center" shrinkToFit="1"/>
    </xf>
    <xf numFmtId="185" fontId="15" fillId="10" borderId="27" xfId="5" applyNumberFormat="1" applyFont="1" applyFill="1" applyBorder="1" applyAlignment="1">
      <alignment horizontal="center" vertical="center" shrinkToFit="1"/>
    </xf>
    <xf numFmtId="185" fontId="15" fillId="10" borderId="3" xfId="5" applyNumberFormat="1" applyFont="1" applyFill="1" applyBorder="1" applyAlignment="1">
      <alignment horizontal="center" vertical="center" shrinkToFit="1"/>
    </xf>
    <xf numFmtId="2" fontId="15" fillId="10" borderId="2" xfId="5" applyNumberFormat="1" applyFont="1" applyFill="1" applyBorder="1" applyAlignment="1">
      <alignment horizontal="center" vertical="center" shrinkToFit="1"/>
    </xf>
    <xf numFmtId="2" fontId="15" fillId="10" borderId="45" xfId="5" applyNumberFormat="1" applyFont="1" applyFill="1" applyBorder="1" applyAlignment="1">
      <alignment horizontal="center" vertical="center" shrinkToFit="1"/>
    </xf>
    <xf numFmtId="2" fontId="15" fillId="10" borderId="3" xfId="5" applyNumberFormat="1" applyFont="1" applyFill="1" applyBorder="1" applyAlignment="1">
      <alignment horizontal="center" vertical="center" shrinkToFit="1"/>
    </xf>
    <xf numFmtId="0" fontId="0" fillId="0" borderId="0" xfId="0" applyAlignment="1">
      <alignment horizontal="lef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top" wrapText="1"/>
    </xf>
    <xf numFmtId="0" fontId="0" fillId="5" borderId="1" xfId="0" applyFill="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180" fontId="9" fillId="10" borderId="2" xfId="2" applyNumberFormat="1" applyFont="1" applyFill="1" applyBorder="1" applyAlignment="1" applyProtection="1">
      <alignment horizontal="center" vertical="center"/>
      <protection locked="0"/>
    </xf>
    <xf numFmtId="180" fontId="9" fillId="8" borderId="8" xfId="2" applyNumberFormat="1"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protection locked="0"/>
    </xf>
    <xf numFmtId="0" fontId="9" fillId="8" borderId="8" xfId="2" applyFont="1" applyFill="1" applyBorder="1" applyAlignment="1" applyProtection="1">
      <alignment horizontal="center" vertical="center"/>
      <protection locked="0"/>
    </xf>
    <xf numFmtId="0" fontId="9" fillId="8" borderId="3" xfId="2" applyFont="1" applyFill="1" applyBorder="1" applyAlignment="1" applyProtection="1">
      <alignment horizontal="center" vertical="center"/>
      <protection locked="0"/>
    </xf>
    <xf numFmtId="0" fontId="9" fillId="2" borderId="8" xfId="2" applyFont="1" applyFill="1" applyBorder="1" applyAlignment="1">
      <alignment horizontal="center" vertical="center" shrinkToFit="1"/>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181" fontId="9" fillId="10" borderId="1" xfId="2" applyNumberFormat="1" applyFont="1" applyFill="1" applyBorder="1" applyAlignment="1" applyProtection="1">
      <alignment horizontal="center" vertical="center"/>
      <protection locked="0"/>
    </xf>
    <xf numFmtId="181" fontId="9" fillId="8" borderId="1" xfId="2" applyNumberFormat="1" applyFont="1" applyFill="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10" borderId="1" xfId="2" applyFont="1" applyFill="1" applyBorder="1" applyAlignment="1" applyProtection="1">
      <alignment horizontal="center" vertical="center" shrinkToFit="1"/>
      <protection locked="0"/>
    </xf>
    <xf numFmtId="0" fontId="9" fillId="8" borderId="1" xfId="2" applyFont="1" applyFill="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202" fontId="9" fillId="10" borderId="2" xfId="2" applyNumberFormat="1" applyFont="1" applyFill="1" applyBorder="1" applyAlignment="1" applyProtection="1">
      <alignment horizontal="center" vertical="center"/>
      <protection locked="0"/>
    </xf>
    <xf numFmtId="202" fontId="9" fillId="8" borderId="3" xfId="2" applyNumberFormat="1" applyFont="1" applyFill="1" applyBorder="1" applyAlignment="1" applyProtection="1">
      <alignment horizontal="center" vertical="center"/>
      <protection locked="0"/>
    </xf>
    <xf numFmtId="182" fontId="9" fillId="10" borderId="1" xfId="2" applyNumberFormat="1" applyFont="1" applyFill="1" applyBorder="1" applyAlignment="1" applyProtection="1">
      <alignment horizontal="center" vertical="center"/>
      <protection locked="0"/>
    </xf>
    <xf numFmtId="182" fontId="9" fillId="8" borderId="1" xfId="2" applyNumberFormat="1"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7" xfId="2" applyFont="1" applyFill="1" applyBorder="1" applyAlignment="1">
      <alignment horizontal="center" vertical="center"/>
    </xf>
    <xf numFmtId="183" fontId="9" fillId="10" borderId="2" xfId="2" applyNumberFormat="1" applyFont="1" applyFill="1" applyBorder="1" applyAlignment="1" applyProtection="1">
      <alignment horizontal="center" vertical="center"/>
      <protection locked="0"/>
    </xf>
    <xf numFmtId="183" fontId="9" fillId="8" borderId="3" xfId="2" applyNumberFormat="1"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8" borderId="8" xfId="2"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10" borderId="13" xfId="2" applyFont="1" applyFill="1" applyBorder="1" applyAlignment="1" applyProtection="1">
      <alignment horizontal="center" vertical="center"/>
      <protection locked="0"/>
    </xf>
    <xf numFmtId="0" fontId="9" fillId="8" borderId="13" xfId="2" applyFont="1" applyFill="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9" fillId="10" borderId="14" xfId="2" applyFont="1" applyFill="1" applyBorder="1" applyAlignment="1" applyProtection="1">
      <alignment horizontal="center" vertical="center"/>
      <protection locked="0"/>
    </xf>
    <xf numFmtId="0" fontId="9" fillId="8" borderId="14" xfId="2" applyFont="1" applyFill="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00" fontId="46" fillId="10" borderId="2" xfId="1" applyNumberFormat="1" applyFont="1" applyFill="1" applyBorder="1" applyAlignment="1" applyProtection="1">
      <alignment horizontal="center" vertical="center" shrinkToFit="1"/>
      <protection locked="0"/>
    </xf>
    <xf numFmtId="200" fontId="46" fillId="8" borderId="3" xfId="1" applyNumberFormat="1" applyFont="1" applyFill="1" applyBorder="1" applyAlignment="1" applyProtection="1">
      <alignment horizontal="center" vertical="center" shrinkToFit="1"/>
      <protection locked="0"/>
    </xf>
    <xf numFmtId="200" fontId="46" fillId="8" borderId="8" xfId="1"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10" borderId="1" xfId="2" applyFont="1" applyFill="1" applyBorder="1" applyAlignment="1" applyProtection="1">
      <alignment horizontal="center" vertical="center"/>
      <protection locked="0"/>
    </xf>
    <xf numFmtId="0" fontId="9" fillId="8" borderId="1" xfId="2" applyFont="1" applyFill="1" applyBorder="1" applyAlignment="1" applyProtection="1">
      <alignment horizontal="center" vertical="center"/>
      <protection locked="0"/>
    </xf>
    <xf numFmtId="184" fontId="9" fillId="10" borderId="15" xfId="2" applyNumberFormat="1" applyFont="1" applyFill="1" applyBorder="1" applyAlignment="1" applyProtection="1">
      <alignment horizontal="center" vertical="center"/>
      <protection locked="0"/>
    </xf>
    <xf numFmtId="184" fontId="9" fillId="8" borderId="15" xfId="2" applyNumberFormat="1" applyFont="1" applyFill="1" applyBorder="1" applyAlignment="1" applyProtection="1">
      <alignment horizontal="center" vertical="center"/>
      <protection locked="0"/>
    </xf>
    <xf numFmtId="0" fontId="9" fillId="10" borderId="1" xfId="2" applyFont="1" applyFill="1" applyBorder="1" applyAlignment="1">
      <alignment horizontal="center" vertical="center" shrinkToFit="1"/>
    </xf>
    <xf numFmtId="0" fontId="9" fillId="8" borderId="1" xfId="2" applyFont="1" applyFill="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200" fontId="46" fillId="10" borderId="9" xfId="1" applyNumberFormat="1" applyFont="1" applyFill="1" applyBorder="1" applyAlignment="1" applyProtection="1">
      <alignment horizontal="center" vertical="center" shrinkToFit="1"/>
      <protection locked="0"/>
    </xf>
    <xf numFmtId="200" fontId="46" fillId="8" borderId="10" xfId="1" applyNumberFormat="1" applyFont="1" applyFill="1" applyBorder="1" applyAlignment="1" applyProtection="1">
      <alignment horizontal="center" vertical="center" shrinkToFit="1"/>
      <protection locked="0"/>
    </xf>
    <xf numFmtId="200" fontId="46" fillId="8" borderId="11" xfId="1" applyNumberFormat="1" applyFont="1" applyFill="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10" borderId="9" xfId="2" applyNumberFormat="1" applyFont="1" applyFill="1" applyBorder="1" applyAlignment="1" applyProtection="1">
      <alignment horizontal="center" vertical="center" shrinkToFit="1"/>
      <protection locked="0"/>
    </xf>
    <xf numFmtId="0" fontId="9" fillId="8" borderId="11" xfId="2" applyFont="1" applyFill="1" applyBorder="1" applyAlignment="1" applyProtection="1">
      <alignment horizontal="center" vertical="center" shrinkToFit="1"/>
      <protection locked="0"/>
    </xf>
    <xf numFmtId="0" fontId="9" fillId="10" borderId="12" xfId="2" applyFont="1" applyFill="1" applyBorder="1" applyAlignment="1" applyProtection="1">
      <alignment horizontal="center" vertical="center" shrinkToFit="1"/>
      <protection locked="0"/>
    </xf>
    <xf numFmtId="0" fontId="9" fillId="8" borderId="4" xfId="2" applyFont="1" applyFill="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47" fillId="10" borderId="6" xfId="2" applyFont="1" applyFill="1" applyBorder="1" applyAlignment="1">
      <alignment horizontal="center" vertical="center" shrinkToFit="1"/>
    </xf>
    <xf numFmtId="0" fontId="9" fillId="8" borderId="7" xfId="2" applyFont="1" applyFill="1" applyBorder="1" applyAlignment="1">
      <alignment horizontal="center" vertical="center" shrinkToFit="1"/>
    </xf>
    <xf numFmtId="0" fontId="9" fillId="8" borderId="5" xfId="2" applyFont="1" applyFill="1" applyBorder="1" applyAlignment="1">
      <alignment horizontal="center" vertical="center" shrinkToFit="1"/>
    </xf>
    <xf numFmtId="0" fontId="9" fillId="8" borderId="9" xfId="2" applyFont="1" applyFill="1" applyBorder="1" applyAlignment="1">
      <alignment horizontal="center" vertical="center" shrinkToFit="1"/>
    </xf>
    <xf numFmtId="0" fontId="9" fillId="8" borderId="10" xfId="2" applyFont="1" applyFill="1" applyBorder="1" applyAlignment="1">
      <alignment horizontal="center" vertical="center" shrinkToFit="1"/>
    </xf>
    <xf numFmtId="0" fontId="9" fillId="8" borderId="11" xfId="2" applyFont="1" applyFill="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10" borderId="6" xfId="2" applyNumberFormat="1" applyFont="1" applyFill="1" applyBorder="1" applyAlignment="1">
      <alignment horizontal="center" vertical="center" shrinkToFit="1"/>
    </xf>
    <xf numFmtId="176" fontId="9" fillId="8" borderId="7" xfId="2" applyNumberFormat="1" applyFont="1" applyFill="1" applyBorder="1" applyAlignment="1">
      <alignment horizontal="center" vertical="center" shrinkToFit="1"/>
    </xf>
    <xf numFmtId="176" fontId="9" fillId="8" borderId="5" xfId="2" applyNumberFormat="1" applyFont="1" applyFill="1" applyBorder="1" applyAlignment="1">
      <alignment horizontal="center" vertical="center" shrinkToFit="1"/>
    </xf>
    <xf numFmtId="176" fontId="9" fillId="8" borderId="9" xfId="2" applyNumberFormat="1" applyFont="1" applyFill="1" applyBorder="1" applyAlignment="1">
      <alignment horizontal="center" vertical="center" shrinkToFit="1"/>
    </xf>
    <xf numFmtId="176" fontId="9" fillId="8" borderId="10" xfId="2" applyNumberFormat="1" applyFont="1" applyFill="1" applyBorder="1" applyAlignment="1">
      <alignment horizontal="center" vertical="center" shrinkToFit="1"/>
    </xf>
    <xf numFmtId="176" fontId="9" fillId="8" borderId="11" xfId="2" applyNumberFormat="1"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10" borderId="14" xfId="2" applyFont="1" applyFill="1" applyBorder="1" applyAlignment="1">
      <alignment horizontal="left" vertical="center" shrinkToFit="1"/>
    </xf>
    <xf numFmtId="0" fontId="9" fillId="8" borderId="14" xfId="2" applyFont="1" applyFill="1" applyBorder="1" applyAlignment="1">
      <alignment horizontal="left" vertical="center" shrinkToFit="1"/>
    </xf>
    <xf numFmtId="0" fontId="9" fillId="2" borderId="1" xfId="2" applyFont="1" applyFill="1" applyBorder="1" applyAlignment="1">
      <alignment horizontal="center" vertical="center" shrinkToFit="1"/>
    </xf>
    <xf numFmtId="0" fontId="48" fillId="10" borderId="6" xfId="2" applyFont="1" applyFill="1" applyBorder="1" applyAlignment="1">
      <alignment horizontal="center" vertical="center" wrapText="1" shrinkToFit="1"/>
    </xf>
    <xf numFmtId="0" fontId="15" fillId="8" borderId="7" xfId="2" applyFont="1" applyFill="1" applyBorder="1" applyAlignment="1">
      <alignment horizontal="center" vertical="center" shrinkToFit="1"/>
    </xf>
    <xf numFmtId="0" fontId="15" fillId="8" borderId="5" xfId="2" applyFont="1" applyFill="1" applyBorder="1" applyAlignment="1">
      <alignment horizontal="center" vertical="center" shrinkToFit="1"/>
    </xf>
    <xf numFmtId="0" fontId="15" fillId="8" borderId="9" xfId="2" applyFont="1" applyFill="1" applyBorder="1" applyAlignment="1">
      <alignment horizontal="center" vertical="center" shrinkToFit="1"/>
    </xf>
    <xf numFmtId="0" fontId="15" fillId="8" borderId="10" xfId="2" applyFont="1" applyFill="1" applyBorder="1" applyAlignment="1">
      <alignment horizontal="center" vertical="center" shrinkToFit="1"/>
    </xf>
    <xf numFmtId="0" fontId="15" fillId="8" borderId="11" xfId="2" applyFont="1" applyFill="1" applyBorder="1" applyAlignment="1">
      <alignment horizontal="center" vertical="center" shrinkToFit="1"/>
    </xf>
    <xf numFmtId="176" fontId="9" fillId="10" borderId="2" xfId="2" applyNumberFormat="1" applyFont="1" applyFill="1" applyBorder="1" applyAlignment="1">
      <alignment horizontal="center" vertical="center" shrinkToFit="1"/>
    </xf>
    <xf numFmtId="176" fontId="9" fillId="8" borderId="3" xfId="2" applyNumberFormat="1" applyFont="1" applyFill="1" applyBorder="1" applyAlignment="1">
      <alignment horizontal="center" vertical="center" shrinkToFit="1"/>
    </xf>
    <xf numFmtId="176" fontId="9" fillId="8" borderId="8" xfId="2" applyNumberFormat="1"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10" borderId="13" xfId="2" applyFont="1" applyFill="1" applyBorder="1" applyAlignment="1">
      <alignment horizontal="left" vertical="center" shrinkToFit="1"/>
    </xf>
    <xf numFmtId="0" fontId="9" fillId="8" borderId="13" xfId="2" applyFont="1" applyFill="1" applyBorder="1" applyAlignment="1">
      <alignment horizontal="left" vertical="center" shrinkToFit="1"/>
    </xf>
    <xf numFmtId="0" fontId="9" fillId="10" borderId="6" xfId="2" applyFont="1" applyFill="1" applyBorder="1" applyAlignment="1">
      <alignment horizontal="center" vertical="center" shrinkToFit="1"/>
    </xf>
    <xf numFmtId="0" fontId="10" fillId="10" borderId="1" xfId="2" applyFont="1" applyFill="1" applyBorder="1" applyAlignment="1">
      <alignment horizontal="center" vertical="center"/>
    </xf>
    <xf numFmtId="0" fontId="10" fillId="8" borderId="1" xfId="2" applyFont="1" applyFill="1" applyBorder="1" applyAlignment="1">
      <alignment horizontal="center" vertical="center"/>
    </xf>
    <xf numFmtId="0" fontId="9" fillId="10" borderId="3"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10" borderId="2"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37" fillId="2" borderId="1" xfId="2" applyFont="1" applyFill="1" applyBorder="1" applyAlignment="1">
      <alignment horizontal="center" vertical="center" wrapText="1" shrinkToFit="1"/>
    </xf>
    <xf numFmtId="0" fontId="38" fillId="0" borderId="10" xfId="2" applyFont="1" applyBorder="1" applyAlignment="1">
      <alignment horizontal="left" vertical="center"/>
    </xf>
    <xf numFmtId="0" fontId="37" fillId="2" borderId="14" xfId="2" applyFont="1" applyFill="1" applyBorder="1" applyAlignment="1">
      <alignment horizontal="center" vertical="center"/>
    </xf>
    <xf numFmtId="195" fontId="39" fillId="10" borderId="6" xfId="2" applyNumberFormat="1" applyFont="1" applyFill="1" applyBorder="1" applyAlignment="1">
      <alignment horizontal="left" vertical="center"/>
    </xf>
    <xf numFmtId="195" fontId="39" fillId="8" borderId="7" xfId="2" applyNumberFormat="1" applyFont="1" applyFill="1" applyBorder="1" applyAlignment="1">
      <alignment horizontal="left" vertical="center"/>
    </xf>
    <xf numFmtId="195" fontId="39" fillId="8" borderId="5" xfId="2" applyNumberFormat="1" applyFont="1" applyFill="1" applyBorder="1" applyAlignment="1">
      <alignment horizontal="left" vertical="center"/>
    </xf>
    <xf numFmtId="0" fontId="37" fillId="2" borderId="1" xfId="2" applyFont="1" applyFill="1" applyBorder="1" applyAlignment="1">
      <alignment horizontal="center" vertical="center"/>
    </xf>
    <xf numFmtId="195" fontId="39" fillId="10" borderId="2" xfId="2" applyNumberFormat="1" applyFont="1" applyFill="1" applyBorder="1" applyAlignment="1">
      <alignment horizontal="left" vertical="center" shrinkToFit="1"/>
    </xf>
    <xf numFmtId="195" fontId="39" fillId="8" borderId="3" xfId="2" applyNumberFormat="1" applyFont="1" applyFill="1" applyBorder="1" applyAlignment="1">
      <alignment horizontal="left" vertical="center" shrinkToFit="1"/>
    </xf>
    <xf numFmtId="195" fontId="39" fillId="8" borderId="8" xfId="2" applyNumberFormat="1" applyFont="1" applyFill="1" applyBorder="1" applyAlignment="1">
      <alignment horizontal="left" vertical="center" shrinkToFit="1"/>
    </xf>
    <xf numFmtId="0" fontId="37" fillId="2" borderId="13" xfId="2" applyFont="1" applyFill="1" applyBorder="1" applyAlignment="1">
      <alignment horizontal="center" vertical="center"/>
    </xf>
    <xf numFmtId="195" fontId="39" fillId="10" borderId="9" xfId="2" applyNumberFormat="1" applyFont="1" applyFill="1" applyBorder="1" applyAlignment="1">
      <alignment horizontal="left" vertical="center"/>
    </xf>
    <xf numFmtId="195" fontId="39" fillId="8" borderId="10" xfId="2" applyNumberFormat="1" applyFont="1" applyFill="1" applyBorder="1" applyAlignment="1">
      <alignment horizontal="left" vertical="center"/>
    </xf>
    <xf numFmtId="195" fontId="39" fillId="8" borderId="11" xfId="2" applyNumberFormat="1" applyFont="1" applyFill="1" applyBorder="1" applyAlignment="1">
      <alignment horizontal="left" vertical="center"/>
    </xf>
    <xf numFmtId="0" fontId="37" fillId="2" borderId="1" xfId="2" applyFont="1" applyFill="1" applyBorder="1" applyAlignment="1">
      <alignment horizontal="center" vertical="center" wrapText="1"/>
    </xf>
    <xf numFmtId="0" fontId="37" fillId="2" borderId="1" xfId="2" applyFont="1" applyFill="1" applyBorder="1" applyAlignment="1">
      <alignment horizontal="center" vertical="center" shrinkToFit="1"/>
    </xf>
    <xf numFmtId="177" fontId="37" fillId="10" borderId="1" xfId="2" applyNumberFormat="1" applyFont="1" applyFill="1" applyBorder="1" applyAlignment="1">
      <alignment horizontal="center" vertical="center" wrapText="1" shrinkToFit="1"/>
    </xf>
    <xf numFmtId="177" fontId="37" fillId="8" borderId="1" xfId="2" applyNumberFormat="1" applyFont="1" applyFill="1" applyBorder="1" applyAlignment="1">
      <alignment horizontal="center" vertical="center" wrapText="1" shrinkToFit="1"/>
    </xf>
    <xf numFmtId="195" fontId="37" fillId="10" borderId="6" xfId="2" applyNumberFormat="1" applyFont="1" applyFill="1" applyBorder="1" applyAlignment="1">
      <alignment horizontal="center" vertical="center" wrapText="1" shrinkToFit="1"/>
    </xf>
    <xf numFmtId="195" fontId="37" fillId="8" borderId="7" xfId="2" applyNumberFormat="1" applyFont="1" applyFill="1" applyBorder="1" applyAlignment="1">
      <alignment horizontal="center" vertical="center" wrapText="1" shrinkToFit="1"/>
    </xf>
    <xf numFmtId="195" fontId="37" fillId="8" borderId="5" xfId="2" applyNumberFormat="1" applyFont="1" applyFill="1" applyBorder="1" applyAlignment="1">
      <alignment horizontal="center" vertical="center" wrapText="1" shrinkToFit="1"/>
    </xf>
    <xf numFmtId="195" fontId="37" fillId="8" borderId="9" xfId="2" applyNumberFormat="1" applyFont="1" applyFill="1" applyBorder="1" applyAlignment="1">
      <alignment horizontal="center" vertical="center" wrapText="1" shrinkToFit="1"/>
    </xf>
    <xf numFmtId="195" fontId="37" fillId="8" borderId="10" xfId="2" applyNumberFormat="1" applyFont="1" applyFill="1" applyBorder="1" applyAlignment="1">
      <alignment horizontal="center" vertical="center" wrapText="1" shrinkToFit="1"/>
    </xf>
    <xf numFmtId="195" fontId="37" fillId="8" borderId="11" xfId="2" applyNumberFormat="1" applyFont="1" applyFill="1" applyBorder="1" applyAlignment="1">
      <alignment horizontal="center" vertical="center" wrapText="1" shrinkToFit="1"/>
    </xf>
    <xf numFmtId="0" fontId="37" fillId="2" borderId="13" xfId="7" applyFont="1" applyFill="1" applyBorder="1" applyAlignment="1">
      <alignment horizontal="center" vertical="center" wrapText="1"/>
    </xf>
    <xf numFmtId="0" fontId="37" fillId="2" borderId="15" xfId="7"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6" xfId="2" applyFont="1" applyFill="1" applyBorder="1" applyAlignment="1" applyProtection="1">
      <alignment horizontal="center" vertical="center" wrapText="1"/>
      <protection locked="0"/>
    </xf>
    <xf numFmtId="0" fontId="37" fillId="2" borderId="5" xfId="2" applyFont="1" applyFill="1" applyBorder="1" applyAlignment="1">
      <alignment horizontal="center" vertical="center" wrapText="1"/>
    </xf>
    <xf numFmtId="0" fontId="37" fillId="2" borderId="9"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14" xfId="2" applyFont="1" applyFill="1" applyBorder="1" applyAlignment="1" applyProtection="1">
      <alignment horizontal="center" vertical="center" wrapText="1"/>
      <protection locked="0"/>
    </xf>
    <xf numFmtId="0" fontId="37"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42" fillId="2" borderId="14" xfId="2" applyFont="1" applyFill="1" applyBorder="1" applyAlignment="1" applyProtection="1">
      <alignment horizontal="center" vertical="center" wrapText="1"/>
      <protection locked="0"/>
    </xf>
    <xf numFmtId="0" fontId="42" fillId="2" borderId="13" xfId="2" applyFont="1" applyFill="1" applyBorder="1" applyAlignment="1" applyProtection="1">
      <alignment horizontal="center" vertical="center" wrapText="1"/>
      <protection locked="0"/>
    </xf>
    <xf numFmtId="0" fontId="43" fillId="2" borderId="14" xfId="2" applyFont="1" applyFill="1" applyBorder="1" applyAlignment="1" applyProtection="1">
      <alignment horizontal="center" vertical="center" wrapText="1" shrinkToFit="1"/>
      <protection locked="0"/>
    </xf>
    <xf numFmtId="0" fontId="43" fillId="2" borderId="13" xfId="2" applyFont="1" applyFill="1" applyBorder="1" applyAlignment="1" applyProtection="1">
      <alignment horizontal="center" vertical="center" wrapText="1" shrinkToFit="1"/>
      <protection locked="0"/>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37" fillId="2" borderId="6" xfId="7" quotePrefix="1" applyFont="1" applyFill="1" applyBorder="1" applyAlignment="1">
      <alignment horizontal="center" vertical="center" shrinkToFit="1"/>
    </xf>
    <xf numFmtId="0" fontId="37" fillId="2" borderId="5" xfId="7" quotePrefix="1" applyFont="1" applyFill="1" applyBorder="1" applyAlignment="1">
      <alignment horizontal="center" vertical="center" shrinkToFit="1"/>
    </xf>
    <xf numFmtId="0" fontId="37" fillId="2" borderId="9" xfId="7" quotePrefix="1" applyFont="1" applyFill="1" applyBorder="1" applyAlignment="1">
      <alignment horizontal="center" vertical="center" shrinkToFit="1"/>
    </xf>
    <xf numFmtId="0" fontId="37" fillId="2" borderId="11" xfId="7" quotePrefix="1" applyFont="1" applyFill="1" applyBorder="1" applyAlignment="1">
      <alignment horizontal="center" vertical="center" shrinkToFit="1"/>
    </xf>
    <xf numFmtId="0" fontId="37" fillId="2" borderId="6" xfId="7" applyFont="1" applyFill="1" applyBorder="1" applyAlignment="1">
      <alignment horizontal="center" vertical="center"/>
    </xf>
    <xf numFmtId="0" fontId="37" fillId="2" borderId="7" xfId="7" applyFont="1" applyFill="1" applyBorder="1" applyAlignment="1">
      <alignment horizontal="center" vertical="center"/>
    </xf>
    <xf numFmtId="0" fontId="37" fillId="2" borderId="5" xfId="7" applyFont="1" applyFill="1" applyBorder="1" applyAlignment="1">
      <alignment horizontal="center" vertical="center"/>
    </xf>
    <xf numFmtId="0" fontId="37" fillId="2" borderId="9" xfId="7" applyFont="1" applyFill="1" applyBorder="1" applyAlignment="1">
      <alignment horizontal="center" vertical="center"/>
    </xf>
    <xf numFmtId="0" fontId="37" fillId="2" borderId="10" xfId="7" applyFont="1" applyFill="1" applyBorder="1" applyAlignment="1">
      <alignment horizontal="center" vertical="center"/>
    </xf>
    <xf numFmtId="0" fontId="37" fillId="2" borderId="11" xfId="7" applyFont="1" applyFill="1" applyBorder="1" applyAlignment="1">
      <alignment horizontal="center" vertical="center"/>
    </xf>
    <xf numFmtId="0" fontId="37" fillId="2" borderId="6" xfId="2" applyFont="1" applyFill="1" applyBorder="1" applyAlignment="1">
      <alignment horizontal="center" vertical="center" shrinkToFit="1"/>
    </xf>
    <xf numFmtId="0" fontId="37" fillId="2" borderId="7" xfId="2" applyFont="1" applyFill="1" applyBorder="1" applyAlignment="1">
      <alignment horizontal="center" vertical="center" shrinkToFit="1"/>
    </xf>
    <xf numFmtId="0" fontId="37" fillId="2" borderId="5" xfId="2" applyFont="1" applyFill="1" applyBorder="1" applyAlignment="1">
      <alignment horizontal="center" vertical="center" shrinkToFit="1"/>
    </xf>
    <xf numFmtId="0" fontId="37" fillId="2" borderId="9" xfId="2" applyFont="1" applyFill="1" applyBorder="1" applyAlignment="1">
      <alignment horizontal="center" vertical="center" shrinkToFit="1"/>
    </xf>
    <xf numFmtId="0" fontId="37" fillId="2" borderId="10" xfId="2" applyFont="1" applyFill="1" applyBorder="1" applyAlignment="1">
      <alignment horizontal="center" vertical="center" shrinkToFit="1"/>
    </xf>
    <xf numFmtId="0" fontId="37" fillId="2" borderId="11" xfId="2" applyFont="1" applyFill="1" applyBorder="1" applyAlignment="1">
      <alignment horizontal="center" vertical="center" shrinkToFit="1"/>
    </xf>
    <xf numFmtId="0" fontId="37" fillId="2" borderId="6" xfId="7" applyFont="1" applyFill="1" applyBorder="1" applyAlignment="1">
      <alignment horizontal="center" vertical="center" shrinkToFit="1"/>
    </xf>
    <xf numFmtId="0" fontId="37" fillId="2" borderId="7" xfId="7" applyFont="1" applyFill="1" applyBorder="1" applyAlignment="1">
      <alignment horizontal="center" vertical="center" shrinkToFit="1"/>
    </xf>
    <xf numFmtId="0" fontId="37" fillId="2" borderId="5" xfId="7" applyFont="1" applyFill="1" applyBorder="1" applyAlignment="1">
      <alignment horizontal="center" vertical="center" shrinkToFit="1"/>
    </xf>
    <xf numFmtId="0" fontId="37" fillId="2" borderId="9" xfId="7" applyFont="1" applyFill="1" applyBorder="1" applyAlignment="1">
      <alignment horizontal="center" vertical="center" shrinkToFit="1"/>
    </xf>
    <xf numFmtId="0" fontId="37" fillId="2" borderId="10" xfId="7" applyFont="1" applyFill="1" applyBorder="1" applyAlignment="1">
      <alignment horizontal="center" vertical="center" shrinkToFit="1"/>
    </xf>
    <xf numFmtId="0" fontId="37" fillId="2" borderId="11" xfId="7" applyFont="1" applyFill="1" applyBorder="1" applyAlignment="1">
      <alignment horizontal="center" vertical="center" shrinkToFit="1"/>
    </xf>
    <xf numFmtId="0" fontId="37" fillId="10" borderId="1" xfId="7" applyFont="1" applyFill="1" applyBorder="1" applyAlignment="1">
      <alignment horizontal="center" vertical="center" shrinkToFit="1"/>
    </xf>
    <xf numFmtId="0" fontId="37" fillId="8" borderId="1" xfId="2" applyFont="1" applyFill="1" applyBorder="1" applyAlignment="1">
      <alignment horizontal="center" vertical="center" shrinkToFit="1"/>
    </xf>
    <xf numFmtId="0" fontId="37" fillId="10" borderId="2" xfId="7" applyFont="1" applyFill="1" applyBorder="1" applyAlignment="1">
      <alignment horizontal="center" vertical="center" shrinkToFit="1"/>
    </xf>
    <xf numFmtId="0" fontId="37" fillId="8" borderId="8" xfId="2" applyFont="1" applyFill="1" applyBorder="1" applyAlignment="1">
      <alignment horizontal="center" vertical="center" shrinkToFit="1"/>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42" fillId="2" borderId="1" xfId="2" applyFont="1" applyFill="1" applyBorder="1" applyAlignment="1" applyProtection="1">
      <alignment horizontal="center" vertical="center" wrapText="1"/>
      <protection locked="0"/>
    </xf>
    <xf numFmtId="0" fontId="42" fillId="2" borderId="1" xfId="2" applyFont="1" applyFill="1" applyBorder="1" applyAlignment="1">
      <alignment horizontal="center" vertical="center" wrapText="1"/>
    </xf>
    <xf numFmtId="0" fontId="37" fillId="8" borderId="3" xfId="7" applyFont="1" applyFill="1" applyBorder="1" applyAlignment="1">
      <alignment horizontal="center" vertical="center" shrinkToFit="1"/>
    </xf>
    <xf numFmtId="0" fontId="37" fillId="8" borderId="8" xfId="7" applyFont="1" applyFill="1" applyBorder="1" applyAlignment="1">
      <alignment horizontal="center" vertical="center" shrinkToFit="1"/>
    </xf>
    <xf numFmtId="0" fontId="37" fillId="10" borderId="2" xfId="7" applyFont="1" applyFill="1" applyBorder="1" applyAlignment="1">
      <alignment horizontal="center" vertical="center"/>
    </xf>
    <xf numFmtId="0" fontId="37" fillId="8" borderId="8" xfId="7" applyFont="1" applyFill="1" applyBorder="1" applyAlignment="1">
      <alignment horizontal="center" vertical="center"/>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5" xfId="2" applyFont="1" applyFill="1" applyBorder="1" applyAlignment="1" applyProtection="1">
      <alignment horizontal="center" vertical="center" wrapText="1"/>
      <protection locked="0"/>
    </xf>
    <xf numFmtId="0" fontId="37" fillId="2" borderId="12" xfId="2" applyFont="1" applyFill="1" applyBorder="1" applyAlignment="1" applyProtection="1">
      <alignment horizontal="center" vertical="center" wrapText="1"/>
      <protection locked="0"/>
    </xf>
    <xf numFmtId="0" fontId="37" fillId="2" borderId="4" xfId="2" applyFont="1" applyFill="1" applyBorder="1" applyAlignment="1" applyProtection="1">
      <alignment horizontal="center" vertical="center" wrapText="1"/>
      <protection locked="0"/>
    </xf>
    <xf numFmtId="0" fontId="37" fillId="2" borderId="9" xfId="2" applyFont="1" applyFill="1" applyBorder="1" applyAlignment="1" applyProtection="1">
      <alignment horizontal="center" vertical="center" wrapText="1"/>
      <protection locked="0"/>
    </xf>
    <xf numFmtId="0" fontId="37" fillId="2" borderId="11" xfId="2" applyFont="1" applyFill="1" applyBorder="1" applyAlignment="1" applyProtection="1">
      <alignment horizontal="center" vertical="center" wrapText="1"/>
      <protection locked="0"/>
    </xf>
    <xf numFmtId="0" fontId="37" fillId="2" borderId="2" xfId="2" applyFont="1" applyFill="1" applyBorder="1" applyAlignment="1">
      <alignment horizontal="center" vertical="center" shrinkToFit="1"/>
    </xf>
    <xf numFmtId="0" fontId="37" fillId="2" borderId="3" xfId="2" applyFont="1" applyFill="1" applyBorder="1" applyAlignment="1">
      <alignment horizontal="center" vertical="center" shrinkToFit="1"/>
    </xf>
    <xf numFmtId="0" fontId="37" fillId="2" borderId="8" xfId="2" applyFont="1" applyFill="1" applyBorder="1" applyAlignment="1">
      <alignment horizontal="center" vertical="center" shrinkToFit="1"/>
    </xf>
    <xf numFmtId="0" fontId="37" fillId="10" borderId="2" xfId="2" applyFont="1" applyFill="1" applyBorder="1" applyAlignment="1">
      <alignment horizontal="left" vertical="center" shrinkToFit="1"/>
    </xf>
    <xf numFmtId="0" fontId="37" fillId="8" borderId="3" xfId="2" applyFont="1" applyFill="1" applyBorder="1" applyAlignment="1">
      <alignment horizontal="left" vertical="center" shrinkToFit="1"/>
    </xf>
    <xf numFmtId="0" fontId="37" fillId="8" borderId="8" xfId="2" applyFont="1" applyFill="1" applyBorder="1" applyAlignment="1">
      <alignment horizontal="left" vertical="center" shrinkToFit="1"/>
    </xf>
    <xf numFmtId="0" fontId="10" fillId="0" borderId="0" xfId="2" applyFont="1" applyAlignment="1">
      <alignment horizontal="left" vertical="center"/>
    </xf>
    <xf numFmtId="195" fontId="9" fillId="10" borderId="6" xfId="2" applyNumberFormat="1" applyFont="1" applyFill="1" applyBorder="1" applyAlignment="1">
      <alignment horizontal="left" vertical="center"/>
    </xf>
    <xf numFmtId="195" fontId="9" fillId="8" borderId="7" xfId="2" applyNumberFormat="1" applyFont="1" applyFill="1" applyBorder="1" applyAlignment="1">
      <alignment horizontal="left" vertical="center"/>
    </xf>
    <xf numFmtId="195" fontId="9" fillId="8" borderId="5" xfId="2" applyNumberFormat="1" applyFont="1" applyFill="1" applyBorder="1" applyAlignment="1">
      <alignment horizontal="left" vertical="center"/>
    </xf>
    <xf numFmtId="0" fontId="9" fillId="2" borderId="1" xfId="2" applyFont="1" applyFill="1" applyBorder="1" applyAlignment="1">
      <alignment horizontal="center" vertical="center"/>
    </xf>
    <xf numFmtId="195" fontId="9" fillId="10" borderId="1" xfId="2" applyNumberFormat="1" applyFont="1" applyFill="1" applyBorder="1" applyAlignment="1">
      <alignment horizontal="left" vertical="center" shrinkToFit="1"/>
    </xf>
    <xf numFmtId="195" fontId="9" fillId="8" borderId="1" xfId="2" applyNumberFormat="1" applyFont="1" applyFill="1" applyBorder="1" applyAlignment="1">
      <alignment horizontal="left" vertical="center" shrinkToFit="1"/>
    </xf>
    <xf numFmtId="176" fontId="9" fillId="10" borderId="6" xfId="2" applyNumberFormat="1" applyFont="1" applyFill="1" applyBorder="1" applyAlignment="1">
      <alignment horizontal="center" vertical="center"/>
    </xf>
    <xf numFmtId="176" fontId="9" fillId="8" borderId="7" xfId="2" applyNumberFormat="1" applyFont="1" applyFill="1" applyBorder="1" applyAlignment="1">
      <alignment horizontal="center" vertical="center"/>
    </xf>
    <xf numFmtId="176" fontId="9" fillId="8" borderId="5" xfId="2" applyNumberFormat="1" applyFont="1" applyFill="1" applyBorder="1" applyAlignment="1">
      <alignment horizontal="center" vertical="center"/>
    </xf>
    <xf numFmtId="176" fontId="9" fillId="8" borderId="9" xfId="2" applyNumberFormat="1" applyFont="1" applyFill="1" applyBorder="1" applyAlignment="1">
      <alignment horizontal="center" vertical="center"/>
    </xf>
    <xf numFmtId="176" fontId="9" fillId="8" borderId="10" xfId="2" applyNumberFormat="1" applyFont="1" applyFill="1" applyBorder="1" applyAlignment="1">
      <alignment horizontal="center" vertical="center"/>
    </xf>
    <xf numFmtId="176" fontId="9" fillId="8" borderId="11" xfId="2" applyNumberFormat="1" applyFont="1" applyFill="1" applyBorder="1" applyAlignment="1">
      <alignment horizontal="center" vertical="center"/>
    </xf>
    <xf numFmtId="195" fontId="9" fillId="10" borderId="9" xfId="2" applyNumberFormat="1" applyFont="1" applyFill="1" applyBorder="1" applyAlignment="1">
      <alignment horizontal="left" vertical="center"/>
    </xf>
    <xf numFmtId="195" fontId="9" fillId="8" borderId="10" xfId="2" applyNumberFormat="1" applyFont="1" applyFill="1" applyBorder="1" applyAlignment="1">
      <alignment horizontal="left" vertical="center"/>
    </xf>
    <xf numFmtId="195" fontId="9" fillId="8" borderId="11" xfId="2" applyNumberFormat="1" applyFont="1" applyFill="1" applyBorder="1" applyAlignment="1">
      <alignment horizontal="left" vertical="center"/>
    </xf>
    <xf numFmtId="0" fontId="9" fillId="2" borderId="1"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195" fontId="9" fillId="10" borderId="6" xfId="2" applyNumberFormat="1" applyFont="1" applyFill="1" applyBorder="1" applyAlignment="1">
      <alignment horizontal="center" vertical="center" wrapText="1" shrinkToFit="1"/>
    </xf>
    <xf numFmtId="195" fontId="9" fillId="8" borderId="7" xfId="2" applyNumberFormat="1" applyFont="1" applyFill="1" applyBorder="1" applyAlignment="1">
      <alignment horizontal="center" vertical="center" wrapText="1" shrinkToFit="1"/>
    </xf>
    <xf numFmtId="195" fontId="9" fillId="8" borderId="5" xfId="2" applyNumberFormat="1" applyFont="1" applyFill="1" applyBorder="1" applyAlignment="1">
      <alignment horizontal="center" vertical="center" wrapText="1" shrinkToFit="1"/>
    </xf>
    <xf numFmtId="195" fontId="9" fillId="8" borderId="9" xfId="2" applyNumberFormat="1" applyFont="1" applyFill="1" applyBorder="1" applyAlignment="1">
      <alignment horizontal="center" vertical="center" wrapText="1" shrinkToFit="1"/>
    </xf>
    <xf numFmtId="195" fontId="9" fillId="8" borderId="10" xfId="2" applyNumberFormat="1" applyFont="1" applyFill="1" applyBorder="1" applyAlignment="1">
      <alignment horizontal="center" vertical="center" wrapText="1" shrinkToFit="1"/>
    </xf>
    <xf numFmtId="195" fontId="9" fillId="8" borderId="11" xfId="2" applyNumberFormat="1" applyFont="1" applyFill="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12" xfId="2" applyFont="1" applyBorder="1" applyAlignment="1">
      <alignment horizontal="center" vertical="center" wrapText="1" shrinkToFit="1"/>
    </xf>
    <xf numFmtId="0" fontId="9" fillId="0" borderId="0" xfId="2" applyFont="1" applyAlignment="1">
      <alignment horizontal="center" vertical="center" wrapText="1" shrinkToFit="1"/>
    </xf>
    <xf numFmtId="0" fontId="9" fillId="0" borderId="4" xfId="2" applyFont="1" applyBorder="1" applyAlignment="1">
      <alignment horizontal="center" vertical="center" wrapText="1" shrinkToFit="1"/>
    </xf>
    <xf numFmtId="0" fontId="21" fillId="0" borderId="10" xfId="2" applyFont="1" applyBorder="1" applyAlignment="1" applyProtection="1">
      <alignment horizontal="left" vertical="top" wrapText="1"/>
      <protection locked="0"/>
    </xf>
    <xf numFmtId="196" fontId="9" fillId="10" borderId="6" xfId="2" applyNumberFormat="1" applyFont="1" applyFill="1" applyBorder="1" applyAlignment="1" applyProtection="1">
      <alignment horizontal="center" vertical="center"/>
      <protection locked="0"/>
    </xf>
    <xf numFmtId="196" fontId="9" fillId="9" borderId="5" xfId="2" applyNumberFormat="1" applyFont="1" applyFill="1" applyBorder="1" applyAlignment="1" applyProtection="1">
      <alignment horizontal="center" vertical="center"/>
      <protection locked="0"/>
    </xf>
    <xf numFmtId="196" fontId="9" fillId="9" borderId="9" xfId="2" applyNumberFormat="1" applyFont="1" applyFill="1" applyBorder="1" applyAlignment="1" applyProtection="1">
      <alignment horizontal="center" vertical="center"/>
      <protection locked="0"/>
    </xf>
    <xf numFmtId="196" fontId="9" fillId="9" borderId="11" xfId="2" applyNumberFormat="1" applyFont="1" applyFill="1" applyBorder="1" applyAlignment="1" applyProtection="1">
      <alignment horizontal="center" vertical="center"/>
      <protection locked="0"/>
    </xf>
    <xf numFmtId="197" fontId="9" fillId="10" borderId="2" xfId="2" applyNumberFormat="1" applyFont="1" applyFill="1" applyBorder="1" applyAlignment="1" applyProtection="1">
      <alignment horizontal="center" vertical="center"/>
      <protection locked="0"/>
    </xf>
    <xf numFmtId="197" fontId="9" fillId="9" borderId="8" xfId="2" applyNumberFormat="1" applyFont="1" applyFill="1" applyBorder="1" applyAlignment="1" applyProtection="1">
      <alignment horizontal="center" vertical="center"/>
      <protection locked="0"/>
    </xf>
    <xf numFmtId="197" fontId="9" fillId="10" borderId="3" xfId="2" applyNumberFormat="1" applyFont="1" applyFill="1" applyBorder="1" applyAlignment="1" applyProtection="1">
      <alignment horizontal="center" vertical="center"/>
      <protection locked="0"/>
    </xf>
    <xf numFmtId="197" fontId="9" fillId="9" borderId="3" xfId="2" applyNumberFormat="1" applyFont="1" applyFill="1" applyBorder="1" applyAlignment="1" applyProtection="1">
      <alignment horizontal="center" vertical="center"/>
      <protection locked="0"/>
    </xf>
    <xf numFmtId="0" fontId="12" fillId="10" borderId="1" xfId="2" applyFont="1" applyFill="1" applyBorder="1" applyAlignment="1" applyProtection="1">
      <alignment horizontal="center" vertical="center"/>
      <protection locked="0"/>
    </xf>
    <xf numFmtId="0" fontId="12" fillId="9" borderId="1" xfId="2" applyFont="1" applyFill="1" applyBorder="1" applyAlignment="1" applyProtection="1">
      <alignment horizontal="center" vertical="center"/>
      <protection locked="0"/>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6" fontId="9" fillId="10" borderId="2" xfId="2" applyNumberFormat="1" applyFont="1" applyFill="1" applyBorder="1" applyAlignment="1" applyProtection="1">
      <alignment horizontal="center" vertical="center"/>
      <protection locked="0"/>
    </xf>
    <xf numFmtId="196" fontId="9" fillId="9" borderId="8" xfId="2" applyNumberFormat="1" applyFont="1" applyFill="1" applyBorder="1" applyAlignment="1" applyProtection="1">
      <alignment horizontal="center" vertical="center"/>
      <protection locked="0"/>
    </xf>
    <xf numFmtId="196" fontId="9" fillId="9" borderId="12" xfId="2" applyNumberFormat="1" applyFont="1" applyFill="1" applyBorder="1" applyAlignment="1" applyProtection="1">
      <alignment horizontal="center" vertical="center"/>
      <protection locked="0"/>
    </xf>
    <xf numFmtId="196" fontId="9" fillId="9" borderId="4" xfId="2" applyNumberFormat="1" applyFont="1" applyFill="1" applyBorder="1" applyAlignment="1" applyProtection="1">
      <alignment horizontal="center" vertical="center"/>
      <protection locked="0"/>
    </xf>
    <xf numFmtId="0" fontId="9" fillId="2" borderId="14" xfId="2" applyFont="1" applyFill="1" applyBorder="1" applyAlignment="1" applyProtection="1">
      <alignment horizontal="center" vertical="center"/>
      <protection locked="0"/>
    </xf>
    <xf numFmtId="0" fontId="9" fillId="2" borderId="13" xfId="2" applyFont="1" applyFill="1" applyBorder="1" applyAlignment="1" applyProtection="1">
      <alignment horizontal="center" vertical="center"/>
      <protection locked="0"/>
    </xf>
    <xf numFmtId="0" fontId="23" fillId="2" borderId="14" xfId="2" applyFont="1" applyFill="1" applyBorder="1" applyAlignment="1" applyProtection="1">
      <alignment horizontal="center" vertical="center"/>
      <protection locked="0"/>
    </xf>
    <xf numFmtId="0" fontId="23" fillId="2" borderId="13" xfId="2" applyFont="1" applyFill="1" applyBorder="1" applyAlignment="1" applyProtection="1">
      <alignment horizontal="center" vertical="center"/>
      <protection locked="0"/>
    </xf>
    <xf numFmtId="196" fontId="9" fillId="10" borderId="3" xfId="2" applyNumberFormat="1" applyFont="1" applyFill="1" applyBorder="1" applyAlignment="1" applyProtection="1">
      <alignment horizontal="center" vertical="center"/>
      <protection locked="0"/>
    </xf>
    <xf numFmtId="196" fontId="9" fillId="9" borderId="3" xfId="2" applyNumberFormat="1" applyFont="1" applyFill="1" applyBorder="1" applyAlignment="1" applyProtection="1">
      <alignment horizontal="center" vertical="center"/>
      <protection locked="0"/>
    </xf>
    <xf numFmtId="0" fontId="9" fillId="2" borderId="6"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47" fillId="10" borderId="14" xfId="2" applyFont="1" applyFill="1" applyBorder="1" applyAlignment="1">
      <alignment horizontal="center" vertical="center" shrinkToFit="1"/>
    </xf>
    <xf numFmtId="0" fontId="30" fillId="8" borderId="13" xfId="2" applyFont="1" applyFill="1" applyBorder="1" applyAlignment="1">
      <alignment horizontal="center" vertical="center" shrinkToFit="1"/>
    </xf>
    <xf numFmtId="200" fontId="46" fillId="10" borderId="2" xfId="2" applyNumberFormat="1" applyFont="1" applyFill="1" applyBorder="1" applyAlignment="1">
      <alignment horizontal="center" vertical="center" shrinkToFit="1"/>
    </xf>
    <xf numFmtId="200" fontId="46" fillId="8" borderId="3" xfId="2" applyNumberFormat="1" applyFont="1" applyFill="1" applyBorder="1" applyAlignment="1">
      <alignment horizontal="center" vertical="center" shrinkToFit="1"/>
    </xf>
    <xf numFmtId="200" fontId="46" fillId="8" borderId="8" xfId="2" applyNumberFormat="1" applyFont="1" applyFill="1" applyBorder="1" applyAlignment="1">
      <alignment horizontal="center" vertical="center" shrinkToFit="1"/>
    </xf>
    <xf numFmtId="177" fontId="9" fillId="10" borderId="2" xfId="2" applyNumberFormat="1" applyFont="1" applyFill="1" applyBorder="1" applyAlignment="1">
      <alignment horizontal="center" vertical="center" shrinkToFit="1"/>
    </xf>
    <xf numFmtId="177" fontId="9" fillId="9" borderId="3" xfId="2" applyNumberFormat="1" applyFont="1" applyFill="1" applyBorder="1" applyAlignment="1">
      <alignment horizontal="center" vertical="center" shrinkToFit="1"/>
    </xf>
    <xf numFmtId="177" fontId="9" fillId="9" borderId="8" xfId="2" applyNumberFormat="1" applyFont="1" applyFill="1" applyBorder="1" applyAlignment="1">
      <alignment horizontal="center" vertical="center" shrinkToFit="1"/>
    </xf>
    <xf numFmtId="49" fontId="9" fillId="10" borderId="1" xfId="2" applyNumberFormat="1" applyFont="1" applyFill="1" applyBorder="1" applyAlignment="1">
      <alignment horizontal="center" vertical="center"/>
    </xf>
    <xf numFmtId="49" fontId="9" fillId="8" borderId="1" xfId="2" applyNumberFormat="1" applyFont="1" applyFill="1" applyBorder="1" applyAlignment="1">
      <alignment horizontal="center" vertical="center"/>
    </xf>
    <xf numFmtId="0" fontId="9" fillId="10" borderId="7"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176" fontId="9" fillId="2" borderId="14" xfId="2" applyNumberFormat="1" applyFont="1" applyFill="1" applyBorder="1" applyAlignment="1">
      <alignment horizontal="center" vertical="center" shrinkToFit="1"/>
    </xf>
    <xf numFmtId="176" fontId="9" fillId="2" borderId="13" xfId="2" applyNumberFormat="1" applyFont="1" applyFill="1" applyBorder="1" applyAlignment="1">
      <alignment horizontal="center" vertical="center" shrinkToFit="1"/>
    </xf>
    <xf numFmtId="0" fontId="9" fillId="10" borderId="9" xfId="2" applyFont="1" applyFill="1" applyBorder="1" applyAlignment="1">
      <alignment horizontal="center" vertical="center" shrinkToFit="1"/>
    </xf>
    <xf numFmtId="0" fontId="21" fillId="10" borderId="1" xfId="2" applyFont="1" applyFill="1" applyBorder="1" applyAlignment="1" applyProtection="1">
      <alignment horizontal="center" vertical="center" shrinkToFit="1"/>
      <protection locked="0"/>
    </xf>
    <xf numFmtId="0" fontId="21" fillId="9" borderId="1" xfId="0" applyFont="1" applyFill="1" applyBorder="1" applyAlignment="1">
      <alignment horizontal="center" vertical="center"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176" fontId="9" fillId="9" borderId="5" xfId="2" applyNumberFormat="1" applyFont="1" applyFill="1" applyBorder="1" applyAlignment="1">
      <alignment horizontal="center" vertical="center"/>
    </xf>
    <xf numFmtId="0" fontId="23" fillId="9" borderId="9" xfId="0" applyFont="1" applyFill="1" applyBorder="1" applyAlignment="1">
      <alignment horizontal="center" vertical="center"/>
    </xf>
    <xf numFmtId="0" fontId="23" fillId="9" borderId="11" xfId="0" applyFont="1" applyFill="1" applyBorder="1" applyAlignment="1">
      <alignment horizontal="center" vertical="center"/>
    </xf>
    <xf numFmtId="0" fontId="9" fillId="10" borderId="6" xfId="2" applyFont="1" applyFill="1" applyBorder="1" applyAlignment="1">
      <alignment horizontal="center" vertical="center" wrapText="1" shrinkToFit="1"/>
    </xf>
    <xf numFmtId="0" fontId="23" fillId="8" borderId="5" xfId="0"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23" fillId="8" borderId="11" xfId="0" applyFont="1" applyFill="1" applyBorder="1" applyAlignment="1">
      <alignment horizontal="center" vertical="center" wrapText="1" shrinkToFit="1"/>
    </xf>
    <xf numFmtId="0" fontId="23" fillId="0" borderId="1" xfId="0" applyFont="1" applyBorder="1" applyAlignment="1">
      <alignment horizontal="center" vertical="center"/>
    </xf>
    <xf numFmtId="0" fontId="9" fillId="2" borderId="1" xfId="2" applyFont="1" applyFill="1" applyBorder="1" applyAlignment="1">
      <alignment horizontal="center" vertical="center" textRotation="255"/>
    </xf>
    <xf numFmtId="178" fontId="9" fillId="10" borderId="2" xfId="2" applyNumberFormat="1" applyFont="1" applyFill="1" applyBorder="1" applyAlignment="1" applyProtection="1">
      <alignment horizontal="center" vertical="center" shrinkToFit="1"/>
      <protection locked="0"/>
    </xf>
    <xf numFmtId="178" fontId="9" fillId="9" borderId="8" xfId="2" applyNumberFormat="1" applyFont="1" applyFill="1" applyBorder="1" applyAlignment="1" applyProtection="1">
      <alignment horizontal="center" vertical="center" shrinkToFit="1"/>
      <protection locked="0"/>
    </xf>
    <xf numFmtId="0" fontId="9" fillId="9" borderId="1" xfId="2" applyFont="1" applyFill="1" applyBorder="1" applyAlignment="1" applyProtection="1">
      <alignment horizontal="center" vertical="center" shrinkToFit="1"/>
      <protection locked="0"/>
    </xf>
    <xf numFmtId="0" fontId="23" fillId="0" borderId="1" xfId="0" applyFont="1" applyBorder="1" applyAlignment="1">
      <alignment horizontal="center" vertical="center" wrapText="1"/>
    </xf>
    <xf numFmtId="0" fontId="21" fillId="2" borderId="1" xfId="2" applyFont="1" applyFill="1" applyBorder="1" applyAlignment="1">
      <alignment horizontal="center" vertical="center"/>
    </xf>
    <xf numFmtId="0" fontId="21" fillId="2" borderId="1" xfId="2" applyFont="1" applyFill="1" applyBorder="1" applyAlignment="1">
      <alignment horizontal="center" vertical="center" wrapText="1" shrinkToFit="1"/>
    </xf>
    <xf numFmtId="0" fontId="9" fillId="9" borderId="3" xfId="2" applyFont="1" applyFill="1" applyBorder="1" applyAlignment="1" applyProtection="1">
      <alignment horizontal="center" vertical="center" shrinkToFit="1"/>
      <protection locked="0"/>
    </xf>
    <xf numFmtId="0" fontId="9" fillId="9" borderId="8" xfId="2" applyFont="1" applyFill="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10" borderId="14" xfId="2" applyFont="1" applyFill="1" applyBorder="1" applyAlignment="1">
      <alignment horizontal="left" vertical="center"/>
    </xf>
    <xf numFmtId="0" fontId="9" fillId="8" borderId="14" xfId="2" applyFont="1" applyFill="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10" borderId="13" xfId="2" applyFont="1" applyFill="1" applyBorder="1" applyAlignment="1">
      <alignment horizontal="left" vertical="center"/>
    </xf>
    <xf numFmtId="0" fontId="9" fillId="8" borderId="13" xfId="2" applyFont="1" applyFill="1" applyBorder="1" applyAlignment="1">
      <alignment horizontal="left" vertical="center"/>
    </xf>
    <xf numFmtId="0" fontId="21" fillId="10" borderId="2" xfId="2" applyFont="1" applyFill="1" applyBorder="1" applyAlignment="1" applyProtection="1">
      <alignment horizontal="center" vertical="center" shrinkToFit="1"/>
      <protection locked="0"/>
    </xf>
    <xf numFmtId="0" fontId="21" fillId="9" borderId="3" xfId="2" applyFont="1" applyFill="1" applyBorder="1" applyAlignment="1" applyProtection="1">
      <alignment horizontal="center" vertical="center" shrinkToFit="1"/>
      <protection locked="0"/>
    </xf>
    <xf numFmtId="0" fontId="21" fillId="9" borderId="8" xfId="2" applyFont="1" applyFill="1" applyBorder="1" applyAlignment="1" applyProtection="1">
      <alignment horizontal="center" vertical="center" shrinkToFit="1"/>
      <protection locked="0"/>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9" borderId="3" xfId="2" applyFont="1" applyFill="1" applyBorder="1" applyAlignment="1" applyProtection="1">
      <alignment horizontal="center" vertical="center"/>
      <protection locked="0"/>
    </xf>
    <xf numFmtId="0" fontId="9" fillId="9" borderId="8" xfId="2" applyFont="1" applyFill="1" applyBorder="1" applyAlignment="1" applyProtection="1">
      <alignment horizontal="center" vertical="center"/>
      <protection locked="0"/>
    </xf>
    <xf numFmtId="178" fontId="9" fillId="10" borderId="2" xfId="2" applyNumberFormat="1" applyFont="1" applyFill="1" applyBorder="1" applyAlignment="1" applyProtection="1">
      <alignment horizontal="center" vertical="center"/>
      <protection locked="0"/>
    </xf>
    <xf numFmtId="178" fontId="9" fillId="9" borderId="8" xfId="2" applyNumberFormat="1"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9" fillId="2" borderId="15" xfId="2" applyFont="1" applyFill="1" applyBorder="1" applyAlignment="1">
      <alignment horizontal="center" vertical="center"/>
    </xf>
    <xf numFmtId="0" fontId="23" fillId="0" borderId="13" xfId="0" applyFont="1" applyBorder="1" applyAlignment="1">
      <alignment horizontal="center" vertical="center"/>
    </xf>
    <xf numFmtId="0" fontId="9" fillId="10" borderId="48" xfId="2" applyFont="1" applyFill="1" applyBorder="1" applyAlignment="1" applyProtection="1">
      <alignment horizontal="center" vertical="center" shrinkToFit="1"/>
      <protection locked="0"/>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9" fillId="8" borderId="11"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8" borderId="5" xfId="2" applyFont="1" applyFill="1" applyBorder="1" applyAlignment="1">
      <alignment horizontal="center" vertical="center" wrapText="1" shrinkToFit="1"/>
    </xf>
    <xf numFmtId="0" fontId="23" fillId="0" borderId="1" xfId="0" applyFont="1" applyBorder="1" applyAlignment="1">
      <alignment horizontal="center" vertical="center" textRotation="255"/>
    </xf>
    <xf numFmtId="0" fontId="9" fillId="10" borderId="2" xfId="2" applyFont="1" applyFill="1" applyBorder="1" applyAlignment="1">
      <alignment horizontal="center" vertical="center"/>
    </xf>
    <xf numFmtId="0" fontId="9" fillId="8" borderId="8"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10"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8" xfId="2" applyFont="1" applyFill="1" applyBorder="1" applyAlignment="1">
      <alignment horizontal="left" vertical="center" wrapText="1"/>
    </xf>
    <xf numFmtId="0" fontId="9" fillId="10" borderId="2" xfId="2" applyFont="1" applyFill="1" applyBorder="1" applyAlignment="1">
      <alignment horizontal="center" vertical="center" wrapText="1"/>
    </xf>
    <xf numFmtId="0" fontId="9" fillId="8" borderId="3"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8" borderId="3" xfId="2" applyFont="1" applyFill="1" applyBorder="1" applyAlignment="1">
      <alignment horizontal="center" vertical="center"/>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9" fillId="10" borderId="2" xfId="2" applyFont="1" applyFill="1" applyBorder="1" applyAlignment="1">
      <alignment vertical="center"/>
    </xf>
    <xf numFmtId="0" fontId="9" fillId="8" borderId="3" xfId="2" applyFont="1" applyFill="1" applyBorder="1" applyAlignment="1">
      <alignment vertical="center"/>
    </xf>
    <xf numFmtId="0" fontId="23" fillId="8" borderId="3" xfId="0" applyFont="1" applyFill="1" applyBorder="1">
      <alignment vertical="center"/>
    </xf>
    <xf numFmtId="0" fontId="23" fillId="8" borderId="8" xfId="0" applyFont="1" applyFill="1" applyBorder="1">
      <alignment vertical="center"/>
    </xf>
    <xf numFmtId="178" fontId="9" fillId="8" borderId="8" xfId="2" applyNumberFormat="1" applyFont="1" applyFill="1" applyBorder="1" applyAlignment="1" applyProtection="1">
      <alignment horizontal="center" vertical="center"/>
      <protection locked="0"/>
    </xf>
    <xf numFmtId="176" fontId="9" fillId="10" borderId="1" xfId="2" applyNumberFormat="1" applyFont="1" applyFill="1" applyBorder="1" applyAlignment="1">
      <alignment horizontal="center" vertical="center"/>
    </xf>
    <xf numFmtId="176" fontId="9" fillId="8" borderId="1" xfId="2" applyNumberFormat="1" applyFont="1" applyFill="1" applyBorder="1" applyAlignment="1">
      <alignment horizontal="center" vertical="center"/>
    </xf>
    <xf numFmtId="176" fontId="9" fillId="10" borderId="1" xfId="2" applyNumberFormat="1" applyFont="1" applyFill="1" applyBorder="1" applyAlignment="1">
      <alignment horizontal="center" vertical="center" shrinkToFit="1"/>
    </xf>
    <xf numFmtId="176" fontId="9" fillId="8" borderId="1"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xf>
    <xf numFmtId="176" fontId="9" fillId="8" borderId="8" xfId="2" applyNumberFormat="1" applyFont="1" applyFill="1" applyBorder="1" applyAlignment="1">
      <alignment horizontal="center" vertical="center"/>
    </xf>
    <xf numFmtId="0" fontId="9" fillId="8" borderId="8" xfId="2" applyFont="1" applyFill="1" applyBorder="1" applyAlignment="1">
      <alignment vertical="center"/>
    </xf>
    <xf numFmtId="0" fontId="9" fillId="2" borderId="14" xfId="2" applyFont="1" applyFill="1" applyBorder="1" applyAlignment="1">
      <alignment horizontal="center" vertical="center"/>
    </xf>
    <xf numFmtId="0" fontId="9" fillId="10" borderId="6" xfId="2" applyFont="1" applyFill="1" applyBorder="1" applyAlignment="1">
      <alignment horizontal="left" vertical="center" shrinkToFit="1"/>
    </xf>
    <xf numFmtId="0" fontId="9" fillId="8" borderId="7" xfId="2" applyFont="1" applyFill="1" applyBorder="1" applyAlignment="1">
      <alignment horizontal="left" vertical="center" shrinkToFit="1"/>
    </xf>
    <xf numFmtId="0" fontId="9" fillId="8" borderId="5" xfId="2" applyFont="1" applyFill="1" applyBorder="1" applyAlignment="1">
      <alignment horizontal="left" vertical="center" shrinkToFit="1"/>
    </xf>
    <xf numFmtId="0" fontId="9" fillId="10" borderId="1" xfId="2" applyFont="1" applyFill="1" applyBorder="1" applyAlignment="1">
      <alignment horizontal="left" vertical="center" shrinkToFit="1"/>
    </xf>
    <xf numFmtId="0" fontId="9" fillId="8" borderId="1" xfId="2" applyFont="1" applyFill="1" applyBorder="1" applyAlignment="1">
      <alignment horizontal="left" vertical="center" shrinkToFit="1"/>
    </xf>
    <xf numFmtId="176" fontId="9" fillId="9" borderId="7" xfId="2" applyNumberFormat="1" applyFont="1" applyFill="1" applyBorder="1" applyAlignment="1">
      <alignment horizontal="center" vertical="center"/>
    </xf>
    <xf numFmtId="0" fontId="23" fillId="9" borderId="10" xfId="0" applyFont="1" applyFill="1" applyBorder="1" applyAlignment="1">
      <alignment horizontal="center" vertical="center"/>
    </xf>
    <xf numFmtId="0" fontId="9" fillId="10" borderId="9" xfId="2" applyFont="1" applyFill="1" applyBorder="1" applyAlignment="1">
      <alignment horizontal="left" vertical="center" shrinkToFit="1"/>
    </xf>
    <xf numFmtId="0" fontId="9" fillId="8" borderId="10" xfId="2" applyFont="1" applyFill="1" applyBorder="1" applyAlignment="1">
      <alignment horizontal="left" vertical="center" shrinkToFit="1"/>
    </xf>
    <xf numFmtId="0" fontId="9" fillId="8" borderId="11" xfId="2" applyFont="1" applyFill="1" applyBorder="1" applyAlignment="1">
      <alignment horizontal="left" vertical="center" shrinkToFit="1"/>
    </xf>
    <xf numFmtId="0" fontId="24" fillId="10" borderId="1" xfId="2" applyFont="1" applyFill="1" applyBorder="1" applyAlignment="1">
      <alignment horizontal="left" vertical="center" wrapText="1"/>
    </xf>
    <xf numFmtId="0" fontId="24" fillId="8" borderId="1" xfId="2" applyFont="1" applyFill="1" applyBorder="1" applyAlignment="1">
      <alignment horizontal="left" vertical="center" wrapText="1"/>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7" fillId="10" borderId="2" xfId="2" applyFont="1" applyFill="1" applyBorder="1" applyAlignment="1">
      <alignment vertical="center" wrapText="1"/>
    </xf>
    <xf numFmtId="0" fontId="7" fillId="8" borderId="3" xfId="2" applyFont="1" applyFill="1" applyBorder="1" applyAlignment="1">
      <alignment vertical="center"/>
    </xf>
    <xf numFmtId="0" fontId="8" fillId="8" borderId="3" xfId="0" applyFont="1" applyFill="1" applyBorder="1">
      <alignment vertical="center"/>
    </xf>
    <xf numFmtId="0" fontId="8" fillId="8" borderId="8" xfId="0" applyFont="1" applyFill="1" applyBorder="1">
      <alignment vertical="center"/>
    </xf>
    <xf numFmtId="0" fontId="15" fillId="2" borderId="1" xfId="4" applyFont="1" applyFill="1" applyBorder="1" applyAlignment="1">
      <alignment horizontal="center" vertical="center"/>
    </xf>
    <xf numFmtId="0" fontId="15" fillId="10" borderId="2" xfId="4" applyFont="1" applyFill="1" applyBorder="1" applyAlignment="1">
      <alignment horizontal="left" vertical="center" wrapText="1"/>
    </xf>
    <xf numFmtId="0" fontId="15" fillId="9" borderId="3" xfId="4" applyFont="1" applyFill="1" applyBorder="1" applyAlignment="1">
      <alignment horizontal="left" vertical="center" wrapText="1"/>
    </xf>
    <xf numFmtId="0" fontId="15" fillId="9" borderId="8" xfId="4" applyFont="1" applyFill="1" applyBorder="1" applyAlignment="1">
      <alignment horizontal="left" vertical="center" wrapText="1"/>
    </xf>
    <xf numFmtId="0" fontId="9" fillId="0" borderId="7" xfId="2" applyFont="1" applyBorder="1" applyAlignment="1" applyProtection="1">
      <alignment vertical="center" wrapText="1"/>
      <protection locked="0"/>
    </xf>
    <xf numFmtId="0" fontId="23" fillId="0" borderId="7" xfId="12" applyFont="1" applyBorder="1" applyAlignment="1">
      <alignment vertical="center" wrapText="1"/>
    </xf>
    <xf numFmtId="0" fontId="23" fillId="0" borderId="0" xfId="12" applyFont="1" applyAlignment="1">
      <alignment vertical="center" wrapText="1"/>
    </xf>
    <xf numFmtId="0" fontId="15" fillId="2" borderId="1" xfId="4" applyFont="1" applyFill="1" applyBorder="1" applyAlignment="1">
      <alignment horizontal="center" vertical="center" wrapText="1"/>
    </xf>
    <xf numFmtId="0" fontId="33" fillId="10" borderId="6" xfId="4" applyFont="1" applyFill="1" applyBorder="1" applyAlignment="1">
      <alignment horizontal="center" vertical="center"/>
    </xf>
    <xf numFmtId="0" fontId="32" fillId="9" borderId="7" xfId="4" applyFont="1" applyFill="1" applyBorder="1" applyAlignment="1">
      <alignment horizontal="center" vertical="center"/>
    </xf>
    <xf numFmtId="0" fontId="32" fillId="9" borderId="5" xfId="4" applyFont="1" applyFill="1" applyBorder="1" applyAlignment="1">
      <alignment horizontal="center" vertical="center"/>
    </xf>
    <xf numFmtId="0" fontId="32" fillId="9" borderId="12" xfId="4" applyFont="1" applyFill="1" applyBorder="1" applyAlignment="1">
      <alignment horizontal="center" vertical="center"/>
    </xf>
    <xf numFmtId="0" fontId="32" fillId="9" borderId="0" xfId="4" applyFont="1" applyFill="1" applyAlignment="1">
      <alignment horizontal="center" vertical="center"/>
    </xf>
    <xf numFmtId="0" fontId="32" fillId="9" borderId="4" xfId="4" applyFont="1" applyFill="1" applyBorder="1" applyAlignment="1">
      <alignment horizontal="center" vertical="center"/>
    </xf>
    <xf numFmtId="0" fontId="32" fillId="9" borderId="9" xfId="4" applyFont="1" applyFill="1" applyBorder="1" applyAlignment="1">
      <alignment horizontal="center" vertical="center"/>
    </xf>
    <xf numFmtId="0" fontId="32" fillId="9" borderId="10" xfId="4" applyFont="1" applyFill="1" applyBorder="1" applyAlignment="1">
      <alignment horizontal="center" vertical="center"/>
    </xf>
    <xf numFmtId="0" fontId="32" fillId="9" borderId="11" xfId="4" applyFont="1" applyFill="1" applyBorder="1" applyAlignment="1">
      <alignment horizontal="center" vertical="center"/>
    </xf>
    <xf numFmtId="0" fontId="15" fillId="2" borderId="1" xfId="4" applyFont="1" applyFill="1" applyBorder="1" applyAlignment="1">
      <alignment horizontal="center" vertical="center" shrinkToFit="1"/>
    </xf>
    <xf numFmtId="0" fontId="15" fillId="10" borderId="1" xfId="4" applyFont="1" applyFill="1" applyBorder="1" applyAlignment="1">
      <alignment horizontal="center" vertical="center" shrinkToFit="1"/>
    </xf>
    <xf numFmtId="0" fontId="15" fillId="9" borderId="1" xfId="4" applyFont="1" applyFill="1" applyBorder="1" applyAlignment="1">
      <alignment horizontal="center" vertical="center" shrinkToFit="1"/>
    </xf>
    <xf numFmtId="0" fontId="9" fillId="10" borderId="3" xfId="2" applyFont="1" applyFill="1" applyBorder="1" applyAlignment="1" applyProtection="1">
      <alignment horizontal="center" vertical="center" shrinkToFit="1"/>
      <protection locked="0"/>
    </xf>
    <xf numFmtId="176" fontId="9" fillId="10" borderId="2" xfId="2" applyNumberFormat="1" applyFont="1" applyFill="1" applyBorder="1" applyAlignment="1" applyProtection="1">
      <alignment horizontal="center" vertical="center" shrinkToFit="1"/>
      <protection locked="0"/>
    </xf>
    <xf numFmtId="176" fontId="9" fillId="9" borderId="3" xfId="2" applyNumberFormat="1" applyFont="1" applyFill="1" applyBorder="1" applyAlignment="1" applyProtection="1">
      <alignment horizontal="center" vertical="center" shrinkToFit="1"/>
      <protection locked="0"/>
    </xf>
    <xf numFmtId="176" fontId="9" fillId="9" borderId="8" xfId="2"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0" fontId="15" fillId="10" borderId="2" xfId="4" applyFont="1" applyFill="1" applyBorder="1" applyAlignment="1">
      <alignment horizontal="center" vertical="center" shrinkToFit="1"/>
    </xf>
    <xf numFmtId="0" fontId="15" fillId="9" borderId="3" xfId="4" applyFont="1" applyFill="1" applyBorder="1" applyAlignment="1">
      <alignment horizontal="center" vertical="center" shrinkToFit="1"/>
    </xf>
    <xf numFmtId="0" fontId="15" fillId="9" borderId="8" xfId="4" applyFont="1" applyFill="1" applyBorder="1" applyAlignment="1">
      <alignment horizontal="center" vertical="center" shrinkToFit="1"/>
    </xf>
    <xf numFmtId="0" fontId="15" fillId="2" borderId="14"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10" borderId="3" xfId="2" applyFont="1" applyFill="1" applyBorder="1" applyAlignment="1" applyProtection="1">
      <alignment horizontal="center" vertical="center" shrinkToFit="1"/>
      <protection locked="0"/>
    </xf>
    <xf numFmtId="0" fontId="15" fillId="9" borderId="3" xfId="2" applyFont="1" applyFill="1" applyBorder="1" applyAlignment="1" applyProtection="1">
      <alignment horizontal="center" vertical="center" shrinkToFit="1"/>
      <protection locked="0"/>
    </xf>
    <xf numFmtId="176" fontId="15" fillId="10" borderId="2" xfId="2" applyNumberFormat="1" applyFont="1" applyFill="1" applyBorder="1" applyAlignment="1" applyProtection="1">
      <alignment horizontal="center" vertical="center" shrinkToFit="1"/>
      <protection locked="0"/>
    </xf>
    <xf numFmtId="176" fontId="15" fillId="9" borderId="3" xfId="2" applyNumberFormat="1" applyFont="1" applyFill="1" applyBorder="1" applyAlignment="1" applyProtection="1">
      <alignment horizontal="center" vertical="center" shrinkToFit="1"/>
      <protection locked="0"/>
    </xf>
    <xf numFmtId="176" fontId="15" fillId="9" borderId="8" xfId="2" applyNumberFormat="1" applyFont="1" applyFill="1" applyBorder="1" applyAlignment="1" applyProtection="1">
      <alignment horizontal="center" vertical="center" shrinkToFit="1"/>
      <protection locked="0"/>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8" xfId="4" applyFont="1" applyFill="1" applyBorder="1" applyAlignment="1">
      <alignment horizontal="center" vertical="center"/>
    </xf>
    <xf numFmtId="0" fontId="15" fillId="2" borderId="3" xfId="4" applyFont="1" applyFill="1" applyBorder="1" applyAlignment="1">
      <alignment horizontal="center" vertical="center"/>
    </xf>
    <xf numFmtId="0" fontId="9" fillId="2" borderId="9" xfId="4" applyFont="1" applyFill="1" applyBorder="1" applyAlignment="1">
      <alignment horizontal="center" vertical="center"/>
    </xf>
    <xf numFmtId="0" fontId="9" fillId="2" borderId="10" xfId="4" applyFont="1" applyFill="1" applyBorder="1" applyAlignment="1">
      <alignment horizontal="center" vertical="center"/>
    </xf>
    <xf numFmtId="0" fontId="9" fillId="10" borderId="9" xfId="4" applyFont="1" applyFill="1" applyBorder="1" applyAlignment="1">
      <alignment horizontal="left" vertical="center"/>
    </xf>
    <xf numFmtId="0" fontId="9" fillId="8" borderId="10" xfId="4" applyFont="1" applyFill="1" applyBorder="1" applyAlignment="1">
      <alignment horizontal="left" vertical="center"/>
    </xf>
    <xf numFmtId="0" fontId="9" fillId="8" borderId="11" xfId="4" applyFont="1" applyFill="1" applyBorder="1" applyAlignment="1">
      <alignment horizontal="left" vertical="center"/>
    </xf>
    <xf numFmtId="0" fontId="9" fillId="2" borderId="2" xfId="4" applyFont="1" applyFill="1" applyBorder="1" applyAlignment="1">
      <alignment horizontal="center" vertical="center"/>
    </xf>
    <xf numFmtId="0" fontId="9" fillId="2" borderId="8" xfId="4" applyFont="1" applyFill="1" applyBorder="1" applyAlignment="1">
      <alignment horizontal="center" vertical="center"/>
    </xf>
    <xf numFmtId="0" fontId="9" fillId="10" borderId="2" xfId="4" applyFont="1" applyFill="1" applyBorder="1" applyAlignment="1">
      <alignment horizontal="center" vertical="center" wrapText="1" shrinkToFit="1"/>
    </xf>
    <xf numFmtId="0" fontId="9" fillId="8" borderId="3" xfId="4" applyFont="1" applyFill="1" applyBorder="1" applyAlignment="1">
      <alignment horizontal="center" vertical="center" shrinkToFit="1"/>
    </xf>
    <xf numFmtId="0" fontId="9" fillId="8" borderId="8" xfId="4" applyFont="1" applyFill="1" applyBorder="1" applyAlignment="1">
      <alignment horizontal="center" vertical="center" shrinkToFit="1"/>
    </xf>
    <xf numFmtId="0" fontId="9" fillId="10" borderId="13" xfId="2" applyFont="1" applyFill="1" applyBorder="1" applyAlignment="1">
      <alignment horizontal="center" vertical="center" wrapText="1" shrinkToFit="1"/>
    </xf>
    <xf numFmtId="0" fontId="9" fillId="8" borderId="13" xfId="2" applyFont="1" applyFill="1" applyBorder="1" applyAlignment="1">
      <alignment horizontal="center" vertical="center" wrapText="1" shrinkToFit="1"/>
    </xf>
    <xf numFmtId="0" fontId="9" fillId="2" borderId="6" xfId="4" applyFont="1" applyFill="1" applyBorder="1" applyAlignment="1">
      <alignment horizontal="center"/>
    </xf>
    <xf numFmtId="0" fontId="9" fillId="2" borderId="7" xfId="4" applyFont="1" applyFill="1" applyBorder="1" applyAlignment="1">
      <alignment horizontal="center"/>
    </xf>
    <xf numFmtId="0" fontId="9" fillId="10" borderId="6" xfId="4" applyFont="1" applyFill="1" applyBorder="1" applyAlignment="1">
      <alignment horizontal="left" vertical="center"/>
    </xf>
    <xf numFmtId="0" fontId="9" fillId="8" borderId="7" xfId="4" applyFont="1" applyFill="1" applyBorder="1" applyAlignment="1">
      <alignment horizontal="left" vertical="center"/>
    </xf>
    <xf numFmtId="0" fontId="9" fillId="8" borderId="5" xfId="4" applyFont="1" applyFill="1" applyBorder="1" applyAlignment="1">
      <alignment horizontal="left" vertical="center"/>
    </xf>
    <xf numFmtId="0" fontId="9" fillId="10" borderId="2" xfId="4" applyFont="1" applyFill="1" applyBorder="1" applyAlignment="1">
      <alignment horizontal="center" vertical="center" shrinkToFit="1"/>
    </xf>
    <xf numFmtId="0" fontId="9" fillId="10" borderId="14" xfId="2" applyFont="1" applyFill="1" applyBorder="1" applyAlignment="1">
      <alignment horizontal="center" vertical="center" wrapText="1" shrinkToFit="1"/>
    </xf>
    <xf numFmtId="0" fontId="9" fillId="8" borderId="14" xfId="2" applyFont="1" applyFill="1" applyBorder="1" applyAlignment="1">
      <alignment horizontal="center" vertical="center" wrapText="1" shrinkToFit="1"/>
    </xf>
    <xf numFmtId="0" fontId="23" fillId="0" borderId="9" xfId="11" applyFont="1" applyBorder="1" applyAlignment="1">
      <alignment horizontal="center" vertical="center"/>
    </xf>
    <xf numFmtId="0" fontId="23" fillId="0" borderId="11" xfId="11" applyFont="1" applyBorder="1" applyAlignment="1">
      <alignment horizontal="center" vertical="center"/>
    </xf>
    <xf numFmtId="176" fontId="23" fillId="10" borderId="6" xfId="2" applyNumberFormat="1" applyFont="1" applyFill="1" applyBorder="1" applyAlignment="1">
      <alignment horizontal="center" vertical="center"/>
    </xf>
    <xf numFmtId="176" fontId="23" fillId="9" borderId="7" xfId="2" applyNumberFormat="1" applyFont="1" applyFill="1" applyBorder="1" applyAlignment="1">
      <alignment horizontal="center" vertical="center"/>
    </xf>
    <xf numFmtId="176" fontId="23" fillId="9" borderId="5" xfId="2" applyNumberFormat="1" applyFont="1" applyFill="1" applyBorder="1" applyAlignment="1">
      <alignment horizontal="center" vertical="center"/>
    </xf>
    <xf numFmtId="0" fontId="23" fillId="9" borderId="9" xfId="11" applyFont="1" applyFill="1" applyBorder="1" applyAlignment="1">
      <alignment horizontal="center" vertical="center"/>
    </xf>
    <xf numFmtId="0" fontId="23" fillId="9" borderId="10" xfId="11" applyFont="1" applyFill="1" applyBorder="1" applyAlignment="1">
      <alignment horizontal="center" vertical="center"/>
    </xf>
    <xf numFmtId="0" fontId="23" fillId="9" borderId="11" xfId="11" applyFont="1" applyFill="1" applyBorder="1" applyAlignment="1">
      <alignment horizontal="center"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9" borderId="8" xfId="4" applyFont="1" applyFill="1" applyBorder="1" applyAlignment="1">
      <alignment horizontal="center" vertical="center" shrinkToFit="1"/>
    </xf>
    <xf numFmtId="0" fontId="9" fillId="3" borderId="3" xfId="4" applyFont="1" applyFill="1" applyBorder="1" applyAlignment="1">
      <alignment horizontal="center" vertical="center"/>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9" xfId="2" applyFont="1" applyFill="1" applyBorder="1" applyAlignment="1">
      <alignment horizontal="center" vertic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10" borderId="2" xfId="4" applyFont="1" applyFill="1" applyBorder="1" applyAlignment="1">
      <alignment horizontal="left" vertical="center" shrinkToFit="1"/>
    </xf>
    <xf numFmtId="0" fontId="9" fillId="9" borderId="3" xfId="4" applyFont="1" applyFill="1" applyBorder="1" applyAlignment="1">
      <alignment horizontal="left" vertical="center" shrinkToFit="1"/>
    </xf>
    <xf numFmtId="0" fontId="9" fillId="9" borderId="8" xfId="4" applyFont="1" applyFill="1" applyBorder="1" applyAlignment="1">
      <alignment horizontal="left" vertical="center" shrinkToFit="1"/>
    </xf>
    <xf numFmtId="0" fontId="9" fillId="10" borderId="1" xfId="4" applyFont="1" applyFill="1" applyBorder="1" applyAlignment="1">
      <alignment horizontal="left" vertical="center" shrinkToFit="1"/>
    </xf>
    <xf numFmtId="0" fontId="9" fillId="9" borderId="1" xfId="4" applyFont="1" applyFill="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23" fillId="0" borderId="9" xfId="0" applyFont="1" applyBorder="1" applyAlignment="1">
      <alignment horizontal="center" vertical="center" shrinkToFit="1"/>
    </xf>
    <xf numFmtId="0" fontId="23" fillId="0" borderId="11" xfId="0" applyFont="1" applyBorder="1" applyAlignment="1">
      <alignment horizontal="center" vertical="center" shrinkToFit="1"/>
    </xf>
    <xf numFmtId="0" fontId="23" fillId="9" borderId="9" xfId="1" applyFont="1" applyFill="1" applyBorder="1" applyAlignment="1">
      <alignment horizontal="center" vertical="center"/>
    </xf>
    <xf numFmtId="0" fontId="23" fillId="9" borderId="10" xfId="1" applyFont="1" applyFill="1" applyBorder="1" applyAlignment="1">
      <alignment horizontal="center" vertical="center"/>
    </xf>
    <xf numFmtId="0" fontId="23" fillId="9" borderId="11" xfId="1" applyFont="1" applyFill="1" applyBorder="1" applyAlignment="1">
      <alignment horizontal="center" vertical="center"/>
    </xf>
    <xf numFmtId="0" fontId="9" fillId="3" borderId="1" xfId="4" applyFont="1" applyFill="1" applyBorder="1" applyAlignment="1">
      <alignment horizontal="center" vertical="center"/>
    </xf>
    <xf numFmtId="0" fontId="9" fillId="3" borderId="13" xfId="4" applyFont="1" applyFill="1" applyBorder="1" applyAlignment="1">
      <alignment horizontal="center" vertical="center"/>
    </xf>
    <xf numFmtId="0" fontId="9" fillId="10" borderId="13" xfId="4" applyFont="1" applyFill="1" applyBorder="1">
      <alignment vertical="center"/>
    </xf>
    <xf numFmtId="0" fontId="9" fillId="8" borderId="13" xfId="4" applyFont="1" applyFill="1" applyBorder="1">
      <alignment vertical="center"/>
    </xf>
    <xf numFmtId="0" fontId="21" fillId="10" borderId="2" xfId="4" applyFont="1" applyFill="1" applyBorder="1" applyAlignment="1">
      <alignment horizontal="center" vertical="center" wrapText="1" shrinkToFit="1"/>
    </xf>
    <xf numFmtId="0" fontId="21" fillId="8" borderId="3" xfId="4" applyFont="1" applyFill="1" applyBorder="1" applyAlignment="1">
      <alignment horizontal="center" vertical="center" shrinkToFit="1"/>
    </xf>
    <xf numFmtId="0" fontId="21" fillId="8" borderId="8" xfId="4" applyFont="1" applyFill="1" applyBorder="1" applyAlignment="1">
      <alignment horizontal="center" vertical="center" shrinkToFit="1"/>
    </xf>
    <xf numFmtId="0" fontId="9" fillId="10" borderId="9" xfId="4" applyFont="1" applyFill="1" applyBorder="1" applyAlignment="1">
      <alignment horizontal="center" vertical="center" shrinkToFit="1"/>
    </xf>
    <xf numFmtId="0" fontId="9" fillId="8" borderId="10" xfId="4" applyFont="1" applyFill="1" applyBorder="1" applyAlignment="1">
      <alignment horizontal="center" vertical="center" shrinkToFit="1"/>
    </xf>
    <xf numFmtId="0" fontId="9" fillId="8" borderId="11" xfId="4" applyFont="1" applyFill="1" applyBorder="1" applyAlignment="1">
      <alignment horizontal="center" vertical="center" shrinkToFit="1"/>
    </xf>
    <xf numFmtId="0" fontId="9" fillId="3" borderId="14" xfId="4" applyFont="1" applyFill="1" applyBorder="1" applyAlignment="1">
      <alignment horizontal="center"/>
    </xf>
    <xf numFmtId="0" fontId="9" fillId="10" borderId="14" xfId="4" applyFont="1" applyFill="1" applyBorder="1">
      <alignment vertical="center"/>
    </xf>
    <xf numFmtId="0" fontId="9" fillId="8" borderId="14" xfId="4" applyFont="1" applyFill="1" applyBorder="1">
      <alignment vertical="center"/>
    </xf>
    <xf numFmtId="0" fontId="9" fillId="10" borderId="6" xfId="4" applyFont="1" applyFill="1" applyBorder="1" applyAlignment="1">
      <alignment horizontal="center" vertical="center" shrinkToFit="1"/>
    </xf>
    <xf numFmtId="0" fontId="9" fillId="8" borderId="7" xfId="4" applyFont="1" applyFill="1" applyBorder="1" applyAlignment="1">
      <alignment horizontal="center" vertical="center" shrinkToFit="1"/>
    </xf>
    <xf numFmtId="0" fontId="9" fillId="8" borderId="5" xfId="4" applyFont="1" applyFill="1" applyBorder="1" applyAlignment="1">
      <alignment horizontal="center" vertical="center" shrinkToFit="1"/>
    </xf>
    <xf numFmtId="0" fontId="34" fillId="0" borderId="13" xfId="4" applyFont="1" applyBorder="1" applyAlignment="1">
      <alignment horizontal="center" vertical="center" wrapText="1"/>
    </xf>
    <xf numFmtId="0" fontId="34" fillId="0" borderId="1" xfId="4" applyFont="1" applyBorder="1" applyAlignment="1">
      <alignment horizontal="center" vertical="center" wrapText="1"/>
    </xf>
    <xf numFmtId="0" fontId="37" fillId="2" borderId="14" xfId="2" applyFont="1" applyFill="1" applyBorder="1" applyAlignment="1">
      <alignment vertical="center" textRotation="255"/>
    </xf>
    <xf numFmtId="0" fontId="37" fillId="2" borderId="15" xfId="2" applyFont="1" applyFill="1" applyBorder="1" applyAlignment="1">
      <alignment vertical="center" textRotation="255"/>
    </xf>
    <xf numFmtId="0" fontId="37" fillId="2" borderId="13" xfId="2" applyFont="1" applyFill="1" applyBorder="1" applyAlignment="1">
      <alignment vertical="center" textRotation="255"/>
    </xf>
    <xf numFmtId="0" fontId="44" fillId="0" borderId="6" xfId="2" applyFont="1" applyBorder="1" applyAlignment="1" applyProtection="1">
      <alignment horizontal="center"/>
      <protection locked="0"/>
    </xf>
    <xf numFmtId="0" fontId="44" fillId="0" borderId="7" xfId="2" applyFont="1" applyBorder="1" applyAlignment="1" applyProtection="1">
      <alignment horizontal="center"/>
      <protection locked="0"/>
    </xf>
    <xf numFmtId="0" fontId="44" fillId="0" borderId="5" xfId="2" applyFont="1" applyBorder="1" applyAlignment="1" applyProtection="1">
      <alignment horizontal="center"/>
      <protection locked="0"/>
    </xf>
    <xf numFmtId="0" fontId="37" fillId="0" borderId="10" xfId="2" applyFont="1" applyBorder="1" applyAlignment="1" applyProtection="1">
      <alignment horizontal="left" vertical="center" wrapText="1"/>
      <protection locked="0"/>
    </xf>
    <xf numFmtId="0" fontId="37" fillId="0" borderId="11" xfId="2" applyFont="1" applyBorder="1" applyAlignment="1" applyProtection="1">
      <alignment horizontal="left" vertical="center" wrapText="1"/>
      <protection locked="0"/>
    </xf>
    <xf numFmtId="0" fontId="37" fillId="2" borderId="9" xfId="2" applyFont="1" applyFill="1" applyBorder="1" applyAlignment="1">
      <alignment horizontal="center" vertical="center"/>
    </xf>
    <xf numFmtId="0" fontId="37" fillId="2" borderId="10" xfId="2" applyFont="1" applyFill="1" applyBorder="1" applyAlignment="1">
      <alignment horizontal="center" vertical="center"/>
    </xf>
    <xf numFmtId="0" fontId="37" fillId="2" borderId="11" xfId="2" applyFont="1" applyFill="1" applyBorder="1" applyAlignment="1">
      <alignment horizontal="center" vertical="center"/>
    </xf>
    <xf numFmtId="0" fontId="39" fillId="10" borderId="9" xfId="2" applyFont="1" applyFill="1" applyBorder="1" applyAlignment="1">
      <alignment horizontal="left" vertical="center" shrinkToFit="1"/>
    </xf>
    <xf numFmtId="0" fontId="39" fillId="8" borderId="10" xfId="2" applyFont="1" applyFill="1" applyBorder="1" applyAlignment="1">
      <alignment horizontal="left" vertical="center" shrinkToFit="1"/>
    </xf>
    <xf numFmtId="0" fontId="39" fillId="8" borderId="11" xfId="2" applyFont="1" applyFill="1" applyBorder="1" applyAlignment="1">
      <alignment horizontal="left" vertical="center" shrinkToFit="1"/>
    </xf>
    <xf numFmtId="0" fontId="37" fillId="2" borderId="2" xfId="2" applyFont="1" applyFill="1" applyBorder="1" applyAlignment="1">
      <alignment horizontal="center" vertical="center" wrapText="1"/>
    </xf>
    <xf numFmtId="0" fontId="37" fillId="2" borderId="3" xfId="2" applyFont="1" applyFill="1" applyBorder="1" applyAlignment="1">
      <alignment horizontal="center" vertical="center" wrapText="1"/>
    </xf>
    <xf numFmtId="0" fontId="37" fillId="2" borderId="8" xfId="2" applyFont="1" applyFill="1" applyBorder="1" applyAlignment="1">
      <alignment horizontal="center" vertical="center" wrapText="1"/>
    </xf>
    <xf numFmtId="0" fontId="39" fillId="10" borderId="2" xfId="2" applyFont="1" applyFill="1" applyBorder="1" applyAlignment="1">
      <alignment horizontal="left" vertical="center" shrinkToFit="1"/>
    </xf>
    <xf numFmtId="0" fontId="39" fillId="8" borderId="3" xfId="2" applyFont="1" applyFill="1" applyBorder="1" applyAlignment="1">
      <alignment horizontal="left" vertical="center" shrinkToFit="1"/>
    </xf>
    <xf numFmtId="0" fontId="39" fillId="8" borderId="8" xfId="2" applyFont="1" applyFill="1" applyBorder="1" applyAlignment="1">
      <alignment horizontal="left" vertical="center" shrinkToFit="1"/>
    </xf>
    <xf numFmtId="0" fontId="39" fillId="10" borderId="9" xfId="2" applyFont="1" applyFill="1" applyBorder="1" applyAlignment="1">
      <alignment horizontal="center" vertical="center" wrapText="1" shrinkToFit="1"/>
    </xf>
    <xf numFmtId="0" fontId="39" fillId="8" borderId="10" xfId="2" applyFont="1" applyFill="1" applyBorder="1" applyAlignment="1">
      <alignment horizontal="center" vertical="center" wrapText="1" shrinkToFit="1"/>
    </xf>
    <xf numFmtId="0" fontId="39" fillId="8" borderId="11" xfId="2" applyFont="1" applyFill="1" applyBorder="1" applyAlignment="1">
      <alignment horizontal="center" vertical="center" wrapText="1" shrinkToFit="1"/>
    </xf>
    <xf numFmtId="0" fontId="37" fillId="0" borderId="12" xfId="2" applyFont="1" applyBorder="1" applyAlignment="1" applyProtection="1">
      <alignment horizontal="center" vertical="center"/>
      <protection locked="0"/>
    </xf>
    <xf numFmtId="0" fontId="37" fillId="0" borderId="0" xfId="2" applyFont="1" applyAlignment="1" applyProtection="1">
      <alignment horizontal="center" vertical="center"/>
      <protection locked="0"/>
    </xf>
    <xf numFmtId="0" fontId="37" fillId="0" borderId="4" xfId="2" applyFont="1" applyBorder="1" applyAlignment="1" applyProtection="1">
      <alignment horizontal="center" vertical="center"/>
      <protection locked="0"/>
    </xf>
    <xf numFmtId="0" fontId="38" fillId="0" borderId="0" xfId="2" applyFont="1" applyAlignment="1">
      <alignment horizontal="left" vertical="center"/>
    </xf>
    <xf numFmtId="0" fontId="37" fillId="2" borderId="6" xfId="2" applyFont="1" applyFill="1" applyBorder="1" applyAlignment="1">
      <alignment horizontal="center" vertical="center"/>
    </xf>
    <xf numFmtId="0" fontId="37" fillId="2" borderId="7" xfId="2" applyFont="1" applyFill="1" applyBorder="1" applyAlignment="1">
      <alignment horizontal="center" vertical="center"/>
    </xf>
    <xf numFmtId="0" fontId="37" fillId="2" borderId="5" xfId="2" applyFont="1" applyFill="1" applyBorder="1" applyAlignment="1">
      <alignment horizontal="center" vertical="center"/>
    </xf>
    <xf numFmtId="0" fontId="39" fillId="10" borderId="6" xfId="2" applyFont="1" applyFill="1" applyBorder="1" applyAlignment="1">
      <alignment horizontal="left" vertical="center"/>
    </xf>
    <xf numFmtId="0" fontId="39" fillId="8" borderId="7" xfId="2" applyFont="1" applyFill="1" applyBorder="1" applyAlignment="1">
      <alignment horizontal="left" vertical="center"/>
    </xf>
    <xf numFmtId="0" fontId="39" fillId="8" borderId="5" xfId="2" applyFont="1" applyFill="1" applyBorder="1" applyAlignment="1">
      <alignment horizontal="left" vertical="center"/>
    </xf>
    <xf numFmtId="0" fontId="37" fillId="2" borderId="2" xfId="2" applyFont="1" applyFill="1" applyBorder="1" applyAlignment="1">
      <alignment horizontal="center" vertical="center"/>
    </xf>
    <xf numFmtId="0" fontId="37" fillId="2" borderId="3" xfId="2" applyFont="1" applyFill="1" applyBorder="1" applyAlignment="1">
      <alignment horizontal="center" vertical="center"/>
    </xf>
    <xf numFmtId="0" fontId="37" fillId="2" borderId="8" xfId="2" applyFont="1" applyFill="1" applyBorder="1" applyAlignment="1">
      <alignment horizontal="center" vertical="center"/>
    </xf>
    <xf numFmtId="0" fontId="39" fillId="10" borderId="6" xfId="2" applyFont="1" applyFill="1" applyBorder="1" applyAlignment="1">
      <alignment horizontal="center" vertical="center" wrapText="1" shrinkToFit="1"/>
    </xf>
    <xf numFmtId="0" fontId="39" fillId="8" borderId="7" xfId="2" applyFont="1" applyFill="1" applyBorder="1" applyAlignment="1">
      <alignment horizontal="center" vertical="center" wrapText="1" shrinkToFit="1"/>
    </xf>
    <xf numFmtId="0" fontId="39" fillId="8" borderId="5" xfId="2" applyFont="1" applyFill="1" applyBorder="1" applyAlignment="1">
      <alignment horizontal="center" vertical="center" wrapText="1" shrinkToFit="1"/>
    </xf>
    <xf numFmtId="177" fontId="37" fillId="10" borderId="6" xfId="2" applyNumberFormat="1" applyFont="1" applyFill="1" applyBorder="1" applyAlignment="1">
      <alignment horizontal="center" vertical="center" wrapText="1" shrinkToFit="1"/>
    </xf>
    <xf numFmtId="177" fontId="37" fillId="9" borderId="7" xfId="2" applyNumberFormat="1" applyFont="1" applyFill="1" applyBorder="1" applyAlignment="1">
      <alignment horizontal="center" vertical="center" wrapText="1" shrinkToFit="1"/>
    </xf>
    <xf numFmtId="177" fontId="37" fillId="9" borderId="5" xfId="2" applyNumberFormat="1" applyFont="1" applyFill="1" applyBorder="1" applyAlignment="1">
      <alignment horizontal="center" vertical="center" wrapText="1" shrinkToFit="1"/>
    </xf>
    <xf numFmtId="177" fontId="37" fillId="9" borderId="9" xfId="2" applyNumberFormat="1" applyFont="1" applyFill="1" applyBorder="1" applyAlignment="1">
      <alignment horizontal="center" vertical="center" wrapText="1" shrinkToFit="1"/>
    </xf>
    <xf numFmtId="177" fontId="37" fillId="9" borderId="10" xfId="2" applyNumberFormat="1" applyFont="1" applyFill="1" applyBorder="1" applyAlignment="1">
      <alignment horizontal="center" vertical="center" wrapText="1" shrinkToFit="1"/>
    </xf>
    <xf numFmtId="177" fontId="37" fillId="9" borderId="11" xfId="2" applyNumberFormat="1" applyFont="1" applyFill="1" applyBorder="1" applyAlignment="1">
      <alignment horizontal="center" vertical="center" wrapText="1" shrinkToFit="1"/>
    </xf>
    <xf numFmtId="0" fontId="44" fillId="0" borderId="12" xfId="2" applyFont="1" applyBorder="1" applyAlignment="1" applyProtection="1">
      <alignment horizontal="center"/>
      <protection locked="0"/>
    </xf>
    <xf numFmtId="0" fontId="44" fillId="0" borderId="0" xfId="2" applyFont="1" applyAlignment="1" applyProtection="1">
      <alignment horizontal="center"/>
      <protection locked="0"/>
    </xf>
    <xf numFmtId="0" fontId="44" fillId="0" borderId="4" xfId="2" applyFont="1" applyBorder="1" applyAlignment="1" applyProtection="1">
      <alignment horizontal="center"/>
      <protection locked="0"/>
    </xf>
    <xf numFmtId="0" fontId="15" fillId="0" borderId="9" xfId="2" applyFont="1" applyBorder="1" applyAlignment="1" applyProtection="1">
      <alignment horizontal="left" vertical="center" shrinkToFit="1"/>
      <protection locked="0"/>
    </xf>
    <xf numFmtId="0" fontId="15" fillId="0" borderId="10" xfId="2" applyFont="1" applyBorder="1" applyAlignment="1" applyProtection="1">
      <alignment horizontal="left" vertical="center" shrinkToFit="1"/>
      <protection locked="0"/>
    </xf>
    <xf numFmtId="0" fontId="15" fillId="0" borderId="11" xfId="2" applyFont="1" applyBorder="1" applyAlignment="1" applyProtection="1">
      <alignment horizontal="left" vertical="center" shrinkToFit="1"/>
      <protection locked="0"/>
    </xf>
    <xf numFmtId="0" fontId="15" fillId="2" borderId="1" xfId="2" applyFont="1" applyFill="1" applyBorder="1" applyAlignment="1" applyProtection="1">
      <alignment horizontal="center" vertical="center" wrapText="1"/>
      <protection locked="0"/>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0" fontId="15" fillId="2" borderId="8" xfId="2" applyFont="1" applyFill="1" applyBorder="1" applyAlignment="1" applyProtection="1">
      <alignment horizontal="center" vertical="center" wrapText="1"/>
      <protection locked="0"/>
    </xf>
    <xf numFmtId="0" fontId="15" fillId="10" borderId="2" xfId="2" applyFont="1" applyFill="1" applyBorder="1" applyAlignment="1" applyProtection="1">
      <alignment horizontal="left" vertical="center" shrinkToFit="1"/>
      <protection locked="0"/>
    </xf>
    <xf numFmtId="0" fontId="15" fillId="9" borderId="3" xfId="2" applyFont="1" applyFill="1" applyBorder="1" applyAlignment="1" applyProtection="1">
      <alignment horizontal="left" vertical="center" shrinkToFit="1"/>
      <protection locked="0"/>
    </xf>
    <xf numFmtId="0" fontId="15" fillId="9" borderId="8" xfId="2" applyFont="1" applyFill="1" applyBorder="1" applyAlignment="1" applyProtection="1">
      <alignment horizontal="left" vertical="center" shrinkToFit="1"/>
      <protection locked="0"/>
    </xf>
    <xf numFmtId="0" fontId="15" fillId="10" borderId="2" xfId="2" applyFont="1" applyFill="1" applyBorder="1" applyAlignment="1" applyProtection="1">
      <alignment horizontal="center" vertical="center" shrinkToFit="1"/>
      <protection locked="0"/>
    </xf>
    <xf numFmtId="0" fontId="15" fillId="9" borderId="8" xfId="2" applyFont="1" applyFill="1" applyBorder="1" applyAlignment="1" applyProtection="1">
      <alignment horizontal="center"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15" fillId="0" borderId="7" xfId="2" applyFont="1" applyBorder="1" applyAlignment="1" applyProtection="1">
      <alignment horizontal="left" vertical="center" wrapText="1" shrinkToFit="1"/>
      <protection locked="0"/>
    </xf>
    <xf numFmtId="0" fontId="15" fillId="0" borderId="7"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15" fillId="0" borderId="1" xfId="2" applyFont="1" applyBorder="1" applyAlignment="1" applyProtection="1">
      <alignment horizontal="center" vertical="center" shrinkToFit="1"/>
      <protection locked="0"/>
    </xf>
    <xf numFmtId="0" fontId="22" fillId="0" borderId="1" xfId="2" applyFont="1" applyBorder="1" applyAlignment="1" applyProtection="1">
      <alignment horizontal="center" vertical="center" wrapText="1"/>
      <protection locked="0"/>
    </xf>
    <xf numFmtId="0" fontId="15" fillId="0" borderId="12" xfId="2" applyFont="1" applyBorder="1" applyAlignment="1" applyProtection="1">
      <alignment horizontal="left" vertical="center" shrinkToFit="1"/>
      <protection locked="0"/>
    </xf>
    <xf numFmtId="0" fontId="15" fillId="2" borderId="1" xfId="5" applyFont="1" applyFill="1" applyBorder="1" applyAlignment="1">
      <alignment horizontal="center" vertical="center"/>
    </xf>
    <xf numFmtId="0" fontId="15" fillId="0" borderId="14" xfId="2" applyFont="1" applyBorder="1" applyAlignment="1" applyProtection="1">
      <alignment horizontal="left" vertical="center" shrinkToFit="1"/>
      <protection locked="0"/>
    </xf>
    <xf numFmtId="189" fontId="9" fillId="0" borderId="0" xfId="2" applyNumberFormat="1" applyFont="1" applyAlignment="1">
      <alignment horizontal="center" vertical="center"/>
    </xf>
    <xf numFmtId="0" fontId="9" fillId="0" borderId="0" xfId="2" applyFont="1" applyAlignment="1">
      <alignment horizontal="center" vertical="center"/>
    </xf>
    <xf numFmtId="189" fontId="9" fillId="0" borderId="0" xfId="2" applyNumberFormat="1" applyFont="1" applyAlignment="1">
      <alignment vertical="center" shrinkToFit="1"/>
    </xf>
    <xf numFmtId="0" fontId="23" fillId="10" borderId="14" xfId="2" applyFont="1" applyFill="1" applyBorder="1" applyAlignment="1">
      <alignment horizontal="left" vertical="center" shrinkToFit="1"/>
    </xf>
    <xf numFmtId="0" fontId="23" fillId="8" borderId="14" xfId="2" applyFont="1" applyFill="1" applyBorder="1" applyAlignment="1">
      <alignment horizontal="left" vertical="center" shrinkToFit="1"/>
    </xf>
    <xf numFmtId="0" fontId="15" fillId="10" borderId="1" xfId="2" applyFont="1" applyFill="1" applyBorder="1" applyAlignment="1" applyProtection="1">
      <alignment horizontal="center" vertical="center" shrinkToFit="1"/>
      <protection locked="0"/>
    </xf>
    <xf numFmtId="0" fontId="15" fillId="9" borderId="1" xfId="2" applyFont="1" applyFill="1" applyBorder="1" applyAlignment="1" applyProtection="1">
      <alignment horizontal="center" vertical="center" shrinkToFit="1"/>
      <protection locked="0"/>
    </xf>
    <xf numFmtId="0" fontId="23" fillId="10" borderId="1" xfId="2" applyFont="1" applyFill="1" applyBorder="1" applyAlignment="1">
      <alignment horizontal="left" vertical="center" shrinkToFit="1"/>
    </xf>
    <xf numFmtId="0" fontId="23" fillId="8" borderId="1" xfId="2" applyFont="1" applyFill="1" applyBorder="1" applyAlignment="1">
      <alignment horizontal="left" vertical="center" shrinkToFit="1"/>
    </xf>
    <xf numFmtId="0" fontId="15" fillId="2" borderId="6"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9"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15" fillId="2" borderId="12" xfId="2" applyFont="1" applyFill="1" applyBorder="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9" fillId="0" borderId="0" xfId="2" applyFont="1" applyAlignment="1">
      <alignment horizontal="center" vertical="center" shrinkToFit="1"/>
    </xf>
    <xf numFmtId="0" fontId="24" fillId="2" borderId="1" xfId="5" applyFont="1" applyFill="1" applyBorder="1" applyAlignment="1">
      <alignment horizontal="center" vertical="center" wrapText="1"/>
    </xf>
    <xf numFmtId="0" fontId="23" fillId="0" borderId="10" xfId="0" applyFont="1" applyBorder="1" applyAlignment="1">
      <alignment horizontal="left" vertical="center"/>
    </xf>
    <xf numFmtId="0" fontId="23" fillId="0" borderId="0" xfId="0" applyFont="1" applyAlignment="1">
      <alignment horizontal="left" vertical="center"/>
    </xf>
    <xf numFmtId="0" fontId="22" fillId="0" borderId="6" xfId="2" applyFont="1" applyBorder="1" applyAlignment="1" applyProtection="1">
      <alignment horizontal="center"/>
      <protection locked="0"/>
    </xf>
    <xf numFmtId="0" fontId="22" fillId="0" borderId="7" xfId="2" applyFont="1" applyBorder="1" applyAlignment="1" applyProtection="1">
      <alignment horizontal="center"/>
      <protection locked="0"/>
    </xf>
    <xf numFmtId="0" fontId="22" fillId="0" borderId="0" xfId="2" applyFont="1" applyAlignment="1" applyProtection="1">
      <alignment horizontal="center"/>
      <protection locked="0"/>
    </xf>
    <xf numFmtId="0" fontId="22" fillId="0" borderId="4" xfId="2" applyFont="1" applyBorder="1" applyAlignment="1" applyProtection="1">
      <alignment horizontal="center"/>
      <protection locked="0"/>
    </xf>
    <xf numFmtId="0" fontId="22" fillId="0" borderId="12" xfId="2" applyFont="1" applyBorder="1" applyAlignment="1" applyProtection="1">
      <alignment horizontal="center"/>
      <protection locked="0"/>
    </xf>
    <xf numFmtId="0" fontId="22" fillId="0" borderId="9" xfId="2" applyFont="1" applyBorder="1" applyAlignment="1" applyProtection="1">
      <alignment horizontal="center"/>
      <protection locked="0"/>
    </xf>
    <xf numFmtId="0" fontId="22" fillId="0" borderId="10" xfId="2" applyFont="1" applyBorder="1" applyAlignment="1" applyProtection="1">
      <alignment horizontal="center"/>
      <protection locked="0"/>
    </xf>
    <xf numFmtId="0" fontId="22"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23" fillId="2" borderId="3" xfId="0" applyFont="1" applyFill="1" applyBorder="1" applyAlignment="1">
      <alignment horizontal="center" vertical="center"/>
    </xf>
    <xf numFmtId="0" fontId="23" fillId="2" borderId="8" xfId="0" applyFont="1" applyFill="1" applyBorder="1" applyAlignment="1">
      <alignment horizontal="center" vertical="center"/>
    </xf>
    <xf numFmtId="178" fontId="15" fillId="10" borderId="2" xfId="2" applyNumberFormat="1" applyFont="1" applyFill="1" applyBorder="1" applyAlignment="1" applyProtection="1">
      <alignment horizontal="center" vertical="center" wrapText="1"/>
      <protection locked="0"/>
    </xf>
    <xf numFmtId="178" fontId="15" fillId="9" borderId="3" xfId="2" applyNumberFormat="1" applyFont="1" applyFill="1" applyBorder="1" applyAlignment="1" applyProtection="1">
      <alignment horizontal="center" vertical="center" wrapText="1"/>
      <protection locked="0"/>
    </xf>
    <xf numFmtId="190" fontId="15" fillId="10" borderId="2" xfId="2" applyNumberFormat="1" applyFont="1" applyFill="1" applyBorder="1" applyAlignment="1" applyProtection="1">
      <alignment horizontal="center" vertical="center" wrapText="1"/>
      <protection locked="0"/>
    </xf>
    <xf numFmtId="190" fontId="15" fillId="9" borderId="3" xfId="2" applyNumberFormat="1" applyFont="1" applyFill="1" applyBorder="1" applyAlignment="1" applyProtection="1">
      <alignment horizontal="center" vertical="center" wrapText="1"/>
      <protection locked="0"/>
    </xf>
    <xf numFmtId="190" fontId="15" fillId="9" borderId="8" xfId="2" applyNumberFormat="1" applyFont="1" applyFill="1" applyBorder="1" applyAlignment="1" applyProtection="1">
      <alignment horizontal="center" vertical="center" wrapText="1"/>
      <protection locked="0"/>
    </xf>
    <xf numFmtId="0" fontId="47" fillId="0" borderId="0" xfId="2" applyFont="1" applyAlignment="1">
      <alignment vertical="center" wrapText="1"/>
    </xf>
    <xf numFmtId="0" fontId="30" fillId="0" borderId="0" xfId="2" applyFont="1" applyAlignment="1">
      <alignment vertical="center" wrapText="1"/>
    </xf>
    <xf numFmtId="0" fontId="23" fillId="0" borderId="10" xfId="0" applyFont="1" applyBorder="1" applyAlignment="1">
      <alignment horizontal="center" vertical="center" shrinkToFit="1"/>
    </xf>
    <xf numFmtId="177" fontId="9" fillId="10" borderId="6" xfId="2" applyNumberFormat="1" applyFont="1" applyFill="1" applyBorder="1" applyAlignment="1">
      <alignment horizontal="right" vertical="center" wrapText="1" shrinkToFit="1"/>
    </xf>
    <xf numFmtId="0" fontId="23" fillId="9" borderId="7" xfId="0" applyFont="1" applyFill="1" applyBorder="1" applyAlignment="1">
      <alignment vertical="center" wrapText="1" shrinkToFit="1"/>
    </xf>
    <xf numFmtId="0" fontId="23" fillId="9" borderId="5" xfId="0" applyFont="1" applyFill="1" applyBorder="1" applyAlignment="1">
      <alignment vertical="center" wrapText="1" shrinkToFit="1"/>
    </xf>
    <xf numFmtId="0" fontId="23" fillId="9" borderId="9" xfId="0" applyFont="1" applyFill="1" applyBorder="1" applyAlignment="1">
      <alignment vertical="center" wrapText="1" shrinkToFit="1"/>
    </xf>
    <xf numFmtId="0" fontId="23" fillId="9" borderId="10" xfId="0" applyFont="1" applyFill="1" applyBorder="1" applyAlignment="1">
      <alignment vertical="center" wrapText="1" shrinkToFit="1"/>
    </xf>
    <xf numFmtId="0" fontId="23" fillId="9" borderId="11" xfId="0" applyFont="1" applyFill="1" applyBorder="1" applyAlignment="1">
      <alignment vertical="center" wrapText="1" shrinkToFit="1"/>
    </xf>
    <xf numFmtId="0" fontId="15" fillId="2" borderId="1" xfId="5"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15" fillId="2" borderId="0" xfId="2" applyFont="1" applyFill="1" applyAlignment="1" applyProtection="1">
      <alignment horizontal="center" vertical="center" wrapText="1"/>
      <protection locked="0"/>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10" borderId="13" xfId="2" applyFont="1" applyFill="1" applyBorder="1" applyAlignment="1">
      <alignment horizontal="left" vertical="center" shrinkToFit="1"/>
    </xf>
    <xf numFmtId="0" fontId="23" fillId="8" borderId="13" xfId="2" applyFont="1" applyFill="1" applyBorder="1" applyAlignment="1">
      <alignment horizontal="left" vertical="center" shrinkToFit="1"/>
    </xf>
    <xf numFmtId="0" fontId="23" fillId="10" borderId="9" xfId="2" applyFont="1" applyFill="1" applyBorder="1" applyAlignment="1">
      <alignment horizontal="left" vertical="center" shrinkToFit="1"/>
    </xf>
    <xf numFmtId="0" fontId="23" fillId="8" borderId="10" xfId="2" applyFont="1" applyFill="1" applyBorder="1" applyAlignment="1">
      <alignment horizontal="left" vertical="center" shrinkToFit="1"/>
    </xf>
    <xf numFmtId="0" fontId="23" fillId="8" borderId="11" xfId="2" applyFont="1" applyFill="1" applyBorder="1" applyAlignment="1">
      <alignment horizontal="left" vertical="center" shrinkToFit="1"/>
    </xf>
    <xf numFmtId="0" fontId="23" fillId="10" borderId="6" xfId="2" applyFont="1" applyFill="1" applyBorder="1" applyAlignment="1">
      <alignment horizontal="left" vertical="center" shrinkToFit="1"/>
    </xf>
    <xf numFmtId="0" fontId="23" fillId="8" borderId="7" xfId="2" applyFont="1" applyFill="1" applyBorder="1" applyAlignment="1">
      <alignment horizontal="left" vertical="center" shrinkToFit="1"/>
    </xf>
    <xf numFmtId="0" fontId="23" fillId="8" borderId="5" xfId="2" applyFont="1" applyFill="1" applyBorder="1" applyAlignment="1">
      <alignment horizontal="left" vertical="center" shrinkToFit="1"/>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178" fontId="23" fillId="10" borderId="2" xfId="0" applyNumberFormat="1" applyFont="1" applyFill="1" applyBorder="1">
      <alignment vertical="center"/>
    </xf>
    <xf numFmtId="178" fontId="23" fillId="8" borderId="3" xfId="0" applyNumberFormat="1" applyFont="1" applyFill="1" applyBorder="1">
      <alignment vertical="center"/>
    </xf>
    <xf numFmtId="178" fontId="23" fillId="8" borderId="8" xfId="0" applyNumberFormat="1" applyFont="1" applyFill="1" applyBorder="1">
      <alignment vertical="center"/>
    </xf>
    <xf numFmtId="0" fontId="23" fillId="2" borderId="2" xfId="0" applyFont="1" applyFill="1" applyBorder="1">
      <alignment vertical="center"/>
    </xf>
    <xf numFmtId="0" fontId="23" fillId="2" borderId="3" xfId="0" applyFont="1" applyFill="1" applyBorder="1">
      <alignment vertical="center"/>
    </xf>
    <xf numFmtId="0" fontId="23" fillId="2" borderId="8" xfId="0" applyFont="1" applyFill="1" applyBorder="1">
      <alignment vertical="center"/>
    </xf>
    <xf numFmtId="0" fontId="23" fillId="2" borderId="2" xfId="0" applyFont="1" applyFill="1" applyBorder="1" applyAlignment="1">
      <alignment horizontal="center" vertical="center"/>
    </xf>
    <xf numFmtId="0" fontId="23" fillId="10" borderId="2" xfId="0" applyFont="1" applyFill="1" applyBorder="1" applyAlignment="1">
      <alignment horizontal="left" vertical="center"/>
    </xf>
    <xf numFmtId="0" fontId="23" fillId="8" borderId="3" xfId="0" applyFont="1" applyFill="1" applyBorder="1" applyAlignment="1">
      <alignment horizontal="left" vertical="center"/>
    </xf>
    <xf numFmtId="0" fontId="23" fillId="10"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23" fillId="8" borderId="8" xfId="0" applyFont="1" applyFill="1" applyBorder="1" applyAlignment="1">
      <alignment horizontal="left" vertical="center" wrapText="1"/>
    </xf>
    <xf numFmtId="0" fontId="23" fillId="10" borderId="2" xfId="0" applyFont="1" applyFill="1" applyBorder="1" applyAlignment="1">
      <alignment horizontal="center" vertical="center"/>
    </xf>
    <xf numFmtId="0" fontId="23" fillId="8" borderId="3" xfId="0" applyFont="1" applyFill="1" applyBorder="1" applyAlignment="1">
      <alignment horizontal="center" vertical="center"/>
    </xf>
    <xf numFmtId="0" fontId="23" fillId="8" borderId="8" xfId="0" applyFont="1" applyFill="1" applyBorder="1" applyAlignment="1">
      <alignment horizontal="center" vertical="center"/>
    </xf>
    <xf numFmtId="0" fontId="23" fillId="10" borderId="1" xfId="0" applyFont="1" applyFill="1" applyBorder="1">
      <alignment vertical="center"/>
    </xf>
    <xf numFmtId="0" fontId="23" fillId="8" borderId="1" xfId="0" applyFont="1" applyFill="1" applyBorder="1">
      <alignment vertical="center"/>
    </xf>
    <xf numFmtId="0" fontId="23" fillId="2" borderId="2" xfId="0" applyFont="1" applyFill="1" applyBorder="1" applyAlignment="1">
      <alignment vertical="center" wrapText="1"/>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177" fontId="15" fillId="10" borderId="6" xfId="0" applyNumberFormat="1" applyFont="1" applyFill="1" applyBorder="1" applyAlignment="1">
      <alignment horizontal="center" vertical="center"/>
    </xf>
    <xf numFmtId="177" fontId="15" fillId="9" borderId="7" xfId="0" applyNumberFormat="1" applyFont="1" applyFill="1" applyBorder="1" applyAlignment="1">
      <alignment horizontal="center" vertical="center"/>
    </xf>
    <xf numFmtId="177" fontId="15" fillId="9" borderId="5" xfId="0" applyNumberFormat="1" applyFont="1" applyFill="1" applyBorder="1" applyAlignment="1">
      <alignment horizontal="center" vertical="center"/>
    </xf>
    <xf numFmtId="177" fontId="15" fillId="9" borderId="9" xfId="0" applyNumberFormat="1" applyFont="1" applyFill="1" applyBorder="1" applyAlignment="1">
      <alignment horizontal="center" vertical="center"/>
    </xf>
    <xf numFmtId="177" fontId="15" fillId="9" borderId="10" xfId="0" applyNumberFormat="1" applyFont="1" applyFill="1" applyBorder="1" applyAlignment="1">
      <alignment horizontal="center" vertical="center"/>
    </xf>
    <xf numFmtId="177" fontId="15" fillId="9" borderId="11"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3" fillId="0" borderId="3" xfId="0" applyFont="1" applyBorder="1" applyAlignment="1">
      <alignment horizontal="center" vertical="center"/>
    </xf>
    <xf numFmtId="186" fontId="15" fillId="10" borderId="6" xfId="0" applyNumberFormat="1" applyFont="1" applyFill="1" applyBorder="1" applyAlignment="1">
      <alignment horizontal="center" vertical="center"/>
    </xf>
    <xf numFmtId="0" fontId="23" fillId="8" borderId="7" xfId="0" applyFont="1" applyFill="1" applyBorder="1">
      <alignment vertical="center"/>
    </xf>
    <xf numFmtId="0" fontId="23" fillId="8" borderId="5" xfId="0" applyFont="1" applyFill="1" applyBorder="1">
      <alignment vertical="center"/>
    </xf>
    <xf numFmtId="186" fontId="15" fillId="10" borderId="9" xfId="0" applyNumberFormat="1" applyFont="1" applyFill="1" applyBorder="1" applyAlignment="1">
      <alignment horizontal="center" vertical="center"/>
    </xf>
    <xf numFmtId="0" fontId="23" fillId="8" borderId="10" xfId="0" applyFont="1" applyFill="1" applyBorder="1">
      <alignment vertical="center"/>
    </xf>
    <xf numFmtId="0" fontId="23" fillId="8" borderId="11" xfId="0" applyFont="1" applyFill="1" applyBorder="1">
      <alignment vertical="center"/>
    </xf>
    <xf numFmtId="186" fontId="15" fillId="10" borderId="6" xfId="0" applyNumberFormat="1" applyFont="1" applyFill="1" applyBorder="1" applyAlignment="1">
      <alignment horizontal="left" vertical="center"/>
    </xf>
    <xf numFmtId="186" fontId="15" fillId="8" borderId="7" xfId="0" applyNumberFormat="1" applyFont="1" applyFill="1" applyBorder="1" applyAlignment="1">
      <alignment horizontal="left" vertical="center"/>
    </xf>
    <xf numFmtId="186" fontId="15" fillId="8" borderId="5" xfId="0" applyNumberFormat="1" applyFont="1" applyFill="1" applyBorder="1" applyAlignment="1">
      <alignment horizontal="left" vertical="center"/>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186" fontId="15" fillId="10" borderId="9" xfId="0" applyNumberFormat="1" applyFont="1" applyFill="1" applyBorder="1" applyAlignment="1">
      <alignment horizontal="left" vertical="center"/>
    </xf>
    <xf numFmtId="186" fontId="15" fillId="8" borderId="10" xfId="0" applyNumberFormat="1" applyFont="1" applyFill="1" applyBorder="1" applyAlignment="1">
      <alignment horizontal="left" vertical="center"/>
    </xf>
    <xf numFmtId="186" fontId="15" fillId="8" borderId="11" xfId="0" applyNumberFormat="1" applyFont="1" applyFill="1" applyBorder="1" applyAlignment="1">
      <alignment horizontal="left" vertical="center"/>
    </xf>
    <xf numFmtId="186" fontId="15" fillId="10" borderId="2" xfId="0" applyNumberFormat="1" applyFont="1" applyFill="1" applyBorder="1" applyAlignment="1">
      <alignment horizontal="center" vertical="center" shrinkToFit="1"/>
    </xf>
    <xf numFmtId="0" fontId="23" fillId="8" borderId="3" xfId="0" applyFont="1" applyFill="1" applyBorder="1" applyAlignment="1">
      <alignment horizontal="center" vertical="center" shrinkToFit="1"/>
    </xf>
    <xf numFmtId="0" fontId="23" fillId="8" borderId="8"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0" borderId="35" xfId="5" applyFont="1" applyBorder="1" applyAlignment="1">
      <alignment horizontal="center" vertical="center" shrinkToFit="1"/>
    </xf>
    <xf numFmtId="0" fontId="9" fillId="0" borderId="49" xfId="5" applyFont="1" applyBorder="1" applyAlignment="1">
      <alignment horizontal="center" vertical="center" shrinkToFit="1"/>
    </xf>
    <xf numFmtId="0" fontId="9" fillId="0" borderId="36" xfId="5" applyFont="1" applyBorder="1" applyAlignment="1">
      <alignment horizontal="center" vertical="center" shrinkToFit="1"/>
    </xf>
    <xf numFmtId="0" fontId="9" fillId="0" borderId="34" xfId="5" applyFont="1" applyBorder="1" applyAlignment="1">
      <alignment horizontal="center" vertical="center" shrinkToFit="1"/>
    </xf>
    <xf numFmtId="0" fontId="9" fillId="0" borderId="25" xfId="5" applyFont="1" applyBorder="1" applyAlignment="1">
      <alignment horizontal="center" vertical="center" shrinkToFit="1"/>
    </xf>
    <xf numFmtId="0" fontId="9" fillId="0" borderId="24" xfId="5" applyFont="1" applyBorder="1" applyAlignment="1">
      <alignment horizontal="center" vertical="center" shrinkToFit="1"/>
    </xf>
    <xf numFmtId="0" fontId="15" fillId="2" borderId="3" xfId="5" applyFont="1" applyFill="1" applyBorder="1" applyAlignment="1">
      <alignment horizontal="center" vertical="center"/>
    </xf>
    <xf numFmtId="0" fontId="15" fillId="2" borderId="8" xfId="5" applyFont="1" applyFill="1" applyBorder="1" applyAlignment="1">
      <alignment horizontal="center" vertical="center"/>
    </xf>
    <xf numFmtId="0" fontId="15" fillId="2" borderId="23" xfId="5" applyFont="1" applyFill="1" applyBorder="1" applyAlignment="1">
      <alignment horizontal="center" vertical="center"/>
    </xf>
    <xf numFmtId="0" fontId="15" fillId="2" borderId="22" xfId="5" applyFont="1" applyFill="1" applyBorder="1" applyAlignment="1">
      <alignment horizontal="center" vertical="center"/>
    </xf>
    <xf numFmtId="0" fontId="15" fillId="2" borderId="21"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16" xfId="5" applyFont="1" applyFill="1" applyBorder="1" applyAlignment="1">
      <alignment horizontal="center" vertical="center"/>
    </xf>
    <xf numFmtId="0" fontId="9" fillId="2" borderId="1" xfId="5" applyFont="1" applyFill="1" applyBorder="1" applyAlignment="1">
      <alignment horizontal="center" vertical="center"/>
    </xf>
    <xf numFmtId="0" fontId="9" fillId="10" borderId="1" xfId="5" applyFont="1" applyFill="1" applyBorder="1" applyAlignment="1">
      <alignment horizontal="left" vertical="center" shrinkToFit="1"/>
    </xf>
    <xf numFmtId="0" fontId="9" fillId="8" borderId="1" xfId="5" applyFont="1" applyFill="1" applyBorder="1" applyAlignment="1">
      <alignment horizontal="left" vertical="center" shrinkToFit="1"/>
    </xf>
    <xf numFmtId="0" fontId="9" fillId="0" borderId="6" xfId="5" applyFont="1" applyBorder="1" applyAlignment="1">
      <alignment horizontal="center" vertical="center"/>
    </xf>
    <xf numFmtId="0" fontId="9" fillId="0" borderId="7" xfId="5" applyFont="1" applyBorder="1" applyAlignment="1">
      <alignment horizontal="center" vertical="center"/>
    </xf>
    <xf numFmtId="0" fontId="9" fillId="0" borderId="59" xfId="5" applyFont="1" applyBorder="1" applyAlignment="1">
      <alignment horizontal="center" vertical="center"/>
    </xf>
    <xf numFmtId="0" fontId="9" fillId="0" borderId="25" xfId="5" applyFont="1" applyBorder="1" applyAlignment="1">
      <alignment horizontal="center" vertical="center"/>
    </xf>
    <xf numFmtId="0" fontId="9" fillId="0" borderId="60" xfId="5" applyFont="1" applyBorder="1" applyAlignment="1">
      <alignment horizontal="center" vertical="center"/>
    </xf>
    <xf numFmtId="0" fontId="9" fillId="0" borderId="51" xfId="5" applyFont="1" applyBorder="1" applyAlignment="1">
      <alignment horizontal="center" vertical="center" shrinkToFit="1"/>
    </xf>
    <xf numFmtId="0" fontId="9" fillId="0" borderId="42" xfId="5" applyFont="1" applyBorder="1" applyAlignment="1">
      <alignment horizontal="center" vertical="center" shrinkToFit="1"/>
    </xf>
    <xf numFmtId="0" fontId="9" fillId="0" borderId="50" xfId="5" applyFont="1" applyBorder="1" applyAlignment="1">
      <alignment horizontal="center" vertical="center" shrinkToFit="1"/>
    </xf>
    <xf numFmtId="0" fontId="9" fillId="0" borderId="40" xfId="5" applyFont="1" applyBorder="1" applyAlignment="1">
      <alignment horizontal="center" vertical="center" shrinkToFit="1"/>
    </xf>
    <xf numFmtId="0" fontId="9" fillId="0" borderId="55" xfId="5" applyFont="1" applyBorder="1" applyAlignment="1">
      <alignment horizontal="center" vertical="center" shrinkToFit="1"/>
    </xf>
    <xf numFmtId="0" fontId="9" fillId="0" borderId="43" xfId="5" applyFont="1" applyBorder="1" applyAlignment="1">
      <alignment horizontal="center" vertical="center" shrinkToFit="1"/>
    </xf>
    <xf numFmtId="0" fontId="9" fillId="0" borderId="53" xfId="5" applyFont="1" applyBorder="1" applyAlignment="1">
      <alignment horizontal="center" vertical="center" shrinkToFit="1"/>
    </xf>
    <xf numFmtId="0" fontId="9" fillId="0" borderId="54" xfId="5" applyFont="1" applyBorder="1" applyAlignment="1">
      <alignment horizontal="center" vertical="center" shrinkToFit="1"/>
    </xf>
    <xf numFmtId="0" fontId="9" fillId="0" borderId="56" xfId="5" applyFont="1" applyBorder="1" applyAlignment="1">
      <alignment horizontal="center" vertical="center" shrinkToFit="1"/>
    </xf>
    <xf numFmtId="179" fontId="9" fillId="2" borderId="34" xfId="5" applyNumberFormat="1" applyFont="1" applyFill="1" applyBorder="1" applyAlignment="1">
      <alignment horizontal="center" vertical="center" shrinkToFit="1"/>
    </xf>
    <xf numFmtId="179" fontId="9" fillId="2" borderId="25" xfId="5" applyNumberFormat="1" applyFont="1" applyFill="1" applyBorder="1" applyAlignment="1">
      <alignment horizontal="center" vertical="center" shrinkToFit="1"/>
    </xf>
    <xf numFmtId="179" fontId="9" fillId="2" borderId="24" xfId="5" applyNumberFormat="1" applyFont="1" applyFill="1" applyBorder="1" applyAlignment="1">
      <alignment horizontal="center" vertical="center" shrinkToFit="1"/>
    </xf>
    <xf numFmtId="0" fontId="15" fillId="2" borderId="19" xfId="5" applyFont="1" applyFill="1" applyBorder="1" applyAlignment="1">
      <alignment horizontal="center" vertical="center"/>
    </xf>
    <xf numFmtId="0" fontId="24" fillId="2" borderId="14" xfId="5" applyFont="1" applyFill="1" applyBorder="1" applyAlignment="1">
      <alignment horizontal="center" vertical="center" wrapText="1"/>
    </xf>
    <xf numFmtId="0" fontId="24" fillId="2" borderId="15" xfId="5" applyFont="1" applyFill="1" applyBorder="1" applyAlignment="1">
      <alignment horizontal="center" vertical="center" wrapText="1"/>
    </xf>
    <xf numFmtId="0" fontId="24" fillId="2" borderId="13" xfId="5" applyFont="1" applyFill="1" applyBorder="1" applyAlignment="1">
      <alignment horizontal="center" vertical="center" wrapText="1"/>
    </xf>
    <xf numFmtId="0" fontId="24" fillId="2" borderId="33" xfId="5" applyFont="1" applyFill="1" applyBorder="1" applyAlignment="1">
      <alignment horizontal="center" vertical="center" wrapText="1"/>
    </xf>
    <xf numFmtId="0" fontId="24" fillId="2" borderId="47" xfId="5" applyFont="1" applyFill="1" applyBorder="1" applyAlignment="1">
      <alignment horizontal="center" vertical="center" wrapText="1"/>
    </xf>
    <xf numFmtId="0" fontId="15" fillId="2" borderId="23" xfId="5" applyFont="1" applyFill="1" applyBorder="1" applyAlignment="1">
      <alignment horizontal="center" vertical="center" wrapText="1"/>
    </xf>
    <xf numFmtId="0" fontId="15" fillId="2" borderId="22" xfId="5" applyFont="1" applyFill="1" applyBorder="1" applyAlignment="1">
      <alignment horizontal="center" vertical="center" wrapText="1"/>
    </xf>
    <xf numFmtId="0" fontId="15" fillId="2" borderId="21" xfId="5" applyFont="1" applyFill="1" applyBorder="1" applyAlignment="1">
      <alignment horizontal="center" vertical="center" wrapText="1"/>
    </xf>
    <xf numFmtId="0" fontId="15" fillId="2" borderId="20" xfId="5" applyFont="1" applyFill="1" applyBorder="1" applyAlignment="1">
      <alignment horizontal="center" vertical="center" wrapText="1"/>
    </xf>
    <xf numFmtId="0" fontId="15" fillId="2" borderId="18" xfId="5" applyFont="1" applyFill="1" applyBorder="1" applyAlignment="1">
      <alignment horizontal="center" vertical="center" wrapText="1"/>
    </xf>
    <xf numFmtId="0" fontId="9" fillId="10" borderId="6" xfId="5" applyFont="1" applyFill="1" applyBorder="1" applyAlignment="1">
      <alignment horizontal="center" vertical="center"/>
    </xf>
    <xf numFmtId="0" fontId="9" fillId="8" borderId="7" xfId="5" applyFont="1" applyFill="1" applyBorder="1" applyAlignment="1">
      <alignment horizontal="center" vertical="center"/>
    </xf>
    <xf numFmtId="0" fontId="9" fillId="8" borderId="5" xfId="5" applyFont="1" applyFill="1" applyBorder="1" applyAlignment="1">
      <alignment horizontal="center" vertical="center"/>
    </xf>
    <xf numFmtId="0" fontId="9" fillId="10" borderId="9" xfId="5" applyFont="1" applyFill="1" applyBorder="1" applyAlignment="1">
      <alignment horizontal="center" vertical="center"/>
    </xf>
    <xf numFmtId="0" fontId="9" fillId="8" borderId="10" xfId="5" applyFont="1" applyFill="1" applyBorder="1" applyAlignment="1">
      <alignment horizontal="center" vertical="center"/>
    </xf>
    <xf numFmtId="0" fontId="9" fillId="8" borderId="11" xfId="5" applyFont="1" applyFill="1" applyBorder="1" applyAlignment="1">
      <alignment horizontal="center" vertical="center"/>
    </xf>
    <xf numFmtId="0" fontId="21" fillId="2" borderId="1" xfId="5" applyFont="1" applyFill="1" applyBorder="1" applyAlignment="1">
      <alignment horizontal="center" vertical="center" wrapText="1" shrinkToFit="1"/>
    </xf>
    <xf numFmtId="0" fontId="15" fillId="0" borderId="1" xfId="0" applyFont="1" applyBorder="1" applyAlignment="1">
      <alignment horizontal="center" vertical="center"/>
    </xf>
    <xf numFmtId="14" fontId="9" fillId="10" borderId="6" xfId="5" applyNumberFormat="1" applyFont="1" applyFill="1" applyBorder="1" applyAlignment="1">
      <alignment horizontal="center" vertical="center" wrapText="1" shrinkToFit="1"/>
    </xf>
    <xf numFmtId="0" fontId="9" fillId="9" borderId="7" xfId="5" applyFont="1" applyFill="1" applyBorder="1" applyAlignment="1">
      <alignment horizontal="center" vertical="center" wrapText="1" shrinkToFit="1"/>
    </xf>
    <xf numFmtId="0" fontId="9" fillId="9" borderId="5" xfId="5" applyFont="1" applyFill="1" applyBorder="1" applyAlignment="1">
      <alignment horizontal="center" vertical="center" wrapText="1" shrinkToFit="1"/>
    </xf>
    <xf numFmtId="0" fontId="9" fillId="9" borderId="9" xfId="5" applyFont="1" applyFill="1" applyBorder="1" applyAlignment="1">
      <alignment horizontal="center" vertical="center" wrapText="1" shrinkToFit="1"/>
    </xf>
    <xf numFmtId="0" fontId="9" fillId="9" borderId="10" xfId="5" applyFont="1" applyFill="1" applyBorder="1" applyAlignment="1">
      <alignment horizontal="center" vertical="center" wrapText="1" shrinkToFit="1"/>
    </xf>
    <xf numFmtId="0" fontId="9" fillId="9" borderId="11" xfId="5" applyFont="1" applyFill="1" applyBorder="1" applyAlignment="1">
      <alignment horizontal="center" vertical="center" wrapText="1" shrinkToFit="1"/>
    </xf>
    <xf numFmtId="0" fontId="9" fillId="2" borderId="13" xfId="5" applyFont="1" applyFill="1" applyBorder="1" applyAlignment="1">
      <alignment horizontal="center" vertical="center"/>
    </xf>
    <xf numFmtId="0" fontId="9" fillId="2" borderId="6" xfId="5" applyFont="1" applyFill="1" applyBorder="1" applyAlignment="1">
      <alignment horizontal="center" vertical="center" shrinkToFit="1"/>
    </xf>
    <xf numFmtId="0" fontId="9" fillId="2" borderId="5" xfId="5" applyFont="1" applyFill="1" applyBorder="1" applyAlignment="1">
      <alignment horizontal="center" vertical="center" shrinkToFit="1"/>
    </xf>
    <xf numFmtId="0" fontId="9" fillId="2" borderId="9" xfId="5" applyFont="1" applyFill="1" applyBorder="1" applyAlignment="1">
      <alignment horizontal="center" vertical="center" shrinkToFit="1"/>
    </xf>
    <xf numFmtId="0" fontId="9" fillId="2" borderId="11" xfId="5" applyFont="1" applyFill="1" applyBorder="1" applyAlignment="1">
      <alignment horizontal="center" vertical="center" shrinkToFit="1"/>
    </xf>
    <xf numFmtId="0" fontId="9" fillId="10" borderId="14" xfId="5" applyFont="1" applyFill="1" applyBorder="1" applyAlignment="1">
      <alignment horizontal="left" vertical="center"/>
    </xf>
    <xf numFmtId="0" fontId="9" fillId="8" borderId="14" xfId="5" applyFont="1" applyFill="1" applyBorder="1" applyAlignment="1">
      <alignment horizontal="left" vertical="center"/>
    </xf>
    <xf numFmtId="0" fontId="9" fillId="10" borderId="13" xfId="5" applyFont="1" applyFill="1" applyBorder="1" applyAlignment="1">
      <alignment horizontal="left" vertical="center"/>
    </xf>
    <xf numFmtId="0" fontId="9" fillId="8" borderId="13" xfId="5" applyFont="1" applyFill="1" applyBorder="1" applyAlignment="1">
      <alignment horizontal="left" vertical="center"/>
    </xf>
    <xf numFmtId="0" fontId="9" fillId="2" borderId="14" xfId="5" applyFont="1" applyFill="1" applyBorder="1" applyAlignment="1">
      <alignment horizontal="center" vertical="center"/>
    </xf>
    <xf numFmtId="0" fontId="49" fillId="10" borderId="6" xfId="2" applyFont="1" applyFill="1" applyBorder="1" applyAlignment="1">
      <alignment horizontal="left" vertical="top" wrapText="1"/>
    </xf>
    <xf numFmtId="0" fontId="49" fillId="8" borderId="7" xfId="2" applyFont="1" applyFill="1" applyBorder="1" applyAlignment="1">
      <alignment horizontal="left" vertical="top"/>
    </xf>
    <xf numFmtId="0" fontId="49" fillId="8" borderId="5" xfId="2" applyFont="1" applyFill="1" applyBorder="1" applyAlignment="1">
      <alignment horizontal="left" vertical="top"/>
    </xf>
    <xf numFmtId="0" fontId="49" fillId="8" borderId="12" xfId="2" applyFont="1" applyFill="1" applyBorder="1" applyAlignment="1">
      <alignment horizontal="left" vertical="top"/>
    </xf>
    <xf numFmtId="0" fontId="49" fillId="8" borderId="0" xfId="2" applyFont="1" applyFill="1" applyAlignment="1">
      <alignment horizontal="left" vertical="top"/>
    </xf>
    <xf numFmtId="0" fontId="49" fillId="8" borderId="4" xfId="2" applyFont="1" applyFill="1" applyBorder="1" applyAlignment="1">
      <alignment horizontal="left" vertical="top"/>
    </xf>
    <xf numFmtId="0" fontId="49" fillId="8" borderId="9" xfId="2" applyFont="1" applyFill="1" applyBorder="1" applyAlignment="1">
      <alignment horizontal="left" vertical="top"/>
    </xf>
    <xf numFmtId="0" fontId="49" fillId="8" borderId="10" xfId="2" applyFont="1" applyFill="1" applyBorder="1" applyAlignment="1">
      <alignment horizontal="left" vertical="top"/>
    </xf>
    <xf numFmtId="0" fontId="49" fillId="8" borderId="11" xfId="2" applyFont="1" applyFill="1" applyBorder="1" applyAlignment="1">
      <alignment horizontal="left" vertical="top"/>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8" xfId="2" applyFont="1" applyFill="1" applyBorder="1" applyAlignment="1">
      <alignment horizontal="center" vertical="center"/>
    </xf>
    <xf numFmtId="176" fontId="10" fillId="10" borderId="6" xfId="2" applyNumberFormat="1" applyFont="1" applyFill="1" applyBorder="1" applyAlignment="1">
      <alignment horizontal="center" vertical="center" wrapText="1" shrinkToFit="1"/>
    </xf>
    <xf numFmtId="176" fontId="10" fillId="9" borderId="7" xfId="2" applyNumberFormat="1" applyFont="1" applyFill="1" applyBorder="1" applyAlignment="1">
      <alignment horizontal="center" vertical="center" wrapText="1" shrinkToFit="1"/>
    </xf>
    <xf numFmtId="176" fontId="10" fillId="9" borderId="5" xfId="2" applyNumberFormat="1" applyFont="1" applyFill="1" applyBorder="1" applyAlignment="1">
      <alignment horizontal="center" vertical="center" wrapText="1" shrinkToFit="1"/>
    </xf>
    <xf numFmtId="176" fontId="10" fillId="9" borderId="9" xfId="2" applyNumberFormat="1" applyFont="1" applyFill="1" applyBorder="1" applyAlignment="1">
      <alignment horizontal="center" vertical="center" wrapText="1" shrinkToFit="1"/>
    </xf>
    <xf numFmtId="176" fontId="10" fillId="9" borderId="10" xfId="2" applyNumberFormat="1" applyFont="1" applyFill="1" applyBorder="1" applyAlignment="1">
      <alignment horizontal="center" vertical="center" wrapText="1" shrinkToFit="1"/>
    </xf>
    <xf numFmtId="176" fontId="10" fillId="9" borderId="11" xfId="2" applyNumberFormat="1" applyFont="1" applyFill="1" applyBorder="1" applyAlignment="1">
      <alignment horizontal="center" vertical="center" wrapText="1" shrinkToFit="1"/>
    </xf>
    <xf numFmtId="0" fontId="10" fillId="10" borderId="9" xfId="2" applyFont="1" applyFill="1" applyBorder="1" applyAlignment="1">
      <alignment horizontal="left" vertical="center"/>
    </xf>
    <xf numFmtId="0" fontId="10" fillId="8" borderId="10" xfId="2" applyFont="1" applyFill="1" applyBorder="1" applyAlignment="1">
      <alignment horizontal="left" vertical="center"/>
    </xf>
    <xf numFmtId="0" fontId="10" fillId="8" borderId="11" xfId="2" applyFont="1" applyFill="1" applyBorder="1" applyAlignment="1">
      <alignment horizontal="lef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10" fillId="10" borderId="9" xfId="2" applyFont="1" applyFill="1" applyBorder="1" applyAlignment="1">
      <alignment horizontal="center" vertical="center" wrapText="1" shrinkToFit="1"/>
    </xf>
    <xf numFmtId="0" fontId="10" fillId="8" borderId="10" xfId="2" applyFont="1" applyFill="1" applyBorder="1" applyAlignment="1">
      <alignment horizontal="center" vertical="center" wrapText="1" shrinkToFit="1"/>
    </xf>
    <xf numFmtId="0" fontId="10" fillId="8" borderId="11" xfId="2" applyFont="1" applyFill="1" applyBorder="1" applyAlignment="1">
      <alignment horizontal="center" vertical="center" wrapText="1" shrinkToFit="1"/>
    </xf>
    <xf numFmtId="0" fontId="9" fillId="0" borderId="0" xfId="2" applyFont="1" applyAlignment="1">
      <alignment vertical="center"/>
    </xf>
    <xf numFmtId="0" fontId="23" fillId="0" borderId="0" xfId="11" applyFont="1">
      <alignment vertical="center"/>
    </xf>
    <xf numFmtId="0" fontId="10" fillId="10" borderId="2" xfId="2" applyFont="1" applyFill="1" applyBorder="1" applyAlignment="1">
      <alignment horizontal="center" vertical="center" wrapText="1" shrinkToFit="1"/>
    </xf>
    <xf numFmtId="0" fontId="10" fillId="8" borderId="3" xfId="2" applyFont="1" applyFill="1" applyBorder="1" applyAlignment="1">
      <alignment horizontal="center" vertical="center" wrapText="1" shrinkToFit="1"/>
    </xf>
    <xf numFmtId="0" fontId="10" fillId="8" borderId="8" xfId="2" applyFont="1" applyFill="1" applyBorder="1" applyAlignment="1">
      <alignment horizontal="center" vertical="center" wrapText="1" shrinkToFit="1"/>
    </xf>
    <xf numFmtId="0" fontId="10" fillId="10" borderId="6" xfId="2" applyFont="1" applyFill="1" applyBorder="1" applyAlignment="1">
      <alignment horizontal="left" vertical="center"/>
    </xf>
    <xf numFmtId="0" fontId="10" fillId="8" borderId="7" xfId="2" applyFont="1" applyFill="1" applyBorder="1" applyAlignment="1">
      <alignment horizontal="left" vertical="center"/>
    </xf>
    <xf numFmtId="0" fontId="10" fillId="8" borderId="5" xfId="2" applyFont="1" applyFill="1" applyBorder="1" applyAlignment="1">
      <alignment horizontal="left" vertical="center"/>
    </xf>
    <xf numFmtId="0" fontId="10" fillId="10" borderId="2" xfId="2" applyFont="1" applyFill="1" applyBorder="1" applyAlignment="1">
      <alignment horizontal="center" vertical="center" shrinkToFit="1"/>
    </xf>
    <xf numFmtId="0" fontId="10" fillId="8" borderId="3" xfId="2" applyFont="1" applyFill="1" applyBorder="1" applyAlignment="1">
      <alignment horizontal="center" vertical="center" shrinkToFit="1"/>
    </xf>
    <xf numFmtId="0" fontId="10" fillId="8" borderId="8" xfId="2" applyFont="1" applyFill="1" applyBorder="1" applyAlignment="1">
      <alignment horizontal="center" vertical="center" shrinkToFit="1"/>
    </xf>
    <xf numFmtId="0" fontId="10" fillId="10" borderId="6" xfId="2" applyFont="1" applyFill="1" applyBorder="1" applyAlignment="1">
      <alignment horizontal="center" vertical="center" wrapText="1" shrinkToFit="1"/>
    </xf>
    <xf numFmtId="0" fontId="10" fillId="8" borderId="7" xfId="2" applyFont="1" applyFill="1" applyBorder="1" applyAlignment="1">
      <alignment horizontal="center" vertical="center" wrapText="1" shrinkToFit="1"/>
    </xf>
    <xf numFmtId="0" fontId="10" fillId="8" borderId="5"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45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9.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0.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17.jpg"/></Relationships>
</file>

<file path=xl/drawings/_rels/drawing11.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19.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3.jpg"/></Relationships>
</file>

<file path=xl/drawings/_rels/drawing15.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g"/><Relationship Id="rId1" Type="http://schemas.openxmlformats.org/officeDocument/2006/relationships/image" Target="../media/image2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7.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8.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9.jpg"/></Relationships>
</file>

<file path=xl/drawings/_rels/drawing19.xml.rels><?xml version="1.0" encoding="UTF-8" standalone="yes"?>
<Relationships xmlns="http://schemas.openxmlformats.org/package/2006/relationships"><Relationship Id="rId1" Type="http://schemas.openxmlformats.org/officeDocument/2006/relationships/image" Target="../media/image30.jpg"/></Relationships>
</file>

<file path=xl/drawings/_rels/drawing20.xml.rels><?xml version="1.0" encoding="UTF-8" standalone="yes"?>
<Relationships xmlns="http://schemas.openxmlformats.org/package/2006/relationships"><Relationship Id="rId1" Type="http://schemas.openxmlformats.org/officeDocument/2006/relationships/image" Target="../media/image3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3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3.jpg"/></Relationships>
</file>

<file path=xl/drawings/_rels/drawing23.xml.rels><?xml version="1.0" encoding="UTF-8" standalone="yes"?>
<Relationships xmlns="http://schemas.openxmlformats.org/package/2006/relationships"><Relationship Id="rId1" Type="http://schemas.openxmlformats.org/officeDocument/2006/relationships/image" Target="../media/image34.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5.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6.jpg"/></Relationships>
</file>

<file path=xl/drawings/_rels/drawing26.xml.rels><?xml version="1.0" encoding="UTF-8" standalone="yes"?>
<Relationships xmlns="http://schemas.openxmlformats.org/package/2006/relationships"><Relationship Id="rId1" Type="http://schemas.openxmlformats.org/officeDocument/2006/relationships/image" Target="../media/image37.jpg"/></Relationships>
</file>

<file path=xl/drawings/_rels/drawing27.xml.rels><?xml version="1.0" encoding="UTF-8" standalone="yes"?>
<Relationships xmlns="http://schemas.openxmlformats.org/package/2006/relationships"><Relationship Id="rId1" Type="http://schemas.openxmlformats.org/officeDocument/2006/relationships/image" Target="../media/image38.jpg"/></Relationships>
</file>

<file path=xl/drawings/_rels/drawing28.xml.rels><?xml version="1.0" encoding="UTF-8" standalone="yes"?>
<Relationships xmlns="http://schemas.openxmlformats.org/package/2006/relationships"><Relationship Id="rId1" Type="http://schemas.openxmlformats.org/officeDocument/2006/relationships/image" Target="../media/image39.jpg"/></Relationships>
</file>

<file path=xl/drawings/_rels/drawing29.xml.rels><?xml version="1.0" encoding="UTF-8" standalone="yes"?>
<Relationships xmlns="http://schemas.openxmlformats.org/package/2006/relationships"><Relationship Id="rId1" Type="http://schemas.openxmlformats.org/officeDocument/2006/relationships/image" Target="../media/image40.jpg"/></Relationships>
</file>

<file path=xl/drawings/_rels/drawing30.xml.rels><?xml version="1.0" encoding="UTF-8" standalone="yes"?>
<Relationships xmlns="http://schemas.openxmlformats.org/package/2006/relationships"><Relationship Id="rId1" Type="http://schemas.openxmlformats.org/officeDocument/2006/relationships/image" Target="../media/image4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4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43.jpg"/></Relationships>
</file>

<file path=xl/drawings/_rels/drawing33.xml.rels><?xml version="1.0" encoding="UTF-8" standalone="yes"?>
<Relationships xmlns="http://schemas.openxmlformats.org/package/2006/relationships"><Relationship Id="rId1" Type="http://schemas.openxmlformats.org/officeDocument/2006/relationships/image" Target="../media/image44.jpg"/></Relationships>
</file>

<file path=xl/drawings/_rels/drawing34.xml.rels><?xml version="1.0" encoding="UTF-8" standalone="yes"?>
<Relationships xmlns="http://schemas.openxmlformats.org/package/2006/relationships"><Relationship Id="rId1" Type="http://schemas.openxmlformats.org/officeDocument/2006/relationships/image" Target="../media/image45.jpg"/></Relationships>
</file>

<file path=xl/drawings/_rels/drawing35.xml.rels><?xml version="1.0" encoding="UTF-8" standalone="yes"?>
<Relationships xmlns="http://schemas.openxmlformats.org/package/2006/relationships"><Relationship Id="rId1" Type="http://schemas.openxmlformats.org/officeDocument/2006/relationships/image" Target="../media/image46.jpg"/></Relationships>
</file>

<file path=xl/drawings/_rels/drawing36.xml.rels><?xml version="1.0" encoding="UTF-8" standalone="yes"?>
<Relationships xmlns="http://schemas.openxmlformats.org/package/2006/relationships"><Relationship Id="rId1" Type="http://schemas.openxmlformats.org/officeDocument/2006/relationships/image" Target="../media/image47.jpg"/></Relationships>
</file>

<file path=xl/drawings/_rels/drawing37.xml.rels><?xml version="1.0" encoding="UTF-8" standalone="yes"?>
<Relationships xmlns="http://schemas.openxmlformats.org/package/2006/relationships"><Relationship Id="rId1" Type="http://schemas.openxmlformats.org/officeDocument/2006/relationships/image" Target="../media/image48.jpg"/></Relationships>
</file>

<file path=xl/drawings/_rels/drawing38.xml.rels><?xml version="1.0" encoding="UTF-8" standalone="yes"?>
<Relationships xmlns="http://schemas.openxmlformats.org/package/2006/relationships"><Relationship Id="rId1" Type="http://schemas.openxmlformats.org/officeDocument/2006/relationships/image" Target="../media/image49.jpg"/></Relationships>
</file>

<file path=xl/drawings/_rels/drawing39.xml.rels><?xml version="1.0" encoding="UTF-8" standalone="yes"?>
<Relationships xmlns="http://schemas.openxmlformats.org/package/2006/relationships"><Relationship Id="rId1" Type="http://schemas.openxmlformats.org/officeDocument/2006/relationships/image" Target="../media/image50.jpg"/></Relationships>
</file>

<file path=xl/drawings/_rels/drawing40.xml.rels><?xml version="1.0" encoding="UTF-8" standalone="yes"?>
<Relationships xmlns="http://schemas.openxmlformats.org/package/2006/relationships"><Relationship Id="rId1" Type="http://schemas.openxmlformats.org/officeDocument/2006/relationships/image" Target="../media/image5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52.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234950</xdr:colOff>
      <xdr:row>5</xdr:row>
      <xdr:rowOff>292100</xdr:rowOff>
    </xdr:from>
    <xdr:to>
      <xdr:col>13</xdr:col>
      <xdr:colOff>64542</xdr:colOff>
      <xdr:row>6</xdr:row>
      <xdr:rowOff>171450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3035300" y="1365250"/>
          <a:ext cx="7249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3</xdr:col>
      <xdr:colOff>76200</xdr:colOff>
      <xdr:row>6</xdr:row>
      <xdr:rowOff>266700</xdr:rowOff>
    </xdr:from>
    <xdr:to>
      <xdr:col>20</xdr:col>
      <xdr:colOff>194665</xdr:colOff>
      <xdr:row>17</xdr:row>
      <xdr:rowOff>419100</xdr:rowOff>
    </xdr:to>
    <xdr:pic>
      <xdr:nvPicPr>
        <xdr:cNvPr id="9" name="図 8">
          <a:extLst>
            <a:ext uri="{FF2B5EF4-FFF2-40B4-BE49-F238E27FC236}">
              <a16:creationId xmlns:a16="http://schemas.microsoft.com/office/drawing/2014/main" id="{73B52CE0-BBF1-49BA-95C6-3B1D34FCEAAA}"/>
            </a:ext>
          </a:extLst>
        </xdr:cNvPr>
        <xdr:cNvPicPr>
          <a:picLocks noChangeAspect="1"/>
        </xdr:cNvPicPr>
      </xdr:nvPicPr>
      <xdr:blipFill>
        <a:blip xmlns:r="http://schemas.openxmlformats.org/officeDocument/2006/relationships" r:embed="rId1"/>
        <a:stretch>
          <a:fillRect/>
        </a:stretch>
      </xdr:blipFill>
      <xdr:spPr>
        <a:xfrm>
          <a:off x="787400" y="1670050"/>
          <a:ext cx="5192115" cy="5041900"/>
        </a:xfrm>
        <a:prstGeom prst="rect">
          <a:avLst/>
        </a:prstGeom>
      </xdr:spPr>
    </xdr:pic>
    <xdr:clientData/>
  </xdr:twoCellAnchor>
  <xdr:twoCellAnchor>
    <xdr:from>
      <xdr:col>6</xdr:col>
      <xdr:colOff>153035</xdr:colOff>
      <xdr:row>10</xdr:row>
      <xdr:rowOff>36195</xdr:rowOff>
    </xdr:from>
    <xdr:to>
      <xdr:col>10</xdr:col>
      <xdr:colOff>27536</xdr:colOff>
      <xdr:row>10</xdr:row>
      <xdr:rowOff>205528</xdr:rowOff>
    </xdr:to>
    <xdr:sp macro="" textlink="">
      <xdr:nvSpPr>
        <xdr:cNvPr id="10" name="Text Box 5">
          <a:extLst>
            <a:ext uri="{FF2B5EF4-FFF2-40B4-BE49-F238E27FC236}">
              <a16:creationId xmlns:a16="http://schemas.microsoft.com/office/drawing/2014/main" id="{23F4A002-61B8-4131-A256-3A6C94ED448E}"/>
            </a:ext>
          </a:extLst>
        </xdr:cNvPr>
        <xdr:cNvSpPr txBox="1">
          <a:spLocks noChangeArrowheads="1"/>
        </xdr:cNvSpPr>
      </xdr:nvSpPr>
      <xdr:spPr bwMode="auto">
        <a:xfrm>
          <a:off x="1759585" y="3217545"/>
          <a:ext cx="1068301" cy="16933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木谷原トンネル</a:t>
          </a:r>
        </a:p>
      </xdr:txBody>
    </xdr:sp>
    <xdr:clientData/>
  </xdr:twoCellAnchor>
  <xdr:twoCellAnchor>
    <xdr:from>
      <xdr:col>10</xdr:col>
      <xdr:colOff>22229</xdr:colOff>
      <xdr:row>10</xdr:row>
      <xdr:rowOff>196568</xdr:rowOff>
    </xdr:from>
    <xdr:to>
      <xdr:col>11</xdr:col>
      <xdr:colOff>254635</xdr:colOff>
      <xdr:row>12</xdr:row>
      <xdr:rowOff>29845</xdr:rowOff>
    </xdr:to>
    <xdr:sp macro="" textlink="">
      <xdr:nvSpPr>
        <xdr:cNvPr id="11" name="Line 8">
          <a:extLst>
            <a:ext uri="{FF2B5EF4-FFF2-40B4-BE49-F238E27FC236}">
              <a16:creationId xmlns:a16="http://schemas.microsoft.com/office/drawing/2014/main" id="{50666890-541E-45E1-A61D-C7BE32D5B8AD}"/>
            </a:ext>
          </a:extLst>
        </xdr:cNvPr>
        <xdr:cNvSpPr>
          <a:spLocks noChangeShapeType="1"/>
        </xdr:cNvSpPr>
      </xdr:nvSpPr>
      <xdr:spPr bwMode="auto">
        <a:xfrm>
          <a:off x="2822579" y="3377918"/>
          <a:ext cx="530856" cy="722277"/>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161929</xdr:colOff>
      <xdr:row>10</xdr:row>
      <xdr:rowOff>204823</xdr:rowOff>
    </xdr:from>
    <xdr:to>
      <xdr:col>10</xdr:col>
      <xdr:colOff>37397</xdr:colOff>
      <xdr:row>10</xdr:row>
      <xdr:rowOff>204823</xdr:rowOff>
    </xdr:to>
    <xdr:sp macro="" textlink="">
      <xdr:nvSpPr>
        <xdr:cNvPr id="12" name="Line 6">
          <a:extLst>
            <a:ext uri="{FF2B5EF4-FFF2-40B4-BE49-F238E27FC236}">
              <a16:creationId xmlns:a16="http://schemas.microsoft.com/office/drawing/2014/main" id="{93EA059B-1E96-4622-8EF5-076E92D25F24}"/>
            </a:ext>
          </a:extLst>
        </xdr:cNvPr>
        <xdr:cNvSpPr>
          <a:spLocks noChangeShapeType="1"/>
        </xdr:cNvSpPr>
      </xdr:nvSpPr>
      <xdr:spPr bwMode="auto">
        <a:xfrm>
          <a:off x="1768479" y="3386173"/>
          <a:ext cx="1069268"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282219</xdr:colOff>
      <xdr:row>12</xdr:row>
      <xdr:rowOff>28582</xdr:rowOff>
    </xdr:from>
    <xdr:to>
      <xdr:col>12</xdr:col>
      <xdr:colOff>292896</xdr:colOff>
      <xdr:row>12</xdr:row>
      <xdr:rowOff>247369</xdr:rowOff>
    </xdr:to>
    <xdr:sp macro="" textlink="">
      <xdr:nvSpPr>
        <xdr:cNvPr id="13" name="楕円 12">
          <a:extLst>
            <a:ext uri="{FF2B5EF4-FFF2-40B4-BE49-F238E27FC236}">
              <a16:creationId xmlns:a16="http://schemas.microsoft.com/office/drawing/2014/main" id="{9254782A-3880-4DC0-8A66-AFDD766F1179}"/>
            </a:ext>
          </a:extLst>
        </xdr:cNvPr>
        <xdr:cNvSpPr/>
      </xdr:nvSpPr>
      <xdr:spPr>
        <a:xfrm rot="4379394">
          <a:off x="3276964" y="3904537"/>
          <a:ext cx="218787" cy="60757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189232</xdr:colOff>
      <xdr:row>13</xdr:row>
      <xdr:rowOff>57556</xdr:rowOff>
    </xdr:from>
    <xdr:to>
      <xdr:col>33</xdr:col>
      <xdr:colOff>187326</xdr:colOff>
      <xdr:row>17</xdr:row>
      <xdr:rowOff>607695</xdr:rowOff>
    </xdr:to>
    <xdr:pic>
      <xdr:nvPicPr>
        <xdr:cNvPr id="14" name="図 13">
          <a:extLst>
            <a:ext uri="{FF2B5EF4-FFF2-40B4-BE49-F238E27FC236}">
              <a16:creationId xmlns:a16="http://schemas.microsoft.com/office/drawing/2014/main" id="{8C1530ED-1609-4FC8-999D-8BA366F508DE}"/>
            </a:ext>
          </a:extLst>
        </xdr:cNvPr>
        <xdr:cNvPicPr>
          <a:picLocks noChangeAspect="1"/>
        </xdr:cNvPicPr>
      </xdr:nvPicPr>
      <xdr:blipFill>
        <a:blip xmlns:r="http://schemas.openxmlformats.org/officeDocument/2006/relationships" r:embed="rId2"/>
        <a:stretch>
          <a:fillRect/>
        </a:stretch>
      </xdr:blipFill>
      <xdr:spPr>
        <a:xfrm>
          <a:off x="6272532" y="4572406"/>
          <a:ext cx="3579494" cy="2328139"/>
        </a:xfrm>
        <a:prstGeom prst="rect">
          <a:avLst/>
        </a:prstGeom>
      </xdr:spPr>
    </xdr:pic>
    <xdr:clientData/>
  </xdr:twoCellAnchor>
  <xdr:twoCellAnchor>
    <xdr:from>
      <xdr:col>21</xdr:col>
      <xdr:colOff>194450</xdr:colOff>
      <xdr:row>6</xdr:row>
      <xdr:rowOff>397353</xdr:rowOff>
    </xdr:from>
    <xdr:to>
      <xdr:col>33</xdr:col>
      <xdr:colOff>193354</xdr:colOff>
      <xdr:row>12</xdr:row>
      <xdr:rowOff>52209</xdr:rowOff>
    </xdr:to>
    <xdr:pic>
      <xdr:nvPicPr>
        <xdr:cNvPr id="15" name="図 14">
          <a:extLst>
            <a:ext uri="{FF2B5EF4-FFF2-40B4-BE49-F238E27FC236}">
              <a16:creationId xmlns:a16="http://schemas.microsoft.com/office/drawing/2014/main" id="{88D880DF-74EF-422C-A49D-315C84ABB4C3}"/>
            </a:ext>
          </a:extLst>
        </xdr:cNvPr>
        <xdr:cNvPicPr>
          <a:picLocks noChangeAspect="1"/>
        </xdr:cNvPicPr>
      </xdr:nvPicPr>
      <xdr:blipFill>
        <a:blip xmlns:r="http://schemas.openxmlformats.org/officeDocument/2006/relationships" r:embed="rId3"/>
        <a:stretch>
          <a:fillRect/>
        </a:stretch>
      </xdr:blipFill>
      <xdr:spPr>
        <a:xfrm>
          <a:off x="6277750" y="1800703"/>
          <a:ext cx="3580304" cy="2321856"/>
        </a:xfrm>
        <a:prstGeom prst="rect">
          <a:avLst/>
        </a:prstGeom>
      </xdr:spPr>
    </xdr:pic>
    <xdr:clientData/>
  </xdr:twoCellAnchor>
  <xdr:twoCellAnchor>
    <xdr:from>
      <xdr:col>5</xdr:col>
      <xdr:colOff>127000</xdr:colOff>
      <xdr:row>24</xdr:row>
      <xdr:rowOff>285750</xdr:rowOff>
    </xdr:from>
    <xdr:to>
      <xdr:col>29</xdr:col>
      <xdr:colOff>269198</xdr:colOff>
      <xdr:row>33</xdr:row>
      <xdr:rowOff>34290</xdr:rowOff>
    </xdr:to>
    <xdr:pic>
      <xdr:nvPicPr>
        <xdr:cNvPr id="16" name="図 15">
          <a:extLst>
            <a:ext uri="{FF2B5EF4-FFF2-40B4-BE49-F238E27FC236}">
              <a16:creationId xmlns:a16="http://schemas.microsoft.com/office/drawing/2014/main" id="{D7790F14-A7B4-4D05-80B5-68617DAF36D2}"/>
            </a:ext>
          </a:extLst>
        </xdr:cNvPr>
        <xdr:cNvPicPr>
          <a:picLocks noChangeAspect="1"/>
        </xdr:cNvPicPr>
      </xdr:nvPicPr>
      <xdr:blipFill>
        <a:blip xmlns:r="http://schemas.openxmlformats.org/officeDocument/2006/relationships" r:embed="rId4"/>
        <a:stretch>
          <a:fillRect/>
        </a:stretch>
      </xdr:blipFill>
      <xdr:spPr>
        <a:xfrm>
          <a:off x="1435100" y="9036050"/>
          <a:ext cx="7304998" cy="37490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3</xdr:col>
      <xdr:colOff>165231</xdr:colOff>
      <xdr:row>11</xdr:row>
      <xdr:rowOff>59969</xdr:rowOff>
    </xdr:from>
    <xdr:to>
      <xdr:col>23</xdr:col>
      <xdr:colOff>370073</xdr:colOff>
      <xdr:row>27</xdr:row>
      <xdr:rowOff>210540</xdr:rowOff>
    </xdr:to>
    <xdr:pic>
      <xdr:nvPicPr>
        <xdr:cNvPr id="6" name="図 5">
          <a:extLst>
            <a:ext uri="{FF2B5EF4-FFF2-40B4-BE49-F238E27FC236}">
              <a16:creationId xmlns:a16="http://schemas.microsoft.com/office/drawing/2014/main" id="{7F8FDEE0-93EE-1041-1CC4-7E41B4C1F53D}"/>
            </a:ext>
          </a:extLst>
        </xdr:cNvPr>
        <xdr:cNvPicPr>
          <a:picLocks noChangeAspect="1"/>
        </xdr:cNvPicPr>
      </xdr:nvPicPr>
      <xdr:blipFill>
        <a:blip xmlns:r="http://schemas.openxmlformats.org/officeDocument/2006/relationships" r:embed="rId2"/>
        <a:stretch>
          <a:fillRect/>
        </a:stretch>
      </xdr:blipFill>
      <xdr:spPr>
        <a:xfrm>
          <a:off x="1203456" y="2431694"/>
          <a:ext cx="9472667"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3EA23716-BE95-4588-BEF2-2D1D52D79EEE}"/>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3</xdr:col>
      <xdr:colOff>163512</xdr:colOff>
      <xdr:row>11</xdr:row>
      <xdr:rowOff>44730</xdr:rowOff>
    </xdr:from>
    <xdr:to>
      <xdr:col>23</xdr:col>
      <xdr:colOff>371792</xdr:colOff>
      <xdr:row>27</xdr:row>
      <xdr:rowOff>195301</xdr:rowOff>
    </xdr:to>
    <xdr:pic>
      <xdr:nvPicPr>
        <xdr:cNvPr id="6" name="図 5">
          <a:extLst>
            <a:ext uri="{FF2B5EF4-FFF2-40B4-BE49-F238E27FC236}">
              <a16:creationId xmlns:a16="http://schemas.microsoft.com/office/drawing/2014/main" id="{9282CCCE-42AA-4A5A-8AA8-B7ACEFE244B1}"/>
            </a:ext>
          </a:extLst>
        </xdr:cNvPr>
        <xdr:cNvPicPr>
          <a:picLocks noChangeAspect="1"/>
        </xdr:cNvPicPr>
      </xdr:nvPicPr>
      <xdr:blipFill>
        <a:blip xmlns:r="http://schemas.openxmlformats.org/officeDocument/2006/relationships" r:embed="rId2"/>
        <a:stretch>
          <a:fillRect/>
        </a:stretch>
      </xdr:blipFill>
      <xdr:spPr>
        <a:xfrm>
          <a:off x="1217612" y="10846080"/>
          <a:ext cx="9650730"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A9831302-A14E-4D78-BD54-BB7F39A44CAB}"/>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2</xdr:col>
      <xdr:colOff>339528</xdr:colOff>
      <xdr:row>11</xdr:row>
      <xdr:rowOff>48540</xdr:rowOff>
    </xdr:from>
    <xdr:to>
      <xdr:col>24</xdr:col>
      <xdr:colOff>180536</xdr:colOff>
      <xdr:row>27</xdr:row>
      <xdr:rowOff>218161</xdr:rowOff>
    </xdr:to>
    <xdr:pic>
      <xdr:nvPicPr>
        <xdr:cNvPr id="7" name="図 6">
          <a:extLst>
            <a:ext uri="{FF2B5EF4-FFF2-40B4-BE49-F238E27FC236}">
              <a16:creationId xmlns:a16="http://schemas.microsoft.com/office/drawing/2014/main" id="{F85C5816-728E-48D8-B3FE-6FFF0F8A10E9}"/>
            </a:ext>
          </a:extLst>
        </xdr:cNvPr>
        <xdr:cNvPicPr>
          <a:picLocks noChangeAspect="1"/>
        </xdr:cNvPicPr>
      </xdr:nvPicPr>
      <xdr:blipFill>
        <a:blip xmlns:r="http://schemas.openxmlformats.org/officeDocument/2006/relationships" r:embed="rId2"/>
        <a:stretch>
          <a:fillRect/>
        </a:stretch>
      </xdr:blipFill>
      <xdr:spPr>
        <a:xfrm>
          <a:off x="930078" y="19250940"/>
          <a:ext cx="10223258" cy="45384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259715</xdr:colOff>
      <xdr:row>4</xdr:row>
      <xdr:rowOff>59690</xdr:rowOff>
    </xdr:from>
    <xdr:to>
      <xdr:col>11</xdr:col>
      <xdr:colOff>388180</xdr:colOff>
      <xdr:row>11</xdr:row>
      <xdr:rowOff>254000</xdr:rowOff>
    </xdr:to>
    <xdr:pic>
      <xdr:nvPicPr>
        <xdr:cNvPr id="3" name="図 2">
          <a:extLst>
            <a:ext uri="{FF2B5EF4-FFF2-40B4-BE49-F238E27FC236}">
              <a16:creationId xmlns:a16="http://schemas.microsoft.com/office/drawing/2014/main" id="{9A906437-9E95-123B-BC36-07F09C29E9AB}"/>
            </a:ext>
          </a:extLst>
        </xdr:cNvPr>
        <xdr:cNvPicPr>
          <a:picLocks noChangeAspect="1"/>
        </xdr:cNvPicPr>
      </xdr:nvPicPr>
      <xdr:blipFill>
        <a:blip xmlns:r="http://schemas.openxmlformats.org/officeDocument/2006/relationships" r:embed="rId1"/>
        <a:stretch>
          <a:fillRect/>
        </a:stretch>
      </xdr:blipFill>
      <xdr:spPr>
        <a:xfrm>
          <a:off x="2507615" y="1145540"/>
          <a:ext cx="3728915" cy="2461260"/>
        </a:xfrm>
        <a:prstGeom prst="rect">
          <a:avLst/>
        </a:prstGeom>
      </xdr:spPr>
    </xdr:pic>
    <xdr:clientData/>
  </xdr:twoCellAnchor>
  <xdr:twoCellAnchor>
    <xdr:from>
      <xdr:col>16</xdr:col>
      <xdr:colOff>259715</xdr:colOff>
      <xdr:row>4</xdr:row>
      <xdr:rowOff>59690</xdr:rowOff>
    </xdr:from>
    <xdr:to>
      <xdr:col>22</xdr:col>
      <xdr:colOff>393721</xdr:colOff>
      <xdr:row>11</xdr:row>
      <xdr:rowOff>254000</xdr:rowOff>
    </xdr:to>
    <xdr:pic>
      <xdr:nvPicPr>
        <xdr:cNvPr id="5" name="図 4">
          <a:extLst>
            <a:ext uri="{FF2B5EF4-FFF2-40B4-BE49-F238E27FC236}">
              <a16:creationId xmlns:a16="http://schemas.microsoft.com/office/drawing/2014/main" id="{835BB2EC-1F91-B197-DD2D-21CF0DF1F612}"/>
            </a:ext>
          </a:extLst>
        </xdr:cNvPr>
        <xdr:cNvPicPr>
          <a:picLocks noChangeAspect="1"/>
        </xdr:cNvPicPr>
      </xdr:nvPicPr>
      <xdr:blipFill>
        <a:blip xmlns:r="http://schemas.openxmlformats.org/officeDocument/2006/relationships" r:embed="rId2"/>
        <a:stretch>
          <a:fillRect/>
        </a:stretch>
      </xdr:blipFill>
      <xdr:spPr>
        <a:xfrm>
          <a:off x="8832215" y="1145540"/>
          <a:ext cx="3734456"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254000</xdr:colOff>
      <xdr:row>4</xdr:row>
      <xdr:rowOff>73025</xdr:rowOff>
    </xdr:from>
    <xdr:to>
      <xdr:col>11</xdr:col>
      <xdr:colOff>368452</xdr:colOff>
      <xdr:row>11</xdr:row>
      <xdr:rowOff>276860</xdr:rowOff>
    </xdr:to>
    <xdr:pic>
      <xdr:nvPicPr>
        <xdr:cNvPr id="4" name="図 3">
          <a:extLst>
            <a:ext uri="{FF2B5EF4-FFF2-40B4-BE49-F238E27FC236}">
              <a16:creationId xmlns:a16="http://schemas.microsoft.com/office/drawing/2014/main" id="{E72545A4-C979-42BF-B2D6-3AFC5B4175B9}"/>
            </a:ext>
          </a:extLst>
        </xdr:cNvPr>
        <xdr:cNvPicPr>
          <a:picLocks noChangeAspect="1"/>
        </xdr:cNvPicPr>
      </xdr:nvPicPr>
      <xdr:blipFill>
        <a:blip xmlns:r="http://schemas.openxmlformats.org/officeDocument/2006/relationships" r:embed="rId1"/>
        <a:stretch>
          <a:fillRect/>
        </a:stretch>
      </xdr:blipFill>
      <xdr:spPr>
        <a:xfrm>
          <a:off x="2527300" y="10334625"/>
          <a:ext cx="3810152" cy="247078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257810</xdr:colOff>
      <xdr:row>4</xdr:row>
      <xdr:rowOff>78739</xdr:rowOff>
    </xdr:from>
    <xdr:to>
      <xdr:col>11</xdr:col>
      <xdr:colOff>370927</xdr:colOff>
      <xdr:row>11</xdr:row>
      <xdr:rowOff>288289</xdr:rowOff>
    </xdr:to>
    <xdr:pic>
      <xdr:nvPicPr>
        <xdr:cNvPr id="5" name="図 4">
          <a:extLst>
            <a:ext uri="{FF2B5EF4-FFF2-40B4-BE49-F238E27FC236}">
              <a16:creationId xmlns:a16="http://schemas.microsoft.com/office/drawing/2014/main" id="{87795191-1D2B-4848-A7B6-A5A6107685A4}"/>
            </a:ext>
          </a:extLst>
        </xdr:cNvPr>
        <xdr:cNvPicPr>
          <a:picLocks noChangeAspect="1"/>
        </xdr:cNvPicPr>
      </xdr:nvPicPr>
      <xdr:blipFill>
        <a:blip xmlns:r="http://schemas.openxmlformats.org/officeDocument/2006/relationships" r:embed="rId1"/>
        <a:stretch>
          <a:fillRect/>
        </a:stretch>
      </xdr:blipFill>
      <xdr:spPr>
        <a:xfrm>
          <a:off x="2531110" y="19535139"/>
          <a:ext cx="3808817" cy="2476500"/>
        </a:xfrm>
        <a:prstGeom prst="rect">
          <a:avLst/>
        </a:prstGeom>
      </xdr:spPr>
    </xdr:pic>
    <xdr:clientData/>
  </xdr:twoCellAnchor>
  <xdr:twoCellAnchor>
    <xdr:from>
      <xdr:col>16</xdr:col>
      <xdr:colOff>257810</xdr:colOff>
      <xdr:row>4</xdr:row>
      <xdr:rowOff>78739</xdr:rowOff>
    </xdr:from>
    <xdr:to>
      <xdr:col>22</xdr:col>
      <xdr:colOff>370201</xdr:colOff>
      <xdr:row>11</xdr:row>
      <xdr:rowOff>288289</xdr:rowOff>
    </xdr:to>
    <xdr:pic>
      <xdr:nvPicPr>
        <xdr:cNvPr id="6" name="図 5">
          <a:extLst>
            <a:ext uri="{FF2B5EF4-FFF2-40B4-BE49-F238E27FC236}">
              <a16:creationId xmlns:a16="http://schemas.microsoft.com/office/drawing/2014/main" id="{F28CBC09-A62B-4518-A057-35637CAC5B39}"/>
            </a:ext>
          </a:extLst>
        </xdr:cNvPr>
        <xdr:cNvPicPr>
          <a:picLocks noChangeAspect="1"/>
        </xdr:cNvPicPr>
      </xdr:nvPicPr>
      <xdr:blipFill>
        <a:blip xmlns:r="http://schemas.openxmlformats.org/officeDocument/2006/relationships" r:embed="rId2"/>
        <a:stretch>
          <a:fillRect/>
        </a:stretch>
      </xdr:blipFill>
      <xdr:spPr>
        <a:xfrm>
          <a:off x="8989060" y="19535139"/>
          <a:ext cx="3808091" cy="2476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257810</xdr:colOff>
      <xdr:row>4</xdr:row>
      <xdr:rowOff>59690</xdr:rowOff>
    </xdr:from>
    <xdr:to>
      <xdr:col>11</xdr:col>
      <xdr:colOff>368650</xdr:colOff>
      <xdr:row>11</xdr:row>
      <xdr:rowOff>269240</xdr:rowOff>
    </xdr:to>
    <xdr:pic>
      <xdr:nvPicPr>
        <xdr:cNvPr id="7" name="図 6">
          <a:extLst>
            <a:ext uri="{FF2B5EF4-FFF2-40B4-BE49-F238E27FC236}">
              <a16:creationId xmlns:a16="http://schemas.microsoft.com/office/drawing/2014/main" id="{4FBD7861-E0EA-4B7A-BDB0-01C6B842AEE5}"/>
            </a:ext>
          </a:extLst>
        </xdr:cNvPr>
        <xdr:cNvPicPr>
          <a:picLocks noChangeAspect="1"/>
        </xdr:cNvPicPr>
      </xdr:nvPicPr>
      <xdr:blipFill>
        <a:blip xmlns:r="http://schemas.openxmlformats.org/officeDocument/2006/relationships" r:embed="rId1"/>
        <a:stretch>
          <a:fillRect/>
        </a:stretch>
      </xdr:blipFill>
      <xdr:spPr>
        <a:xfrm>
          <a:off x="2531110" y="28710890"/>
          <a:ext cx="3806540" cy="2476500"/>
        </a:xfrm>
        <a:prstGeom prst="rect">
          <a:avLst/>
        </a:prstGeom>
      </xdr:spPr>
    </xdr:pic>
    <xdr:clientData/>
  </xdr:twoCellAnchor>
  <xdr:twoCellAnchor>
    <xdr:from>
      <xdr:col>16</xdr:col>
      <xdr:colOff>257810</xdr:colOff>
      <xdr:row>4</xdr:row>
      <xdr:rowOff>59690</xdr:rowOff>
    </xdr:from>
    <xdr:to>
      <xdr:col>22</xdr:col>
      <xdr:colOff>378013</xdr:colOff>
      <xdr:row>11</xdr:row>
      <xdr:rowOff>269240</xdr:rowOff>
    </xdr:to>
    <xdr:pic>
      <xdr:nvPicPr>
        <xdr:cNvPr id="8" name="図 7">
          <a:extLst>
            <a:ext uri="{FF2B5EF4-FFF2-40B4-BE49-F238E27FC236}">
              <a16:creationId xmlns:a16="http://schemas.microsoft.com/office/drawing/2014/main" id="{7996EB32-36D8-4113-AC7B-A6CC3824BB75}"/>
            </a:ext>
          </a:extLst>
        </xdr:cNvPr>
        <xdr:cNvPicPr>
          <a:picLocks noChangeAspect="1"/>
        </xdr:cNvPicPr>
      </xdr:nvPicPr>
      <xdr:blipFill>
        <a:blip xmlns:r="http://schemas.openxmlformats.org/officeDocument/2006/relationships" r:embed="rId2"/>
        <a:stretch>
          <a:fillRect/>
        </a:stretch>
      </xdr:blipFill>
      <xdr:spPr>
        <a:xfrm>
          <a:off x="8989060" y="28710890"/>
          <a:ext cx="3815903" cy="2476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257810</xdr:colOff>
      <xdr:row>4</xdr:row>
      <xdr:rowOff>67311</xdr:rowOff>
    </xdr:from>
    <xdr:to>
      <xdr:col>11</xdr:col>
      <xdr:colOff>368769</xdr:colOff>
      <xdr:row>11</xdr:row>
      <xdr:rowOff>259716</xdr:rowOff>
    </xdr:to>
    <xdr:pic>
      <xdr:nvPicPr>
        <xdr:cNvPr id="9" name="図 8">
          <a:extLst>
            <a:ext uri="{FF2B5EF4-FFF2-40B4-BE49-F238E27FC236}">
              <a16:creationId xmlns:a16="http://schemas.microsoft.com/office/drawing/2014/main" id="{44877672-1822-47A4-B15D-E5614466D1CA}"/>
            </a:ext>
          </a:extLst>
        </xdr:cNvPr>
        <xdr:cNvPicPr>
          <a:picLocks noChangeAspect="1"/>
        </xdr:cNvPicPr>
      </xdr:nvPicPr>
      <xdr:blipFill>
        <a:blip xmlns:r="http://schemas.openxmlformats.org/officeDocument/2006/relationships" r:embed="rId1"/>
        <a:stretch>
          <a:fillRect/>
        </a:stretch>
      </xdr:blipFill>
      <xdr:spPr>
        <a:xfrm>
          <a:off x="2531110" y="37913311"/>
          <a:ext cx="3806659" cy="24593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257810</xdr:colOff>
      <xdr:row>4</xdr:row>
      <xdr:rowOff>74931</xdr:rowOff>
    </xdr:from>
    <xdr:to>
      <xdr:col>11</xdr:col>
      <xdr:colOff>392409</xdr:colOff>
      <xdr:row>11</xdr:row>
      <xdr:rowOff>284481</xdr:rowOff>
    </xdr:to>
    <xdr:pic>
      <xdr:nvPicPr>
        <xdr:cNvPr id="10" name="図 9">
          <a:extLst>
            <a:ext uri="{FF2B5EF4-FFF2-40B4-BE49-F238E27FC236}">
              <a16:creationId xmlns:a16="http://schemas.microsoft.com/office/drawing/2014/main" id="{CEF7E019-2D81-45D4-B7B5-EB47547E7A8E}"/>
            </a:ext>
          </a:extLst>
        </xdr:cNvPr>
        <xdr:cNvPicPr>
          <a:picLocks noChangeAspect="1"/>
        </xdr:cNvPicPr>
      </xdr:nvPicPr>
      <xdr:blipFill>
        <a:blip xmlns:r="http://schemas.openxmlformats.org/officeDocument/2006/relationships" r:embed="rId1"/>
        <a:stretch>
          <a:fillRect/>
        </a:stretch>
      </xdr:blipFill>
      <xdr:spPr>
        <a:xfrm>
          <a:off x="2531110" y="47115731"/>
          <a:ext cx="3830299" cy="2476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257810</xdr:colOff>
      <xdr:row>4</xdr:row>
      <xdr:rowOff>65404</xdr:rowOff>
    </xdr:from>
    <xdr:to>
      <xdr:col>11</xdr:col>
      <xdr:colOff>363887</xdr:colOff>
      <xdr:row>11</xdr:row>
      <xdr:rowOff>265429</xdr:rowOff>
    </xdr:to>
    <xdr:pic>
      <xdr:nvPicPr>
        <xdr:cNvPr id="11" name="図 10">
          <a:extLst>
            <a:ext uri="{FF2B5EF4-FFF2-40B4-BE49-F238E27FC236}">
              <a16:creationId xmlns:a16="http://schemas.microsoft.com/office/drawing/2014/main" id="{95E3A1AB-EDC0-4731-BA56-72B6BFF49D7E}"/>
            </a:ext>
          </a:extLst>
        </xdr:cNvPr>
        <xdr:cNvPicPr>
          <a:picLocks noChangeAspect="1"/>
        </xdr:cNvPicPr>
      </xdr:nvPicPr>
      <xdr:blipFill>
        <a:blip xmlns:r="http://schemas.openxmlformats.org/officeDocument/2006/relationships" r:embed="rId1"/>
        <a:stretch>
          <a:fillRect/>
        </a:stretch>
      </xdr:blipFill>
      <xdr:spPr>
        <a:xfrm>
          <a:off x="2531110" y="56301004"/>
          <a:ext cx="3801777" cy="2466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257810</xdr:colOff>
      <xdr:row>4</xdr:row>
      <xdr:rowOff>65407</xdr:rowOff>
    </xdr:from>
    <xdr:to>
      <xdr:col>11</xdr:col>
      <xdr:colOff>368650</xdr:colOff>
      <xdr:row>11</xdr:row>
      <xdr:rowOff>274957</xdr:rowOff>
    </xdr:to>
    <xdr:pic>
      <xdr:nvPicPr>
        <xdr:cNvPr id="12" name="図 11">
          <a:extLst>
            <a:ext uri="{FF2B5EF4-FFF2-40B4-BE49-F238E27FC236}">
              <a16:creationId xmlns:a16="http://schemas.microsoft.com/office/drawing/2014/main" id="{7F651196-D489-43D7-95C4-974020B8CBDE}"/>
            </a:ext>
          </a:extLst>
        </xdr:cNvPr>
        <xdr:cNvPicPr>
          <a:picLocks noChangeAspect="1"/>
        </xdr:cNvPicPr>
      </xdr:nvPicPr>
      <xdr:blipFill>
        <a:blip xmlns:r="http://schemas.openxmlformats.org/officeDocument/2006/relationships" r:embed="rId1"/>
        <a:stretch>
          <a:fillRect/>
        </a:stretch>
      </xdr:blipFill>
      <xdr:spPr>
        <a:xfrm>
          <a:off x="2531110" y="65495807"/>
          <a:ext cx="3806540" cy="2476500"/>
        </a:xfrm>
        <a:prstGeom prst="rect">
          <a:avLst/>
        </a:prstGeom>
      </xdr:spPr>
    </xdr:pic>
    <xdr:clientData/>
  </xdr:twoCellAnchor>
  <xdr:twoCellAnchor>
    <xdr:from>
      <xdr:col>16</xdr:col>
      <xdr:colOff>257810</xdr:colOff>
      <xdr:row>4</xdr:row>
      <xdr:rowOff>65407</xdr:rowOff>
    </xdr:from>
    <xdr:to>
      <xdr:col>22</xdr:col>
      <xdr:colOff>378013</xdr:colOff>
      <xdr:row>11</xdr:row>
      <xdr:rowOff>274957</xdr:rowOff>
    </xdr:to>
    <xdr:pic>
      <xdr:nvPicPr>
        <xdr:cNvPr id="13" name="図 12">
          <a:extLst>
            <a:ext uri="{FF2B5EF4-FFF2-40B4-BE49-F238E27FC236}">
              <a16:creationId xmlns:a16="http://schemas.microsoft.com/office/drawing/2014/main" id="{CC02BCD4-9FF9-46D7-B189-BC75A76ED109}"/>
            </a:ext>
          </a:extLst>
        </xdr:cNvPr>
        <xdr:cNvPicPr>
          <a:picLocks noChangeAspect="1"/>
        </xdr:cNvPicPr>
      </xdr:nvPicPr>
      <xdr:blipFill>
        <a:blip xmlns:r="http://schemas.openxmlformats.org/officeDocument/2006/relationships" r:embed="rId2"/>
        <a:stretch>
          <a:fillRect/>
        </a:stretch>
      </xdr:blipFill>
      <xdr:spPr>
        <a:xfrm>
          <a:off x="8989060" y="65495807"/>
          <a:ext cx="3815903" cy="2476500"/>
        </a:xfrm>
        <a:prstGeom prst="rect">
          <a:avLst/>
        </a:prstGeom>
      </xdr:spPr>
    </xdr:pic>
    <xdr:clientData/>
  </xdr:twoCellAnchor>
  <xdr:twoCellAnchor>
    <xdr:from>
      <xdr:col>5</xdr:col>
      <xdr:colOff>257810</xdr:colOff>
      <xdr:row>15</xdr:row>
      <xdr:rowOff>38733</xdr:rowOff>
    </xdr:from>
    <xdr:to>
      <xdr:col>11</xdr:col>
      <xdr:colOff>369226</xdr:colOff>
      <xdr:row>22</xdr:row>
      <xdr:rowOff>253998</xdr:rowOff>
    </xdr:to>
    <xdr:pic>
      <xdr:nvPicPr>
        <xdr:cNvPr id="14" name="図 13">
          <a:extLst>
            <a:ext uri="{FF2B5EF4-FFF2-40B4-BE49-F238E27FC236}">
              <a16:creationId xmlns:a16="http://schemas.microsoft.com/office/drawing/2014/main" id="{FD0CBAC6-DF8A-45DC-8E5F-84D651216B69}"/>
            </a:ext>
          </a:extLst>
        </xdr:cNvPr>
        <xdr:cNvPicPr>
          <a:picLocks noChangeAspect="1"/>
        </xdr:cNvPicPr>
      </xdr:nvPicPr>
      <xdr:blipFill>
        <a:blip xmlns:r="http://schemas.openxmlformats.org/officeDocument/2006/relationships" r:embed="rId3"/>
        <a:stretch>
          <a:fillRect/>
        </a:stretch>
      </xdr:blipFill>
      <xdr:spPr>
        <a:xfrm>
          <a:off x="2531110" y="69209283"/>
          <a:ext cx="3807116" cy="248221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257810</xdr:colOff>
      <xdr:row>4</xdr:row>
      <xdr:rowOff>50165</xdr:rowOff>
    </xdr:from>
    <xdr:to>
      <xdr:col>11</xdr:col>
      <xdr:colOff>368769</xdr:colOff>
      <xdr:row>11</xdr:row>
      <xdr:rowOff>259715</xdr:rowOff>
    </xdr:to>
    <xdr:pic>
      <xdr:nvPicPr>
        <xdr:cNvPr id="15" name="図 14">
          <a:extLst>
            <a:ext uri="{FF2B5EF4-FFF2-40B4-BE49-F238E27FC236}">
              <a16:creationId xmlns:a16="http://schemas.microsoft.com/office/drawing/2014/main" id="{9DEC2EE9-BBEC-4FDC-AD75-6D662BD4C31E}"/>
            </a:ext>
          </a:extLst>
        </xdr:cNvPr>
        <xdr:cNvPicPr>
          <a:picLocks noChangeAspect="1"/>
        </xdr:cNvPicPr>
      </xdr:nvPicPr>
      <xdr:blipFill>
        <a:blip xmlns:r="http://schemas.openxmlformats.org/officeDocument/2006/relationships" r:embed="rId1"/>
        <a:stretch>
          <a:fillRect/>
        </a:stretch>
      </xdr:blipFill>
      <xdr:spPr>
        <a:xfrm>
          <a:off x="2531110" y="74675365"/>
          <a:ext cx="3806659" cy="2476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19332</xdr:colOff>
      <xdr:row>6</xdr:row>
      <xdr:rowOff>63018</xdr:rowOff>
    </xdr:from>
    <xdr:to>
      <xdr:col>30</xdr:col>
      <xdr:colOff>104494</xdr:colOff>
      <xdr:row>16</xdr:row>
      <xdr:rowOff>264643</xdr:rowOff>
    </xdr:to>
    <xdr:pic>
      <xdr:nvPicPr>
        <xdr:cNvPr id="3" name="図 2">
          <a:extLst>
            <a:ext uri="{FF2B5EF4-FFF2-40B4-BE49-F238E27FC236}">
              <a16:creationId xmlns:a16="http://schemas.microsoft.com/office/drawing/2014/main" id="{0949C25A-E191-13B8-9276-759545F57D78}"/>
            </a:ext>
          </a:extLst>
        </xdr:cNvPr>
        <xdr:cNvPicPr>
          <a:picLocks noChangeAspect="1"/>
        </xdr:cNvPicPr>
      </xdr:nvPicPr>
      <xdr:blipFill>
        <a:blip xmlns:r="http://schemas.openxmlformats.org/officeDocument/2006/relationships" r:embed="rId1"/>
        <a:stretch>
          <a:fillRect/>
        </a:stretch>
      </xdr:blipFill>
      <xdr:spPr>
        <a:xfrm>
          <a:off x="1781457" y="1444143"/>
          <a:ext cx="6657412" cy="46783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7</xdr:col>
      <xdr:colOff>85676</xdr:colOff>
      <xdr:row>6</xdr:row>
      <xdr:rowOff>80163</xdr:rowOff>
    </xdr:from>
    <xdr:to>
      <xdr:col>30</xdr:col>
      <xdr:colOff>47674</xdr:colOff>
      <xdr:row>17</xdr:row>
      <xdr:rowOff>7468</xdr:rowOff>
    </xdr:to>
    <xdr:pic>
      <xdr:nvPicPr>
        <xdr:cNvPr id="3" name="図 2">
          <a:extLst>
            <a:ext uri="{FF2B5EF4-FFF2-40B4-BE49-F238E27FC236}">
              <a16:creationId xmlns:a16="http://schemas.microsoft.com/office/drawing/2014/main" id="{23EB2366-37F5-44D6-9C82-E6766990AA2B}"/>
            </a:ext>
          </a:extLst>
        </xdr:cNvPr>
        <xdr:cNvPicPr>
          <a:picLocks noChangeAspect="1"/>
        </xdr:cNvPicPr>
      </xdr:nvPicPr>
      <xdr:blipFill>
        <a:blip xmlns:r="http://schemas.openxmlformats.org/officeDocument/2006/relationships" r:embed="rId1"/>
        <a:stretch>
          <a:fillRect/>
        </a:stretch>
      </xdr:blipFill>
      <xdr:spPr>
        <a:xfrm>
          <a:off x="1882726" y="8551063"/>
          <a:ext cx="6680298" cy="465805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9</xdr:col>
      <xdr:colOff>244372</xdr:colOff>
      <xdr:row>6</xdr:row>
      <xdr:rowOff>108738</xdr:rowOff>
    </xdr:from>
    <xdr:to>
      <xdr:col>27</xdr:col>
      <xdr:colOff>170919</xdr:colOff>
      <xdr:row>17</xdr:row>
      <xdr:rowOff>24613</xdr:rowOff>
    </xdr:to>
    <xdr:pic>
      <xdr:nvPicPr>
        <xdr:cNvPr id="4" name="図 3">
          <a:extLst>
            <a:ext uri="{FF2B5EF4-FFF2-40B4-BE49-F238E27FC236}">
              <a16:creationId xmlns:a16="http://schemas.microsoft.com/office/drawing/2014/main" id="{7D9D22DC-D65D-4CE7-845F-FEA8D99AE94B}"/>
            </a:ext>
          </a:extLst>
        </xdr:cNvPr>
        <xdr:cNvPicPr>
          <a:picLocks noChangeAspect="1"/>
        </xdr:cNvPicPr>
      </xdr:nvPicPr>
      <xdr:blipFill>
        <a:blip xmlns:r="http://schemas.openxmlformats.org/officeDocument/2006/relationships" r:embed="rId1"/>
        <a:stretch>
          <a:fillRect/>
        </a:stretch>
      </xdr:blipFill>
      <xdr:spPr>
        <a:xfrm>
          <a:off x="2625622" y="15647188"/>
          <a:ext cx="5184347" cy="46466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63627</xdr:colOff>
      <xdr:row>13</xdr:row>
      <xdr:rowOff>5037</xdr:rowOff>
    </xdr:from>
    <xdr:to>
      <xdr:col>9</xdr:col>
      <xdr:colOff>256413</xdr:colOff>
      <xdr:row>37</xdr:row>
      <xdr:rowOff>25442</xdr:rowOff>
    </xdr:to>
    <xdr:pic>
      <xdr:nvPicPr>
        <xdr:cNvPr id="3" name="図 2">
          <a:extLst>
            <a:ext uri="{FF2B5EF4-FFF2-40B4-BE49-F238E27FC236}">
              <a16:creationId xmlns:a16="http://schemas.microsoft.com/office/drawing/2014/main" id="{9BB65AFB-DB53-A7CF-A9C5-B9E6271718F6}"/>
            </a:ext>
          </a:extLst>
        </xdr:cNvPr>
        <xdr:cNvPicPr>
          <a:picLocks noChangeAspect="1"/>
        </xdr:cNvPicPr>
      </xdr:nvPicPr>
      <xdr:blipFill>
        <a:blip xmlns:r="http://schemas.openxmlformats.org/officeDocument/2006/relationships" r:embed="rId1"/>
        <a:stretch>
          <a:fillRect/>
        </a:stretch>
      </xdr:blipFill>
      <xdr:spPr>
        <a:xfrm>
          <a:off x="463677" y="2243412"/>
          <a:ext cx="2193036" cy="369705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284860</xdr:colOff>
      <xdr:row>5</xdr:row>
      <xdr:rowOff>69037</xdr:rowOff>
    </xdr:from>
    <xdr:to>
      <xdr:col>8</xdr:col>
      <xdr:colOff>44706</xdr:colOff>
      <xdr:row>44</xdr:row>
      <xdr:rowOff>113843</xdr:rowOff>
    </xdr:to>
    <xdr:pic>
      <xdr:nvPicPr>
        <xdr:cNvPr id="2" name="図 1">
          <a:extLst>
            <a:ext uri="{FF2B5EF4-FFF2-40B4-BE49-F238E27FC236}">
              <a16:creationId xmlns:a16="http://schemas.microsoft.com/office/drawing/2014/main" id="{C6497DDA-BD0F-4574-9584-481F50C81C45}"/>
            </a:ext>
          </a:extLst>
        </xdr:cNvPr>
        <xdr:cNvPicPr>
          <a:picLocks noChangeAspect="1"/>
        </xdr:cNvPicPr>
      </xdr:nvPicPr>
      <xdr:blipFill>
        <a:blip xmlns:r="http://schemas.openxmlformats.org/officeDocument/2006/relationships" r:embed="rId1"/>
        <a:stretch>
          <a:fillRect/>
        </a:stretch>
      </xdr:blipFill>
      <xdr:spPr>
        <a:xfrm>
          <a:off x="983360" y="9479737"/>
          <a:ext cx="1220346" cy="603920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207124</xdr:colOff>
      <xdr:row>5</xdr:row>
      <xdr:rowOff>36652</xdr:rowOff>
    </xdr:from>
    <xdr:to>
      <xdr:col>9</xdr:col>
      <xdr:colOff>126251</xdr:colOff>
      <xdr:row>44</xdr:row>
      <xdr:rowOff>73838</xdr:rowOff>
    </xdr:to>
    <xdr:pic>
      <xdr:nvPicPr>
        <xdr:cNvPr id="2" name="図 1">
          <a:extLst>
            <a:ext uri="{FF2B5EF4-FFF2-40B4-BE49-F238E27FC236}">
              <a16:creationId xmlns:a16="http://schemas.microsoft.com/office/drawing/2014/main" id="{CD001688-40A3-4BAD-92C8-E5EA001A2FDC}"/>
            </a:ext>
          </a:extLst>
        </xdr:cNvPr>
        <xdr:cNvPicPr>
          <a:picLocks noChangeAspect="1"/>
        </xdr:cNvPicPr>
      </xdr:nvPicPr>
      <xdr:blipFill>
        <a:blip xmlns:r="http://schemas.openxmlformats.org/officeDocument/2006/relationships" r:embed="rId1"/>
        <a:stretch>
          <a:fillRect/>
        </a:stretch>
      </xdr:blipFill>
      <xdr:spPr>
        <a:xfrm>
          <a:off x="613524" y="17835702"/>
          <a:ext cx="1963827" cy="603158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207186</xdr:colOff>
      <xdr:row>5</xdr:row>
      <xdr:rowOff>48083</xdr:rowOff>
    </xdr:from>
    <xdr:to>
      <xdr:col>9</xdr:col>
      <xdr:colOff>126189</xdr:colOff>
      <xdr:row>44</xdr:row>
      <xdr:rowOff>85269</xdr:rowOff>
    </xdr:to>
    <xdr:pic>
      <xdr:nvPicPr>
        <xdr:cNvPr id="2" name="図 1">
          <a:extLst>
            <a:ext uri="{FF2B5EF4-FFF2-40B4-BE49-F238E27FC236}">
              <a16:creationId xmlns:a16="http://schemas.microsoft.com/office/drawing/2014/main" id="{B491A8A6-EDA7-468D-AFE7-AED7FDC355BA}"/>
            </a:ext>
          </a:extLst>
        </xdr:cNvPr>
        <xdr:cNvPicPr>
          <a:picLocks noChangeAspect="1"/>
        </xdr:cNvPicPr>
      </xdr:nvPicPr>
      <xdr:blipFill>
        <a:blip xmlns:r="http://schemas.openxmlformats.org/officeDocument/2006/relationships" r:embed="rId1"/>
        <a:stretch>
          <a:fillRect/>
        </a:stretch>
      </xdr:blipFill>
      <xdr:spPr>
        <a:xfrm>
          <a:off x="613586" y="26235483"/>
          <a:ext cx="1963703" cy="603158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206875</xdr:colOff>
      <xdr:row>5</xdr:row>
      <xdr:rowOff>40463</xdr:rowOff>
    </xdr:from>
    <xdr:to>
      <xdr:col>9</xdr:col>
      <xdr:colOff>126501</xdr:colOff>
      <xdr:row>44</xdr:row>
      <xdr:rowOff>77649</xdr:rowOff>
    </xdr:to>
    <xdr:pic>
      <xdr:nvPicPr>
        <xdr:cNvPr id="2" name="図 1">
          <a:extLst>
            <a:ext uri="{FF2B5EF4-FFF2-40B4-BE49-F238E27FC236}">
              <a16:creationId xmlns:a16="http://schemas.microsoft.com/office/drawing/2014/main" id="{727B3947-67B5-4C1C-BDBA-2788433E10DC}"/>
            </a:ext>
          </a:extLst>
        </xdr:cNvPr>
        <xdr:cNvPicPr>
          <a:picLocks noChangeAspect="1"/>
        </xdr:cNvPicPr>
      </xdr:nvPicPr>
      <xdr:blipFill>
        <a:blip xmlns:r="http://schemas.openxmlformats.org/officeDocument/2006/relationships" r:embed="rId1"/>
        <a:stretch>
          <a:fillRect/>
        </a:stretch>
      </xdr:blipFill>
      <xdr:spPr>
        <a:xfrm>
          <a:off x="613275" y="34616213"/>
          <a:ext cx="1964326" cy="603158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206750</xdr:colOff>
      <xdr:row>5</xdr:row>
      <xdr:rowOff>53798</xdr:rowOff>
    </xdr:from>
    <xdr:to>
      <xdr:col>9</xdr:col>
      <xdr:colOff>126626</xdr:colOff>
      <xdr:row>44</xdr:row>
      <xdr:rowOff>89079</xdr:rowOff>
    </xdr:to>
    <xdr:pic>
      <xdr:nvPicPr>
        <xdr:cNvPr id="2" name="図 1">
          <a:extLst>
            <a:ext uri="{FF2B5EF4-FFF2-40B4-BE49-F238E27FC236}">
              <a16:creationId xmlns:a16="http://schemas.microsoft.com/office/drawing/2014/main" id="{8668BD8D-8EC0-4D00-AFDC-3036D0958E4A}"/>
            </a:ext>
          </a:extLst>
        </xdr:cNvPr>
        <xdr:cNvPicPr>
          <a:picLocks noChangeAspect="1"/>
        </xdr:cNvPicPr>
      </xdr:nvPicPr>
      <xdr:blipFill>
        <a:blip xmlns:r="http://schemas.openxmlformats.org/officeDocument/2006/relationships" r:embed="rId1"/>
        <a:stretch>
          <a:fillRect/>
        </a:stretch>
      </xdr:blipFill>
      <xdr:spPr>
        <a:xfrm>
          <a:off x="613150" y="43017898"/>
          <a:ext cx="1964576" cy="602968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205955</xdr:colOff>
      <xdr:row>5</xdr:row>
      <xdr:rowOff>36653</xdr:rowOff>
    </xdr:from>
    <xdr:to>
      <xdr:col>9</xdr:col>
      <xdr:colOff>127421</xdr:colOff>
      <xdr:row>44</xdr:row>
      <xdr:rowOff>73839</xdr:rowOff>
    </xdr:to>
    <xdr:pic>
      <xdr:nvPicPr>
        <xdr:cNvPr id="2" name="図 1">
          <a:extLst>
            <a:ext uri="{FF2B5EF4-FFF2-40B4-BE49-F238E27FC236}">
              <a16:creationId xmlns:a16="http://schemas.microsoft.com/office/drawing/2014/main" id="{2EF05A4C-CE24-4CBF-BE56-3A7E7603E545}"/>
            </a:ext>
          </a:extLst>
        </xdr:cNvPr>
        <xdr:cNvPicPr>
          <a:picLocks noChangeAspect="1"/>
        </xdr:cNvPicPr>
      </xdr:nvPicPr>
      <xdr:blipFill>
        <a:blip xmlns:r="http://schemas.openxmlformats.org/officeDocument/2006/relationships" r:embed="rId1"/>
        <a:stretch>
          <a:fillRect/>
        </a:stretch>
      </xdr:blipFill>
      <xdr:spPr>
        <a:xfrm>
          <a:off x="612355" y="51389103"/>
          <a:ext cx="1966166" cy="603158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207186</xdr:colOff>
      <xdr:row>5</xdr:row>
      <xdr:rowOff>48080</xdr:rowOff>
    </xdr:from>
    <xdr:to>
      <xdr:col>9</xdr:col>
      <xdr:colOff>126189</xdr:colOff>
      <xdr:row>44</xdr:row>
      <xdr:rowOff>85266</xdr:rowOff>
    </xdr:to>
    <xdr:pic>
      <xdr:nvPicPr>
        <xdr:cNvPr id="2" name="図 1">
          <a:extLst>
            <a:ext uri="{FF2B5EF4-FFF2-40B4-BE49-F238E27FC236}">
              <a16:creationId xmlns:a16="http://schemas.microsoft.com/office/drawing/2014/main" id="{A0E3C599-05CB-4F3B-A344-BE2A43EA9A8E}"/>
            </a:ext>
          </a:extLst>
        </xdr:cNvPr>
        <xdr:cNvPicPr>
          <a:picLocks noChangeAspect="1"/>
        </xdr:cNvPicPr>
      </xdr:nvPicPr>
      <xdr:blipFill>
        <a:blip xmlns:r="http://schemas.openxmlformats.org/officeDocument/2006/relationships" r:embed="rId1"/>
        <a:stretch>
          <a:fillRect/>
        </a:stretch>
      </xdr:blipFill>
      <xdr:spPr>
        <a:xfrm>
          <a:off x="613586" y="59788880"/>
          <a:ext cx="1963703" cy="603158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206875</xdr:colOff>
      <xdr:row>5</xdr:row>
      <xdr:rowOff>40460</xdr:rowOff>
    </xdr:from>
    <xdr:to>
      <xdr:col>9</xdr:col>
      <xdr:colOff>126501</xdr:colOff>
      <xdr:row>44</xdr:row>
      <xdr:rowOff>77646</xdr:rowOff>
    </xdr:to>
    <xdr:pic>
      <xdr:nvPicPr>
        <xdr:cNvPr id="2" name="図 1">
          <a:extLst>
            <a:ext uri="{FF2B5EF4-FFF2-40B4-BE49-F238E27FC236}">
              <a16:creationId xmlns:a16="http://schemas.microsoft.com/office/drawing/2014/main" id="{A72F675D-5657-4DE4-BC33-2AD321AD3A3C}"/>
            </a:ext>
          </a:extLst>
        </xdr:cNvPr>
        <xdr:cNvPicPr>
          <a:picLocks noChangeAspect="1"/>
        </xdr:cNvPicPr>
      </xdr:nvPicPr>
      <xdr:blipFill>
        <a:blip xmlns:r="http://schemas.openxmlformats.org/officeDocument/2006/relationships" r:embed="rId1"/>
        <a:stretch>
          <a:fillRect/>
        </a:stretch>
      </xdr:blipFill>
      <xdr:spPr>
        <a:xfrm>
          <a:off x="613275" y="68169610"/>
          <a:ext cx="1964326" cy="603158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206750</xdr:colOff>
      <xdr:row>5</xdr:row>
      <xdr:rowOff>53795</xdr:rowOff>
    </xdr:from>
    <xdr:to>
      <xdr:col>9</xdr:col>
      <xdr:colOff>126626</xdr:colOff>
      <xdr:row>44</xdr:row>
      <xdr:rowOff>89076</xdr:rowOff>
    </xdr:to>
    <xdr:pic>
      <xdr:nvPicPr>
        <xdr:cNvPr id="2" name="図 1">
          <a:extLst>
            <a:ext uri="{FF2B5EF4-FFF2-40B4-BE49-F238E27FC236}">
              <a16:creationId xmlns:a16="http://schemas.microsoft.com/office/drawing/2014/main" id="{2999B6ED-64B0-4788-B4D7-1EA490E0B38C}"/>
            </a:ext>
          </a:extLst>
        </xdr:cNvPr>
        <xdr:cNvPicPr>
          <a:picLocks noChangeAspect="1"/>
        </xdr:cNvPicPr>
      </xdr:nvPicPr>
      <xdr:blipFill>
        <a:blip xmlns:r="http://schemas.openxmlformats.org/officeDocument/2006/relationships" r:embed="rId1"/>
        <a:stretch>
          <a:fillRect/>
        </a:stretch>
      </xdr:blipFill>
      <xdr:spPr>
        <a:xfrm>
          <a:off x="613150" y="76571295"/>
          <a:ext cx="1964576" cy="602968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207124</xdr:colOff>
      <xdr:row>5</xdr:row>
      <xdr:rowOff>36650</xdr:rowOff>
    </xdr:from>
    <xdr:to>
      <xdr:col>9</xdr:col>
      <xdr:colOff>126251</xdr:colOff>
      <xdr:row>44</xdr:row>
      <xdr:rowOff>73836</xdr:rowOff>
    </xdr:to>
    <xdr:pic>
      <xdr:nvPicPr>
        <xdr:cNvPr id="2" name="図 1">
          <a:extLst>
            <a:ext uri="{FF2B5EF4-FFF2-40B4-BE49-F238E27FC236}">
              <a16:creationId xmlns:a16="http://schemas.microsoft.com/office/drawing/2014/main" id="{9BE3FAB2-D9D1-4C5E-B381-F65EDA2620C3}"/>
            </a:ext>
          </a:extLst>
        </xdr:cNvPr>
        <xdr:cNvPicPr>
          <a:picLocks noChangeAspect="1"/>
        </xdr:cNvPicPr>
      </xdr:nvPicPr>
      <xdr:blipFill>
        <a:blip xmlns:r="http://schemas.openxmlformats.org/officeDocument/2006/relationships" r:embed="rId1"/>
        <a:stretch>
          <a:fillRect/>
        </a:stretch>
      </xdr:blipFill>
      <xdr:spPr>
        <a:xfrm>
          <a:off x="613524" y="84942500"/>
          <a:ext cx="1963827" cy="603158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207186</xdr:colOff>
      <xdr:row>5</xdr:row>
      <xdr:rowOff>48080</xdr:rowOff>
    </xdr:from>
    <xdr:to>
      <xdr:col>9</xdr:col>
      <xdr:colOff>126189</xdr:colOff>
      <xdr:row>44</xdr:row>
      <xdr:rowOff>85266</xdr:rowOff>
    </xdr:to>
    <xdr:pic>
      <xdr:nvPicPr>
        <xdr:cNvPr id="2" name="図 1">
          <a:extLst>
            <a:ext uri="{FF2B5EF4-FFF2-40B4-BE49-F238E27FC236}">
              <a16:creationId xmlns:a16="http://schemas.microsoft.com/office/drawing/2014/main" id="{D8950ADF-5D9C-4937-9E3E-2CA8F4CEF898}"/>
            </a:ext>
          </a:extLst>
        </xdr:cNvPr>
        <xdr:cNvPicPr>
          <a:picLocks noChangeAspect="1"/>
        </xdr:cNvPicPr>
      </xdr:nvPicPr>
      <xdr:blipFill>
        <a:blip xmlns:r="http://schemas.openxmlformats.org/officeDocument/2006/relationships" r:embed="rId1"/>
        <a:stretch>
          <a:fillRect/>
        </a:stretch>
      </xdr:blipFill>
      <xdr:spPr>
        <a:xfrm>
          <a:off x="613586" y="93342280"/>
          <a:ext cx="1963703" cy="603158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206875</xdr:colOff>
      <xdr:row>5</xdr:row>
      <xdr:rowOff>49985</xdr:rowOff>
    </xdr:from>
    <xdr:to>
      <xdr:col>9</xdr:col>
      <xdr:colOff>126501</xdr:colOff>
      <xdr:row>44</xdr:row>
      <xdr:rowOff>87171</xdr:rowOff>
    </xdr:to>
    <xdr:pic>
      <xdr:nvPicPr>
        <xdr:cNvPr id="2" name="図 1">
          <a:extLst>
            <a:ext uri="{FF2B5EF4-FFF2-40B4-BE49-F238E27FC236}">
              <a16:creationId xmlns:a16="http://schemas.microsoft.com/office/drawing/2014/main" id="{39E5CA3B-2691-424B-8A1B-724CAB9F2C72}"/>
            </a:ext>
          </a:extLst>
        </xdr:cNvPr>
        <xdr:cNvPicPr>
          <a:picLocks noChangeAspect="1"/>
        </xdr:cNvPicPr>
      </xdr:nvPicPr>
      <xdr:blipFill>
        <a:blip xmlns:r="http://schemas.openxmlformats.org/officeDocument/2006/relationships" r:embed="rId1"/>
        <a:stretch>
          <a:fillRect/>
        </a:stretch>
      </xdr:blipFill>
      <xdr:spPr>
        <a:xfrm>
          <a:off x="613275" y="101732535"/>
          <a:ext cx="1964326" cy="603158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205955</xdr:colOff>
      <xdr:row>5</xdr:row>
      <xdr:rowOff>57601</xdr:rowOff>
    </xdr:from>
    <xdr:to>
      <xdr:col>9</xdr:col>
      <xdr:colOff>127421</xdr:colOff>
      <xdr:row>44</xdr:row>
      <xdr:rowOff>104312</xdr:rowOff>
    </xdr:to>
    <xdr:pic>
      <xdr:nvPicPr>
        <xdr:cNvPr id="2" name="図 1">
          <a:extLst>
            <a:ext uri="{FF2B5EF4-FFF2-40B4-BE49-F238E27FC236}">
              <a16:creationId xmlns:a16="http://schemas.microsoft.com/office/drawing/2014/main" id="{48AD1DB9-E241-44A2-823D-F14C1CFD44A4}"/>
            </a:ext>
          </a:extLst>
        </xdr:cNvPr>
        <xdr:cNvPicPr>
          <a:picLocks noChangeAspect="1"/>
        </xdr:cNvPicPr>
      </xdr:nvPicPr>
      <xdr:blipFill>
        <a:blip xmlns:r="http://schemas.openxmlformats.org/officeDocument/2006/relationships" r:embed="rId1"/>
        <a:stretch>
          <a:fillRect/>
        </a:stretch>
      </xdr:blipFill>
      <xdr:spPr>
        <a:xfrm>
          <a:off x="612355" y="110128501"/>
          <a:ext cx="1966166" cy="604111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3</xdr:col>
      <xdr:colOff>54767</xdr:colOff>
      <xdr:row>5</xdr:row>
      <xdr:rowOff>36656</xdr:rowOff>
    </xdr:from>
    <xdr:to>
      <xdr:col>8</xdr:col>
      <xdr:colOff>257654</xdr:colOff>
      <xdr:row>44</xdr:row>
      <xdr:rowOff>73842</xdr:rowOff>
    </xdr:to>
    <xdr:pic>
      <xdr:nvPicPr>
        <xdr:cNvPr id="2" name="図 1">
          <a:extLst>
            <a:ext uri="{FF2B5EF4-FFF2-40B4-BE49-F238E27FC236}">
              <a16:creationId xmlns:a16="http://schemas.microsoft.com/office/drawing/2014/main" id="{30A33610-FF74-4911-85E8-A43671316560}"/>
            </a:ext>
          </a:extLst>
        </xdr:cNvPr>
        <xdr:cNvPicPr>
          <a:picLocks noChangeAspect="1"/>
        </xdr:cNvPicPr>
      </xdr:nvPicPr>
      <xdr:blipFill>
        <a:blip xmlns:r="http://schemas.openxmlformats.org/officeDocument/2006/relationships" r:embed="rId1"/>
        <a:stretch>
          <a:fillRect/>
        </a:stretch>
      </xdr:blipFill>
      <xdr:spPr>
        <a:xfrm>
          <a:off x="753267" y="118495906"/>
          <a:ext cx="1663387" cy="603158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181878</xdr:colOff>
      <xdr:row>5</xdr:row>
      <xdr:rowOff>48086</xdr:rowOff>
    </xdr:from>
    <xdr:to>
      <xdr:col>9</xdr:col>
      <xdr:colOff>130541</xdr:colOff>
      <xdr:row>44</xdr:row>
      <xdr:rowOff>85272</xdr:rowOff>
    </xdr:to>
    <xdr:pic>
      <xdr:nvPicPr>
        <xdr:cNvPr id="2" name="図 1">
          <a:extLst>
            <a:ext uri="{FF2B5EF4-FFF2-40B4-BE49-F238E27FC236}">
              <a16:creationId xmlns:a16="http://schemas.microsoft.com/office/drawing/2014/main" id="{443F680E-5811-4160-AE98-31F244D074D6}"/>
            </a:ext>
          </a:extLst>
        </xdr:cNvPr>
        <xdr:cNvPicPr>
          <a:picLocks noChangeAspect="1"/>
        </xdr:cNvPicPr>
      </xdr:nvPicPr>
      <xdr:blipFill>
        <a:blip xmlns:r="http://schemas.openxmlformats.org/officeDocument/2006/relationships" r:embed="rId1"/>
        <a:stretch>
          <a:fillRect/>
        </a:stretch>
      </xdr:blipFill>
      <xdr:spPr>
        <a:xfrm>
          <a:off x="588278" y="126895686"/>
          <a:ext cx="1993363" cy="603158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188077</xdr:colOff>
      <xdr:row>5</xdr:row>
      <xdr:rowOff>49991</xdr:rowOff>
    </xdr:from>
    <xdr:to>
      <xdr:col>9</xdr:col>
      <xdr:colOff>135774</xdr:colOff>
      <xdr:row>44</xdr:row>
      <xdr:rowOff>87177</xdr:rowOff>
    </xdr:to>
    <xdr:pic>
      <xdr:nvPicPr>
        <xdr:cNvPr id="2" name="図 1">
          <a:extLst>
            <a:ext uri="{FF2B5EF4-FFF2-40B4-BE49-F238E27FC236}">
              <a16:creationId xmlns:a16="http://schemas.microsoft.com/office/drawing/2014/main" id="{7E0D2C89-8F03-4F15-94CB-0507A4BEA599}"/>
            </a:ext>
          </a:extLst>
        </xdr:cNvPr>
        <xdr:cNvPicPr>
          <a:picLocks noChangeAspect="1"/>
        </xdr:cNvPicPr>
      </xdr:nvPicPr>
      <xdr:blipFill>
        <a:blip xmlns:r="http://schemas.openxmlformats.org/officeDocument/2006/relationships" r:embed="rId1"/>
        <a:stretch>
          <a:fillRect/>
        </a:stretch>
      </xdr:blipFill>
      <xdr:spPr>
        <a:xfrm>
          <a:off x="594477" y="135285941"/>
          <a:ext cx="1992397" cy="603158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188329</xdr:colOff>
      <xdr:row>5</xdr:row>
      <xdr:rowOff>57601</xdr:rowOff>
    </xdr:from>
    <xdr:to>
      <xdr:col>9</xdr:col>
      <xdr:colOff>135520</xdr:colOff>
      <xdr:row>44</xdr:row>
      <xdr:rowOff>104312</xdr:rowOff>
    </xdr:to>
    <xdr:pic>
      <xdr:nvPicPr>
        <xdr:cNvPr id="2" name="図 1">
          <a:extLst>
            <a:ext uri="{FF2B5EF4-FFF2-40B4-BE49-F238E27FC236}">
              <a16:creationId xmlns:a16="http://schemas.microsoft.com/office/drawing/2014/main" id="{D42013E0-0324-45CE-A293-384B2E5CB26E}"/>
            </a:ext>
          </a:extLst>
        </xdr:cNvPr>
        <xdr:cNvPicPr>
          <a:picLocks noChangeAspect="1"/>
        </xdr:cNvPicPr>
      </xdr:nvPicPr>
      <xdr:blipFill>
        <a:blip xmlns:r="http://schemas.openxmlformats.org/officeDocument/2006/relationships" r:embed="rId1"/>
        <a:stretch>
          <a:fillRect/>
        </a:stretch>
      </xdr:blipFill>
      <xdr:spPr>
        <a:xfrm>
          <a:off x="594729" y="143681901"/>
          <a:ext cx="1991891" cy="604111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181878</xdr:colOff>
      <xdr:row>5</xdr:row>
      <xdr:rowOff>65231</xdr:rowOff>
    </xdr:from>
    <xdr:to>
      <xdr:col>9</xdr:col>
      <xdr:colOff>130541</xdr:colOff>
      <xdr:row>44</xdr:row>
      <xdr:rowOff>102417</xdr:rowOff>
    </xdr:to>
    <xdr:pic>
      <xdr:nvPicPr>
        <xdr:cNvPr id="2" name="図 1">
          <a:extLst>
            <a:ext uri="{FF2B5EF4-FFF2-40B4-BE49-F238E27FC236}">
              <a16:creationId xmlns:a16="http://schemas.microsoft.com/office/drawing/2014/main" id="{2B798BD1-9A4C-4808-A7CE-91D49FAD80AF}"/>
            </a:ext>
          </a:extLst>
        </xdr:cNvPr>
        <xdr:cNvPicPr>
          <a:picLocks noChangeAspect="1"/>
        </xdr:cNvPicPr>
      </xdr:nvPicPr>
      <xdr:blipFill>
        <a:blip xmlns:r="http://schemas.openxmlformats.org/officeDocument/2006/relationships" r:embed="rId1"/>
        <a:stretch>
          <a:fillRect/>
        </a:stretch>
      </xdr:blipFill>
      <xdr:spPr>
        <a:xfrm>
          <a:off x="588278" y="152077881"/>
          <a:ext cx="1993363" cy="603158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182068</xdr:colOff>
      <xdr:row>5</xdr:row>
      <xdr:rowOff>76661</xdr:rowOff>
    </xdr:from>
    <xdr:to>
      <xdr:col>9</xdr:col>
      <xdr:colOff>130352</xdr:colOff>
      <xdr:row>44</xdr:row>
      <xdr:rowOff>113847</xdr:rowOff>
    </xdr:to>
    <xdr:pic>
      <xdr:nvPicPr>
        <xdr:cNvPr id="2" name="図 1">
          <a:extLst>
            <a:ext uri="{FF2B5EF4-FFF2-40B4-BE49-F238E27FC236}">
              <a16:creationId xmlns:a16="http://schemas.microsoft.com/office/drawing/2014/main" id="{18F155B8-B02B-4874-A5EF-74AF412F003C}"/>
            </a:ext>
          </a:extLst>
        </xdr:cNvPr>
        <xdr:cNvPicPr>
          <a:picLocks noChangeAspect="1"/>
        </xdr:cNvPicPr>
      </xdr:nvPicPr>
      <xdr:blipFill>
        <a:blip xmlns:r="http://schemas.openxmlformats.org/officeDocument/2006/relationships" r:embed="rId1"/>
        <a:stretch>
          <a:fillRect/>
        </a:stretch>
      </xdr:blipFill>
      <xdr:spPr>
        <a:xfrm>
          <a:off x="588468" y="160477661"/>
          <a:ext cx="1992984" cy="603158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3</xdr:col>
      <xdr:colOff>220700</xdr:colOff>
      <xdr:row>5</xdr:row>
      <xdr:rowOff>69041</xdr:rowOff>
    </xdr:from>
    <xdr:to>
      <xdr:col>8</xdr:col>
      <xdr:colOff>91721</xdr:colOff>
      <xdr:row>44</xdr:row>
      <xdr:rowOff>106227</xdr:rowOff>
    </xdr:to>
    <xdr:pic>
      <xdr:nvPicPr>
        <xdr:cNvPr id="2" name="図 1">
          <a:extLst>
            <a:ext uri="{FF2B5EF4-FFF2-40B4-BE49-F238E27FC236}">
              <a16:creationId xmlns:a16="http://schemas.microsoft.com/office/drawing/2014/main" id="{CA95E47B-2A0A-4F84-B50F-199AC6C6B30C}"/>
            </a:ext>
          </a:extLst>
        </xdr:cNvPr>
        <xdr:cNvPicPr>
          <a:picLocks noChangeAspect="1"/>
        </xdr:cNvPicPr>
      </xdr:nvPicPr>
      <xdr:blipFill>
        <a:blip xmlns:r="http://schemas.openxmlformats.org/officeDocument/2006/relationships" r:embed="rId1"/>
        <a:stretch>
          <a:fillRect/>
        </a:stretch>
      </xdr:blipFill>
      <xdr:spPr>
        <a:xfrm>
          <a:off x="919200" y="168858391"/>
          <a:ext cx="1331521" cy="603158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59817</xdr:colOff>
      <xdr:row>8</xdr:row>
      <xdr:rowOff>141910</xdr:rowOff>
    </xdr:from>
    <xdr:to>
      <xdr:col>9</xdr:col>
      <xdr:colOff>254508</xdr:colOff>
      <xdr:row>41</xdr:row>
      <xdr:rowOff>67644</xdr:rowOff>
    </xdr:to>
    <xdr:pic>
      <xdr:nvPicPr>
        <xdr:cNvPr id="2" name="図 1">
          <a:extLst>
            <a:ext uri="{FF2B5EF4-FFF2-40B4-BE49-F238E27FC236}">
              <a16:creationId xmlns:a16="http://schemas.microsoft.com/office/drawing/2014/main" id="{5219F841-3C1B-47DB-A839-E327E94F44D2}"/>
            </a:ext>
          </a:extLst>
        </xdr:cNvPr>
        <xdr:cNvPicPr>
          <a:picLocks noChangeAspect="1"/>
        </xdr:cNvPicPr>
      </xdr:nvPicPr>
      <xdr:blipFill>
        <a:blip xmlns:r="http://schemas.openxmlformats.org/officeDocument/2006/relationships" r:embed="rId1"/>
        <a:stretch>
          <a:fillRect/>
        </a:stretch>
      </xdr:blipFill>
      <xdr:spPr>
        <a:xfrm>
          <a:off x="466217" y="177776810"/>
          <a:ext cx="2239391" cy="500573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456" dataDxfId="454" headerRowBorderDxfId="455" tableBorderDxfId="453">
  <autoFilter ref="B15:B47" xr:uid="{00000000-0009-0000-0100-000001000000}"/>
  <tableColumns count="1">
    <tableColumn id="1" xr3:uid="{00000000-0010-0000-0000-000001000000}" name="対象箇所" dataDxfId="45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451" dataDxfId="449" headerRowBorderDxfId="450" tableBorderDxfId="448">
  <autoFilter ref="C15:J47" xr:uid="{00000000-0009-0000-0100-000002000000}"/>
  <tableColumns count="8">
    <tableColumn id="9" xr3:uid="{00000000-0010-0000-0100-000009000000}" name="部位区分" totalsRowLabel="集計" dataDxfId="447" totalsRowDxfId="446"/>
    <tableColumn id="2" xr3:uid="{00000000-0010-0000-0100-000002000000}" name="変状区分" dataDxfId="445" totalsRowDxfId="444"/>
    <tableColumn id="7" xr3:uid="{00000000-0010-0000-0100-000007000000}" name="変状種類" dataDxfId="443" totalsRowDxfId="442"/>
    <tableColumn id="4" xr3:uid="{00000000-0010-0000-0100-000004000000}" name="対策区分" dataDxfId="441" totalsRowDxfId="440"/>
    <tableColumn id="5" xr3:uid="{00000000-0010-0000-0100-000005000000}" name="健全性" dataDxfId="439" totalsRowDxfId="438"/>
    <tableColumn id="12" xr3:uid="{00000000-0010-0000-0100-00000C000000}" name="調査の要否" dataDxfId="437" totalsRowDxfId="436"/>
    <tableColumn id="10" xr3:uid="{00000000-0010-0000-0100-00000A000000}" name="措置の要否" dataDxfId="435" totalsRowDxfId="434"/>
    <tableColumn id="11" xr3:uid="{00000000-0010-0000-0100-00000B000000}" name="実施有無" totalsRowFunction="count" dataDxfId="433" totalsRowDxfId="43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430" headerRowBorderDxfId="431" tableBorderDxfId="429">
  <autoFilter ref="B51:B83" xr:uid="{00000000-0009-0000-0100-00000B000000}"/>
  <tableColumns count="1">
    <tableColumn id="1" xr3:uid="{00000000-0010-0000-0200-000001000000}" name="施設の内訳" dataDxfId="42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426" headerRowBorderDxfId="427" tableBorderDxfId="425">
  <autoFilter ref="C51:C83" xr:uid="{00000000-0009-0000-0100-00000C000000}"/>
  <tableColumns count="1">
    <tableColumn id="1" xr3:uid="{00000000-0010-0000-0300-000001000000}" name="対象箇所" dataDxfId="42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423" dataDxfId="421" headerRowBorderDxfId="422" tableBorderDxfId="420">
  <autoFilter ref="D51:D83" xr:uid="{00000000-0009-0000-0100-00000D000000}"/>
  <tableColumns count="1">
    <tableColumn id="1" xr3:uid="{00000000-0010-0000-0400-000001000000}" name="部位区分" dataDxfId="41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418" dataDxfId="416" headerRowBorderDxfId="417" tableBorderDxfId="415">
  <autoFilter ref="E51:G83" xr:uid="{00000000-0009-0000-0100-00000E000000}"/>
  <tableColumns count="3">
    <tableColumn id="1" xr3:uid="{00000000-0010-0000-0500-000001000000}" name="異常の種類" dataDxfId="414"/>
    <tableColumn id="2" xr3:uid="{00000000-0010-0000-0500-000002000000}" name="異常判定区分 " dataDxfId="413"/>
    <tableColumn id="3" xr3:uid="{00000000-0010-0000-0500-000003000000}" name="実施有無" dataDxfId="41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411" dataDxfId="409" headerRowBorderDxfId="410" tableBorderDxfId="408">
  <autoFilter ref="B5:B12" xr:uid="{00000000-0009-0000-0100-000003000000}"/>
  <tableColumns count="1">
    <tableColumn id="1" xr3:uid="{00000000-0010-0000-0800-000001000000}" name="トンネルの分類" dataDxfId="40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406" dataDxfId="404" headerRowBorderDxfId="405" tableBorderDxfId="403">
  <autoFilter ref="C5:F12" xr:uid="{00000000-000C-0000-FFFF-FFFF09000000}"/>
  <tableColumns count="4">
    <tableColumn id="1" xr3:uid="{00000000-0010-0000-0900-000001000000}" name="トンネル工法" dataDxfId="402"/>
    <tableColumn id="4" xr3:uid="{F8DDB5BD-A7DE-4BB8-BD9F-E5AF467E6653}" name="自専道or一般道" dataDxfId="401"/>
    <tableColumn id="2" xr3:uid="{00000000-0010-0000-0900-000002000000}" name="緊急輸送路" dataDxfId="400"/>
    <tableColumn id="3" xr3:uid="{00000000-0010-0000-0900-000003000000}" name="代替路" dataDxfId="39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2.xml"/><Relationship Id="rId1" Type="http://schemas.openxmlformats.org/officeDocument/2006/relationships/printerSettings" Target="../printerSettings/printerSettings51.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4" t="s">
        <v>296</v>
      </c>
      <c r="B1" s="244"/>
      <c r="C1" s="244"/>
      <c r="D1" s="244"/>
      <c r="E1" s="244"/>
      <c r="F1" s="244"/>
      <c r="G1" s="244"/>
      <c r="H1" s="244"/>
      <c r="I1" s="244"/>
      <c r="J1" s="244"/>
      <c r="K1" s="244"/>
      <c r="L1" s="244"/>
      <c r="M1" s="244"/>
      <c r="N1" s="244"/>
    </row>
    <row r="2" spans="1:14" x14ac:dyDescent="0.15">
      <c r="A2" s="244"/>
      <c r="B2" s="244"/>
      <c r="C2" s="244"/>
      <c r="D2" s="244"/>
      <c r="E2" s="244"/>
      <c r="F2" s="244"/>
      <c r="G2" s="244"/>
      <c r="H2" s="244"/>
      <c r="I2" s="244"/>
      <c r="J2" s="244"/>
      <c r="K2" s="244"/>
      <c r="L2" s="244"/>
      <c r="M2" s="244"/>
      <c r="N2" s="244"/>
    </row>
    <row r="3" spans="1:14" x14ac:dyDescent="0.15">
      <c r="A3" s="245" t="s">
        <v>298</v>
      </c>
      <c r="B3" s="245"/>
      <c r="C3" s="245"/>
      <c r="D3" s="245"/>
      <c r="E3" s="245"/>
      <c r="F3" s="245"/>
      <c r="G3" s="245"/>
      <c r="H3" s="246" t="s">
        <v>299</v>
      </c>
      <c r="I3" s="246"/>
      <c r="J3" s="246"/>
      <c r="K3" s="246"/>
      <c r="L3" s="246"/>
      <c r="M3" s="246"/>
      <c r="N3" s="246"/>
    </row>
    <row r="4" spans="1:14" x14ac:dyDescent="0.15">
      <c r="H4" t="s">
        <v>301</v>
      </c>
    </row>
    <row r="5" spans="1:14" x14ac:dyDescent="0.15">
      <c r="H5" s="247" t="s">
        <v>300</v>
      </c>
      <c r="I5" s="247"/>
      <c r="J5" s="247"/>
      <c r="K5" s="247"/>
      <c r="L5" s="247"/>
      <c r="M5" s="247"/>
      <c r="N5" s="247"/>
    </row>
    <row r="6" spans="1:14" x14ac:dyDescent="0.15">
      <c r="H6" s="247"/>
      <c r="I6" s="247"/>
      <c r="J6" s="247"/>
      <c r="K6" s="247"/>
      <c r="L6" s="247"/>
      <c r="M6" s="247"/>
      <c r="N6" s="247"/>
    </row>
    <row r="7" spans="1:14" x14ac:dyDescent="0.15">
      <c r="H7" s="247"/>
      <c r="I7" s="247"/>
      <c r="J7" s="247"/>
      <c r="K7" s="247"/>
      <c r="L7" s="247"/>
      <c r="M7" s="247"/>
      <c r="N7" s="247"/>
    </row>
    <row r="8" spans="1:14" x14ac:dyDescent="0.15">
      <c r="H8" s="247"/>
      <c r="I8" s="247"/>
      <c r="J8" s="247"/>
      <c r="K8" s="247"/>
      <c r="L8" s="247"/>
      <c r="M8" s="247"/>
      <c r="N8" s="247"/>
    </row>
    <row r="9" spans="1:14" x14ac:dyDescent="0.15">
      <c r="H9" t="s">
        <v>374</v>
      </c>
    </row>
    <row r="10" spans="1:14" x14ac:dyDescent="0.15">
      <c r="H10" s="243" t="s">
        <v>508</v>
      </c>
      <c r="I10" s="243"/>
      <c r="J10" s="243"/>
      <c r="K10" s="243"/>
      <c r="L10" s="243"/>
      <c r="M10" s="243"/>
      <c r="N10" s="243"/>
    </row>
    <row r="11" spans="1:14" x14ac:dyDescent="0.15">
      <c r="H11" s="243"/>
      <c r="I11" s="243"/>
      <c r="J11" s="243"/>
      <c r="K11" s="243"/>
      <c r="L11" s="243"/>
      <c r="M11" s="243"/>
      <c r="N11" s="243"/>
    </row>
    <row r="12" spans="1:14" x14ac:dyDescent="0.15">
      <c r="H12" t="s">
        <v>302</v>
      </c>
    </row>
    <row r="13" spans="1:14" ht="13.5" customHeight="1" x14ac:dyDescent="0.15">
      <c r="H13" s="243" t="s">
        <v>509</v>
      </c>
      <c r="I13" s="243"/>
      <c r="J13" s="243"/>
      <c r="K13" s="243"/>
      <c r="L13" s="243"/>
      <c r="M13" s="243"/>
      <c r="N13" s="243"/>
    </row>
    <row r="14" spans="1:14" ht="13.5" customHeight="1" x14ac:dyDescent="0.15">
      <c r="H14" s="243"/>
      <c r="I14" s="243"/>
      <c r="J14" s="243"/>
      <c r="K14" s="243"/>
      <c r="L14" s="243"/>
      <c r="M14" s="243"/>
      <c r="N14" s="243"/>
    </row>
    <row r="15" spans="1:14" ht="13.5" customHeight="1" x14ac:dyDescent="0.15">
      <c r="H15" s="243"/>
      <c r="I15" s="243"/>
      <c r="J15" s="243"/>
      <c r="K15" s="243"/>
      <c r="L15" s="243"/>
      <c r="M15" s="243"/>
      <c r="N15" s="243"/>
    </row>
    <row r="16" spans="1:14" x14ac:dyDescent="0.15">
      <c r="H16" t="s">
        <v>303</v>
      </c>
    </row>
    <row r="17" spans="8:14" x14ac:dyDescent="0.15">
      <c r="H17" s="243" t="s">
        <v>510</v>
      </c>
      <c r="I17" s="243"/>
      <c r="J17" s="243"/>
      <c r="K17" s="243"/>
      <c r="L17" s="243"/>
      <c r="M17" s="243"/>
      <c r="N17" s="243"/>
    </row>
    <row r="18" spans="8:14" x14ac:dyDescent="0.15">
      <c r="H18" s="243"/>
      <c r="I18" s="243"/>
      <c r="J18" s="243"/>
      <c r="K18" s="243"/>
      <c r="L18" s="243"/>
      <c r="M18" s="243"/>
      <c r="N18" s="243"/>
    </row>
    <row r="19" spans="8:14" x14ac:dyDescent="0.15">
      <c r="H19" t="s">
        <v>304</v>
      </c>
    </row>
    <row r="20" spans="8:14" x14ac:dyDescent="0.15">
      <c r="H20" s="243" t="s">
        <v>511</v>
      </c>
      <c r="I20" s="243"/>
      <c r="J20" s="243"/>
      <c r="K20" s="243"/>
      <c r="L20" s="243"/>
      <c r="M20" s="243"/>
      <c r="N20" s="243"/>
    </row>
    <row r="21" spans="8:14" x14ac:dyDescent="0.15">
      <c r="H21" s="243"/>
      <c r="I21" s="243"/>
      <c r="J21" s="243"/>
      <c r="K21" s="243"/>
      <c r="L21" s="243"/>
      <c r="M21" s="243"/>
      <c r="N21" s="243"/>
    </row>
    <row r="22" spans="8:14" x14ac:dyDescent="0.15">
      <c r="H22" t="s">
        <v>512</v>
      </c>
    </row>
    <row r="23" spans="8:14" ht="27" customHeight="1" x14ac:dyDescent="0.15">
      <c r="H23" s="243" t="s">
        <v>513</v>
      </c>
      <c r="I23" s="243"/>
      <c r="J23" s="243"/>
      <c r="K23" s="243"/>
      <c r="L23" s="243"/>
      <c r="M23" s="243"/>
      <c r="N23" s="243"/>
    </row>
    <row r="24" spans="8:14" x14ac:dyDescent="0.15">
      <c r="H24" t="s">
        <v>514</v>
      </c>
    </row>
    <row r="25" spans="8:14" ht="27" customHeight="1" x14ac:dyDescent="0.15">
      <c r="H25" s="243" t="s">
        <v>515</v>
      </c>
      <c r="I25" s="243"/>
      <c r="J25" s="243"/>
      <c r="K25" s="243"/>
      <c r="L25" s="243"/>
      <c r="M25" s="243"/>
      <c r="N25" s="243"/>
    </row>
    <row r="26" spans="8:14" x14ac:dyDescent="0.15">
      <c r="H26" t="s">
        <v>516</v>
      </c>
    </row>
    <row r="27" spans="8:14" ht="13.5" customHeight="1" x14ac:dyDescent="0.15">
      <c r="H27" s="243" t="s">
        <v>517</v>
      </c>
      <c r="I27" s="243"/>
      <c r="J27" s="243"/>
      <c r="K27" s="243"/>
      <c r="L27" s="243"/>
      <c r="M27" s="243"/>
      <c r="N27" s="243"/>
    </row>
    <row r="28" spans="8:14" ht="13.5" customHeight="1" x14ac:dyDescent="0.15">
      <c r="H28" s="243"/>
      <c r="I28" s="243"/>
      <c r="J28" s="243"/>
      <c r="K28" s="243"/>
      <c r="L28" s="243"/>
      <c r="M28" s="243"/>
      <c r="N28" s="243"/>
    </row>
    <row r="29" spans="8:14" ht="13.5" customHeight="1" x14ac:dyDescent="0.15">
      <c r="H29" s="249" t="s">
        <v>518</v>
      </c>
      <c r="I29" s="249"/>
      <c r="J29" s="249"/>
      <c r="K29" s="249"/>
      <c r="L29" s="249"/>
      <c r="M29" s="249"/>
      <c r="N29" s="249"/>
    </row>
    <row r="30" spans="8:14" ht="13.5" customHeight="1" x14ac:dyDescent="0.15">
      <c r="H30" t="s">
        <v>519</v>
      </c>
    </row>
    <row r="31" spans="8:14" ht="13.5" customHeight="1" x14ac:dyDescent="0.15">
      <c r="H31" s="246" t="s">
        <v>368</v>
      </c>
      <c r="I31" s="246"/>
      <c r="J31" s="246"/>
      <c r="K31" s="246"/>
      <c r="L31" s="246"/>
      <c r="M31" s="246"/>
      <c r="N31" s="246"/>
    </row>
    <row r="32" spans="8:14" ht="13.5" customHeight="1" x14ac:dyDescent="0.15">
      <c r="H32" t="s">
        <v>561</v>
      </c>
    </row>
    <row r="33" spans="2:14" x14ac:dyDescent="0.15">
      <c r="H33" s="243" t="s">
        <v>562</v>
      </c>
      <c r="I33" s="243"/>
      <c r="J33" s="243"/>
      <c r="K33" s="243"/>
      <c r="L33" s="243"/>
      <c r="M33" s="243"/>
      <c r="N33" s="243"/>
    </row>
    <row r="34" spans="2:14" x14ac:dyDescent="0.15">
      <c r="H34" s="243"/>
      <c r="I34" s="243"/>
      <c r="J34" s="243"/>
      <c r="K34" s="243"/>
      <c r="L34" s="243"/>
      <c r="M34" s="243"/>
      <c r="N34" s="243"/>
    </row>
    <row r="35" spans="2:14" x14ac:dyDescent="0.15">
      <c r="B35" s="247"/>
      <c r="C35" s="247"/>
      <c r="D35" s="34"/>
      <c r="H35" s="243"/>
      <c r="I35" s="243"/>
      <c r="J35" s="243"/>
      <c r="K35" s="243"/>
      <c r="L35" s="243"/>
      <c r="M35" s="243"/>
      <c r="N35" s="243"/>
    </row>
    <row r="36" spans="2:14" x14ac:dyDescent="0.15">
      <c r="H36" s="243"/>
      <c r="I36" s="243"/>
      <c r="J36" s="243"/>
      <c r="K36" s="243"/>
      <c r="L36" s="243"/>
      <c r="M36" s="243"/>
      <c r="N36" s="243"/>
    </row>
    <row r="37" spans="2:14" x14ac:dyDescent="0.15">
      <c r="H37" s="243"/>
      <c r="I37" s="243"/>
      <c r="J37" s="243"/>
      <c r="K37" s="243"/>
      <c r="L37" s="243"/>
      <c r="M37" s="243"/>
      <c r="N37" s="243"/>
    </row>
    <row r="38" spans="2:14" ht="13.15" customHeight="1" x14ac:dyDescent="0.15">
      <c r="H38" s="248"/>
      <c r="I38" s="248"/>
      <c r="J38" s="248"/>
      <c r="K38" s="248"/>
      <c r="L38" s="248"/>
      <c r="M38" s="248"/>
      <c r="N38" s="248"/>
    </row>
    <row r="39" spans="2:14" x14ac:dyDescent="0.15">
      <c r="H39" s="243"/>
      <c r="I39" s="243"/>
      <c r="J39" s="243"/>
      <c r="K39" s="243"/>
      <c r="L39" s="243"/>
      <c r="M39" s="243"/>
      <c r="N39" s="243"/>
    </row>
    <row r="40" spans="2:14" x14ac:dyDescent="0.15">
      <c r="H40" s="243"/>
      <c r="I40" s="243"/>
      <c r="J40" s="243"/>
      <c r="K40" s="243"/>
      <c r="L40" s="243"/>
      <c r="M40" s="243"/>
      <c r="N40" s="243"/>
    </row>
    <row r="41" spans="2:14" x14ac:dyDescent="0.15">
      <c r="H41" s="243"/>
      <c r="I41" s="243"/>
      <c r="J41" s="243"/>
      <c r="K41" s="243"/>
      <c r="L41" s="243"/>
      <c r="M41" s="243"/>
      <c r="N41" s="243"/>
    </row>
    <row r="42" spans="2:14" x14ac:dyDescent="0.15">
      <c r="H42" s="243"/>
      <c r="I42" s="243"/>
      <c r="J42" s="243"/>
      <c r="K42" s="243"/>
      <c r="L42" s="243"/>
      <c r="M42" s="243"/>
      <c r="N42" s="243"/>
    </row>
    <row r="43" spans="2:14" x14ac:dyDescent="0.15">
      <c r="H43" s="243"/>
      <c r="I43" s="243"/>
      <c r="J43" s="243"/>
      <c r="K43" s="243"/>
      <c r="L43" s="243"/>
      <c r="M43" s="243"/>
      <c r="N43" s="243"/>
    </row>
  </sheetData>
  <mergeCells count="16">
    <mergeCell ref="H31:N31"/>
    <mergeCell ref="H33:N38"/>
    <mergeCell ref="B35:C35"/>
    <mergeCell ref="H39:N43"/>
    <mergeCell ref="H17:N18"/>
    <mergeCell ref="H20:N21"/>
    <mergeCell ref="H23:N23"/>
    <mergeCell ref="H25:N25"/>
    <mergeCell ref="H27:N28"/>
    <mergeCell ref="H29:N29"/>
    <mergeCell ref="H13:N15"/>
    <mergeCell ref="A1:N2"/>
    <mergeCell ref="A3:G3"/>
    <mergeCell ref="H3:N3"/>
    <mergeCell ref="H5:N8"/>
    <mergeCell ref="H10:N11"/>
  </mergeCells>
  <phoneticPr fontId="8"/>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50" t="s">
        <v>297</v>
      </c>
      <c r="B1" s="250"/>
      <c r="C1" s="250"/>
      <c r="D1" s="250"/>
      <c r="E1" s="250"/>
      <c r="F1" s="250"/>
      <c r="G1" s="250"/>
      <c r="H1" s="250"/>
      <c r="I1" s="250"/>
      <c r="J1" s="250"/>
      <c r="K1" s="250"/>
      <c r="L1" s="250"/>
      <c r="M1" s="250"/>
      <c r="N1" s="250"/>
    </row>
    <row r="2" spans="1:14" x14ac:dyDescent="0.15">
      <c r="A2" s="250"/>
      <c r="B2" s="250"/>
      <c r="C2" s="250"/>
      <c r="D2" s="250"/>
      <c r="E2" s="250"/>
      <c r="F2" s="250"/>
      <c r="G2" s="250"/>
      <c r="H2" s="250"/>
      <c r="I2" s="250"/>
      <c r="J2" s="250"/>
      <c r="K2" s="250"/>
      <c r="L2" s="250"/>
      <c r="M2" s="250"/>
      <c r="N2" s="250"/>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3" t="s">
        <v>308</v>
      </c>
      <c r="B27" s="243"/>
      <c r="C27" s="243"/>
      <c r="D27" s="243"/>
      <c r="E27" s="243"/>
      <c r="F27" s="243"/>
      <c r="G27" s="243"/>
      <c r="H27" s="243"/>
      <c r="I27" s="243"/>
      <c r="J27" s="243"/>
      <c r="K27" s="243"/>
      <c r="L27" s="243"/>
      <c r="M27" s="243"/>
      <c r="N27" s="243"/>
    </row>
    <row r="28" spans="1:14" x14ac:dyDescent="0.15">
      <c r="A28" t="s">
        <v>306</v>
      </c>
    </row>
    <row r="29" spans="1:14" ht="40.5" customHeight="1" x14ac:dyDescent="0.15">
      <c r="A29" s="243" t="s">
        <v>307</v>
      </c>
      <c r="B29" s="243"/>
      <c r="C29" s="243"/>
      <c r="D29" s="243"/>
      <c r="E29" s="243"/>
      <c r="F29" s="243"/>
      <c r="G29" s="243"/>
      <c r="H29" s="243"/>
      <c r="I29" s="243"/>
      <c r="J29" s="243"/>
      <c r="K29" s="243"/>
      <c r="L29" s="243"/>
      <c r="M29" s="243"/>
      <c r="N29" s="243"/>
    </row>
    <row r="30" spans="1:14" ht="27" customHeight="1" x14ac:dyDescent="0.15">
      <c r="A30" s="243" t="s">
        <v>371</v>
      </c>
      <c r="B30" s="243"/>
      <c r="C30" s="243"/>
      <c r="D30" s="243"/>
      <c r="E30" s="243"/>
      <c r="F30" s="243"/>
      <c r="G30" s="243"/>
      <c r="H30" s="243"/>
      <c r="I30" s="243"/>
      <c r="J30" s="243"/>
      <c r="K30" s="243"/>
      <c r="L30" s="243"/>
      <c r="M30" s="243"/>
      <c r="N30" s="243"/>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8"/>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3" t="s">
        <v>436</v>
      </c>
      <c r="T2" s="254"/>
      <c r="U2" s="254"/>
      <c r="V2" s="260"/>
      <c r="W2" s="365" t="s">
        <v>570</v>
      </c>
      <c r="X2" s="366"/>
      <c r="Y2" s="366"/>
      <c r="Z2" s="366"/>
      <c r="AA2" s="366"/>
      <c r="AB2" s="366"/>
    </row>
    <row r="3" spans="2:37" ht="20.100000000000001" customHeight="1" x14ac:dyDescent="0.15">
      <c r="B3" s="348" t="s">
        <v>17</v>
      </c>
      <c r="C3" s="348"/>
      <c r="D3" s="349" t="s">
        <v>566</v>
      </c>
      <c r="E3" s="350"/>
      <c r="F3" s="350"/>
      <c r="G3" s="350"/>
      <c r="H3" s="351" t="s">
        <v>18</v>
      </c>
      <c r="I3" s="351"/>
      <c r="J3" s="364" t="s">
        <v>568</v>
      </c>
      <c r="K3" s="333"/>
      <c r="L3" s="333"/>
      <c r="M3" s="333"/>
      <c r="N3" s="333"/>
      <c r="O3" s="334"/>
      <c r="P3" s="327" t="s">
        <v>6</v>
      </c>
      <c r="Q3" s="329"/>
      <c r="R3" s="352" t="s">
        <v>569</v>
      </c>
      <c r="S3" s="353"/>
      <c r="T3" s="353"/>
      <c r="U3" s="353"/>
      <c r="V3" s="354"/>
      <c r="W3" s="253" t="s">
        <v>136</v>
      </c>
      <c r="X3" s="254"/>
      <c r="Y3" s="254"/>
      <c r="Z3" s="358" t="s">
        <v>464</v>
      </c>
      <c r="AA3" s="359"/>
      <c r="AB3" s="360"/>
    </row>
    <row r="4" spans="2:37" ht="20.100000000000001" customHeight="1" x14ac:dyDescent="0.15">
      <c r="B4" s="361" t="s">
        <v>7</v>
      </c>
      <c r="C4" s="361"/>
      <c r="D4" s="362" t="s">
        <v>567</v>
      </c>
      <c r="E4" s="363"/>
      <c r="F4" s="363"/>
      <c r="G4" s="363"/>
      <c r="H4" s="351"/>
      <c r="I4" s="351"/>
      <c r="J4" s="335"/>
      <c r="K4" s="336"/>
      <c r="L4" s="336"/>
      <c r="M4" s="336"/>
      <c r="N4" s="336"/>
      <c r="O4" s="337"/>
      <c r="P4" s="316"/>
      <c r="Q4" s="331"/>
      <c r="R4" s="355"/>
      <c r="S4" s="356"/>
      <c r="T4" s="356"/>
      <c r="U4" s="356"/>
      <c r="V4" s="357"/>
      <c r="W4" s="253" t="s">
        <v>135</v>
      </c>
      <c r="X4" s="254"/>
      <c r="Y4" s="254"/>
      <c r="Z4" s="358" t="s">
        <v>254</v>
      </c>
      <c r="AA4" s="359"/>
      <c r="AB4" s="360"/>
    </row>
    <row r="5" spans="2:37" ht="20.100000000000001" customHeight="1" x14ac:dyDescent="0.15">
      <c r="B5" s="326" t="s">
        <v>8</v>
      </c>
      <c r="C5" s="326"/>
      <c r="D5" s="79" t="s">
        <v>9</v>
      </c>
      <c r="E5" s="313" t="s">
        <v>571</v>
      </c>
      <c r="F5" s="314"/>
      <c r="G5" s="314"/>
      <c r="H5" s="327" t="s">
        <v>134</v>
      </c>
      <c r="I5" s="328"/>
      <c r="J5" s="329"/>
      <c r="K5" s="332" t="s">
        <v>588</v>
      </c>
      <c r="L5" s="333"/>
      <c r="M5" s="333"/>
      <c r="N5" s="333"/>
      <c r="O5" s="334"/>
      <c r="P5" s="338" t="s">
        <v>133</v>
      </c>
      <c r="Q5" s="339"/>
      <c r="R5" s="342">
        <v>45876</v>
      </c>
      <c r="S5" s="343"/>
      <c r="T5" s="344"/>
      <c r="U5" s="316" t="s">
        <v>26</v>
      </c>
      <c r="V5" s="330"/>
      <c r="W5" s="331"/>
      <c r="X5" s="261" t="s">
        <v>25</v>
      </c>
      <c r="Y5" s="281"/>
      <c r="Z5" s="367">
        <v>197</v>
      </c>
      <c r="AA5" s="368"/>
      <c r="AB5" s="76" t="s">
        <v>24</v>
      </c>
    </row>
    <row r="6" spans="2:37" ht="20.100000000000001" customHeight="1" x14ac:dyDescent="0.15">
      <c r="B6" s="326"/>
      <c r="C6" s="326"/>
      <c r="D6" s="79" t="s">
        <v>10</v>
      </c>
      <c r="E6" s="313" t="s">
        <v>571</v>
      </c>
      <c r="F6" s="314"/>
      <c r="G6" s="314"/>
      <c r="H6" s="316"/>
      <c r="I6" s="330"/>
      <c r="J6" s="331"/>
      <c r="K6" s="335"/>
      <c r="L6" s="336"/>
      <c r="M6" s="336"/>
      <c r="N6" s="336"/>
      <c r="O6" s="337"/>
      <c r="P6" s="340"/>
      <c r="Q6" s="341"/>
      <c r="R6" s="345"/>
      <c r="S6" s="346"/>
      <c r="T6" s="347"/>
      <c r="U6" s="253" t="s">
        <v>11</v>
      </c>
      <c r="V6" s="254"/>
      <c r="W6" s="260"/>
      <c r="X6" s="372" t="s">
        <v>352</v>
      </c>
      <c r="Y6" s="368"/>
      <c r="Z6" s="368"/>
      <c r="AA6" s="368"/>
      <c r="AB6" s="373"/>
    </row>
    <row r="7" spans="2:37" ht="18.95" customHeight="1" x14ac:dyDescent="0.15">
      <c r="B7" s="315" t="s">
        <v>109</v>
      </c>
      <c r="C7" s="284" t="s">
        <v>123</v>
      </c>
      <c r="D7" s="285"/>
      <c r="E7" s="317">
        <v>34.255470000000003</v>
      </c>
      <c r="F7" s="318"/>
      <c r="G7" s="319"/>
      <c r="H7" s="284" t="s">
        <v>132</v>
      </c>
      <c r="I7" s="320"/>
      <c r="J7" s="285"/>
      <c r="K7" s="321" t="s">
        <v>573</v>
      </c>
      <c r="L7" s="322"/>
      <c r="M7" s="325" t="s">
        <v>131</v>
      </c>
      <c r="N7" s="298"/>
      <c r="O7" s="284" t="s">
        <v>114</v>
      </c>
      <c r="P7" s="285"/>
      <c r="Q7" s="323" t="s">
        <v>577</v>
      </c>
      <c r="R7" s="324"/>
      <c r="S7" s="265" t="s">
        <v>130</v>
      </c>
      <c r="T7" s="284" t="s">
        <v>129</v>
      </c>
      <c r="U7" s="320"/>
      <c r="V7" s="320"/>
      <c r="W7" s="285"/>
      <c r="X7" s="83" t="s">
        <v>106</v>
      </c>
      <c r="Y7" s="77" t="s">
        <v>128</v>
      </c>
      <c r="Z7" s="84" t="s">
        <v>105</v>
      </c>
      <c r="AA7" s="361" t="s">
        <v>127</v>
      </c>
      <c r="AB7" s="361"/>
      <c r="AD7" s="4"/>
      <c r="AE7" s="2">
        <f>INT(E7/10000)</f>
        <v>0</v>
      </c>
      <c r="AF7" s="2">
        <f>INT(E7/100)-AE7*100</f>
        <v>0</v>
      </c>
      <c r="AG7" s="41">
        <f>E7-AE7*10000-AF7*100</f>
        <v>34.255470000000003</v>
      </c>
      <c r="AH7" s="42">
        <f>ROUND(AE7+AF7/60+AG7/60/60,5)</f>
        <v>9.5200000000000007E-3</v>
      </c>
      <c r="AI7" s="42" t="str">
        <f>TEXT(AH7,"0.00000")</f>
        <v>0.00952</v>
      </c>
    </row>
    <row r="8" spans="2:37" ht="18.95" customHeight="1" x14ac:dyDescent="0.15">
      <c r="B8" s="316"/>
      <c r="C8" s="266" t="s">
        <v>120</v>
      </c>
      <c r="D8" s="267"/>
      <c r="E8" s="304">
        <v>131.93613999999999</v>
      </c>
      <c r="F8" s="305"/>
      <c r="G8" s="306"/>
      <c r="H8" s="266" t="s">
        <v>126</v>
      </c>
      <c r="I8" s="291"/>
      <c r="J8" s="267"/>
      <c r="K8" s="321"/>
      <c r="L8" s="322"/>
      <c r="M8" s="325"/>
      <c r="N8" s="298"/>
      <c r="O8" s="266" t="s">
        <v>125</v>
      </c>
      <c r="P8" s="267"/>
      <c r="Q8" s="289" t="s">
        <v>578</v>
      </c>
      <c r="R8" s="290"/>
      <c r="S8" s="251"/>
      <c r="T8" s="369" t="s">
        <v>124</v>
      </c>
      <c r="U8" s="253" t="s">
        <v>199</v>
      </c>
      <c r="V8" s="254"/>
      <c r="W8" s="260"/>
      <c r="X8" s="179"/>
      <c r="Y8" s="179"/>
      <c r="Z8" s="179"/>
      <c r="AA8" s="272"/>
      <c r="AB8" s="273"/>
      <c r="AD8" s="15"/>
      <c r="AE8" s="2">
        <f>INT(E8/10000)</f>
        <v>0</v>
      </c>
      <c r="AF8" s="2">
        <f>INT(E8/100)-AE8*100</f>
        <v>1</v>
      </c>
      <c r="AG8" s="41">
        <f>E8-AE8*10000-AF8*100</f>
        <v>31.936139999999995</v>
      </c>
      <c r="AH8" s="42">
        <f>ROUND(AE8+AF8/60+AG8/60/60,5)</f>
        <v>2.554E-2</v>
      </c>
      <c r="AI8" s="42" t="str">
        <f>TEXT(AH8,"0.00000")</f>
        <v>0.02554</v>
      </c>
    </row>
    <row r="9" spans="2:37" ht="18.95" customHeight="1" x14ac:dyDescent="0.15">
      <c r="B9" s="282" t="s">
        <v>102</v>
      </c>
      <c r="C9" s="266" t="s">
        <v>123</v>
      </c>
      <c r="D9" s="267"/>
      <c r="E9" s="304">
        <v>34.259340000000002</v>
      </c>
      <c r="F9" s="305"/>
      <c r="G9" s="306"/>
      <c r="H9" s="307" t="s">
        <v>587</v>
      </c>
      <c r="I9" s="308"/>
      <c r="J9" s="308"/>
      <c r="K9" s="257" t="s">
        <v>574</v>
      </c>
      <c r="L9" s="258"/>
      <c r="M9" s="325"/>
      <c r="N9" s="298"/>
      <c r="O9" s="266" t="s">
        <v>122</v>
      </c>
      <c r="P9" s="267"/>
      <c r="Q9" s="311"/>
      <c r="R9" s="312"/>
      <c r="S9" s="251"/>
      <c r="T9" s="370"/>
      <c r="U9" s="253" t="s">
        <v>121</v>
      </c>
      <c r="V9" s="254"/>
      <c r="W9" s="260"/>
      <c r="X9" s="179"/>
      <c r="Y9" s="179"/>
      <c r="Z9" s="179"/>
      <c r="AA9" s="272"/>
      <c r="AB9" s="273"/>
      <c r="AD9" s="15"/>
    </row>
    <row r="10" spans="2:37" ht="18.95" customHeight="1" x14ac:dyDescent="0.15">
      <c r="B10" s="284"/>
      <c r="C10" s="266" t="s">
        <v>120</v>
      </c>
      <c r="D10" s="267"/>
      <c r="E10" s="304">
        <v>131.93582000000001</v>
      </c>
      <c r="F10" s="305"/>
      <c r="G10" s="306"/>
      <c r="H10" s="266" t="s">
        <v>119</v>
      </c>
      <c r="I10" s="291"/>
      <c r="J10" s="267"/>
      <c r="K10" s="289" t="s">
        <v>575</v>
      </c>
      <c r="L10" s="290"/>
      <c r="M10" s="294"/>
      <c r="N10" s="295"/>
      <c r="O10" s="266" t="s">
        <v>61</v>
      </c>
      <c r="P10" s="267"/>
      <c r="Q10" s="309"/>
      <c r="R10" s="310"/>
      <c r="S10" s="251"/>
      <c r="T10" s="371"/>
      <c r="U10" s="253" t="s">
        <v>118</v>
      </c>
      <c r="V10" s="254"/>
      <c r="W10" s="260"/>
      <c r="X10" s="179"/>
      <c r="Y10" s="179"/>
      <c r="Z10" s="179"/>
      <c r="AA10" s="272"/>
      <c r="AB10" s="273"/>
      <c r="AD10" s="15"/>
    </row>
    <row r="11" spans="2:37" ht="18.95" customHeight="1" x14ac:dyDescent="0.15">
      <c r="B11" s="266" t="s">
        <v>117</v>
      </c>
      <c r="C11" s="291"/>
      <c r="D11" s="267"/>
      <c r="E11" s="257" t="s">
        <v>572</v>
      </c>
      <c r="F11" s="259"/>
      <c r="G11" s="258"/>
      <c r="H11" s="266" t="s">
        <v>116</v>
      </c>
      <c r="I11" s="291"/>
      <c r="J11" s="267"/>
      <c r="K11" s="289" t="s">
        <v>575</v>
      </c>
      <c r="L11" s="290"/>
      <c r="M11" s="292" t="s">
        <v>115</v>
      </c>
      <c r="N11" s="293"/>
      <c r="O11" s="266" t="s">
        <v>114</v>
      </c>
      <c r="P11" s="267"/>
      <c r="Q11" s="296" t="s">
        <v>255</v>
      </c>
      <c r="R11" s="297"/>
      <c r="S11" s="251"/>
      <c r="T11" s="59" t="s">
        <v>113</v>
      </c>
      <c r="U11" s="253" t="s">
        <v>112</v>
      </c>
      <c r="V11" s="254"/>
      <c r="W11" s="260"/>
      <c r="X11" s="179"/>
      <c r="Y11" s="179"/>
      <c r="Z11" s="179"/>
      <c r="AA11" s="272"/>
      <c r="AB11" s="273"/>
      <c r="AD11" s="15"/>
    </row>
    <row r="12" spans="2:37" ht="18.95" customHeight="1" x14ac:dyDescent="0.15">
      <c r="B12" s="266" t="s">
        <v>111</v>
      </c>
      <c r="C12" s="291"/>
      <c r="D12" s="267"/>
      <c r="E12" s="257"/>
      <c r="F12" s="259"/>
      <c r="G12" s="76" t="s">
        <v>74</v>
      </c>
      <c r="H12" s="293" t="s">
        <v>110</v>
      </c>
      <c r="I12" s="265" t="s">
        <v>109</v>
      </c>
      <c r="J12" s="85" t="s">
        <v>101</v>
      </c>
      <c r="K12" s="257" t="s">
        <v>576</v>
      </c>
      <c r="L12" s="258"/>
      <c r="M12" s="294"/>
      <c r="N12" s="295"/>
      <c r="O12" s="266" t="s">
        <v>61</v>
      </c>
      <c r="P12" s="267"/>
      <c r="Q12" s="299"/>
      <c r="R12" s="300"/>
      <c r="S12" s="251"/>
      <c r="T12" s="369" t="s">
        <v>98</v>
      </c>
      <c r="U12" s="253" t="s">
        <v>97</v>
      </c>
      <c r="V12" s="254"/>
      <c r="W12" s="260"/>
      <c r="X12" s="179"/>
      <c r="Y12" s="179"/>
      <c r="Z12" s="179"/>
      <c r="AA12" s="272"/>
      <c r="AB12" s="273"/>
      <c r="AD12" s="15"/>
    </row>
    <row r="13" spans="2:37" ht="18.95" customHeight="1" x14ac:dyDescent="0.15">
      <c r="B13" s="282" t="s">
        <v>108</v>
      </c>
      <c r="C13" s="286"/>
      <c r="D13" s="283"/>
      <c r="E13" s="257"/>
      <c r="F13" s="259"/>
      <c r="G13" s="76" t="s">
        <v>378</v>
      </c>
      <c r="H13" s="298"/>
      <c r="I13" s="252"/>
      <c r="J13" s="85" t="s">
        <v>95</v>
      </c>
      <c r="K13" s="178">
        <v>0</v>
      </c>
      <c r="L13" s="74" t="s">
        <v>94</v>
      </c>
      <c r="M13" s="301" t="s">
        <v>107</v>
      </c>
      <c r="N13" s="302"/>
      <c r="O13" s="303"/>
      <c r="P13" s="83" t="s">
        <v>106</v>
      </c>
      <c r="Q13" s="72" t="s">
        <v>105</v>
      </c>
      <c r="R13" s="83" t="s">
        <v>61</v>
      </c>
      <c r="S13" s="251"/>
      <c r="T13" s="371"/>
      <c r="U13" s="253" t="s">
        <v>200</v>
      </c>
      <c r="V13" s="254"/>
      <c r="W13" s="260"/>
      <c r="X13" s="179"/>
      <c r="Y13" s="179"/>
      <c r="Z13" s="179"/>
      <c r="AA13" s="272"/>
      <c r="AB13" s="273"/>
      <c r="AD13" s="15"/>
      <c r="AF13" s="10"/>
      <c r="AG13" s="9"/>
      <c r="AH13" s="9"/>
      <c r="AI13" s="9"/>
      <c r="AJ13" s="11"/>
      <c r="AK13" s="7"/>
    </row>
    <row r="14" spans="2:37" ht="18.95" customHeight="1" x14ac:dyDescent="0.15">
      <c r="B14" s="282" t="s">
        <v>104</v>
      </c>
      <c r="C14" s="286"/>
      <c r="D14" s="283"/>
      <c r="E14" s="287"/>
      <c r="F14" s="288"/>
      <c r="G14" s="80" t="s">
        <v>103</v>
      </c>
      <c r="H14" s="298"/>
      <c r="I14" s="265" t="s">
        <v>102</v>
      </c>
      <c r="J14" s="85" t="s">
        <v>101</v>
      </c>
      <c r="K14" s="257" t="s">
        <v>576</v>
      </c>
      <c r="L14" s="258"/>
      <c r="M14" s="265" t="s">
        <v>100</v>
      </c>
      <c r="N14" s="253" t="s">
        <v>99</v>
      </c>
      <c r="O14" s="260"/>
      <c r="P14" s="180" t="s">
        <v>579</v>
      </c>
      <c r="Q14" s="179">
        <v>71</v>
      </c>
      <c r="R14" s="185">
        <v>2004</v>
      </c>
      <c r="S14" s="251"/>
      <c r="T14" s="369" t="s">
        <v>88</v>
      </c>
      <c r="U14" s="253" t="s">
        <v>201</v>
      </c>
      <c r="V14" s="254"/>
      <c r="W14" s="260"/>
      <c r="X14" s="179"/>
      <c r="Y14" s="179"/>
      <c r="Z14" s="179"/>
      <c r="AA14" s="272"/>
      <c r="AB14" s="273"/>
      <c r="AD14" s="15"/>
      <c r="AF14" s="10"/>
      <c r="AG14" s="9"/>
      <c r="AH14" s="9"/>
      <c r="AI14" s="9"/>
      <c r="AJ14" s="11"/>
      <c r="AK14" s="7"/>
    </row>
    <row r="15" spans="2:37" ht="18.95" customHeight="1" x14ac:dyDescent="0.15">
      <c r="B15" s="60"/>
      <c r="C15" s="266" t="s">
        <v>96</v>
      </c>
      <c r="D15" s="267"/>
      <c r="E15" s="277">
        <v>9.8000000000000007</v>
      </c>
      <c r="F15" s="278"/>
      <c r="G15" s="76" t="s">
        <v>74</v>
      </c>
      <c r="H15" s="295"/>
      <c r="I15" s="252"/>
      <c r="J15" s="61" t="s">
        <v>95</v>
      </c>
      <c r="K15" s="187">
        <v>0</v>
      </c>
      <c r="L15" s="62" t="s">
        <v>94</v>
      </c>
      <c r="M15" s="251"/>
      <c r="N15" s="253" t="s">
        <v>93</v>
      </c>
      <c r="O15" s="260"/>
      <c r="P15" s="180" t="s">
        <v>580</v>
      </c>
      <c r="Q15" s="179"/>
      <c r="R15" s="185"/>
      <c r="S15" s="251"/>
      <c r="T15" s="370"/>
      <c r="U15" s="327" t="s">
        <v>86</v>
      </c>
      <c r="V15" s="328"/>
      <c r="W15" s="329"/>
      <c r="X15" s="181"/>
      <c r="Y15" s="179"/>
      <c r="Z15" s="179"/>
      <c r="AA15" s="272"/>
      <c r="AB15" s="273"/>
      <c r="AD15" s="15"/>
      <c r="AF15" s="10"/>
      <c r="AG15" s="9"/>
      <c r="AH15" s="9"/>
      <c r="AI15" s="9"/>
      <c r="AJ15" s="11"/>
      <c r="AK15" s="7"/>
    </row>
    <row r="16" spans="2:37" ht="18.95" customHeight="1" x14ac:dyDescent="0.15">
      <c r="B16" s="251" t="s">
        <v>92</v>
      </c>
      <c r="C16" s="282" t="s">
        <v>91</v>
      </c>
      <c r="D16" s="283"/>
      <c r="E16" s="277">
        <v>3</v>
      </c>
      <c r="F16" s="278"/>
      <c r="G16" s="78" t="s">
        <v>74</v>
      </c>
      <c r="H16" s="265" t="s">
        <v>90</v>
      </c>
      <c r="I16" s="266" t="s">
        <v>77</v>
      </c>
      <c r="J16" s="267"/>
      <c r="K16" s="178"/>
      <c r="L16" s="74" t="s">
        <v>69</v>
      </c>
      <c r="M16" s="251"/>
      <c r="N16" s="253" t="s">
        <v>89</v>
      </c>
      <c r="O16" s="260"/>
      <c r="P16" s="180"/>
      <c r="Q16" s="179"/>
      <c r="R16" s="185"/>
      <c r="S16" s="251"/>
      <c r="T16" s="370"/>
      <c r="U16" s="316"/>
      <c r="V16" s="330"/>
      <c r="W16" s="331"/>
      <c r="X16" s="179"/>
      <c r="Y16" s="179"/>
      <c r="Z16" s="179"/>
      <c r="AA16" s="272"/>
      <c r="AB16" s="273"/>
      <c r="AD16" s="15"/>
      <c r="AF16" s="10"/>
      <c r="AG16" s="9"/>
      <c r="AH16" s="9"/>
      <c r="AI16" s="9"/>
      <c r="AJ16" s="11"/>
      <c r="AK16" s="7"/>
    </row>
    <row r="17" spans="2:37" ht="18.95" customHeight="1" x14ac:dyDescent="0.15">
      <c r="B17" s="251"/>
      <c r="C17" s="284"/>
      <c r="D17" s="285"/>
      <c r="E17" s="277">
        <v>3</v>
      </c>
      <c r="F17" s="278"/>
      <c r="G17" s="78" t="s">
        <v>74</v>
      </c>
      <c r="H17" s="251"/>
      <c r="I17" s="282" t="s">
        <v>73</v>
      </c>
      <c r="J17" s="283"/>
      <c r="K17" s="178"/>
      <c r="L17" s="74" t="s">
        <v>69</v>
      </c>
      <c r="M17" s="251"/>
      <c r="N17" s="253" t="s">
        <v>87</v>
      </c>
      <c r="O17" s="260"/>
      <c r="P17" s="184"/>
      <c r="Q17" s="179"/>
      <c r="R17" s="185"/>
      <c r="S17" s="251"/>
      <c r="T17" s="370"/>
      <c r="U17" s="253" t="s">
        <v>83</v>
      </c>
      <c r="V17" s="254"/>
      <c r="W17" s="260"/>
      <c r="X17" s="179"/>
      <c r="Y17" s="179"/>
      <c r="Z17" s="180"/>
      <c r="AA17" s="289"/>
      <c r="AB17" s="290"/>
      <c r="AD17" s="15"/>
      <c r="AF17" s="10"/>
      <c r="AG17" s="9"/>
      <c r="AH17" s="9"/>
      <c r="AI17" s="9"/>
      <c r="AJ17" s="8"/>
      <c r="AK17" s="7"/>
    </row>
    <row r="18" spans="2:37" ht="18.95" customHeight="1" x14ac:dyDescent="0.15">
      <c r="B18" s="63"/>
      <c r="C18" s="266" t="s">
        <v>85</v>
      </c>
      <c r="D18" s="267"/>
      <c r="E18" s="277">
        <v>3.8</v>
      </c>
      <c r="F18" s="278"/>
      <c r="G18" s="78" t="s">
        <v>74</v>
      </c>
      <c r="H18" s="251"/>
      <c r="I18" s="284"/>
      <c r="J18" s="285"/>
      <c r="K18" s="178"/>
      <c r="L18" s="74" t="s">
        <v>69</v>
      </c>
      <c r="M18" s="251"/>
      <c r="N18" s="253" t="s">
        <v>84</v>
      </c>
      <c r="O18" s="260"/>
      <c r="P18" s="184"/>
      <c r="Q18" s="179"/>
      <c r="R18" s="185"/>
      <c r="S18" s="251"/>
      <c r="T18" s="370"/>
      <c r="U18" s="316" t="s">
        <v>80</v>
      </c>
      <c r="V18" s="330"/>
      <c r="W18" s="331"/>
      <c r="X18" s="182"/>
      <c r="Y18" s="182"/>
      <c r="Z18" s="183"/>
      <c r="AA18" s="272"/>
      <c r="AB18" s="273"/>
      <c r="AD18" s="15"/>
      <c r="AF18" s="10"/>
      <c r="AG18" s="9"/>
      <c r="AH18" s="9"/>
      <c r="AI18" s="9"/>
      <c r="AJ18" s="8"/>
      <c r="AK18" s="7"/>
    </row>
    <row r="19" spans="2:37" ht="18.95" customHeight="1" x14ac:dyDescent="0.15">
      <c r="B19" s="251" t="s">
        <v>82</v>
      </c>
      <c r="C19" s="284" t="s">
        <v>81</v>
      </c>
      <c r="D19" s="285"/>
      <c r="E19" s="257">
        <v>4.5</v>
      </c>
      <c r="F19" s="259"/>
      <c r="G19" s="81" t="s">
        <v>74</v>
      </c>
      <c r="H19" s="252"/>
      <c r="I19" s="266" t="s">
        <v>70</v>
      </c>
      <c r="J19" s="267"/>
      <c r="K19" s="178"/>
      <c r="L19" s="74" t="s">
        <v>69</v>
      </c>
      <c r="M19" s="251"/>
      <c r="N19" s="253"/>
      <c r="O19" s="260"/>
      <c r="P19" s="184"/>
      <c r="Q19" s="179"/>
      <c r="R19" s="185"/>
      <c r="S19" s="251"/>
      <c r="T19" s="369" t="s">
        <v>76</v>
      </c>
      <c r="U19" s="253" t="s">
        <v>202</v>
      </c>
      <c r="V19" s="254"/>
      <c r="W19" s="260"/>
      <c r="X19" s="182"/>
      <c r="Y19" s="182"/>
      <c r="Z19" s="179"/>
      <c r="AA19" s="272"/>
      <c r="AB19" s="273"/>
      <c r="AD19" s="15"/>
    </row>
    <row r="20" spans="2:37" ht="18.95" customHeight="1" x14ac:dyDescent="0.15">
      <c r="B20" s="251"/>
      <c r="C20" s="266" t="s">
        <v>79</v>
      </c>
      <c r="D20" s="267"/>
      <c r="E20" s="257">
        <v>6.1</v>
      </c>
      <c r="F20" s="259"/>
      <c r="G20" s="76" t="s">
        <v>74</v>
      </c>
      <c r="H20" s="265" t="s">
        <v>78</v>
      </c>
      <c r="I20" s="266" t="s">
        <v>77</v>
      </c>
      <c r="J20" s="267"/>
      <c r="K20" s="188">
        <v>550</v>
      </c>
      <c r="L20" s="55" t="s">
        <v>69</v>
      </c>
      <c r="M20" s="251"/>
      <c r="N20" s="253"/>
      <c r="O20" s="260"/>
      <c r="P20" s="184"/>
      <c r="Q20" s="186"/>
      <c r="R20" s="185"/>
      <c r="S20" s="251"/>
      <c r="T20" s="370"/>
      <c r="U20" s="253" t="s">
        <v>72</v>
      </c>
      <c r="V20" s="254"/>
      <c r="W20" s="260"/>
      <c r="X20" s="182"/>
      <c r="Y20" s="182"/>
      <c r="Z20" s="179"/>
      <c r="AA20" s="272"/>
      <c r="AB20" s="273"/>
      <c r="AD20" s="15"/>
    </row>
    <row r="21" spans="2:37" ht="18.95" customHeight="1" x14ac:dyDescent="0.15">
      <c r="B21" s="252"/>
      <c r="C21" s="266" t="s">
        <v>75</v>
      </c>
      <c r="D21" s="267"/>
      <c r="E21" s="257">
        <v>4.5</v>
      </c>
      <c r="F21" s="259"/>
      <c r="G21" s="76" t="s">
        <v>74</v>
      </c>
      <c r="H21" s="251"/>
      <c r="I21" s="266" t="s">
        <v>73</v>
      </c>
      <c r="J21" s="267"/>
      <c r="K21" s="178">
        <v>1100</v>
      </c>
      <c r="L21" s="73" t="s">
        <v>69</v>
      </c>
      <c r="M21" s="251"/>
      <c r="N21" s="253"/>
      <c r="O21" s="260"/>
      <c r="P21" s="184"/>
      <c r="Q21" s="186"/>
      <c r="R21" s="185"/>
      <c r="S21" s="251"/>
      <c r="T21" s="370"/>
      <c r="U21" s="253" t="s">
        <v>68</v>
      </c>
      <c r="V21" s="254"/>
      <c r="W21" s="260"/>
      <c r="X21" s="182"/>
      <c r="Y21" s="182"/>
      <c r="Z21" s="179"/>
      <c r="AA21" s="272"/>
      <c r="AB21" s="273"/>
      <c r="AD21" s="15"/>
    </row>
    <row r="22" spans="2:37" ht="18.95" customHeight="1" x14ac:dyDescent="0.15">
      <c r="B22" s="61"/>
      <c r="C22" s="64" t="s">
        <v>71</v>
      </c>
      <c r="D22" s="65"/>
      <c r="E22" s="279"/>
      <c r="F22" s="280"/>
      <c r="G22" s="280"/>
      <c r="H22" s="252"/>
      <c r="I22" s="266" t="s">
        <v>70</v>
      </c>
      <c r="J22" s="267"/>
      <c r="K22" s="187">
        <v>1880</v>
      </c>
      <c r="L22" s="62" t="s">
        <v>69</v>
      </c>
      <c r="M22" s="261"/>
      <c r="N22" s="281"/>
      <c r="O22" s="281"/>
      <c r="P22" s="262"/>
      <c r="Q22" s="261"/>
      <c r="R22" s="262"/>
      <c r="S22" s="251"/>
      <c r="T22" s="370"/>
      <c r="U22" s="253" t="s">
        <v>203</v>
      </c>
      <c r="V22" s="254"/>
      <c r="W22" s="260"/>
      <c r="X22" s="182"/>
      <c r="Y22" s="182"/>
      <c r="Z22" s="179"/>
      <c r="AA22" s="272"/>
      <c r="AB22" s="273"/>
      <c r="AD22" s="15"/>
    </row>
    <row r="23" spans="2:37" ht="18.95" customHeight="1" x14ac:dyDescent="0.15">
      <c r="B23" s="251" t="s">
        <v>67</v>
      </c>
      <c r="C23" s="64" t="s">
        <v>66</v>
      </c>
      <c r="D23" s="65"/>
      <c r="E23" s="263"/>
      <c r="F23" s="264"/>
      <c r="G23" s="264"/>
      <c r="H23" s="265" t="s">
        <v>65</v>
      </c>
      <c r="I23" s="266" t="s">
        <v>64</v>
      </c>
      <c r="J23" s="267"/>
      <c r="K23" s="266" t="s">
        <v>63</v>
      </c>
      <c r="L23" s="267"/>
      <c r="M23" s="253" t="s">
        <v>62</v>
      </c>
      <c r="N23" s="254"/>
      <c r="O23" s="254"/>
      <c r="P23" s="260"/>
      <c r="Q23" s="253" t="s">
        <v>61</v>
      </c>
      <c r="R23" s="260"/>
      <c r="S23" s="374" t="s">
        <v>207</v>
      </c>
      <c r="T23" s="375"/>
      <c r="U23" s="253" t="s">
        <v>206</v>
      </c>
      <c r="V23" s="254"/>
      <c r="W23" s="260"/>
      <c r="X23" s="182"/>
      <c r="Y23" s="182"/>
      <c r="Z23" s="179"/>
      <c r="AA23" s="272"/>
      <c r="AB23" s="273"/>
      <c r="AD23" s="15"/>
    </row>
    <row r="24" spans="2:37" ht="18.95" customHeight="1" x14ac:dyDescent="0.15">
      <c r="B24" s="251"/>
      <c r="C24" s="265" t="s">
        <v>60</v>
      </c>
      <c r="D24" s="253" t="s">
        <v>59</v>
      </c>
      <c r="E24" s="254"/>
      <c r="F24" s="255"/>
      <c r="G24" s="256"/>
      <c r="H24" s="251"/>
      <c r="I24" s="257"/>
      <c r="J24" s="258"/>
      <c r="K24" s="257"/>
      <c r="L24" s="258"/>
      <c r="M24" s="257"/>
      <c r="N24" s="259"/>
      <c r="O24" s="259"/>
      <c r="P24" s="258"/>
      <c r="Q24" s="257"/>
      <c r="R24" s="258"/>
      <c r="S24" s="268"/>
      <c r="T24" s="269"/>
      <c r="U24" s="253"/>
      <c r="V24" s="254"/>
      <c r="W24" s="260"/>
      <c r="X24" s="179"/>
      <c r="Y24" s="179"/>
      <c r="Z24" s="179"/>
      <c r="AA24" s="272"/>
      <c r="AB24" s="273"/>
      <c r="AD24" s="15"/>
    </row>
    <row r="25" spans="2:37" ht="18.95" customHeight="1" x14ac:dyDescent="0.15">
      <c r="B25" s="251"/>
      <c r="C25" s="251"/>
      <c r="D25" s="253" t="s">
        <v>58</v>
      </c>
      <c r="E25" s="254"/>
      <c r="F25" s="255"/>
      <c r="G25" s="256"/>
      <c r="H25" s="251"/>
      <c r="I25" s="257"/>
      <c r="J25" s="258"/>
      <c r="K25" s="257"/>
      <c r="L25" s="258"/>
      <c r="M25" s="257"/>
      <c r="N25" s="259"/>
      <c r="O25" s="259"/>
      <c r="P25" s="258"/>
      <c r="Q25" s="257"/>
      <c r="R25" s="258"/>
      <c r="S25" s="268"/>
      <c r="T25" s="269"/>
      <c r="U25" s="253"/>
      <c r="V25" s="254"/>
      <c r="W25" s="260"/>
      <c r="X25" s="179"/>
      <c r="Y25" s="179"/>
      <c r="Z25" s="179"/>
      <c r="AA25" s="272"/>
      <c r="AB25" s="273"/>
      <c r="AD25" s="15"/>
    </row>
    <row r="26" spans="2:37" ht="18.95" customHeight="1" x14ac:dyDescent="0.15">
      <c r="B26" s="251"/>
      <c r="C26" s="251"/>
      <c r="D26" s="253" t="s">
        <v>57</v>
      </c>
      <c r="E26" s="254"/>
      <c r="F26" s="255"/>
      <c r="G26" s="256"/>
      <c r="H26" s="251"/>
      <c r="I26" s="257"/>
      <c r="J26" s="258"/>
      <c r="K26" s="257"/>
      <c r="L26" s="258"/>
      <c r="M26" s="257"/>
      <c r="N26" s="259"/>
      <c r="O26" s="259"/>
      <c r="P26" s="258"/>
      <c r="Q26" s="257"/>
      <c r="R26" s="258"/>
      <c r="S26" s="270"/>
      <c r="T26" s="271"/>
      <c r="U26" s="253"/>
      <c r="V26" s="254"/>
      <c r="W26" s="260"/>
      <c r="X26" s="179"/>
      <c r="Y26" s="179"/>
      <c r="Z26" s="179"/>
      <c r="AA26" s="272"/>
      <c r="AB26" s="273"/>
      <c r="AD26" s="15"/>
    </row>
    <row r="27" spans="2:37" ht="18.95" customHeight="1" x14ac:dyDescent="0.15">
      <c r="B27" s="66"/>
      <c r="C27" s="252"/>
      <c r="D27" s="253" t="s">
        <v>56</v>
      </c>
      <c r="E27" s="254"/>
      <c r="F27" s="255"/>
      <c r="G27" s="256"/>
      <c r="H27" s="252"/>
      <c r="I27" s="257"/>
      <c r="J27" s="258"/>
      <c r="K27" s="257"/>
      <c r="L27" s="258"/>
      <c r="M27" s="257"/>
      <c r="N27" s="259"/>
      <c r="O27" s="259"/>
      <c r="P27" s="258"/>
      <c r="Q27" s="257"/>
      <c r="R27" s="258"/>
      <c r="S27" s="268" t="s">
        <v>55</v>
      </c>
      <c r="T27" s="269"/>
      <c r="U27" s="253" t="s">
        <v>54</v>
      </c>
      <c r="V27" s="254"/>
      <c r="W27" s="260"/>
      <c r="X27" s="179"/>
      <c r="Y27" s="179"/>
      <c r="Z27" s="179"/>
      <c r="AA27" s="272"/>
      <c r="AB27" s="273"/>
      <c r="AD27" s="15"/>
    </row>
    <row r="28" spans="2:37" ht="18.95" customHeight="1" x14ac:dyDescent="0.15">
      <c r="B28" s="64" t="s">
        <v>53</v>
      </c>
      <c r="C28" s="67"/>
      <c r="D28" s="65"/>
      <c r="E28" s="257" t="s">
        <v>359</v>
      </c>
      <c r="F28" s="259"/>
      <c r="G28" s="259"/>
      <c r="H28" s="259"/>
      <c r="I28" s="259"/>
      <c r="J28" s="259"/>
      <c r="K28" s="274"/>
      <c r="L28" s="275"/>
      <c r="M28" s="275"/>
      <c r="N28" s="275"/>
      <c r="O28" s="275"/>
      <c r="P28" s="275"/>
      <c r="Q28" s="275"/>
      <c r="R28" s="276"/>
      <c r="S28" s="270"/>
      <c r="T28" s="271"/>
      <c r="U28" s="253" t="s">
        <v>52</v>
      </c>
      <c r="V28" s="254"/>
      <c r="W28" s="260"/>
      <c r="X28" s="179"/>
      <c r="Y28" s="179"/>
      <c r="Z28" s="179"/>
      <c r="AA28" s="272"/>
      <c r="AB28" s="273"/>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8"/>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5E15F1F6-99F3-4A61-B727-696EFA90EA2E}"/>
    <dataValidation allowBlank="1" showInputMessage="1" showErrorMessage="1" prompt="緯度を小数点以下５桁まで入力する。" sqref="E7:G7 E9:G9" xr:uid="{848D8CF8-C88B-4326-811E-4AF1FA14B749}"/>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0"/>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377" t="s">
        <v>241</v>
      </c>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row>
    <row r="4" spans="2:40" ht="20.100000000000001" customHeight="1" x14ac:dyDescent="0.15">
      <c r="B4" s="378" t="s">
        <v>161</v>
      </c>
      <c r="C4" s="378"/>
      <c r="D4" s="378"/>
      <c r="E4" s="379" t="s">
        <v>649</v>
      </c>
      <c r="F4" s="380"/>
      <c r="G4" s="380"/>
      <c r="H4" s="380"/>
      <c r="I4" s="381"/>
      <c r="J4" s="382" t="s">
        <v>160</v>
      </c>
      <c r="K4" s="382"/>
      <c r="L4" s="382"/>
      <c r="M4" s="383" t="s">
        <v>653</v>
      </c>
      <c r="N4" s="384"/>
      <c r="O4" s="384"/>
      <c r="P4" s="384"/>
      <c r="Q4" s="384"/>
      <c r="R4" s="385"/>
      <c r="S4" s="391" t="s">
        <v>134</v>
      </c>
      <c r="T4" s="391"/>
      <c r="U4" s="391"/>
      <c r="V4" s="391"/>
      <c r="W4" s="391"/>
      <c r="X4" s="391"/>
      <c r="Y4" s="394" t="s">
        <v>588</v>
      </c>
      <c r="Z4" s="395"/>
      <c r="AA4" s="395"/>
      <c r="AB4" s="395"/>
      <c r="AC4" s="395"/>
      <c r="AD4" s="396"/>
      <c r="AE4" s="376" t="s">
        <v>133</v>
      </c>
      <c r="AF4" s="376"/>
      <c r="AG4" s="376"/>
      <c r="AH4" s="376"/>
      <c r="AI4" s="392">
        <v>45876</v>
      </c>
      <c r="AJ4" s="393"/>
      <c r="AK4" s="393"/>
      <c r="AL4" s="393"/>
      <c r="AM4" s="393"/>
      <c r="AN4" s="393"/>
    </row>
    <row r="5" spans="2:40" ht="20.100000000000001" customHeight="1" x14ac:dyDescent="0.15">
      <c r="B5" s="386" t="s">
        <v>0</v>
      </c>
      <c r="C5" s="386"/>
      <c r="D5" s="386"/>
      <c r="E5" s="387" t="s">
        <v>651</v>
      </c>
      <c r="F5" s="388"/>
      <c r="G5" s="388"/>
      <c r="H5" s="388"/>
      <c r="I5" s="389"/>
      <c r="J5" s="390" t="s">
        <v>1</v>
      </c>
      <c r="K5" s="390"/>
      <c r="L5" s="390"/>
      <c r="M5" s="383" t="s">
        <v>655</v>
      </c>
      <c r="N5" s="384"/>
      <c r="O5" s="384"/>
      <c r="P5" s="384"/>
      <c r="Q5" s="384"/>
      <c r="R5" s="385"/>
      <c r="S5" s="391"/>
      <c r="T5" s="391"/>
      <c r="U5" s="391"/>
      <c r="V5" s="391"/>
      <c r="W5" s="391"/>
      <c r="X5" s="391"/>
      <c r="Y5" s="397"/>
      <c r="Z5" s="398"/>
      <c r="AA5" s="398"/>
      <c r="AB5" s="398"/>
      <c r="AC5" s="398"/>
      <c r="AD5" s="399"/>
      <c r="AE5" s="376"/>
      <c r="AF5" s="376"/>
      <c r="AG5" s="376"/>
      <c r="AH5" s="376"/>
      <c r="AI5" s="393"/>
      <c r="AJ5" s="393"/>
      <c r="AK5" s="393"/>
      <c r="AL5" s="393"/>
      <c r="AM5" s="393"/>
      <c r="AN5" s="393"/>
    </row>
    <row r="6" spans="2:40" ht="13.5" customHeight="1" x14ac:dyDescent="0.15">
      <c r="B6" s="400" t="s">
        <v>159</v>
      </c>
      <c r="C6" s="400" t="s">
        <v>158</v>
      </c>
      <c r="D6" s="417" t="s">
        <v>157</v>
      </c>
      <c r="E6" s="418"/>
      <c r="F6" s="421" t="s">
        <v>156</v>
      </c>
      <c r="G6" s="422"/>
      <c r="H6" s="422"/>
      <c r="I6" s="422"/>
      <c r="J6" s="423"/>
      <c r="K6" s="427" t="s">
        <v>155</v>
      </c>
      <c r="L6" s="428"/>
      <c r="M6" s="428"/>
      <c r="N6" s="429"/>
      <c r="O6" s="454" t="s">
        <v>154</v>
      </c>
      <c r="P6" s="455"/>
      <c r="Q6" s="455"/>
      <c r="R6" s="455"/>
      <c r="S6" s="451"/>
      <c r="T6" s="451"/>
      <c r="U6" s="451"/>
      <c r="V6" s="451"/>
      <c r="W6" s="451"/>
      <c r="X6" s="451"/>
      <c r="Y6" s="451"/>
      <c r="Z6" s="451"/>
      <c r="AA6" s="451"/>
      <c r="AB6" s="451"/>
      <c r="AC6" s="451"/>
      <c r="AD6" s="452"/>
      <c r="AE6" s="433" t="s">
        <v>153</v>
      </c>
      <c r="AF6" s="434"/>
      <c r="AG6" s="434"/>
      <c r="AH6" s="434"/>
      <c r="AI6" s="434"/>
      <c r="AJ6" s="435"/>
      <c r="AK6" s="451" t="s">
        <v>152</v>
      </c>
      <c r="AL6" s="451"/>
      <c r="AM6" s="451"/>
      <c r="AN6" s="452"/>
    </row>
    <row r="7" spans="2:40" ht="13.5" customHeight="1" x14ac:dyDescent="0.15">
      <c r="B7" s="400"/>
      <c r="C7" s="401"/>
      <c r="D7" s="419"/>
      <c r="E7" s="420"/>
      <c r="F7" s="424"/>
      <c r="G7" s="425"/>
      <c r="H7" s="425"/>
      <c r="I7" s="425"/>
      <c r="J7" s="426"/>
      <c r="K7" s="430"/>
      <c r="L7" s="431"/>
      <c r="M7" s="431"/>
      <c r="N7" s="432"/>
      <c r="O7" s="376" t="s">
        <v>393</v>
      </c>
      <c r="P7" s="376"/>
      <c r="Q7" s="376"/>
      <c r="R7" s="167" t="s">
        <v>394</v>
      </c>
      <c r="S7" s="376" t="s">
        <v>395</v>
      </c>
      <c r="T7" s="376"/>
      <c r="U7" s="376" t="s">
        <v>396</v>
      </c>
      <c r="V7" s="376"/>
      <c r="W7" s="376"/>
      <c r="X7" s="376"/>
      <c r="Y7" s="461" t="s">
        <v>397</v>
      </c>
      <c r="Z7" s="462"/>
      <c r="AA7" s="462"/>
      <c r="AB7" s="463"/>
      <c r="AC7" s="403" t="s">
        <v>140</v>
      </c>
      <c r="AD7" s="456"/>
      <c r="AE7" s="436"/>
      <c r="AF7" s="437"/>
      <c r="AG7" s="437"/>
      <c r="AH7" s="437"/>
      <c r="AI7" s="437"/>
      <c r="AJ7" s="438"/>
      <c r="AK7" s="451"/>
      <c r="AL7" s="451"/>
      <c r="AM7" s="451"/>
      <c r="AN7" s="452"/>
    </row>
    <row r="8" spans="2:40" ht="13.5" customHeight="1" x14ac:dyDescent="0.15">
      <c r="B8" s="390"/>
      <c r="C8" s="402"/>
      <c r="D8" s="168" t="s">
        <v>151</v>
      </c>
      <c r="E8" s="169" t="s">
        <v>150</v>
      </c>
      <c r="F8" s="390" t="s">
        <v>149</v>
      </c>
      <c r="G8" s="390"/>
      <c r="H8" s="390"/>
      <c r="I8" s="443" t="s">
        <v>148</v>
      </c>
      <c r="J8" s="443" t="s">
        <v>147</v>
      </c>
      <c r="K8" s="443" t="s">
        <v>146</v>
      </c>
      <c r="L8" s="445" t="s">
        <v>145</v>
      </c>
      <c r="M8" s="403" t="s">
        <v>140</v>
      </c>
      <c r="N8" s="404"/>
      <c r="O8" s="415" t="s">
        <v>379</v>
      </c>
      <c r="P8" s="415" t="s">
        <v>380</v>
      </c>
      <c r="Q8" s="415" t="s">
        <v>381</v>
      </c>
      <c r="R8" s="415" t="s">
        <v>382</v>
      </c>
      <c r="S8" s="413" t="s">
        <v>383</v>
      </c>
      <c r="T8" s="413" t="s">
        <v>384</v>
      </c>
      <c r="U8" s="413" t="s">
        <v>385</v>
      </c>
      <c r="V8" s="415" t="s">
        <v>386</v>
      </c>
      <c r="W8" s="413" t="s">
        <v>387</v>
      </c>
      <c r="X8" s="413" t="s">
        <v>388</v>
      </c>
      <c r="Y8" s="415" t="s">
        <v>389</v>
      </c>
      <c r="Z8" s="415" t="s">
        <v>390</v>
      </c>
      <c r="AA8" s="415" t="s">
        <v>391</v>
      </c>
      <c r="AB8" s="413" t="s">
        <v>392</v>
      </c>
      <c r="AC8" s="457"/>
      <c r="AD8" s="458"/>
      <c r="AE8" s="407" t="s">
        <v>144</v>
      </c>
      <c r="AF8" s="409" t="s">
        <v>143</v>
      </c>
      <c r="AG8" s="409" t="s">
        <v>142</v>
      </c>
      <c r="AH8" s="411" t="s">
        <v>141</v>
      </c>
      <c r="AI8" s="403" t="s">
        <v>140</v>
      </c>
      <c r="AJ8" s="456"/>
      <c r="AK8" s="451"/>
      <c r="AL8" s="451"/>
      <c r="AM8" s="451"/>
      <c r="AN8" s="452"/>
    </row>
    <row r="9" spans="2:40" x14ac:dyDescent="0.15">
      <c r="B9" s="390"/>
      <c r="C9" s="170" t="s">
        <v>139</v>
      </c>
      <c r="D9" s="171" t="s">
        <v>138</v>
      </c>
      <c r="E9" s="171" t="s">
        <v>137</v>
      </c>
      <c r="F9" s="390"/>
      <c r="G9" s="390"/>
      <c r="H9" s="390"/>
      <c r="I9" s="444"/>
      <c r="J9" s="444"/>
      <c r="K9" s="444"/>
      <c r="L9" s="446"/>
      <c r="M9" s="405"/>
      <c r="N9" s="406"/>
      <c r="O9" s="416"/>
      <c r="P9" s="416"/>
      <c r="Q9" s="416"/>
      <c r="R9" s="416"/>
      <c r="S9" s="414"/>
      <c r="T9" s="414"/>
      <c r="U9" s="414"/>
      <c r="V9" s="416"/>
      <c r="W9" s="414"/>
      <c r="X9" s="414"/>
      <c r="Y9" s="416"/>
      <c r="Z9" s="416"/>
      <c r="AA9" s="416"/>
      <c r="AB9" s="414"/>
      <c r="AC9" s="459"/>
      <c r="AD9" s="460"/>
      <c r="AE9" s="408"/>
      <c r="AF9" s="410"/>
      <c r="AG9" s="410"/>
      <c r="AH9" s="412"/>
      <c r="AI9" s="459"/>
      <c r="AJ9" s="460"/>
      <c r="AK9" s="453"/>
      <c r="AL9" s="453"/>
      <c r="AM9" s="453"/>
      <c r="AN9" s="406"/>
    </row>
    <row r="10" spans="2:40" ht="13.5" customHeight="1" x14ac:dyDescent="0.15">
      <c r="B10" s="193" t="s">
        <v>581</v>
      </c>
      <c r="C10" s="194">
        <v>0</v>
      </c>
      <c r="D10" s="194">
        <v>0</v>
      </c>
      <c r="E10" s="194">
        <v>0</v>
      </c>
      <c r="F10" s="441" t="s">
        <v>583</v>
      </c>
      <c r="G10" s="447"/>
      <c r="H10" s="448"/>
      <c r="I10" s="189"/>
      <c r="J10" s="192"/>
      <c r="K10" s="189"/>
      <c r="L10" s="189"/>
      <c r="M10" s="441"/>
      <c r="N10" s="442"/>
      <c r="O10" s="189"/>
      <c r="P10" s="189"/>
      <c r="Q10" s="189"/>
      <c r="R10" s="189"/>
      <c r="S10" s="189"/>
      <c r="T10" s="189"/>
      <c r="U10" s="189"/>
      <c r="V10" s="189"/>
      <c r="W10" s="189"/>
      <c r="X10" s="189"/>
      <c r="Y10" s="189"/>
      <c r="Z10" s="189"/>
      <c r="AA10" s="190"/>
      <c r="AB10" s="191"/>
      <c r="AC10" s="449"/>
      <c r="AD10" s="450"/>
      <c r="AE10" s="189"/>
      <c r="AF10" s="189"/>
      <c r="AG10" s="189"/>
      <c r="AH10" s="189"/>
      <c r="AI10" s="439"/>
      <c r="AJ10" s="440"/>
      <c r="AK10" s="464"/>
      <c r="AL10" s="465"/>
      <c r="AM10" s="465"/>
      <c r="AN10" s="466"/>
    </row>
    <row r="11" spans="2:40" ht="13.5" customHeight="1" x14ac:dyDescent="0.15">
      <c r="B11" s="193">
        <v>1</v>
      </c>
      <c r="C11" s="194">
        <v>6.1</v>
      </c>
      <c r="D11" s="194">
        <v>0</v>
      </c>
      <c r="E11" s="194">
        <v>6.1</v>
      </c>
      <c r="F11" s="439"/>
      <c r="G11" s="440"/>
      <c r="H11" s="440"/>
      <c r="I11" s="189"/>
      <c r="J11" s="192"/>
      <c r="K11" s="189" t="s">
        <v>586</v>
      </c>
      <c r="L11" s="189"/>
      <c r="M11" s="441"/>
      <c r="N11" s="442"/>
      <c r="O11" s="189"/>
      <c r="P11" s="189"/>
      <c r="Q11" s="189"/>
      <c r="R11" s="189"/>
      <c r="S11" s="189"/>
      <c r="T11" s="189"/>
      <c r="U11" s="189"/>
      <c r="V11" s="189"/>
      <c r="W11" s="189"/>
      <c r="X11" s="189"/>
      <c r="Y11" s="189"/>
      <c r="Z11" s="189"/>
      <c r="AA11" s="190"/>
      <c r="AB11" s="191"/>
      <c r="AC11" s="449"/>
      <c r="AD11" s="450"/>
      <c r="AE11" s="189"/>
      <c r="AF11" s="189"/>
      <c r="AG11" s="189"/>
      <c r="AH11" s="189"/>
      <c r="AI11" s="439"/>
      <c r="AJ11" s="440"/>
      <c r="AK11" s="464"/>
      <c r="AL11" s="465"/>
      <c r="AM11" s="465"/>
      <c r="AN11" s="466"/>
    </row>
    <row r="12" spans="2:40" ht="13.5" customHeight="1" x14ac:dyDescent="0.15">
      <c r="B12" s="193">
        <v>2</v>
      </c>
      <c r="C12" s="194">
        <v>10.4</v>
      </c>
      <c r="D12" s="194">
        <v>6.1</v>
      </c>
      <c r="E12" s="194">
        <v>16.5</v>
      </c>
      <c r="F12" s="439"/>
      <c r="G12" s="440"/>
      <c r="H12" s="440"/>
      <c r="I12" s="189"/>
      <c r="J12" s="192"/>
      <c r="K12" s="189" t="s">
        <v>586</v>
      </c>
      <c r="L12" s="189"/>
      <c r="M12" s="441"/>
      <c r="N12" s="442"/>
      <c r="O12" s="189"/>
      <c r="P12" s="189"/>
      <c r="Q12" s="189"/>
      <c r="R12" s="189"/>
      <c r="S12" s="189"/>
      <c r="T12" s="189"/>
      <c r="U12" s="189"/>
      <c r="V12" s="189"/>
      <c r="W12" s="189"/>
      <c r="X12" s="189"/>
      <c r="Y12" s="189"/>
      <c r="Z12" s="189"/>
      <c r="AA12" s="190"/>
      <c r="AB12" s="191"/>
      <c r="AC12" s="449"/>
      <c r="AD12" s="450"/>
      <c r="AE12" s="189"/>
      <c r="AF12" s="189"/>
      <c r="AG12" s="189"/>
      <c r="AH12" s="189"/>
      <c r="AI12" s="439"/>
      <c r="AJ12" s="440"/>
      <c r="AK12" s="464"/>
      <c r="AL12" s="465"/>
      <c r="AM12" s="465"/>
      <c r="AN12" s="466"/>
    </row>
    <row r="13" spans="2:40" ht="13.5" customHeight="1" x14ac:dyDescent="0.15">
      <c r="B13" s="193">
        <v>3</v>
      </c>
      <c r="C13" s="194">
        <v>10.4</v>
      </c>
      <c r="D13" s="194">
        <v>16.5</v>
      </c>
      <c r="E13" s="194">
        <v>26.9</v>
      </c>
      <c r="F13" s="439"/>
      <c r="G13" s="440"/>
      <c r="H13" s="440"/>
      <c r="I13" s="189"/>
      <c r="J13" s="192"/>
      <c r="K13" s="189" t="s">
        <v>586</v>
      </c>
      <c r="L13" s="189"/>
      <c r="M13" s="441"/>
      <c r="N13" s="442"/>
      <c r="O13" s="189"/>
      <c r="P13" s="189"/>
      <c r="Q13" s="189"/>
      <c r="R13" s="189"/>
      <c r="S13" s="189"/>
      <c r="T13" s="189"/>
      <c r="U13" s="189"/>
      <c r="V13" s="189"/>
      <c r="W13" s="189"/>
      <c r="X13" s="189"/>
      <c r="Y13" s="189"/>
      <c r="Z13" s="189"/>
      <c r="AA13" s="190"/>
      <c r="AB13" s="191"/>
      <c r="AC13" s="449"/>
      <c r="AD13" s="450"/>
      <c r="AE13" s="189"/>
      <c r="AF13" s="189"/>
      <c r="AG13" s="189"/>
      <c r="AH13" s="189"/>
      <c r="AI13" s="441"/>
      <c r="AJ13" s="448"/>
      <c r="AK13" s="464"/>
      <c r="AL13" s="465"/>
      <c r="AM13" s="465"/>
      <c r="AN13" s="466"/>
    </row>
    <row r="14" spans="2:40" ht="13.5" customHeight="1" x14ac:dyDescent="0.15">
      <c r="B14" s="193">
        <v>4</v>
      </c>
      <c r="C14" s="194">
        <v>10.4</v>
      </c>
      <c r="D14" s="194">
        <v>26.9</v>
      </c>
      <c r="E14" s="194">
        <v>37.299999999999997</v>
      </c>
      <c r="F14" s="439"/>
      <c r="G14" s="440"/>
      <c r="H14" s="440"/>
      <c r="I14" s="189"/>
      <c r="J14" s="192"/>
      <c r="K14" s="189" t="s">
        <v>586</v>
      </c>
      <c r="L14" s="189"/>
      <c r="M14" s="441"/>
      <c r="N14" s="442"/>
      <c r="O14" s="189"/>
      <c r="P14" s="189"/>
      <c r="Q14" s="189"/>
      <c r="R14" s="189"/>
      <c r="S14" s="189"/>
      <c r="T14" s="189"/>
      <c r="U14" s="189"/>
      <c r="V14" s="189"/>
      <c r="W14" s="189"/>
      <c r="X14" s="189"/>
      <c r="Y14" s="189"/>
      <c r="Z14" s="189"/>
      <c r="AA14" s="190"/>
      <c r="AB14" s="191"/>
      <c r="AC14" s="449"/>
      <c r="AD14" s="450"/>
      <c r="AE14" s="189"/>
      <c r="AF14" s="189"/>
      <c r="AG14" s="190"/>
      <c r="AH14" s="191"/>
      <c r="AI14" s="439"/>
      <c r="AJ14" s="440"/>
      <c r="AK14" s="464"/>
      <c r="AL14" s="465"/>
      <c r="AM14" s="465"/>
      <c r="AN14" s="466"/>
    </row>
    <row r="15" spans="2:40" ht="13.5" customHeight="1" x14ac:dyDescent="0.15">
      <c r="B15" s="193">
        <v>5</v>
      </c>
      <c r="C15" s="194">
        <v>10.3</v>
      </c>
      <c r="D15" s="194">
        <v>37.299999999999997</v>
      </c>
      <c r="E15" s="194">
        <v>47.599999999999994</v>
      </c>
      <c r="F15" s="439"/>
      <c r="G15" s="440"/>
      <c r="H15" s="440"/>
      <c r="I15" s="189"/>
      <c r="J15" s="192"/>
      <c r="K15" s="189" t="s">
        <v>586</v>
      </c>
      <c r="L15" s="189"/>
      <c r="M15" s="441"/>
      <c r="N15" s="442"/>
      <c r="O15" s="189"/>
      <c r="P15" s="189"/>
      <c r="Q15" s="189"/>
      <c r="R15" s="189"/>
      <c r="S15" s="189"/>
      <c r="T15" s="189"/>
      <c r="U15" s="189"/>
      <c r="V15" s="189"/>
      <c r="W15" s="189"/>
      <c r="X15" s="189"/>
      <c r="Y15" s="189"/>
      <c r="Z15" s="189"/>
      <c r="AA15" s="190"/>
      <c r="AB15" s="191"/>
      <c r="AC15" s="449"/>
      <c r="AD15" s="450"/>
      <c r="AE15" s="189"/>
      <c r="AF15" s="189"/>
      <c r="AG15" s="190"/>
      <c r="AH15" s="191"/>
      <c r="AI15" s="439"/>
      <c r="AJ15" s="440"/>
      <c r="AK15" s="464"/>
      <c r="AL15" s="465"/>
      <c r="AM15" s="465"/>
      <c r="AN15" s="466"/>
    </row>
    <row r="16" spans="2:40" ht="13.5" customHeight="1" x14ac:dyDescent="0.15">
      <c r="B16" s="193">
        <v>6</v>
      </c>
      <c r="C16" s="194">
        <v>10.3</v>
      </c>
      <c r="D16" s="194">
        <v>47.599999999999994</v>
      </c>
      <c r="E16" s="194">
        <v>57.899999999999991</v>
      </c>
      <c r="F16" s="439"/>
      <c r="G16" s="440"/>
      <c r="H16" s="440"/>
      <c r="I16" s="189"/>
      <c r="J16" s="192"/>
      <c r="K16" s="189" t="s">
        <v>586</v>
      </c>
      <c r="L16" s="189"/>
      <c r="M16" s="441"/>
      <c r="N16" s="442"/>
      <c r="O16" s="189"/>
      <c r="P16" s="189"/>
      <c r="Q16" s="189"/>
      <c r="R16" s="189"/>
      <c r="S16" s="189"/>
      <c r="T16" s="189"/>
      <c r="U16" s="189"/>
      <c r="V16" s="189"/>
      <c r="W16" s="189"/>
      <c r="X16" s="189"/>
      <c r="Y16" s="189"/>
      <c r="Z16" s="189"/>
      <c r="AA16" s="190"/>
      <c r="AB16" s="191"/>
      <c r="AC16" s="449"/>
      <c r="AD16" s="450"/>
      <c r="AE16" s="189"/>
      <c r="AF16" s="189"/>
      <c r="AG16" s="190"/>
      <c r="AH16" s="191"/>
      <c r="AI16" s="439"/>
      <c r="AJ16" s="440"/>
      <c r="AK16" s="464"/>
      <c r="AL16" s="465"/>
      <c r="AM16" s="465"/>
      <c r="AN16" s="466"/>
    </row>
    <row r="17" spans="2:40" ht="13.5" customHeight="1" x14ac:dyDescent="0.15">
      <c r="B17" s="193">
        <v>7</v>
      </c>
      <c r="C17" s="194">
        <v>10.4</v>
      </c>
      <c r="D17" s="194">
        <v>57.899999999999991</v>
      </c>
      <c r="E17" s="194">
        <v>68.3</v>
      </c>
      <c r="F17" s="439"/>
      <c r="G17" s="440"/>
      <c r="H17" s="440"/>
      <c r="I17" s="189"/>
      <c r="J17" s="192"/>
      <c r="K17" s="189" t="s">
        <v>586</v>
      </c>
      <c r="L17" s="189"/>
      <c r="M17" s="441"/>
      <c r="N17" s="442"/>
      <c r="O17" s="189"/>
      <c r="P17" s="189"/>
      <c r="Q17" s="189"/>
      <c r="R17" s="189"/>
      <c r="S17" s="189"/>
      <c r="T17" s="189"/>
      <c r="U17" s="189"/>
      <c r="V17" s="189"/>
      <c r="W17" s="189"/>
      <c r="X17" s="189"/>
      <c r="Y17" s="189"/>
      <c r="Z17" s="189"/>
      <c r="AA17" s="190"/>
      <c r="AB17" s="191"/>
      <c r="AC17" s="449"/>
      <c r="AD17" s="450"/>
      <c r="AE17" s="189"/>
      <c r="AF17" s="189"/>
      <c r="AG17" s="190"/>
      <c r="AH17" s="191"/>
      <c r="AI17" s="439"/>
      <c r="AJ17" s="440"/>
      <c r="AK17" s="464"/>
      <c r="AL17" s="465"/>
      <c r="AM17" s="465"/>
      <c r="AN17" s="466"/>
    </row>
    <row r="18" spans="2:40" ht="13.5" customHeight="1" x14ac:dyDescent="0.15">
      <c r="B18" s="193">
        <v>8</v>
      </c>
      <c r="C18" s="194">
        <v>10.3</v>
      </c>
      <c r="D18" s="194">
        <v>68.3</v>
      </c>
      <c r="E18" s="194">
        <v>78.599999999999994</v>
      </c>
      <c r="F18" s="439"/>
      <c r="G18" s="440"/>
      <c r="H18" s="440"/>
      <c r="I18" s="189"/>
      <c r="J18" s="192"/>
      <c r="K18" s="189" t="s">
        <v>586</v>
      </c>
      <c r="L18" s="189"/>
      <c r="M18" s="441"/>
      <c r="N18" s="442"/>
      <c r="O18" s="189"/>
      <c r="P18" s="189"/>
      <c r="Q18" s="189"/>
      <c r="R18" s="189"/>
      <c r="S18" s="189"/>
      <c r="T18" s="189"/>
      <c r="U18" s="189"/>
      <c r="V18" s="189"/>
      <c r="W18" s="189"/>
      <c r="X18" s="189"/>
      <c r="Y18" s="189"/>
      <c r="Z18" s="189"/>
      <c r="AA18" s="190"/>
      <c r="AB18" s="191"/>
      <c r="AC18" s="449"/>
      <c r="AD18" s="450"/>
      <c r="AE18" s="189"/>
      <c r="AF18" s="189"/>
      <c r="AG18" s="190"/>
      <c r="AH18" s="191"/>
      <c r="AI18" s="439"/>
      <c r="AJ18" s="440"/>
      <c r="AK18" s="464"/>
      <c r="AL18" s="465"/>
      <c r="AM18" s="465"/>
      <c r="AN18" s="466"/>
    </row>
    <row r="19" spans="2:40" ht="13.5" customHeight="1" x14ac:dyDescent="0.15">
      <c r="B19" s="193">
        <v>9</v>
      </c>
      <c r="C19" s="194">
        <v>10.4</v>
      </c>
      <c r="D19" s="194">
        <v>78.599999999999994</v>
      </c>
      <c r="E19" s="194">
        <v>89</v>
      </c>
      <c r="F19" s="439"/>
      <c r="G19" s="440"/>
      <c r="H19" s="440"/>
      <c r="I19" s="189"/>
      <c r="J19" s="192"/>
      <c r="K19" s="189" t="s">
        <v>586</v>
      </c>
      <c r="L19" s="189"/>
      <c r="M19" s="441"/>
      <c r="N19" s="442"/>
      <c r="O19" s="189"/>
      <c r="P19" s="189"/>
      <c r="Q19" s="189"/>
      <c r="R19" s="189"/>
      <c r="S19" s="189"/>
      <c r="T19" s="189"/>
      <c r="U19" s="189"/>
      <c r="V19" s="189"/>
      <c r="W19" s="189"/>
      <c r="X19" s="189"/>
      <c r="Y19" s="189"/>
      <c r="Z19" s="189"/>
      <c r="AA19" s="190"/>
      <c r="AB19" s="191"/>
      <c r="AC19" s="449"/>
      <c r="AD19" s="450"/>
      <c r="AE19" s="189"/>
      <c r="AF19" s="189"/>
      <c r="AG19" s="190"/>
      <c r="AH19" s="191"/>
      <c r="AI19" s="439"/>
      <c r="AJ19" s="440"/>
      <c r="AK19" s="464"/>
      <c r="AL19" s="465"/>
      <c r="AM19" s="465"/>
      <c r="AN19" s="466"/>
    </row>
    <row r="20" spans="2:40" ht="13.5" customHeight="1" x14ac:dyDescent="0.15">
      <c r="B20" s="193">
        <v>10</v>
      </c>
      <c r="C20" s="194">
        <v>10.4</v>
      </c>
      <c r="D20" s="194">
        <v>89</v>
      </c>
      <c r="E20" s="194">
        <v>99.4</v>
      </c>
      <c r="F20" s="439"/>
      <c r="G20" s="440"/>
      <c r="H20" s="440"/>
      <c r="I20" s="189"/>
      <c r="J20" s="192"/>
      <c r="K20" s="189" t="s">
        <v>586</v>
      </c>
      <c r="L20" s="189"/>
      <c r="M20" s="441"/>
      <c r="N20" s="442"/>
      <c r="O20" s="189"/>
      <c r="P20" s="189"/>
      <c r="Q20" s="189"/>
      <c r="R20" s="189"/>
      <c r="S20" s="189"/>
      <c r="T20" s="189"/>
      <c r="U20" s="189"/>
      <c r="V20" s="189"/>
      <c r="W20" s="189"/>
      <c r="X20" s="189"/>
      <c r="Y20" s="189"/>
      <c r="Z20" s="189"/>
      <c r="AA20" s="190"/>
      <c r="AB20" s="191"/>
      <c r="AC20" s="449"/>
      <c r="AD20" s="450"/>
      <c r="AE20" s="189"/>
      <c r="AF20" s="189"/>
      <c r="AG20" s="190"/>
      <c r="AH20" s="191"/>
      <c r="AI20" s="439"/>
      <c r="AJ20" s="440"/>
      <c r="AK20" s="464"/>
      <c r="AL20" s="465"/>
      <c r="AM20" s="465"/>
      <c r="AN20" s="466"/>
    </row>
    <row r="21" spans="2:40" ht="13.5" customHeight="1" x14ac:dyDescent="0.15">
      <c r="B21" s="193">
        <v>11</v>
      </c>
      <c r="C21" s="194">
        <v>10.4</v>
      </c>
      <c r="D21" s="194">
        <v>99.4</v>
      </c>
      <c r="E21" s="194">
        <v>109.80000000000001</v>
      </c>
      <c r="F21" s="439"/>
      <c r="G21" s="440"/>
      <c r="H21" s="440"/>
      <c r="I21" s="189"/>
      <c r="J21" s="192"/>
      <c r="K21" s="189" t="s">
        <v>586</v>
      </c>
      <c r="L21" s="189"/>
      <c r="M21" s="441"/>
      <c r="N21" s="442"/>
      <c r="O21" s="189"/>
      <c r="P21" s="189"/>
      <c r="Q21" s="189"/>
      <c r="R21" s="189"/>
      <c r="S21" s="189"/>
      <c r="T21" s="189"/>
      <c r="U21" s="189"/>
      <c r="V21" s="189"/>
      <c r="W21" s="189"/>
      <c r="X21" s="189"/>
      <c r="Y21" s="189"/>
      <c r="Z21" s="189"/>
      <c r="AA21" s="190"/>
      <c r="AB21" s="191"/>
      <c r="AC21" s="449"/>
      <c r="AD21" s="450"/>
      <c r="AE21" s="189"/>
      <c r="AF21" s="189"/>
      <c r="AG21" s="190"/>
      <c r="AH21" s="191"/>
      <c r="AI21" s="439"/>
      <c r="AJ21" s="440"/>
      <c r="AK21" s="464"/>
      <c r="AL21" s="465"/>
      <c r="AM21" s="465"/>
      <c r="AN21" s="466"/>
    </row>
    <row r="22" spans="2:40" ht="13.5" customHeight="1" x14ac:dyDescent="0.15">
      <c r="B22" s="193">
        <v>12</v>
      </c>
      <c r="C22" s="194">
        <v>10.4</v>
      </c>
      <c r="D22" s="194">
        <v>109.80000000000001</v>
      </c>
      <c r="E22" s="194">
        <v>120.20000000000002</v>
      </c>
      <c r="F22" s="439"/>
      <c r="G22" s="440"/>
      <c r="H22" s="440"/>
      <c r="I22" s="189"/>
      <c r="J22" s="192"/>
      <c r="K22" s="189" t="s">
        <v>586</v>
      </c>
      <c r="L22" s="189"/>
      <c r="M22" s="441"/>
      <c r="N22" s="442"/>
      <c r="O22" s="189"/>
      <c r="P22" s="189"/>
      <c r="Q22" s="189"/>
      <c r="R22" s="189"/>
      <c r="S22" s="189"/>
      <c r="T22" s="189"/>
      <c r="U22" s="189"/>
      <c r="V22" s="189"/>
      <c r="W22" s="189"/>
      <c r="X22" s="189"/>
      <c r="Y22" s="189"/>
      <c r="Z22" s="189"/>
      <c r="AA22" s="190"/>
      <c r="AB22" s="191"/>
      <c r="AC22" s="449"/>
      <c r="AD22" s="450"/>
      <c r="AE22" s="189"/>
      <c r="AF22" s="189"/>
      <c r="AG22" s="190"/>
      <c r="AH22" s="191"/>
      <c r="AI22" s="439"/>
      <c r="AJ22" s="440"/>
      <c r="AK22" s="464"/>
      <c r="AL22" s="465"/>
      <c r="AM22" s="465"/>
      <c r="AN22" s="466"/>
    </row>
    <row r="23" spans="2:40" ht="13.5" customHeight="1" x14ac:dyDescent="0.15">
      <c r="B23" s="193">
        <v>13</v>
      </c>
      <c r="C23" s="194">
        <v>10.4</v>
      </c>
      <c r="D23" s="194">
        <v>120.20000000000002</v>
      </c>
      <c r="E23" s="194">
        <v>130.60000000000002</v>
      </c>
      <c r="F23" s="439"/>
      <c r="G23" s="440"/>
      <c r="H23" s="440"/>
      <c r="I23" s="189"/>
      <c r="J23" s="192"/>
      <c r="K23" s="189" t="s">
        <v>586</v>
      </c>
      <c r="L23" s="189"/>
      <c r="M23" s="441"/>
      <c r="N23" s="442"/>
      <c r="O23" s="189"/>
      <c r="P23" s="189"/>
      <c r="Q23" s="189"/>
      <c r="R23" s="189"/>
      <c r="S23" s="189"/>
      <c r="T23" s="189"/>
      <c r="U23" s="189"/>
      <c r="V23" s="189"/>
      <c r="W23" s="189"/>
      <c r="X23" s="189"/>
      <c r="Y23" s="189"/>
      <c r="Z23" s="189"/>
      <c r="AA23" s="190"/>
      <c r="AB23" s="189"/>
      <c r="AC23" s="449"/>
      <c r="AD23" s="450"/>
      <c r="AE23" s="189"/>
      <c r="AF23" s="189"/>
      <c r="AG23" s="190"/>
      <c r="AH23" s="191"/>
      <c r="AI23" s="439"/>
      <c r="AJ23" s="440"/>
      <c r="AK23" s="464"/>
      <c r="AL23" s="465"/>
      <c r="AM23" s="465"/>
      <c r="AN23" s="466"/>
    </row>
    <row r="24" spans="2:40" ht="13.5" customHeight="1" x14ac:dyDescent="0.15">
      <c r="B24" s="193">
        <v>14</v>
      </c>
      <c r="C24" s="194">
        <v>8.4</v>
      </c>
      <c r="D24" s="194">
        <v>130.60000000000002</v>
      </c>
      <c r="E24" s="194">
        <v>139.00000000000003</v>
      </c>
      <c r="F24" s="439"/>
      <c r="G24" s="440"/>
      <c r="H24" s="440"/>
      <c r="I24" s="189"/>
      <c r="J24" s="192"/>
      <c r="K24" s="189" t="s">
        <v>586</v>
      </c>
      <c r="L24" s="189"/>
      <c r="M24" s="441"/>
      <c r="N24" s="442"/>
      <c r="O24" s="189"/>
      <c r="P24" s="189"/>
      <c r="Q24" s="189"/>
      <c r="R24" s="189"/>
      <c r="S24" s="189"/>
      <c r="T24" s="189"/>
      <c r="U24" s="189"/>
      <c r="V24" s="189"/>
      <c r="W24" s="189"/>
      <c r="X24" s="189"/>
      <c r="Y24" s="189"/>
      <c r="Z24" s="189"/>
      <c r="AA24" s="190"/>
      <c r="AB24" s="191"/>
      <c r="AC24" s="449"/>
      <c r="AD24" s="450"/>
      <c r="AE24" s="189"/>
      <c r="AF24" s="189"/>
      <c r="AG24" s="190"/>
      <c r="AH24" s="191"/>
      <c r="AI24" s="439"/>
      <c r="AJ24" s="440"/>
      <c r="AK24" s="464"/>
      <c r="AL24" s="465"/>
      <c r="AM24" s="465"/>
      <c r="AN24" s="466"/>
    </row>
    <row r="25" spans="2:40" ht="13.5" customHeight="1" x14ac:dyDescent="0.15">
      <c r="B25" s="193">
        <v>15</v>
      </c>
      <c r="C25" s="194">
        <v>10.4</v>
      </c>
      <c r="D25" s="194">
        <v>139.00000000000003</v>
      </c>
      <c r="E25" s="194">
        <v>149.40000000000003</v>
      </c>
      <c r="F25" s="439"/>
      <c r="G25" s="440"/>
      <c r="H25" s="440"/>
      <c r="I25" s="189"/>
      <c r="J25" s="192"/>
      <c r="K25" s="189" t="s">
        <v>586</v>
      </c>
      <c r="L25" s="189"/>
      <c r="M25" s="441"/>
      <c r="N25" s="442"/>
      <c r="O25" s="189"/>
      <c r="P25" s="189"/>
      <c r="Q25" s="189"/>
      <c r="R25" s="189"/>
      <c r="S25" s="189"/>
      <c r="T25" s="189"/>
      <c r="U25" s="189"/>
      <c r="V25" s="189"/>
      <c r="W25" s="189"/>
      <c r="X25" s="189"/>
      <c r="Y25" s="189"/>
      <c r="Z25" s="189"/>
      <c r="AA25" s="190"/>
      <c r="AB25" s="191"/>
      <c r="AC25" s="449"/>
      <c r="AD25" s="450"/>
      <c r="AE25" s="189"/>
      <c r="AF25" s="189"/>
      <c r="AG25" s="190"/>
      <c r="AH25" s="191"/>
      <c r="AI25" s="439"/>
      <c r="AJ25" s="440"/>
      <c r="AK25" s="464"/>
      <c r="AL25" s="465"/>
      <c r="AM25" s="465"/>
      <c r="AN25" s="466"/>
    </row>
    <row r="26" spans="2:40" ht="13.5" customHeight="1" x14ac:dyDescent="0.15">
      <c r="B26" s="193">
        <v>16</v>
      </c>
      <c r="C26" s="194">
        <v>10.4</v>
      </c>
      <c r="D26" s="194">
        <v>149.40000000000003</v>
      </c>
      <c r="E26" s="194">
        <v>159.80000000000004</v>
      </c>
      <c r="F26" s="439"/>
      <c r="G26" s="440"/>
      <c r="H26" s="440"/>
      <c r="I26" s="189"/>
      <c r="J26" s="192"/>
      <c r="K26" s="189" t="s">
        <v>586</v>
      </c>
      <c r="L26" s="189"/>
      <c r="M26" s="441"/>
      <c r="N26" s="442"/>
      <c r="O26" s="189"/>
      <c r="P26" s="189"/>
      <c r="Q26" s="189"/>
      <c r="R26" s="189"/>
      <c r="S26" s="189"/>
      <c r="T26" s="189"/>
      <c r="U26" s="189"/>
      <c r="V26" s="189"/>
      <c r="W26" s="189"/>
      <c r="X26" s="189"/>
      <c r="Y26" s="189"/>
      <c r="Z26" s="189"/>
      <c r="AA26" s="190"/>
      <c r="AB26" s="191"/>
      <c r="AC26" s="449"/>
      <c r="AD26" s="450"/>
      <c r="AE26" s="189"/>
      <c r="AF26" s="189"/>
      <c r="AG26" s="190"/>
      <c r="AH26" s="191"/>
      <c r="AI26" s="439"/>
      <c r="AJ26" s="440"/>
      <c r="AK26" s="464"/>
      <c r="AL26" s="465"/>
      <c r="AM26" s="465"/>
      <c r="AN26" s="466"/>
    </row>
    <row r="27" spans="2:40" ht="13.5" customHeight="1" x14ac:dyDescent="0.15">
      <c r="B27" s="193">
        <v>17</v>
      </c>
      <c r="C27" s="194">
        <v>10.4</v>
      </c>
      <c r="D27" s="194">
        <v>159.80000000000004</v>
      </c>
      <c r="E27" s="194">
        <v>170.20000000000005</v>
      </c>
      <c r="F27" s="439"/>
      <c r="G27" s="440"/>
      <c r="H27" s="440"/>
      <c r="I27" s="189"/>
      <c r="J27" s="192"/>
      <c r="K27" s="189" t="s">
        <v>586</v>
      </c>
      <c r="L27" s="189"/>
      <c r="M27" s="441"/>
      <c r="N27" s="442"/>
      <c r="O27" s="189"/>
      <c r="P27" s="189"/>
      <c r="Q27" s="189"/>
      <c r="R27" s="189"/>
      <c r="S27" s="189"/>
      <c r="T27" s="189"/>
      <c r="U27" s="189"/>
      <c r="V27" s="189"/>
      <c r="W27" s="189"/>
      <c r="X27" s="189"/>
      <c r="Y27" s="189"/>
      <c r="Z27" s="189"/>
      <c r="AA27" s="190"/>
      <c r="AB27" s="191"/>
      <c r="AC27" s="449"/>
      <c r="AD27" s="450"/>
      <c r="AE27" s="189"/>
      <c r="AF27" s="189"/>
      <c r="AG27" s="190"/>
      <c r="AH27" s="191"/>
      <c r="AI27" s="439"/>
      <c r="AJ27" s="440"/>
      <c r="AK27" s="464"/>
      <c r="AL27" s="465"/>
      <c r="AM27" s="465"/>
      <c r="AN27" s="466"/>
    </row>
    <row r="28" spans="2:40" ht="13.5" customHeight="1" x14ac:dyDescent="0.15">
      <c r="B28" s="193">
        <v>18</v>
      </c>
      <c r="C28" s="194">
        <v>10.4</v>
      </c>
      <c r="D28" s="194">
        <v>170.20000000000005</v>
      </c>
      <c r="E28" s="194">
        <v>180.60000000000005</v>
      </c>
      <c r="F28" s="439"/>
      <c r="G28" s="440"/>
      <c r="H28" s="440"/>
      <c r="I28" s="189"/>
      <c r="J28" s="192"/>
      <c r="K28" s="189" t="s">
        <v>586</v>
      </c>
      <c r="L28" s="189"/>
      <c r="M28" s="441"/>
      <c r="N28" s="442"/>
      <c r="O28" s="189"/>
      <c r="P28" s="189"/>
      <c r="Q28" s="189"/>
      <c r="R28" s="189"/>
      <c r="S28" s="189"/>
      <c r="T28" s="189"/>
      <c r="U28" s="189"/>
      <c r="V28" s="189"/>
      <c r="W28" s="189"/>
      <c r="X28" s="189"/>
      <c r="Y28" s="189"/>
      <c r="Z28" s="189"/>
      <c r="AA28" s="190"/>
      <c r="AB28" s="191"/>
      <c r="AC28" s="449"/>
      <c r="AD28" s="450"/>
      <c r="AE28" s="189"/>
      <c r="AF28" s="189"/>
      <c r="AG28" s="190"/>
      <c r="AH28" s="191"/>
      <c r="AI28" s="439"/>
      <c r="AJ28" s="440"/>
      <c r="AK28" s="464"/>
      <c r="AL28" s="465"/>
      <c r="AM28" s="465"/>
      <c r="AN28" s="466"/>
    </row>
    <row r="29" spans="2:40" ht="13.5" customHeight="1" x14ac:dyDescent="0.15">
      <c r="B29" s="193">
        <v>19</v>
      </c>
      <c r="C29" s="194">
        <v>10.4</v>
      </c>
      <c r="D29" s="194">
        <v>180.60000000000005</v>
      </c>
      <c r="E29" s="194">
        <v>191.00000000000006</v>
      </c>
      <c r="F29" s="439"/>
      <c r="G29" s="440"/>
      <c r="H29" s="440"/>
      <c r="I29" s="189"/>
      <c r="J29" s="192"/>
      <c r="K29" s="189" t="s">
        <v>586</v>
      </c>
      <c r="L29" s="189"/>
      <c r="M29" s="441"/>
      <c r="N29" s="442"/>
      <c r="O29" s="189"/>
      <c r="P29" s="189"/>
      <c r="Q29" s="189"/>
      <c r="R29" s="189"/>
      <c r="S29" s="189"/>
      <c r="T29" s="189"/>
      <c r="U29" s="189"/>
      <c r="V29" s="189"/>
      <c r="W29" s="189"/>
      <c r="X29" s="189"/>
      <c r="Y29" s="189"/>
      <c r="Z29" s="189"/>
      <c r="AA29" s="190"/>
      <c r="AB29" s="191"/>
      <c r="AC29" s="449"/>
      <c r="AD29" s="450"/>
      <c r="AE29" s="189"/>
      <c r="AF29" s="189"/>
      <c r="AG29" s="190"/>
      <c r="AH29" s="191"/>
      <c r="AI29" s="439"/>
      <c r="AJ29" s="440"/>
      <c r="AK29" s="464"/>
      <c r="AL29" s="465"/>
      <c r="AM29" s="465"/>
      <c r="AN29" s="466"/>
    </row>
    <row r="30" spans="2:40" ht="13.5" customHeight="1" x14ac:dyDescent="0.15">
      <c r="B30" s="193">
        <v>20</v>
      </c>
      <c r="C30" s="194">
        <v>6</v>
      </c>
      <c r="D30" s="194">
        <v>191.00000000000006</v>
      </c>
      <c r="E30" s="194">
        <v>197.00000000000006</v>
      </c>
      <c r="F30" s="439"/>
      <c r="G30" s="440"/>
      <c r="H30" s="440"/>
      <c r="I30" s="189"/>
      <c r="J30" s="192"/>
      <c r="K30" s="189" t="s">
        <v>586</v>
      </c>
      <c r="L30" s="189"/>
      <c r="M30" s="441"/>
      <c r="N30" s="442"/>
      <c r="O30" s="189"/>
      <c r="P30" s="189"/>
      <c r="Q30" s="189"/>
      <c r="R30" s="189"/>
      <c r="S30" s="189"/>
      <c r="T30" s="189"/>
      <c r="U30" s="189"/>
      <c r="V30" s="189"/>
      <c r="W30" s="189"/>
      <c r="X30" s="189"/>
      <c r="Y30" s="189"/>
      <c r="Z30" s="189"/>
      <c r="AA30" s="190"/>
      <c r="AB30" s="191"/>
      <c r="AC30" s="449"/>
      <c r="AD30" s="450"/>
      <c r="AE30" s="189"/>
      <c r="AF30" s="189"/>
      <c r="AG30" s="190"/>
      <c r="AH30" s="191"/>
      <c r="AI30" s="439"/>
      <c r="AJ30" s="440"/>
      <c r="AK30" s="464"/>
      <c r="AL30" s="465"/>
      <c r="AM30" s="465"/>
      <c r="AN30" s="466"/>
    </row>
    <row r="31" spans="2:40" ht="13.5" customHeight="1" x14ac:dyDescent="0.15">
      <c r="B31" s="193" t="s">
        <v>582</v>
      </c>
      <c r="C31" s="194">
        <v>0</v>
      </c>
      <c r="D31" s="194">
        <v>197.00000000000006</v>
      </c>
      <c r="E31" s="194">
        <v>197.00000000000006</v>
      </c>
      <c r="F31" s="441" t="s">
        <v>583</v>
      </c>
      <c r="G31" s="447"/>
      <c r="H31" s="448"/>
      <c r="I31" s="189"/>
      <c r="J31" s="192"/>
      <c r="K31" s="189"/>
      <c r="L31" s="189"/>
      <c r="M31" s="441"/>
      <c r="N31" s="442"/>
      <c r="O31" s="189"/>
      <c r="P31" s="189"/>
      <c r="Q31" s="189"/>
      <c r="R31" s="189"/>
      <c r="S31" s="189"/>
      <c r="T31" s="189"/>
      <c r="U31" s="189"/>
      <c r="V31" s="189"/>
      <c r="W31" s="189"/>
      <c r="X31" s="189"/>
      <c r="Y31" s="189"/>
      <c r="Z31" s="189"/>
      <c r="AA31" s="190"/>
      <c r="AB31" s="191"/>
      <c r="AC31" s="449"/>
      <c r="AD31" s="450"/>
      <c r="AE31" s="189"/>
      <c r="AF31" s="189"/>
      <c r="AG31" s="190"/>
      <c r="AH31" s="191"/>
      <c r="AI31" s="439"/>
      <c r="AJ31" s="440"/>
      <c r="AK31" s="464"/>
      <c r="AL31" s="465"/>
      <c r="AM31" s="465"/>
      <c r="AN31" s="466"/>
    </row>
    <row r="32" spans="2:40" ht="13.5" customHeight="1" x14ac:dyDescent="0.15">
      <c r="B32" s="193"/>
      <c r="C32" s="194"/>
      <c r="D32" s="194"/>
      <c r="E32" s="194"/>
      <c r="F32" s="439"/>
      <c r="G32" s="440"/>
      <c r="H32" s="440"/>
      <c r="I32" s="189"/>
      <c r="J32" s="192"/>
      <c r="K32" s="189"/>
      <c r="L32" s="189"/>
      <c r="M32" s="441"/>
      <c r="N32" s="442"/>
      <c r="O32" s="189"/>
      <c r="P32" s="189"/>
      <c r="Q32" s="189"/>
      <c r="R32" s="189"/>
      <c r="S32" s="189"/>
      <c r="T32" s="189"/>
      <c r="U32" s="189"/>
      <c r="V32" s="189"/>
      <c r="W32" s="189"/>
      <c r="X32" s="189"/>
      <c r="Y32" s="189"/>
      <c r="Z32" s="189"/>
      <c r="AA32" s="190"/>
      <c r="AB32" s="191"/>
      <c r="AC32" s="449"/>
      <c r="AD32" s="450"/>
      <c r="AE32" s="189"/>
      <c r="AF32" s="189"/>
      <c r="AG32" s="190"/>
      <c r="AH32" s="191"/>
      <c r="AI32" s="439"/>
      <c r="AJ32" s="440"/>
      <c r="AK32" s="464"/>
      <c r="AL32" s="465"/>
      <c r="AM32" s="465"/>
      <c r="AN32" s="466"/>
    </row>
    <row r="33" spans="2:40" ht="13.5" customHeight="1" x14ac:dyDescent="0.15">
      <c r="B33" s="193"/>
      <c r="C33" s="194"/>
      <c r="D33" s="194"/>
      <c r="E33" s="194"/>
      <c r="F33" s="439"/>
      <c r="G33" s="440"/>
      <c r="H33" s="440"/>
      <c r="I33" s="189"/>
      <c r="J33" s="192"/>
      <c r="K33" s="189"/>
      <c r="L33" s="189"/>
      <c r="M33" s="441"/>
      <c r="N33" s="442"/>
      <c r="O33" s="189"/>
      <c r="P33" s="189"/>
      <c r="Q33" s="189"/>
      <c r="R33" s="189"/>
      <c r="S33" s="189"/>
      <c r="T33" s="189"/>
      <c r="U33" s="189"/>
      <c r="V33" s="189"/>
      <c r="W33" s="189"/>
      <c r="X33" s="189"/>
      <c r="Y33" s="189"/>
      <c r="Z33" s="189"/>
      <c r="AA33" s="190"/>
      <c r="AB33" s="191"/>
      <c r="AC33" s="449"/>
      <c r="AD33" s="450"/>
      <c r="AE33" s="189"/>
      <c r="AF33" s="189"/>
      <c r="AG33" s="190"/>
      <c r="AH33" s="191"/>
      <c r="AI33" s="439"/>
      <c r="AJ33" s="440"/>
      <c r="AK33" s="464"/>
      <c r="AL33" s="465"/>
      <c r="AM33" s="465"/>
      <c r="AN33" s="466"/>
    </row>
    <row r="34" spans="2:40" ht="13.5" customHeight="1" x14ac:dyDescent="0.15">
      <c r="B34" s="193"/>
      <c r="C34" s="194"/>
      <c r="D34" s="194"/>
      <c r="E34" s="194"/>
      <c r="F34" s="439"/>
      <c r="G34" s="440"/>
      <c r="H34" s="440"/>
      <c r="I34" s="189"/>
      <c r="J34" s="192"/>
      <c r="K34" s="189"/>
      <c r="L34" s="189"/>
      <c r="M34" s="441"/>
      <c r="N34" s="442"/>
      <c r="O34" s="189"/>
      <c r="P34" s="189"/>
      <c r="Q34" s="189"/>
      <c r="R34" s="189"/>
      <c r="S34" s="189"/>
      <c r="T34" s="189"/>
      <c r="U34" s="189"/>
      <c r="V34" s="189"/>
      <c r="W34" s="189"/>
      <c r="X34" s="189"/>
      <c r="Y34" s="189"/>
      <c r="Z34" s="189"/>
      <c r="AA34" s="190"/>
      <c r="AB34" s="191"/>
      <c r="AC34" s="449"/>
      <c r="AD34" s="450"/>
      <c r="AE34" s="189"/>
      <c r="AF34" s="189"/>
      <c r="AG34" s="190"/>
      <c r="AH34" s="191"/>
      <c r="AI34" s="439"/>
      <c r="AJ34" s="440"/>
      <c r="AK34" s="464"/>
      <c r="AL34" s="465"/>
      <c r="AM34" s="465"/>
      <c r="AN34" s="466"/>
    </row>
    <row r="35" spans="2:40" ht="13.5" customHeight="1" x14ac:dyDescent="0.15">
      <c r="B35" s="193"/>
      <c r="C35" s="194"/>
      <c r="D35" s="194"/>
      <c r="E35" s="194"/>
      <c r="F35" s="439"/>
      <c r="G35" s="440"/>
      <c r="H35" s="440"/>
      <c r="I35" s="189"/>
      <c r="J35" s="192"/>
      <c r="K35" s="189"/>
      <c r="L35" s="189"/>
      <c r="M35" s="441"/>
      <c r="N35" s="442"/>
      <c r="O35" s="189"/>
      <c r="P35" s="189"/>
      <c r="Q35" s="189"/>
      <c r="R35" s="189"/>
      <c r="S35" s="189"/>
      <c r="T35" s="189"/>
      <c r="U35" s="189"/>
      <c r="V35" s="189"/>
      <c r="W35" s="189"/>
      <c r="X35" s="189"/>
      <c r="Y35" s="189"/>
      <c r="Z35" s="189"/>
      <c r="AA35" s="190"/>
      <c r="AB35" s="191"/>
      <c r="AC35" s="449"/>
      <c r="AD35" s="450"/>
      <c r="AE35" s="189"/>
      <c r="AF35" s="189"/>
      <c r="AG35" s="190"/>
      <c r="AH35" s="191"/>
      <c r="AI35" s="439"/>
      <c r="AJ35" s="440"/>
      <c r="AK35" s="464"/>
      <c r="AL35" s="465"/>
      <c r="AM35" s="465"/>
      <c r="AN35" s="466"/>
    </row>
    <row r="36" spans="2:40" ht="13.5" customHeight="1" x14ac:dyDescent="0.15">
      <c r="B36" s="193"/>
      <c r="C36" s="194"/>
      <c r="D36" s="194"/>
      <c r="E36" s="194"/>
      <c r="F36" s="439"/>
      <c r="G36" s="440"/>
      <c r="H36" s="440"/>
      <c r="I36" s="189"/>
      <c r="J36" s="192"/>
      <c r="K36" s="189"/>
      <c r="L36" s="189"/>
      <c r="M36" s="441"/>
      <c r="N36" s="442"/>
      <c r="O36" s="189"/>
      <c r="P36" s="189"/>
      <c r="Q36" s="189"/>
      <c r="R36" s="189"/>
      <c r="S36" s="189"/>
      <c r="T36" s="189"/>
      <c r="U36" s="189"/>
      <c r="V36" s="189"/>
      <c r="W36" s="189"/>
      <c r="X36" s="189"/>
      <c r="Y36" s="189"/>
      <c r="Z36" s="189"/>
      <c r="AA36" s="190"/>
      <c r="AB36" s="191"/>
      <c r="AC36" s="449"/>
      <c r="AD36" s="450"/>
      <c r="AE36" s="189"/>
      <c r="AF36" s="189"/>
      <c r="AG36" s="190"/>
      <c r="AH36" s="191"/>
      <c r="AI36" s="439"/>
      <c r="AJ36" s="440"/>
      <c r="AK36" s="464"/>
      <c r="AL36" s="465"/>
      <c r="AM36" s="465"/>
      <c r="AN36" s="466"/>
    </row>
    <row r="37" spans="2:40" ht="13.5" customHeight="1" x14ac:dyDescent="0.15">
      <c r="B37" s="193"/>
      <c r="C37" s="194"/>
      <c r="D37" s="194"/>
      <c r="E37" s="194"/>
      <c r="F37" s="439"/>
      <c r="G37" s="440"/>
      <c r="H37" s="440"/>
      <c r="I37" s="189"/>
      <c r="J37" s="192"/>
      <c r="K37" s="189"/>
      <c r="L37" s="189"/>
      <c r="M37" s="441"/>
      <c r="N37" s="442"/>
      <c r="O37" s="189"/>
      <c r="P37" s="189"/>
      <c r="Q37" s="189"/>
      <c r="R37" s="189"/>
      <c r="S37" s="189"/>
      <c r="T37" s="189"/>
      <c r="U37" s="189"/>
      <c r="V37" s="189"/>
      <c r="W37" s="189"/>
      <c r="X37" s="189"/>
      <c r="Y37" s="189"/>
      <c r="Z37" s="189"/>
      <c r="AA37" s="190"/>
      <c r="AB37" s="191"/>
      <c r="AC37" s="449"/>
      <c r="AD37" s="450"/>
      <c r="AE37" s="189"/>
      <c r="AF37" s="189"/>
      <c r="AG37" s="190"/>
      <c r="AH37" s="191"/>
      <c r="AI37" s="439"/>
      <c r="AJ37" s="440"/>
      <c r="AK37" s="464"/>
      <c r="AL37" s="465"/>
      <c r="AM37" s="465"/>
      <c r="AN37" s="466"/>
    </row>
    <row r="38" spans="2:40" ht="13.5" customHeight="1" x14ac:dyDescent="0.15">
      <c r="B38" s="193"/>
      <c r="C38" s="194"/>
      <c r="D38" s="194"/>
      <c r="E38" s="194"/>
      <c r="F38" s="439"/>
      <c r="G38" s="440"/>
      <c r="H38" s="440"/>
      <c r="I38" s="189"/>
      <c r="J38" s="192"/>
      <c r="K38" s="189"/>
      <c r="L38" s="189"/>
      <c r="M38" s="441"/>
      <c r="N38" s="442"/>
      <c r="O38" s="189"/>
      <c r="P38" s="189"/>
      <c r="Q38" s="189"/>
      <c r="R38" s="189"/>
      <c r="S38" s="189"/>
      <c r="T38" s="189"/>
      <c r="U38" s="189"/>
      <c r="V38" s="189"/>
      <c r="W38" s="189"/>
      <c r="X38" s="189"/>
      <c r="Y38" s="189"/>
      <c r="Z38" s="189"/>
      <c r="AA38" s="190"/>
      <c r="AB38" s="191"/>
      <c r="AC38" s="449"/>
      <c r="AD38" s="450"/>
      <c r="AE38" s="189"/>
      <c r="AF38" s="189"/>
      <c r="AG38" s="190"/>
      <c r="AH38" s="191"/>
      <c r="AI38" s="439"/>
      <c r="AJ38" s="440"/>
      <c r="AK38" s="464"/>
      <c r="AL38" s="465"/>
      <c r="AM38" s="465"/>
      <c r="AN38" s="466"/>
    </row>
    <row r="39" spans="2:40" ht="13.5" customHeight="1" x14ac:dyDescent="0.15">
      <c r="B39" s="193"/>
      <c r="C39" s="194"/>
      <c r="D39" s="194"/>
      <c r="E39" s="194"/>
      <c r="F39" s="439"/>
      <c r="G39" s="440"/>
      <c r="H39" s="440"/>
      <c r="I39" s="189"/>
      <c r="J39" s="192"/>
      <c r="K39" s="189"/>
      <c r="L39" s="189"/>
      <c r="M39" s="441"/>
      <c r="N39" s="442"/>
      <c r="O39" s="189"/>
      <c r="P39" s="189"/>
      <c r="Q39" s="189"/>
      <c r="R39" s="189"/>
      <c r="S39" s="189"/>
      <c r="T39" s="189"/>
      <c r="U39" s="189"/>
      <c r="V39" s="189"/>
      <c r="W39" s="189"/>
      <c r="X39" s="189"/>
      <c r="Y39" s="189"/>
      <c r="Z39" s="189"/>
      <c r="AA39" s="190"/>
      <c r="AB39" s="191"/>
      <c r="AC39" s="449"/>
      <c r="AD39" s="450"/>
      <c r="AE39" s="189"/>
      <c r="AF39" s="189"/>
      <c r="AG39" s="190"/>
      <c r="AH39" s="191"/>
      <c r="AI39" s="439"/>
      <c r="AJ39" s="440"/>
      <c r="AK39" s="464"/>
      <c r="AL39" s="465"/>
      <c r="AM39" s="465"/>
      <c r="AN39" s="466"/>
    </row>
    <row r="40" spans="2:40" ht="13.5" customHeight="1" x14ac:dyDescent="0.15">
      <c r="B40" s="193"/>
      <c r="C40" s="194"/>
      <c r="D40" s="194"/>
      <c r="E40" s="194"/>
      <c r="F40" s="439"/>
      <c r="G40" s="440"/>
      <c r="H40" s="440"/>
      <c r="I40" s="189"/>
      <c r="J40" s="192"/>
      <c r="K40" s="189"/>
      <c r="L40" s="189"/>
      <c r="M40" s="441"/>
      <c r="N40" s="442"/>
      <c r="O40" s="189"/>
      <c r="P40" s="189"/>
      <c r="Q40" s="189"/>
      <c r="R40" s="189"/>
      <c r="S40" s="189"/>
      <c r="T40" s="189"/>
      <c r="U40" s="189"/>
      <c r="V40" s="189"/>
      <c r="W40" s="189"/>
      <c r="X40" s="189"/>
      <c r="Y40" s="189"/>
      <c r="Z40" s="189"/>
      <c r="AA40" s="190"/>
      <c r="AB40" s="191"/>
      <c r="AC40" s="449"/>
      <c r="AD40" s="450"/>
      <c r="AE40" s="189"/>
      <c r="AF40" s="189"/>
      <c r="AG40" s="190"/>
      <c r="AH40" s="191"/>
      <c r="AI40" s="439"/>
      <c r="AJ40" s="440"/>
      <c r="AK40" s="464"/>
      <c r="AL40" s="465"/>
      <c r="AM40" s="465"/>
      <c r="AN40" s="466"/>
    </row>
    <row r="41" spans="2:40" ht="13.5" customHeight="1" x14ac:dyDescent="0.15">
      <c r="B41" s="193"/>
      <c r="C41" s="194"/>
      <c r="D41" s="194"/>
      <c r="E41" s="194"/>
      <c r="F41" s="439"/>
      <c r="G41" s="440"/>
      <c r="H41" s="440"/>
      <c r="I41" s="189"/>
      <c r="J41" s="192"/>
      <c r="K41" s="189"/>
      <c r="L41" s="189"/>
      <c r="M41" s="441"/>
      <c r="N41" s="442"/>
      <c r="O41" s="189"/>
      <c r="P41" s="189"/>
      <c r="Q41" s="189"/>
      <c r="R41" s="189"/>
      <c r="S41" s="189"/>
      <c r="T41" s="189"/>
      <c r="U41" s="189"/>
      <c r="V41" s="189"/>
      <c r="W41" s="189"/>
      <c r="X41" s="189"/>
      <c r="Y41" s="189"/>
      <c r="Z41" s="189"/>
      <c r="AA41" s="190"/>
      <c r="AB41" s="191"/>
      <c r="AC41" s="449"/>
      <c r="AD41" s="450"/>
      <c r="AE41" s="189"/>
      <c r="AF41" s="189"/>
      <c r="AG41" s="190"/>
      <c r="AH41" s="191"/>
      <c r="AI41" s="439"/>
      <c r="AJ41" s="440"/>
      <c r="AK41" s="464"/>
      <c r="AL41" s="465"/>
      <c r="AM41" s="465"/>
      <c r="AN41" s="466"/>
    </row>
    <row r="42" spans="2:40" ht="13.5" customHeight="1" x14ac:dyDescent="0.15">
      <c r="B42" s="193"/>
      <c r="C42" s="194"/>
      <c r="D42" s="194"/>
      <c r="E42" s="194"/>
      <c r="F42" s="439"/>
      <c r="G42" s="440"/>
      <c r="H42" s="440"/>
      <c r="I42" s="189"/>
      <c r="J42" s="192"/>
      <c r="K42" s="189"/>
      <c r="L42" s="189"/>
      <c r="M42" s="441"/>
      <c r="N42" s="442"/>
      <c r="O42" s="189"/>
      <c r="P42" s="189"/>
      <c r="Q42" s="189"/>
      <c r="R42" s="189"/>
      <c r="S42" s="189"/>
      <c r="T42" s="189"/>
      <c r="U42" s="189"/>
      <c r="V42" s="189"/>
      <c r="W42" s="189"/>
      <c r="X42" s="189"/>
      <c r="Y42" s="189"/>
      <c r="Z42" s="189"/>
      <c r="AA42" s="190"/>
      <c r="AB42" s="191"/>
      <c r="AC42" s="449"/>
      <c r="AD42" s="450"/>
      <c r="AE42" s="189"/>
      <c r="AF42" s="189"/>
      <c r="AG42" s="190"/>
      <c r="AH42" s="191"/>
      <c r="AI42" s="439"/>
      <c r="AJ42" s="440"/>
      <c r="AK42" s="464"/>
      <c r="AL42" s="465"/>
      <c r="AM42" s="465"/>
      <c r="AN42" s="466"/>
    </row>
    <row r="43" spans="2:40" ht="13.5" customHeight="1" x14ac:dyDescent="0.15">
      <c r="B43" s="193"/>
      <c r="C43" s="194"/>
      <c r="D43" s="194"/>
      <c r="E43" s="194"/>
      <c r="F43" s="439"/>
      <c r="G43" s="440"/>
      <c r="H43" s="440"/>
      <c r="I43" s="189"/>
      <c r="J43" s="192"/>
      <c r="K43" s="189"/>
      <c r="L43" s="189"/>
      <c r="M43" s="441"/>
      <c r="N43" s="442"/>
      <c r="O43" s="189"/>
      <c r="P43" s="189"/>
      <c r="Q43" s="189"/>
      <c r="R43" s="189"/>
      <c r="S43" s="189"/>
      <c r="T43" s="189"/>
      <c r="U43" s="189"/>
      <c r="V43" s="189"/>
      <c r="W43" s="189"/>
      <c r="X43" s="189"/>
      <c r="Y43" s="189"/>
      <c r="Z43" s="189"/>
      <c r="AA43" s="190"/>
      <c r="AB43" s="191"/>
      <c r="AC43" s="449"/>
      <c r="AD43" s="450"/>
      <c r="AE43" s="189"/>
      <c r="AF43" s="189"/>
      <c r="AG43" s="190"/>
      <c r="AH43" s="191"/>
      <c r="AI43" s="439"/>
      <c r="AJ43" s="440"/>
      <c r="AK43" s="464"/>
      <c r="AL43" s="465"/>
      <c r="AM43" s="465"/>
      <c r="AN43" s="466"/>
    </row>
    <row r="44" spans="2:40" ht="13.5" customHeight="1" x14ac:dyDescent="0.15">
      <c r="B44" s="193"/>
      <c r="C44" s="194"/>
      <c r="D44" s="194"/>
      <c r="E44" s="194"/>
      <c r="F44" s="439"/>
      <c r="G44" s="440"/>
      <c r="H44" s="440"/>
      <c r="I44" s="189"/>
      <c r="J44" s="192"/>
      <c r="K44" s="189"/>
      <c r="L44" s="189"/>
      <c r="M44" s="441"/>
      <c r="N44" s="442"/>
      <c r="O44" s="189"/>
      <c r="P44" s="189"/>
      <c r="Q44" s="189"/>
      <c r="R44" s="189"/>
      <c r="S44" s="189"/>
      <c r="T44" s="189"/>
      <c r="U44" s="189"/>
      <c r="V44" s="189"/>
      <c r="W44" s="189"/>
      <c r="X44" s="189"/>
      <c r="Y44" s="189"/>
      <c r="Z44" s="189"/>
      <c r="AA44" s="190"/>
      <c r="AB44" s="191"/>
      <c r="AC44" s="449"/>
      <c r="AD44" s="450"/>
      <c r="AE44" s="189"/>
      <c r="AF44" s="189"/>
      <c r="AG44" s="190"/>
      <c r="AH44" s="191"/>
      <c r="AI44" s="439"/>
      <c r="AJ44" s="440"/>
      <c r="AK44" s="464"/>
      <c r="AL44" s="465"/>
      <c r="AM44" s="465"/>
      <c r="AN44" s="466"/>
    </row>
    <row r="45" spans="2:40" ht="13.5" customHeight="1" x14ac:dyDescent="0.15">
      <c r="B45" s="193"/>
      <c r="C45" s="194"/>
      <c r="D45" s="194"/>
      <c r="E45" s="194"/>
      <c r="F45" s="439"/>
      <c r="G45" s="440"/>
      <c r="H45" s="440"/>
      <c r="I45" s="189"/>
      <c r="J45" s="192"/>
      <c r="K45" s="189"/>
      <c r="L45" s="189"/>
      <c r="M45" s="441"/>
      <c r="N45" s="442"/>
      <c r="O45" s="189"/>
      <c r="P45" s="189"/>
      <c r="Q45" s="189"/>
      <c r="R45" s="189"/>
      <c r="S45" s="189"/>
      <c r="T45" s="189"/>
      <c r="U45" s="189"/>
      <c r="V45" s="189"/>
      <c r="W45" s="189"/>
      <c r="X45" s="189"/>
      <c r="Y45" s="189"/>
      <c r="Z45" s="189"/>
      <c r="AA45" s="190"/>
      <c r="AB45" s="191"/>
      <c r="AC45" s="449"/>
      <c r="AD45" s="450"/>
      <c r="AE45" s="189"/>
      <c r="AF45" s="189"/>
      <c r="AG45" s="190"/>
      <c r="AH45" s="191"/>
      <c r="AI45" s="439"/>
      <c r="AJ45" s="440"/>
      <c r="AK45" s="464"/>
      <c r="AL45" s="465"/>
      <c r="AM45" s="465"/>
      <c r="AN45" s="466"/>
    </row>
    <row r="46" spans="2:40" ht="13.5" customHeight="1" x14ac:dyDescent="0.15">
      <c r="B46" s="193"/>
      <c r="C46" s="194"/>
      <c r="D46" s="194"/>
      <c r="E46" s="194"/>
      <c r="F46" s="439"/>
      <c r="G46" s="440"/>
      <c r="H46" s="440"/>
      <c r="I46" s="189"/>
      <c r="J46" s="192"/>
      <c r="K46" s="189"/>
      <c r="L46" s="189"/>
      <c r="M46" s="441"/>
      <c r="N46" s="442"/>
      <c r="O46" s="189"/>
      <c r="P46" s="189"/>
      <c r="Q46" s="189"/>
      <c r="R46" s="189"/>
      <c r="S46" s="189"/>
      <c r="T46" s="189"/>
      <c r="U46" s="189"/>
      <c r="V46" s="189"/>
      <c r="W46" s="189"/>
      <c r="X46" s="189"/>
      <c r="Y46" s="189"/>
      <c r="Z46" s="189"/>
      <c r="AA46" s="190"/>
      <c r="AB46" s="191"/>
      <c r="AC46" s="449"/>
      <c r="AD46" s="450"/>
      <c r="AE46" s="189"/>
      <c r="AF46" s="189"/>
      <c r="AG46" s="190"/>
      <c r="AH46" s="191"/>
      <c r="AI46" s="439"/>
      <c r="AJ46" s="440"/>
      <c r="AK46" s="464"/>
      <c r="AL46" s="465"/>
      <c r="AM46" s="465"/>
      <c r="AN46" s="466"/>
    </row>
    <row r="47" spans="2:40" ht="13.5" customHeight="1" x14ac:dyDescent="0.15">
      <c r="B47" s="193"/>
      <c r="C47" s="194"/>
      <c r="D47" s="194"/>
      <c r="E47" s="194"/>
      <c r="F47" s="439"/>
      <c r="G47" s="440"/>
      <c r="H47" s="440"/>
      <c r="I47" s="189"/>
      <c r="J47" s="192"/>
      <c r="K47" s="189"/>
      <c r="L47" s="189"/>
      <c r="M47" s="441"/>
      <c r="N47" s="442"/>
      <c r="O47" s="189"/>
      <c r="P47" s="189"/>
      <c r="Q47" s="189"/>
      <c r="R47" s="189"/>
      <c r="S47" s="189"/>
      <c r="T47" s="189"/>
      <c r="U47" s="189"/>
      <c r="V47" s="189"/>
      <c r="W47" s="189"/>
      <c r="X47" s="189"/>
      <c r="Y47" s="189"/>
      <c r="Z47" s="189"/>
      <c r="AA47" s="190"/>
      <c r="AB47" s="191"/>
      <c r="AC47" s="449"/>
      <c r="AD47" s="450"/>
      <c r="AE47" s="189"/>
      <c r="AF47" s="189"/>
      <c r="AG47" s="190"/>
      <c r="AH47" s="191"/>
      <c r="AI47" s="439"/>
      <c r="AJ47" s="440"/>
      <c r="AK47" s="464"/>
      <c r="AL47" s="465"/>
      <c r="AM47" s="465"/>
      <c r="AN47" s="466"/>
    </row>
    <row r="48" spans="2:40" ht="13.5" customHeight="1" x14ac:dyDescent="0.15">
      <c r="B48" s="193"/>
      <c r="C48" s="194"/>
      <c r="D48" s="194"/>
      <c r="E48" s="194"/>
      <c r="F48" s="439"/>
      <c r="G48" s="440"/>
      <c r="H48" s="440"/>
      <c r="I48" s="189"/>
      <c r="J48" s="192"/>
      <c r="K48" s="189"/>
      <c r="L48" s="189"/>
      <c r="M48" s="441"/>
      <c r="N48" s="442"/>
      <c r="O48" s="189"/>
      <c r="P48" s="189"/>
      <c r="Q48" s="189"/>
      <c r="R48" s="189"/>
      <c r="S48" s="189"/>
      <c r="T48" s="189"/>
      <c r="U48" s="189"/>
      <c r="V48" s="189"/>
      <c r="W48" s="189"/>
      <c r="X48" s="189"/>
      <c r="Y48" s="189"/>
      <c r="Z48" s="189"/>
      <c r="AA48" s="190"/>
      <c r="AB48" s="191"/>
      <c r="AC48" s="449"/>
      <c r="AD48" s="450"/>
      <c r="AE48" s="189"/>
      <c r="AF48" s="189"/>
      <c r="AG48" s="190"/>
      <c r="AH48" s="191"/>
      <c r="AI48" s="439"/>
      <c r="AJ48" s="440"/>
      <c r="AK48" s="464"/>
      <c r="AL48" s="465"/>
      <c r="AM48" s="465"/>
      <c r="AN48" s="466"/>
    </row>
    <row r="49" spans="2:40" ht="13.5" customHeight="1" x14ac:dyDescent="0.15">
      <c r="B49" s="193"/>
      <c r="C49" s="194"/>
      <c r="D49" s="194"/>
      <c r="E49" s="194"/>
      <c r="F49" s="439"/>
      <c r="G49" s="440"/>
      <c r="H49" s="440"/>
      <c r="I49" s="189"/>
      <c r="J49" s="192"/>
      <c r="K49" s="189"/>
      <c r="L49" s="189"/>
      <c r="M49" s="441"/>
      <c r="N49" s="442"/>
      <c r="O49" s="189"/>
      <c r="P49" s="189"/>
      <c r="Q49" s="189"/>
      <c r="R49" s="189"/>
      <c r="S49" s="189"/>
      <c r="T49" s="189"/>
      <c r="U49" s="189"/>
      <c r="V49" s="189"/>
      <c r="W49" s="189"/>
      <c r="X49" s="189"/>
      <c r="Y49" s="189"/>
      <c r="Z49" s="189"/>
      <c r="AA49" s="190"/>
      <c r="AB49" s="191"/>
      <c r="AC49" s="449"/>
      <c r="AD49" s="450"/>
      <c r="AE49" s="189"/>
      <c r="AF49" s="189"/>
      <c r="AG49" s="190"/>
      <c r="AH49" s="191"/>
      <c r="AI49" s="439"/>
      <c r="AJ49" s="440"/>
      <c r="AK49" s="464"/>
      <c r="AL49" s="465"/>
      <c r="AM49" s="465"/>
      <c r="AN49" s="466"/>
    </row>
    <row r="50" spans="2:40" ht="13.5" customHeight="1" x14ac:dyDescent="0.15">
      <c r="B50" s="166" t="s">
        <v>373</v>
      </c>
    </row>
  </sheetData>
  <mergeCells count="251">
    <mergeCell ref="F48:H48"/>
    <mergeCell ref="M48:N48"/>
    <mergeCell ref="AC48:AD48"/>
    <mergeCell ref="AI48:AJ48"/>
    <mergeCell ref="AK48:AN48"/>
    <mergeCell ref="F49:H49"/>
    <mergeCell ref="M49:N49"/>
    <mergeCell ref="AC49:AD49"/>
    <mergeCell ref="AI49:AJ49"/>
    <mergeCell ref="AK49:AN49"/>
    <mergeCell ref="F46:H46"/>
    <mergeCell ref="M46:N46"/>
    <mergeCell ref="AC46:AD46"/>
    <mergeCell ref="AI46:AJ46"/>
    <mergeCell ref="AK46:AN46"/>
    <mergeCell ref="F47:H47"/>
    <mergeCell ref="M47:N47"/>
    <mergeCell ref="AC47:AD47"/>
    <mergeCell ref="AI47:AJ47"/>
    <mergeCell ref="AK47:AN47"/>
    <mergeCell ref="F44:H44"/>
    <mergeCell ref="M44:N44"/>
    <mergeCell ref="AC44:AD44"/>
    <mergeCell ref="AI44:AJ44"/>
    <mergeCell ref="AK44:AN44"/>
    <mergeCell ref="F45:H45"/>
    <mergeCell ref="M45:N45"/>
    <mergeCell ref="AC45:AD45"/>
    <mergeCell ref="AI45:AJ45"/>
    <mergeCell ref="AK45:AN45"/>
    <mergeCell ref="F42:H42"/>
    <mergeCell ref="M42:N42"/>
    <mergeCell ref="AC42:AD42"/>
    <mergeCell ref="AI42:AJ42"/>
    <mergeCell ref="AK42:AN42"/>
    <mergeCell ref="F43:H43"/>
    <mergeCell ref="M43:N43"/>
    <mergeCell ref="AC43:AD43"/>
    <mergeCell ref="AI43:AJ43"/>
    <mergeCell ref="AK43:AN43"/>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8"/>
  <dataValidations count="1">
    <dataValidation type="list" allowBlank="1" showInputMessage="1" showErrorMessage="1" sqref="AH11 U23 U37 AB23 AE13 AF12:AG12 U45 K10:L49"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67" t="s">
        <v>239</v>
      </c>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row>
    <row r="4" spans="2:35" ht="20.100000000000001" customHeight="1" x14ac:dyDescent="0.15">
      <c r="B4" s="282" t="s">
        <v>17</v>
      </c>
      <c r="C4" s="286"/>
      <c r="D4" s="283"/>
      <c r="E4" s="468" t="s">
        <v>649</v>
      </c>
      <c r="F4" s="469"/>
      <c r="G4" s="469"/>
      <c r="H4" s="469"/>
      <c r="I4" s="470"/>
      <c r="J4" s="471" t="s">
        <v>18</v>
      </c>
      <c r="K4" s="471"/>
      <c r="L4" s="471"/>
      <c r="M4" s="472" t="s">
        <v>653</v>
      </c>
      <c r="N4" s="473"/>
      <c r="O4" s="473"/>
      <c r="P4" s="473"/>
      <c r="Q4" s="473"/>
      <c r="R4" s="473"/>
      <c r="S4" s="327" t="s">
        <v>134</v>
      </c>
      <c r="T4" s="328"/>
      <c r="U4" s="328"/>
      <c r="V4" s="329"/>
      <c r="W4" s="488" t="s">
        <v>588</v>
      </c>
      <c r="X4" s="489"/>
      <c r="Y4" s="489"/>
      <c r="Z4" s="489"/>
      <c r="AA4" s="489"/>
      <c r="AB4" s="490"/>
      <c r="AC4" s="494" t="s">
        <v>163</v>
      </c>
      <c r="AD4" s="495"/>
      <c r="AE4" s="496"/>
      <c r="AF4" s="474">
        <v>45876</v>
      </c>
      <c r="AG4" s="475"/>
      <c r="AH4" s="475"/>
      <c r="AI4" s="476"/>
    </row>
    <row r="5" spans="2:35" ht="20.100000000000001" customHeight="1" x14ac:dyDescent="0.15">
      <c r="B5" s="284" t="s">
        <v>0</v>
      </c>
      <c r="C5" s="320"/>
      <c r="D5" s="285"/>
      <c r="E5" s="480" t="s">
        <v>651</v>
      </c>
      <c r="F5" s="481"/>
      <c r="G5" s="481"/>
      <c r="H5" s="481"/>
      <c r="I5" s="482"/>
      <c r="J5" s="483" t="s">
        <v>1</v>
      </c>
      <c r="K5" s="483"/>
      <c r="L5" s="483"/>
      <c r="M5" s="472" t="s">
        <v>655</v>
      </c>
      <c r="N5" s="473"/>
      <c r="O5" s="473"/>
      <c r="P5" s="473"/>
      <c r="Q5" s="473"/>
      <c r="R5" s="473"/>
      <c r="S5" s="316"/>
      <c r="T5" s="330"/>
      <c r="U5" s="330"/>
      <c r="V5" s="331"/>
      <c r="W5" s="491"/>
      <c r="X5" s="492"/>
      <c r="Y5" s="492"/>
      <c r="Z5" s="492"/>
      <c r="AA5" s="492"/>
      <c r="AB5" s="493"/>
      <c r="AC5" s="497"/>
      <c r="AD5" s="498"/>
      <c r="AE5" s="499"/>
      <c r="AF5" s="477"/>
      <c r="AG5" s="478"/>
      <c r="AH5" s="478"/>
      <c r="AI5" s="479"/>
    </row>
    <row r="6" spans="2:35" ht="26.25" customHeight="1" x14ac:dyDescent="0.15">
      <c r="B6" s="484" t="s">
        <v>162</v>
      </c>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c r="AH6" s="486"/>
      <c r="AI6" s="486"/>
    </row>
    <row r="7" spans="2:35" ht="35.450000000000003" customHeight="1" x14ac:dyDescent="0.15">
      <c r="B7" s="485"/>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c r="AG7" s="487"/>
      <c r="AH7" s="487"/>
      <c r="AI7" s="487"/>
    </row>
    <row r="8" spans="2:35" ht="35.450000000000003" customHeight="1" x14ac:dyDescent="0.15">
      <c r="B8" s="485"/>
      <c r="C8" s="487"/>
      <c r="D8" s="487"/>
      <c r="E8" s="487"/>
      <c r="F8" s="487"/>
      <c r="G8" s="487"/>
      <c r="H8" s="487"/>
      <c r="I8" s="487"/>
      <c r="J8" s="487"/>
      <c r="K8" s="487"/>
      <c r="L8" s="487"/>
      <c r="M8" s="487"/>
      <c r="N8" s="487"/>
      <c r="O8" s="487"/>
      <c r="P8" s="487"/>
      <c r="Q8" s="487"/>
      <c r="R8" s="487"/>
      <c r="S8" s="487"/>
      <c r="T8" s="487"/>
      <c r="U8" s="487"/>
      <c r="V8" s="487"/>
      <c r="W8" s="487"/>
      <c r="X8" s="487"/>
      <c r="Y8" s="487"/>
      <c r="Z8" s="487"/>
      <c r="AA8" s="487"/>
      <c r="AB8" s="487"/>
      <c r="AC8" s="487"/>
      <c r="AD8" s="487"/>
      <c r="AE8" s="487"/>
      <c r="AF8" s="487"/>
      <c r="AG8" s="487"/>
      <c r="AH8" s="487"/>
      <c r="AI8" s="487"/>
    </row>
    <row r="9" spans="2:35" ht="35.450000000000003" customHeight="1" x14ac:dyDescent="0.15">
      <c r="B9" s="485"/>
      <c r="C9" s="487"/>
      <c r="D9" s="487"/>
      <c r="E9" s="487"/>
      <c r="F9" s="487"/>
      <c r="G9" s="487"/>
      <c r="H9" s="487"/>
      <c r="I9" s="487"/>
      <c r="J9" s="487"/>
      <c r="K9" s="487"/>
      <c r="L9" s="487"/>
      <c r="M9" s="487"/>
      <c r="N9" s="487"/>
      <c r="O9" s="487"/>
      <c r="P9" s="487"/>
      <c r="Q9" s="487"/>
      <c r="R9" s="487"/>
      <c r="S9" s="487"/>
      <c r="T9" s="487"/>
      <c r="U9" s="487"/>
      <c r="V9" s="487"/>
      <c r="W9" s="487"/>
      <c r="X9" s="487"/>
      <c r="Y9" s="487"/>
      <c r="Z9" s="487"/>
      <c r="AA9" s="487"/>
      <c r="AB9" s="487"/>
      <c r="AC9" s="487"/>
      <c r="AD9" s="487"/>
      <c r="AE9" s="487"/>
      <c r="AF9" s="487"/>
      <c r="AG9" s="487"/>
      <c r="AH9" s="487"/>
      <c r="AI9" s="487"/>
    </row>
    <row r="10" spans="2:35" ht="35.450000000000003" customHeight="1" x14ac:dyDescent="0.15">
      <c r="B10" s="485"/>
      <c r="C10" s="487"/>
      <c r="D10" s="487"/>
      <c r="E10" s="487"/>
      <c r="F10" s="487"/>
      <c r="G10" s="487"/>
      <c r="H10" s="487"/>
      <c r="I10" s="487"/>
      <c r="J10" s="487"/>
      <c r="K10" s="487"/>
      <c r="L10" s="487"/>
      <c r="M10" s="487"/>
      <c r="N10" s="487"/>
      <c r="O10" s="487"/>
      <c r="P10" s="487"/>
      <c r="Q10" s="487"/>
      <c r="R10" s="487"/>
      <c r="S10" s="487"/>
      <c r="T10" s="487"/>
      <c r="U10" s="487"/>
      <c r="V10" s="487"/>
      <c r="W10" s="487"/>
      <c r="X10" s="487"/>
      <c r="Y10" s="487"/>
      <c r="Z10" s="487"/>
      <c r="AA10" s="487"/>
      <c r="AB10" s="487"/>
      <c r="AC10" s="487"/>
      <c r="AD10" s="487"/>
      <c r="AE10" s="487"/>
      <c r="AF10" s="487"/>
      <c r="AG10" s="487"/>
      <c r="AH10" s="487"/>
      <c r="AI10" s="487"/>
    </row>
    <row r="11" spans="2:35" ht="35.450000000000003" customHeight="1" x14ac:dyDescent="0.15">
      <c r="B11" s="485"/>
      <c r="C11" s="487"/>
      <c r="D11" s="487"/>
      <c r="E11" s="487"/>
      <c r="F11" s="487"/>
      <c r="G11" s="487"/>
      <c r="H11" s="487"/>
      <c r="I11" s="487"/>
      <c r="J11" s="487"/>
      <c r="K11" s="487"/>
      <c r="L11" s="487"/>
      <c r="M11" s="487"/>
      <c r="N11" s="487"/>
      <c r="O11" s="487"/>
      <c r="P11" s="487"/>
      <c r="Q11" s="487"/>
      <c r="R11" s="487"/>
      <c r="S11" s="487"/>
      <c r="T11" s="487"/>
      <c r="U11" s="487"/>
      <c r="V11" s="487"/>
      <c r="W11" s="487"/>
      <c r="X11" s="487"/>
      <c r="Y11" s="487"/>
      <c r="Z11" s="487"/>
      <c r="AA11" s="487"/>
      <c r="AB11" s="487"/>
      <c r="AC11" s="487"/>
      <c r="AD11" s="487"/>
      <c r="AE11" s="487"/>
      <c r="AF11" s="487"/>
      <c r="AG11" s="487"/>
      <c r="AH11" s="487"/>
      <c r="AI11" s="487"/>
    </row>
    <row r="12" spans="2:35" ht="35.450000000000003" customHeight="1" x14ac:dyDescent="0.15">
      <c r="B12" s="485"/>
      <c r="C12" s="487"/>
      <c r="D12" s="487"/>
      <c r="E12" s="487"/>
      <c r="F12" s="487"/>
      <c r="G12" s="487"/>
      <c r="H12" s="487"/>
      <c r="I12" s="487"/>
      <c r="J12" s="487"/>
      <c r="K12" s="487"/>
      <c r="L12" s="487"/>
      <c r="M12" s="487"/>
      <c r="N12" s="487"/>
      <c r="O12" s="487"/>
      <c r="P12" s="487"/>
      <c r="Q12" s="487"/>
      <c r="R12" s="487"/>
      <c r="S12" s="487"/>
      <c r="T12" s="487"/>
      <c r="U12" s="487"/>
      <c r="V12" s="487"/>
      <c r="W12" s="487"/>
      <c r="X12" s="487"/>
      <c r="Y12" s="487"/>
      <c r="Z12" s="487"/>
      <c r="AA12" s="487"/>
      <c r="AB12" s="487"/>
      <c r="AC12" s="487"/>
      <c r="AD12" s="487"/>
      <c r="AE12" s="487"/>
      <c r="AF12" s="487"/>
      <c r="AG12" s="487"/>
      <c r="AH12" s="487"/>
      <c r="AI12" s="487"/>
    </row>
    <row r="13" spans="2:35" ht="35.450000000000003" customHeight="1" x14ac:dyDescent="0.15">
      <c r="B13" s="485"/>
      <c r="C13" s="487"/>
      <c r="D13" s="487"/>
      <c r="E13" s="487"/>
      <c r="F13" s="487"/>
      <c r="G13" s="487"/>
      <c r="H13" s="487"/>
      <c r="I13" s="487"/>
      <c r="J13" s="487"/>
      <c r="K13" s="487"/>
      <c r="L13" s="487"/>
      <c r="M13" s="487"/>
      <c r="N13" s="487"/>
      <c r="O13" s="487"/>
      <c r="P13" s="487"/>
      <c r="Q13" s="487"/>
      <c r="R13" s="487"/>
      <c r="S13" s="487"/>
      <c r="T13" s="487"/>
      <c r="U13" s="487"/>
      <c r="V13" s="487"/>
      <c r="W13" s="487"/>
      <c r="X13" s="487"/>
      <c r="Y13" s="487"/>
      <c r="Z13" s="487"/>
      <c r="AA13" s="487"/>
      <c r="AB13" s="487"/>
      <c r="AC13" s="487"/>
      <c r="AD13" s="487"/>
      <c r="AE13" s="487"/>
      <c r="AF13" s="487"/>
      <c r="AG13" s="487"/>
      <c r="AH13" s="487"/>
      <c r="AI13" s="487"/>
    </row>
    <row r="14" spans="2:35" ht="35.450000000000003" customHeight="1" x14ac:dyDescent="0.15">
      <c r="B14" s="485"/>
      <c r="C14" s="487"/>
      <c r="D14" s="487"/>
      <c r="E14" s="487"/>
      <c r="F14" s="487"/>
      <c r="G14" s="487"/>
      <c r="H14" s="487"/>
      <c r="I14" s="487"/>
      <c r="J14" s="487"/>
      <c r="K14" s="487"/>
      <c r="L14" s="487"/>
      <c r="M14" s="487"/>
      <c r="N14" s="487"/>
      <c r="O14" s="487"/>
      <c r="P14" s="487"/>
      <c r="Q14" s="487"/>
      <c r="R14" s="487"/>
      <c r="S14" s="487"/>
      <c r="T14" s="487"/>
      <c r="U14" s="487"/>
      <c r="V14" s="487"/>
      <c r="W14" s="487"/>
      <c r="X14" s="487"/>
      <c r="Y14" s="487"/>
      <c r="Z14" s="487"/>
      <c r="AA14" s="487"/>
      <c r="AB14" s="487"/>
      <c r="AC14" s="487"/>
      <c r="AD14" s="487"/>
      <c r="AE14" s="487"/>
      <c r="AF14" s="487"/>
      <c r="AG14" s="487"/>
      <c r="AH14" s="487"/>
      <c r="AI14" s="487"/>
    </row>
    <row r="15" spans="2:35" ht="35.450000000000003" customHeight="1" x14ac:dyDescent="0.15">
      <c r="B15" s="485"/>
      <c r="C15" s="487"/>
      <c r="D15" s="487"/>
      <c r="E15" s="487"/>
      <c r="F15" s="487"/>
      <c r="G15" s="487"/>
      <c r="H15" s="487"/>
      <c r="I15" s="487"/>
      <c r="J15" s="487"/>
      <c r="K15" s="487"/>
      <c r="L15" s="487"/>
      <c r="M15" s="487"/>
      <c r="N15" s="487"/>
      <c r="O15" s="487"/>
      <c r="P15" s="487"/>
      <c r="Q15" s="487"/>
      <c r="R15" s="487"/>
      <c r="S15" s="487"/>
      <c r="T15" s="487"/>
      <c r="U15" s="487"/>
      <c r="V15" s="487"/>
      <c r="W15" s="487"/>
      <c r="X15" s="487"/>
      <c r="Y15" s="487"/>
      <c r="Z15" s="487"/>
      <c r="AA15" s="487"/>
      <c r="AB15" s="487"/>
      <c r="AC15" s="487"/>
      <c r="AD15" s="487"/>
      <c r="AE15" s="487"/>
      <c r="AF15" s="487"/>
      <c r="AG15" s="487"/>
      <c r="AH15" s="487"/>
      <c r="AI15" s="487"/>
    </row>
    <row r="16" spans="2:35" ht="35.450000000000003" customHeight="1" x14ac:dyDescent="0.15">
      <c r="B16" s="485"/>
      <c r="C16" s="487"/>
      <c r="D16" s="487"/>
      <c r="E16" s="487"/>
      <c r="F16" s="487"/>
      <c r="G16" s="487"/>
      <c r="H16" s="487"/>
      <c r="I16" s="487"/>
      <c r="J16" s="487"/>
      <c r="K16" s="487"/>
      <c r="L16" s="487"/>
      <c r="M16" s="487"/>
      <c r="N16" s="487"/>
      <c r="O16" s="487"/>
      <c r="P16" s="487"/>
      <c r="Q16" s="487"/>
      <c r="R16" s="487"/>
      <c r="S16" s="487"/>
      <c r="T16" s="487"/>
      <c r="U16" s="487"/>
      <c r="V16" s="487"/>
      <c r="W16" s="487"/>
      <c r="X16" s="487"/>
      <c r="Y16" s="487"/>
      <c r="Z16" s="487"/>
      <c r="AA16" s="487"/>
      <c r="AB16" s="487"/>
      <c r="AC16" s="487"/>
      <c r="AD16" s="487"/>
      <c r="AE16" s="487"/>
      <c r="AF16" s="487"/>
      <c r="AG16" s="487"/>
      <c r="AH16" s="487"/>
      <c r="AI16" s="487"/>
    </row>
    <row r="17" spans="2:35" ht="35.450000000000003" customHeight="1" x14ac:dyDescent="0.15">
      <c r="B17" s="485"/>
      <c r="C17" s="487"/>
      <c r="D17" s="487"/>
      <c r="E17" s="487"/>
      <c r="F17" s="487"/>
      <c r="G17" s="487"/>
      <c r="H17" s="487"/>
      <c r="I17" s="487"/>
      <c r="J17" s="487"/>
      <c r="K17" s="487"/>
      <c r="L17" s="487"/>
      <c r="M17" s="487"/>
      <c r="N17" s="487"/>
      <c r="O17" s="487"/>
      <c r="P17" s="487"/>
      <c r="Q17" s="487"/>
      <c r="R17" s="487"/>
      <c r="S17" s="487"/>
      <c r="T17" s="487"/>
      <c r="U17" s="487"/>
      <c r="V17" s="487"/>
      <c r="W17" s="487"/>
      <c r="X17" s="487"/>
      <c r="Y17" s="487"/>
      <c r="Z17" s="487"/>
      <c r="AA17" s="487"/>
      <c r="AB17" s="487"/>
      <c r="AC17" s="487"/>
      <c r="AD17" s="487"/>
      <c r="AE17" s="487"/>
      <c r="AF17" s="487"/>
      <c r="AG17" s="487"/>
      <c r="AH17" s="487"/>
      <c r="AI17" s="487"/>
    </row>
    <row r="18" spans="2:35" ht="53.25" customHeight="1" x14ac:dyDescent="0.15">
      <c r="B18" s="485"/>
      <c r="C18" s="487"/>
      <c r="D18" s="487"/>
      <c r="E18" s="487"/>
      <c r="F18" s="487"/>
      <c r="G18" s="487"/>
      <c r="H18" s="487"/>
      <c r="I18" s="487"/>
      <c r="J18" s="487"/>
      <c r="K18" s="487"/>
      <c r="L18" s="487"/>
      <c r="M18" s="487"/>
      <c r="N18" s="487"/>
      <c r="O18" s="487"/>
      <c r="P18" s="487"/>
      <c r="Q18" s="487"/>
      <c r="R18" s="487"/>
      <c r="S18" s="487"/>
      <c r="T18" s="487"/>
      <c r="U18" s="487"/>
      <c r="V18" s="487"/>
      <c r="W18" s="487"/>
      <c r="X18" s="487"/>
      <c r="Y18" s="487"/>
      <c r="Z18" s="487"/>
      <c r="AA18" s="487"/>
      <c r="AB18" s="487"/>
      <c r="AC18" s="487"/>
      <c r="AD18" s="487"/>
      <c r="AE18" s="487"/>
      <c r="AF18" s="487"/>
      <c r="AG18" s="487"/>
      <c r="AH18" s="487"/>
      <c r="AI18" s="487"/>
    </row>
    <row r="19" spans="2:35" ht="15" customHeight="1" x14ac:dyDescent="0.15">
      <c r="B19" s="12"/>
      <c r="C19" s="12"/>
      <c r="D19" s="3"/>
    </row>
    <row r="20" spans="2:35" s="13" customFormat="1" ht="24.95" customHeight="1" x14ac:dyDescent="0.15">
      <c r="B20" s="467" t="s">
        <v>239</v>
      </c>
      <c r="C20" s="467"/>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c r="AG20" s="467"/>
      <c r="AH20" s="467"/>
      <c r="AI20" s="467"/>
    </row>
    <row r="21" spans="2:35" ht="20.100000000000001" customHeight="1" x14ac:dyDescent="0.15">
      <c r="B21" s="282" t="s">
        <v>17</v>
      </c>
      <c r="C21" s="286"/>
      <c r="D21" s="283"/>
      <c r="E21" s="468" t="s">
        <v>649</v>
      </c>
      <c r="F21" s="469"/>
      <c r="G21" s="469"/>
      <c r="H21" s="469"/>
      <c r="I21" s="470"/>
      <c r="J21" s="471" t="s">
        <v>18</v>
      </c>
      <c r="K21" s="471"/>
      <c r="L21" s="471"/>
      <c r="M21" s="472" t="s">
        <v>653</v>
      </c>
      <c r="N21" s="473"/>
      <c r="O21" s="473"/>
      <c r="P21" s="473"/>
      <c r="Q21" s="473"/>
      <c r="R21" s="473"/>
      <c r="S21" s="327" t="s">
        <v>134</v>
      </c>
      <c r="T21" s="328"/>
      <c r="U21" s="328"/>
      <c r="V21" s="329"/>
      <c r="W21" s="488" t="s">
        <v>588</v>
      </c>
      <c r="X21" s="489"/>
      <c r="Y21" s="489"/>
      <c r="Z21" s="489"/>
      <c r="AA21" s="489"/>
      <c r="AB21" s="490"/>
      <c r="AC21" s="494" t="s">
        <v>163</v>
      </c>
      <c r="AD21" s="495"/>
      <c r="AE21" s="496"/>
      <c r="AF21" s="474">
        <v>45876</v>
      </c>
      <c r="AG21" s="475"/>
      <c r="AH21" s="475"/>
      <c r="AI21" s="476"/>
    </row>
    <row r="22" spans="2:35" ht="20.100000000000001" customHeight="1" x14ac:dyDescent="0.15">
      <c r="B22" s="284" t="s">
        <v>0</v>
      </c>
      <c r="C22" s="320"/>
      <c r="D22" s="285"/>
      <c r="E22" s="480" t="s">
        <v>651</v>
      </c>
      <c r="F22" s="481"/>
      <c r="G22" s="481"/>
      <c r="H22" s="481"/>
      <c r="I22" s="482"/>
      <c r="J22" s="483" t="s">
        <v>1</v>
      </c>
      <c r="K22" s="483"/>
      <c r="L22" s="483"/>
      <c r="M22" s="472" t="s">
        <v>655</v>
      </c>
      <c r="N22" s="473"/>
      <c r="O22" s="473"/>
      <c r="P22" s="473"/>
      <c r="Q22" s="473"/>
      <c r="R22" s="473"/>
      <c r="S22" s="316"/>
      <c r="T22" s="330"/>
      <c r="U22" s="330"/>
      <c r="V22" s="331"/>
      <c r="W22" s="491"/>
      <c r="X22" s="492"/>
      <c r="Y22" s="492"/>
      <c r="Z22" s="492"/>
      <c r="AA22" s="492"/>
      <c r="AB22" s="493"/>
      <c r="AC22" s="497"/>
      <c r="AD22" s="498"/>
      <c r="AE22" s="499"/>
      <c r="AF22" s="477"/>
      <c r="AG22" s="478"/>
      <c r="AH22" s="478"/>
      <c r="AI22" s="479"/>
    </row>
    <row r="23" spans="2:35" ht="26.25" customHeight="1" x14ac:dyDescent="0.15">
      <c r="B23" s="484" t="s">
        <v>162</v>
      </c>
      <c r="C23" s="486"/>
      <c r="D23" s="486"/>
      <c r="E23" s="486"/>
      <c r="F23" s="486"/>
      <c r="G23" s="486"/>
      <c r="H23" s="486"/>
      <c r="I23" s="486"/>
      <c r="J23" s="486"/>
      <c r="K23" s="486"/>
      <c r="L23" s="486"/>
      <c r="M23" s="486"/>
      <c r="N23" s="486"/>
      <c r="O23" s="486"/>
      <c r="P23" s="486"/>
      <c r="Q23" s="486"/>
      <c r="R23" s="486"/>
      <c r="S23" s="486"/>
      <c r="T23" s="486"/>
      <c r="U23" s="486"/>
      <c r="V23" s="486"/>
      <c r="W23" s="486"/>
      <c r="X23" s="486"/>
      <c r="Y23" s="486"/>
      <c r="Z23" s="486"/>
      <c r="AA23" s="486"/>
      <c r="AB23" s="486"/>
      <c r="AC23" s="486"/>
      <c r="AD23" s="486"/>
      <c r="AE23" s="486"/>
      <c r="AF23" s="486"/>
      <c r="AG23" s="486"/>
      <c r="AH23" s="486"/>
      <c r="AI23" s="486"/>
    </row>
    <row r="24" spans="2:35" ht="35.450000000000003" customHeight="1" x14ac:dyDescent="0.15">
      <c r="B24" s="485"/>
      <c r="C24" s="487"/>
      <c r="D24" s="487"/>
      <c r="E24" s="487"/>
      <c r="F24" s="487"/>
      <c r="G24" s="487"/>
      <c r="H24" s="487"/>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487"/>
      <c r="AH24" s="487"/>
      <c r="AI24" s="487"/>
    </row>
    <row r="25" spans="2:35" ht="35.450000000000003" customHeight="1" x14ac:dyDescent="0.15">
      <c r="B25" s="485"/>
      <c r="C25" s="487"/>
      <c r="D25" s="487"/>
      <c r="E25" s="487"/>
      <c r="F25" s="487"/>
      <c r="G25" s="487"/>
      <c r="H25" s="487"/>
      <c r="I25" s="487"/>
      <c r="J25" s="487"/>
      <c r="K25" s="487"/>
      <c r="L25" s="487"/>
      <c r="M25" s="487"/>
      <c r="N25" s="487"/>
      <c r="O25" s="487"/>
      <c r="P25" s="487"/>
      <c r="Q25" s="487"/>
      <c r="R25" s="487"/>
      <c r="S25" s="487"/>
      <c r="T25" s="487"/>
      <c r="U25" s="487"/>
      <c r="V25" s="487"/>
      <c r="W25" s="487"/>
      <c r="X25" s="487"/>
      <c r="Y25" s="487"/>
      <c r="Z25" s="487"/>
      <c r="AA25" s="487"/>
      <c r="AB25" s="487"/>
      <c r="AC25" s="487"/>
      <c r="AD25" s="487"/>
      <c r="AE25" s="487"/>
      <c r="AF25" s="487"/>
      <c r="AG25" s="487"/>
      <c r="AH25" s="487"/>
      <c r="AI25" s="487"/>
    </row>
    <row r="26" spans="2:35" ht="35.450000000000003" customHeight="1" x14ac:dyDescent="0.15">
      <c r="B26" s="485"/>
      <c r="C26" s="487"/>
      <c r="D26" s="487"/>
      <c r="E26" s="487"/>
      <c r="F26" s="487"/>
      <c r="G26" s="487"/>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c r="AF26" s="487"/>
      <c r="AG26" s="487"/>
      <c r="AH26" s="487"/>
      <c r="AI26" s="487"/>
    </row>
    <row r="27" spans="2:35" ht="35.450000000000003" customHeight="1" x14ac:dyDescent="0.15">
      <c r="B27" s="485"/>
      <c r="C27" s="487"/>
      <c r="D27" s="487"/>
      <c r="E27" s="487"/>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c r="AD27" s="487"/>
      <c r="AE27" s="487"/>
      <c r="AF27" s="487"/>
      <c r="AG27" s="487"/>
      <c r="AH27" s="487"/>
      <c r="AI27" s="487"/>
    </row>
    <row r="28" spans="2:35" ht="35.450000000000003" customHeight="1" x14ac:dyDescent="0.15">
      <c r="B28" s="485"/>
      <c r="C28" s="487"/>
      <c r="D28" s="487"/>
      <c r="E28" s="487"/>
      <c r="F28" s="487"/>
      <c r="G28" s="487"/>
      <c r="H28" s="487"/>
      <c r="I28" s="487"/>
      <c r="J28" s="487"/>
      <c r="K28" s="487"/>
      <c r="L28" s="487"/>
      <c r="M28" s="487"/>
      <c r="N28" s="487"/>
      <c r="O28" s="487"/>
      <c r="P28" s="487"/>
      <c r="Q28" s="487"/>
      <c r="R28" s="487"/>
      <c r="S28" s="487"/>
      <c r="T28" s="487"/>
      <c r="U28" s="487"/>
      <c r="V28" s="487"/>
      <c r="W28" s="487"/>
      <c r="X28" s="487"/>
      <c r="Y28" s="487"/>
      <c r="Z28" s="487"/>
      <c r="AA28" s="487"/>
      <c r="AB28" s="487"/>
      <c r="AC28" s="487"/>
      <c r="AD28" s="487"/>
      <c r="AE28" s="487"/>
      <c r="AF28" s="487"/>
      <c r="AG28" s="487"/>
      <c r="AH28" s="487"/>
      <c r="AI28" s="487"/>
    </row>
    <row r="29" spans="2:35" ht="35.450000000000003" customHeight="1" x14ac:dyDescent="0.15">
      <c r="B29" s="485"/>
      <c r="C29" s="487"/>
      <c r="D29" s="487"/>
      <c r="E29" s="487"/>
      <c r="F29" s="487"/>
      <c r="G29" s="487"/>
      <c r="H29" s="487"/>
      <c r="I29" s="487"/>
      <c r="J29" s="487"/>
      <c r="K29" s="487"/>
      <c r="L29" s="487"/>
      <c r="M29" s="487"/>
      <c r="N29" s="487"/>
      <c r="O29" s="487"/>
      <c r="P29" s="487"/>
      <c r="Q29" s="487"/>
      <c r="R29" s="487"/>
      <c r="S29" s="487"/>
      <c r="T29" s="487"/>
      <c r="U29" s="487"/>
      <c r="V29" s="487"/>
      <c r="W29" s="487"/>
      <c r="X29" s="487"/>
      <c r="Y29" s="487"/>
      <c r="Z29" s="487"/>
      <c r="AA29" s="487"/>
      <c r="AB29" s="487"/>
      <c r="AC29" s="487"/>
      <c r="AD29" s="487"/>
      <c r="AE29" s="487"/>
      <c r="AF29" s="487"/>
      <c r="AG29" s="487"/>
      <c r="AH29" s="487"/>
      <c r="AI29" s="487"/>
    </row>
    <row r="30" spans="2:35" ht="35.450000000000003" customHeight="1" x14ac:dyDescent="0.15">
      <c r="B30" s="485"/>
      <c r="C30" s="487"/>
      <c r="D30" s="487"/>
      <c r="E30" s="487"/>
      <c r="F30" s="487"/>
      <c r="G30" s="487"/>
      <c r="H30" s="487"/>
      <c r="I30" s="487"/>
      <c r="J30" s="487"/>
      <c r="K30" s="487"/>
      <c r="L30" s="487"/>
      <c r="M30" s="487"/>
      <c r="N30" s="487"/>
      <c r="O30" s="487"/>
      <c r="P30" s="487"/>
      <c r="Q30" s="487"/>
      <c r="R30" s="487"/>
      <c r="S30" s="487"/>
      <c r="T30" s="487"/>
      <c r="U30" s="487"/>
      <c r="V30" s="487"/>
      <c r="W30" s="487"/>
      <c r="X30" s="487"/>
      <c r="Y30" s="487"/>
      <c r="Z30" s="487"/>
      <c r="AA30" s="487"/>
      <c r="AB30" s="487"/>
      <c r="AC30" s="487"/>
      <c r="AD30" s="487"/>
      <c r="AE30" s="487"/>
      <c r="AF30" s="487"/>
      <c r="AG30" s="487"/>
      <c r="AH30" s="487"/>
      <c r="AI30" s="487"/>
    </row>
    <row r="31" spans="2:35" ht="35.450000000000003" customHeight="1" x14ac:dyDescent="0.15">
      <c r="B31" s="485"/>
      <c r="C31" s="487"/>
      <c r="D31" s="487"/>
      <c r="E31" s="487"/>
      <c r="F31" s="487"/>
      <c r="G31" s="487"/>
      <c r="H31" s="487"/>
      <c r="I31" s="487"/>
      <c r="J31" s="487"/>
      <c r="K31" s="487"/>
      <c r="L31" s="487"/>
      <c r="M31" s="487"/>
      <c r="N31" s="487"/>
      <c r="O31" s="487"/>
      <c r="P31" s="487"/>
      <c r="Q31" s="487"/>
      <c r="R31" s="487"/>
      <c r="S31" s="487"/>
      <c r="T31" s="487"/>
      <c r="U31" s="487"/>
      <c r="V31" s="487"/>
      <c r="W31" s="487"/>
      <c r="X31" s="487"/>
      <c r="Y31" s="487"/>
      <c r="Z31" s="487"/>
      <c r="AA31" s="487"/>
      <c r="AB31" s="487"/>
      <c r="AC31" s="487"/>
      <c r="AD31" s="487"/>
      <c r="AE31" s="487"/>
      <c r="AF31" s="487"/>
      <c r="AG31" s="487"/>
      <c r="AH31" s="487"/>
      <c r="AI31" s="487"/>
    </row>
    <row r="32" spans="2:35" ht="35.450000000000003" customHeight="1" x14ac:dyDescent="0.15">
      <c r="B32" s="485"/>
      <c r="C32" s="487"/>
      <c r="D32" s="487"/>
      <c r="E32" s="487"/>
      <c r="F32" s="487"/>
      <c r="G32" s="487"/>
      <c r="H32" s="487"/>
      <c r="I32" s="487"/>
      <c r="J32" s="487"/>
      <c r="K32" s="487"/>
      <c r="L32" s="487"/>
      <c r="M32" s="487"/>
      <c r="N32" s="487"/>
      <c r="O32" s="487"/>
      <c r="P32" s="487"/>
      <c r="Q32" s="487"/>
      <c r="R32" s="487"/>
      <c r="S32" s="487"/>
      <c r="T32" s="487"/>
      <c r="U32" s="487"/>
      <c r="V32" s="487"/>
      <c r="W32" s="487"/>
      <c r="X32" s="487"/>
      <c r="Y32" s="487"/>
      <c r="Z32" s="487"/>
      <c r="AA32" s="487"/>
      <c r="AB32" s="487"/>
      <c r="AC32" s="487"/>
      <c r="AD32" s="487"/>
      <c r="AE32" s="487"/>
      <c r="AF32" s="487"/>
      <c r="AG32" s="487"/>
      <c r="AH32" s="487"/>
      <c r="AI32" s="487"/>
    </row>
    <row r="33" spans="2:35" ht="35.450000000000003" customHeight="1" x14ac:dyDescent="0.15">
      <c r="B33" s="485"/>
      <c r="C33" s="487"/>
      <c r="D33" s="487"/>
      <c r="E33" s="487"/>
      <c r="F33" s="487"/>
      <c r="G33" s="487"/>
      <c r="H33" s="487"/>
      <c r="I33" s="487"/>
      <c r="J33" s="487"/>
      <c r="K33" s="487"/>
      <c r="L33" s="487"/>
      <c r="M33" s="487"/>
      <c r="N33" s="487"/>
      <c r="O33" s="487"/>
      <c r="P33" s="487"/>
      <c r="Q33" s="487"/>
      <c r="R33" s="487"/>
      <c r="S33" s="487"/>
      <c r="T33" s="487"/>
      <c r="U33" s="487"/>
      <c r="V33" s="487"/>
      <c r="W33" s="487"/>
      <c r="X33" s="487"/>
      <c r="Y33" s="487"/>
      <c r="Z33" s="487"/>
      <c r="AA33" s="487"/>
      <c r="AB33" s="487"/>
      <c r="AC33" s="487"/>
      <c r="AD33" s="487"/>
      <c r="AE33" s="487"/>
      <c r="AF33" s="487"/>
      <c r="AG33" s="487"/>
      <c r="AH33" s="487"/>
      <c r="AI33" s="487"/>
    </row>
    <row r="34" spans="2:35" ht="35.450000000000003" customHeight="1" x14ac:dyDescent="0.15">
      <c r="B34" s="485"/>
      <c r="C34" s="487"/>
      <c r="D34" s="487"/>
      <c r="E34" s="487"/>
      <c r="F34" s="487"/>
      <c r="G34" s="487"/>
      <c r="H34" s="487"/>
      <c r="I34" s="487"/>
      <c r="J34" s="487"/>
      <c r="K34" s="487"/>
      <c r="L34" s="487"/>
      <c r="M34" s="487"/>
      <c r="N34" s="487"/>
      <c r="O34" s="487"/>
      <c r="P34" s="487"/>
      <c r="Q34" s="487"/>
      <c r="R34" s="487"/>
      <c r="S34" s="487"/>
      <c r="T34" s="487"/>
      <c r="U34" s="487"/>
      <c r="V34" s="487"/>
      <c r="W34" s="487"/>
      <c r="X34" s="487"/>
      <c r="Y34" s="487"/>
      <c r="Z34" s="487"/>
      <c r="AA34" s="487"/>
      <c r="AB34" s="487"/>
      <c r="AC34" s="487"/>
      <c r="AD34" s="487"/>
      <c r="AE34" s="487"/>
      <c r="AF34" s="487"/>
      <c r="AG34" s="487"/>
      <c r="AH34" s="487"/>
      <c r="AI34" s="487"/>
    </row>
    <row r="35" spans="2:35" ht="53.25" customHeight="1" x14ac:dyDescent="0.15">
      <c r="B35" s="485"/>
      <c r="C35" s="487"/>
      <c r="D35" s="487"/>
      <c r="E35" s="487"/>
      <c r="F35" s="487"/>
      <c r="G35" s="487"/>
      <c r="H35" s="487"/>
      <c r="I35" s="487"/>
      <c r="J35" s="487"/>
      <c r="K35" s="487"/>
      <c r="L35" s="487"/>
      <c r="M35" s="487"/>
      <c r="N35" s="487"/>
      <c r="O35" s="487"/>
      <c r="P35" s="487"/>
      <c r="Q35" s="487"/>
      <c r="R35" s="487"/>
      <c r="S35" s="487"/>
      <c r="T35" s="487"/>
      <c r="U35" s="487"/>
      <c r="V35" s="487"/>
      <c r="W35" s="487"/>
      <c r="X35" s="487"/>
      <c r="Y35" s="487"/>
      <c r="Z35" s="487"/>
      <c r="AA35" s="487"/>
      <c r="AB35" s="487"/>
      <c r="AC35" s="487"/>
      <c r="AD35" s="487"/>
      <c r="AE35" s="487"/>
      <c r="AF35" s="487"/>
      <c r="AG35" s="487"/>
      <c r="AH35" s="487"/>
      <c r="AI35" s="487"/>
    </row>
    <row r="36" spans="2:35" ht="15" customHeight="1" x14ac:dyDescent="0.15">
      <c r="B36" s="12"/>
      <c r="C36" s="12"/>
      <c r="D36" s="3"/>
    </row>
  </sheetData>
  <mergeCells count="30">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51" t="s">
        <v>413</v>
      </c>
      <c r="O2" s="351"/>
      <c r="P2" s="536">
        <v>45841</v>
      </c>
      <c r="Q2" s="537"/>
      <c r="R2" s="538"/>
      <c r="S2" s="351" t="s">
        <v>414</v>
      </c>
      <c r="T2" s="351"/>
      <c r="U2" s="351"/>
      <c r="V2" s="539" t="s">
        <v>648</v>
      </c>
      <c r="W2" s="540"/>
      <c r="X2" s="540"/>
      <c r="Y2" s="540"/>
      <c r="Z2" s="540"/>
    </row>
    <row r="3" spans="2:27" ht="20.100000000000001" customHeight="1" x14ac:dyDescent="0.15">
      <c r="B3" s="82" t="s">
        <v>17</v>
      </c>
      <c r="C3" s="364" t="s">
        <v>649</v>
      </c>
      <c r="D3" s="333"/>
      <c r="E3" s="333"/>
      <c r="F3" s="334"/>
      <c r="G3" s="348" t="s">
        <v>415</v>
      </c>
      <c r="H3" s="364" t="s">
        <v>653</v>
      </c>
      <c r="I3" s="333"/>
      <c r="J3" s="334"/>
      <c r="K3" s="348" t="s">
        <v>416</v>
      </c>
      <c r="L3" s="541" t="s">
        <v>656</v>
      </c>
      <c r="M3" s="542"/>
      <c r="N3" s="542"/>
      <c r="O3" s="542"/>
      <c r="P3" s="542"/>
      <c r="Q3" s="327" t="s">
        <v>417</v>
      </c>
      <c r="R3" s="329"/>
      <c r="S3" s="364" t="s">
        <v>658</v>
      </c>
      <c r="T3" s="333"/>
      <c r="U3" s="334"/>
      <c r="V3" s="544" t="s">
        <v>418</v>
      </c>
      <c r="W3" s="96" t="s">
        <v>419</v>
      </c>
      <c r="X3" s="533">
        <v>34.255470000000003</v>
      </c>
      <c r="Y3" s="534"/>
      <c r="Z3" s="535"/>
    </row>
    <row r="4" spans="2:27" ht="20.100000000000001" customHeight="1" x14ac:dyDescent="0.15">
      <c r="B4" s="84" t="s">
        <v>7</v>
      </c>
      <c r="C4" s="546" t="s">
        <v>651</v>
      </c>
      <c r="D4" s="336"/>
      <c r="E4" s="336"/>
      <c r="F4" s="337"/>
      <c r="G4" s="361"/>
      <c r="H4" s="335"/>
      <c r="I4" s="336"/>
      <c r="J4" s="337"/>
      <c r="K4" s="361"/>
      <c r="L4" s="543"/>
      <c r="M4" s="543"/>
      <c r="N4" s="543"/>
      <c r="O4" s="543"/>
      <c r="P4" s="543"/>
      <c r="Q4" s="316"/>
      <c r="R4" s="331"/>
      <c r="S4" s="546" t="s">
        <v>659</v>
      </c>
      <c r="T4" s="336"/>
      <c r="U4" s="337"/>
      <c r="V4" s="545"/>
      <c r="W4" s="97" t="s">
        <v>420</v>
      </c>
      <c r="X4" s="533">
        <v>131.93613999999999</v>
      </c>
      <c r="Y4" s="534"/>
      <c r="Z4" s="535"/>
    </row>
    <row r="5" spans="2:27" ht="20.100000000000001" customHeight="1" x14ac:dyDescent="0.15">
      <c r="B5" s="529" t="s">
        <v>8</v>
      </c>
      <c r="C5" s="79" t="s">
        <v>9</v>
      </c>
      <c r="D5" s="372" t="s">
        <v>662</v>
      </c>
      <c r="E5" s="368"/>
      <c r="F5" s="368"/>
      <c r="G5" s="253" t="s">
        <v>421</v>
      </c>
      <c r="H5" s="260"/>
      <c r="I5" s="372" t="s">
        <v>663</v>
      </c>
      <c r="J5" s="368"/>
      <c r="K5" s="373"/>
      <c r="L5" s="351" t="s">
        <v>26</v>
      </c>
      <c r="M5" s="351"/>
      <c r="N5" s="75" t="s">
        <v>25</v>
      </c>
      <c r="O5" s="195">
        <v>197</v>
      </c>
      <c r="P5" s="76" t="s">
        <v>24</v>
      </c>
      <c r="Q5" s="496" t="s">
        <v>437</v>
      </c>
      <c r="R5" s="531" t="s">
        <v>504</v>
      </c>
      <c r="S5" s="348" t="s">
        <v>13</v>
      </c>
      <c r="T5" s="348"/>
      <c r="U5" s="196" t="s">
        <v>665</v>
      </c>
      <c r="V5" s="327" t="s">
        <v>422</v>
      </c>
      <c r="W5" s="96" t="s">
        <v>419</v>
      </c>
      <c r="X5" s="533">
        <v>34.259340000000002</v>
      </c>
      <c r="Y5" s="534"/>
      <c r="Z5" s="535"/>
    </row>
    <row r="6" spans="2:27" ht="20.100000000000001" customHeight="1" x14ac:dyDescent="0.15">
      <c r="B6" s="530"/>
      <c r="C6" s="79" t="s">
        <v>10</v>
      </c>
      <c r="D6" s="372" t="s">
        <v>662</v>
      </c>
      <c r="E6" s="368"/>
      <c r="F6" s="368"/>
      <c r="G6" s="351" t="s">
        <v>423</v>
      </c>
      <c r="H6" s="351"/>
      <c r="I6" s="372">
        <v>2000</v>
      </c>
      <c r="J6" s="368"/>
      <c r="K6" s="373"/>
      <c r="L6" s="351" t="s">
        <v>375</v>
      </c>
      <c r="M6" s="351"/>
      <c r="N6" s="75" t="s">
        <v>25</v>
      </c>
      <c r="O6" s="195">
        <v>9.8000000000000007</v>
      </c>
      <c r="P6" s="76" t="s">
        <v>24</v>
      </c>
      <c r="Q6" s="331"/>
      <c r="R6" s="532"/>
      <c r="S6" s="351" t="s">
        <v>12</v>
      </c>
      <c r="T6" s="351"/>
      <c r="U6" s="197" t="s">
        <v>664</v>
      </c>
      <c r="V6" s="316"/>
      <c r="W6" s="96" t="s">
        <v>420</v>
      </c>
      <c r="X6" s="533">
        <v>131.93582000000001</v>
      </c>
      <c r="Y6" s="534"/>
      <c r="Z6" s="535"/>
    </row>
    <row r="7" spans="2:27" ht="7.5" customHeight="1" x14ac:dyDescent="0.15">
      <c r="B7" s="483" t="s">
        <v>424</v>
      </c>
      <c r="C7" s="483"/>
      <c r="D7" s="512" t="s">
        <v>605</v>
      </c>
      <c r="E7" s="513"/>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3"/>
      <c r="C8" s="483"/>
      <c r="D8" s="513"/>
      <c r="E8" s="513"/>
      <c r="F8" s="99"/>
      <c r="G8" s="494" t="s">
        <v>425</v>
      </c>
      <c r="H8" s="496"/>
      <c r="I8" s="516" t="s">
        <v>426</v>
      </c>
      <c r="J8" s="100" t="s">
        <v>14</v>
      </c>
      <c r="K8" s="101" t="s">
        <v>23</v>
      </c>
      <c r="L8" s="519">
        <v>10</v>
      </c>
      <c r="M8" s="520"/>
      <c r="N8" s="79" t="s">
        <v>22</v>
      </c>
      <c r="O8" s="527">
        <v>1</v>
      </c>
      <c r="P8" s="528"/>
      <c r="Q8" s="79" t="s">
        <v>21</v>
      </c>
      <c r="R8" s="519">
        <v>0</v>
      </c>
      <c r="S8" s="520"/>
      <c r="T8" s="494" t="s">
        <v>427</v>
      </c>
      <c r="U8" s="496"/>
      <c r="V8" s="494" t="s">
        <v>428</v>
      </c>
      <c r="W8" s="496"/>
      <c r="X8" s="504">
        <v>0</v>
      </c>
      <c r="Y8" s="505"/>
      <c r="Z8" s="99"/>
      <c r="AA8" s="102"/>
    </row>
    <row r="9" spans="2:27" ht="10.9" customHeight="1" x14ac:dyDescent="0.15">
      <c r="B9" s="483"/>
      <c r="C9" s="483"/>
      <c r="D9" s="513"/>
      <c r="E9" s="513"/>
      <c r="F9" s="99"/>
      <c r="G9" s="514"/>
      <c r="H9" s="515"/>
      <c r="I9" s="517"/>
      <c r="J9" s="523" t="s">
        <v>15</v>
      </c>
      <c r="K9" s="525" t="s">
        <v>23</v>
      </c>
      <c r="L9" s="504">
        <v>0</v>
      </c>
      <c r="M9" s="505"/>
      <c r="N9" s="523" t="s">
        <v>22</v>
      </c>
      <c r="O9" s="504">
        <v>0</v>
      </c>
      <c r="P9" s="505"/>
      <c r="Q9" s="523" t="s">
        <v>21</v>
      </c>
      <c r="R9" s="504">
        <v>0</v>
      </c>
      <c r="S9" s="505"/>
      <c r="T9" s="514"/>
      <c r="U9" s="515"/>
      <c r="V9" s="497"/>
      <c r="W9" s="499"/>
      <c r="X9" s="521"/>
      <c r="Y9" s="522"/>
      <c r="Z9" s="99"/>
      <c r="AA9" s="102"/>
    </row>
    <row r="10" spans="2:27" ht="10.9" customHeight="1" x14ac:dyDescent="0.15">
      <c r="B10" s="483"/>
      <c r="C10" s="483"/>
      <c r="D10" s="513"/>
      <c r="E10" s="513"/>
      <c r="F10" s="99"/>
      <c r="G10" s="514"/>
      <c r="H10" s="515"/>
      <c r="I10" s="517"/>
      <c r="J10" s="524"/>
      <c r="K10" s="526"/>
      <c r="L10" s="506"/>
      <c r="M10" s="507"/>
      <c r="N10" s="524"/>
      <c r="O10" s="506"/>
      <c r="P10" s="507"/>
      <c r="Q10" s="524"/>
      <c r="R10" s="506"/>
      <c r="S10" s="507"/>
      <c r="T10" s="514"/>
      <c r="U10" s="515"/>
      <c r="V10" s="494" t="s">
        <v>411</v>
      </c>
      <c r="W10" s="496"/>
      <c r="X10" s="504">
        <v>0</v>
      </c>
      <c r="Y10" s="505"/>
      <c r="Z10" s="99"/>
      <c r="AA10" s="102"/>
    </row>
    <row r="11" spans="2:27" ht="21.75" customHeight="1" x14ac:dyDescent="0.15">
      <c r="B11" s="483"/>
      <c r="C11" s="483"/>
      <c r="D11" s="513"/>
      <c r="E11" s="513"/>
      <c r="F11" s="99"/>
      <c r="G11" s="497"/>
      <c r="H11" s="499"/>
      <c r="I11" s="518"/>
      <c r="J11" s="79" t="s">
        <v>16</v>
      </c>
      <c r="K11" s="101" t="s">
        <v>23</v>
      </c>
      <c r="L11" s="508">
        <v>0</v>
      </c>
      <c r="M11" s="509"/>
      <c r="N11" s="79" t="s">
        <v>22</v>
      </c>
      <c r="O11" s="510">
        <v>0</v>
      </c>
      <c r="P11" s="511"/>
      <c r="Q11" s="79" t="s">
        <v>21</v>
      </c>
      <c r="R11" s="508">
        <v>0</v>
      </c>
      <c r="S11" s="509"/>
      <c r="T11" s="497"/>
      <c r="U11" s="499"/>
      <c r="V11" s="497"/>
      <c r="W11" s="499"/>
      <c r="X11" s="506"/>
      <c r="Y11" s="507"/>
      <c r="Z11" s="99"/>
      <c r="AA11" s="102"/>
    </row>
    <row r="12" spans="2:27" ht="21.75" customHeight="1" x14ac:dyDescent="0.15">
      <c r="B12" s="265" t="s">
        <v>5</v>
      </c>
      <c r="C12" s="500"/>
      <c r="D12" s="501"/>
      <c r="E12" s="501"/>
      <c r="F12" s="501"/>
      <c r="G12" s="501"/>
      <c r="H12" s="501"/>
      <c r="I12" s="501"/>
      <c r="J12" s="501"/>
      <c r="K12" s="501"/>
      <c r="L12" s="501"/>
      <c r="M12" s="501"/>
      <c r="N12" s="501"/>
      <c r="O12" s="501"/>
      <c r="P12" s="501"/>
      <c r="Q12" s="501"/>
      <c r="R12" s="501"/>
      <c r="S12" s="501"/>
      <c r="T12" s="501"/>
      <c r="U12" s="501"/>
      <c r="V12" s="501"/>
      <c r="W12" s="501"/>
      <c r="X12" s="501"/>
      <c r="Y12" s="501"/>
      <c r="Z12" s="502"/>
      <c r="AA12" s="102"/>
    </row>
    <row r="13" spans="2:27" ht="21.75" customHeight="1" x14ac:dyDescent="0.15">
      <c r="B13" s="251"/>
      <c r="C13" s="500"/>
      <c r="D13" s="501"/>
      <c r="E13" s="501"/>
      <c r="F13" s="501"/>
      <c r="G13" s="501"/>
      <c r="H13" s="501"/>
      <c r="I13" s="501"/>
      <c r="J13" s="501"/>
      <c r="K13" s="501"/>
      <c r="L13" s="501"/>
      <c r="M13" s="501"/>
      <c r="N13" s="501"/>
      <c r="O13" s="501"/>
      <c r="P13" s="501"/>
      <c r="Q13" s="501"/>
      <c r="R13" s="501"/>
      <c r="S13" s="501"/>
      <c r="T13" s="501"/>
      <c r="U13" s="501"/>
      <c r="V13" s="501"/>
      <c r="W13" s="501"/>
      <c r="X13" s="501"/>
      <c r="Y13" s="501"/>
      <c r="Z13" s="502"/>
      <c r="AA13" s="102"/>
    </row>
    <row r="14" spans="2:27" ht="21.75" customHeight="1" x14ac:dyDescent="0.15">
      <c r="B14" s="251"/>
      <c r="C14" s="500"/>
      <c r="D14" s="501"/>
      <c r="E14" s="501"/>
      <c r="F14" s="501"/>
      <c r="G14" s="501"/>
      <c r="H14" s="501"/>
      <c r="I14" s="501"/>
      <c r="J14" s="501"/>
      <c r="K14" s="501"/>
      <c r="L14" s="501"/>
      <c r="M14" s="501"/>
      <c r="N14" s="501"/>
      <c r="O14" s="501"/>
      <c r="P14" s="501"/>
      <c r="Q14" s="501"/>
      <c r="R14" s="501"/>
      <c r="S14" s="501"/>
      <c r="T14" s="501"/>
      <c r="U14" s="501"/>
      <c r="V14" s="501"/>
      <c r="W14" s="501"/>
      <c r="X14" s="501"/>
      <c r="Y14" s="501"/>
      <c r="Z14" s="502"/>
      <c r="AA14" s="102"/>
    </row>
    <row r="15" spans="2:27" ht="21.75" customHeight="1" x14ac:dyDescent="0.15">
      <c r="B15" s="251"/>
      <c r="C15" s="500"/>
      <c r="D15" s="501"/>
      <c r="E15" s="501"/>
      <c r="F15" s="501"/>
      <c r="G15" s="501"/>
      <c r="H15" s="501"/>
      <c r="I15" s="501"/>
      <c r="J15" s="501"/>
      <c r="K15" s="501"/>
      <c r="L15" s="501"/>
      <c r="M15" s="501"/>
      <c r="N15" s="501"/>
      <c r="O15" s="501"/>
      <c r="P15" s="501"/>
      <c r="Q15" s="501"/>
      <c r="R15" s="501"/>
      <c r="S15" s="501"/>
      <c r="T15" s="501"/>
      <c r="U15" s="501"/>
      <c r="V15" s="501"/>
      <c r="W15" s="501"/>
      <c r="X15" s="501"/>
      <c r="Y15" s="501"/>
      <c r="Z15" s="502"/>
    </row>
    <row r="16" spans="2:27" ht="21.75" customHeight="1" x14ac:dyDescent="0.15">
      <c r="B16" s="251"/>
      <c r="C16" s="500"/>
      <c r="D16" s="501"/>
      <c r="E16" s="501"/>
      <c r="F16" s="501"/>
      <c r="G16" s="501"/>
      <c r="H16" s="501"/>
      <c r="I16" s="501"/>
      <c r="J16" s="501"/>
      <c r="K16" s="501"/>
      <c r="L16" s="501"/>
      <c r="M16" s="501"/>
      <c r="N16" s="501"/>
      <c r="O16" s="501"/>
      <c r="P16" s="501"/>
      <c r="Q16" s="501"/>
      <c r="R16" s="501"/>
      <c r="S16" s="501"/>
      <c r="T16" s="501"/>
      <c r="U16" s="501"/>
      <c r="V16" s="501"/>
      <c r="W16" s="501"/>
      <c r="X16" s="501"/>
      <c r="Y16" s="501"/>
      <c r="Z16" s="502"/>
    </row>
    <row r="17" spans="2:26" ht="21.75" customHeight="1" x14ac:dyDescent="0.15">
      <c r="B17" s="251"/>
      <c r="C17" s="500"/>
      <c r="D17" s="501"/>
      <c r="E17" s="501"/>
      <c r="F17" s="501"/>
      <c r="G17" s="501"/>
      <c r="H17" s="501"/>
      <c r="I17" s="501"/>
      <c r="J17" s="501"/>
      <c r="K17" s="501"/>
      <c r="L17" s="501"/>
      <c r="M17" s="501"/>
      <c r="N17" s="501"/>
      <c r="O17" s="501"/>
      <c r="P17" s="501"/>
      <c r="Q17" s="501"/>
      <c r="R17" s="501"/>
      <c r="S17" s="501"/>
      <c r="T17" s="501"/>
      <c r="U17" s="501"/>
      <c r="V17" s="501"/>
      <c r="W17" s="501"/>
      <c r="X17" s="501"/>
      <c r="Y17" s="501"/>
      <c r="Z17" s="502"/>
    </row>
    <row r="18" spans="2:26" ht="21.75" customHeight="1" x14ac:dyDescent="0.15">
      <c r="B18" s="251"/>
      <c r="C18" s="500"/>
      <c r="D18" s="501"/>
      <c r="E18" s="501"/>
      <c r="F18" s="501"/>
      <c r="G18" s="501"/>
      <c r="H18" s="501"/>
      <c r="I18" s="501"/>
      <c r="J18" s="501"/>
      <c r="K18" s="501"/>
      <c r="L18" s="501"/>
      <c r="M18" s="501"/>
      <c r="N18" s="501"/>
      <c r="O18" s="501"/>
      <c r="P18" s="501"/>
      <c r="Q18" s="501"/>
      <c r="R18" s="501"/>
      <c r="S18" s="501"/>
      <c r="T18" s="501"/>
      <c r="U18" s="501"/>
      <c r="V18" s="501"/>
      <c r="W18" s="501"/>
      <c r="X18" s="501"/>
      <c r="Y18" s="501"/>
      <c r="Z18" s="502"/>
    </row>
    <row r="19" spans="2:26" ht="21.75" customHeight="1" x14ac:dyDescent="0.15">
      <c r="B19" s="251"/>
      <c r="C19" s="500"/>
      <c r="D19" s="501"/>
      <c r="E19" s="501"/>
      <c r="F19" s="501"/>
      <c r="G19" s="501"/>
      <c r="H19" s="501"/>
      <c r="I19" s="501"/>
      <c r="J19" s="501"/>
      <c r="K19" s="501"/>
      <c r="L19" s="501"/>
      <c r="M19" s="501"/>
      <c r="N19" s="501"/>
      <c r="O19" s="501"/>
      <c r="P19" s="501"/>
      <c r="Q19" s="501"/>
      <c r="R19" s="501"/>
      <c r="S19" s="501"/>
      <c r="T19" s="501"/>
      <c r="U19" s="501"/>
      <c r="V19" s="501"/>
      <c r="W19" s="501"/>
      <c r="X19" s="501"/>
      <c r="Y19" s="501"/>
      <c r="Z19" s="502"/>
    </row>
    <row r="20" spans="2:26" ht="21.75" customHeight="1" x14ac:dyDescent="0.15">
      <c r="B20" s="251"/>
      <c r="C20" s="500"/>
      <c r="D20" s="501"/>
      <c r="E20" s="501"/>
      <c r="F20" s="501"/>
      <c r="G20" s="501"/>
      <c r="H20" s="501"/>
      <c r="I20" s="501"/>
      <c r="J20" s="501"/>
      <c r="K20" s="501"/>
      <c r="L20" s="501"/>
      <c r="M20" s="501"/>
      <c r="N20" s="501"/>
      <c r="O20" s="501"/>
      <c r="P20" s="501"/>
      <c r="Q20" s="501"/>
      <c r="R20" s="501"/>
      <c r="S20" s="501"/>
      <c r="T20" s="501"/>
      <c r="U20" s="501"/>
      <c r="V20" s="501"/>
      <c r="W20" s="501"/>
      <c r="X20" s="501"/>
      <c r="Y20" s="501"/>
      <c r="Z20" s="502"/>
    </row>
    <row r="21" spans="2:26" ht="21.75" customHeight="1" x14ac:dyDescent="0.15">
      <c r="B21" s="251"/>
      <c r="C21" s="500"/>
      <c r="D21" s="501"/>
      <c r="E21" s="501"/>
      <c r="F21" s="501"/>
      <c r="G21" s="501"/>
      <c r="H21" s="501"/>
      <c r="I21" s="501"/>
      <c r="J21" s="501"/>
      <c r="K21" s="501"/>
      <c r="L21" s="501"/>
      <c r="M21" s="501"/>
      <c r="N21" s="501"/>
      <c r="O21" s="501"/>
      <c r="P21" s="501"/>
      <c r="Q21" s="501"/>
      <c r="R21" s="501"/>
      <c r="S21" s="501"/>
      <c r="T21" s="501"/>
      <c r="U21" s="501"/>
      <c r="V21" s="501"/>
      <c r="W21" s="501"/>
      <c r="X21" s="501"/>
      <c r="Y21" s="501"/>
      <c r="Z21" s="502"/>
    </row>
    <row r="22" spans="2:26" ht="21.75" customHeight="1" x14ac:dyDescent="0.15">
      <c r="B22" s="251"/>
      <c r="C22" s="500"/>
      <c r="D22" s="501"/>
      <c r="E22" s="501"/>
      <c r="F22" s="501"/>
      <c r="G22" s="501"/>
      <c r="H22" s="501"/>
      <c r="I22" s="501"/>
      <c r="J22" s="501"/>
      <c r="K22" s="501"/>
      <c r="L22" s="501"/>
      <c r="M22" s="501"/>
      <c r="N22" s="501"/>
      <c r="O22" s="501"/>
      <c r="P22" s="501"/>
      <c r="Q22" s="501"/>
      <c r="R22" s="501"/>
      <c r="S22" s="501"/>
      <c r="T22" s="501"/>
      <c r="U22" s="501"/>
      <c r="V22" s="501"/>
      <c r="W22" s="501"/>
      <c r="X22" s="501"/>
      <c r="Y22" s="501"/>
      <c r="Z22" s="502"/>
    </row>
    <row r="23" spans="2:26" ht="21.75" customHeight="1" x14ac:dyDescent="0.15">
      <c r="B23" s="251"/>
      <c r="C23" s="500"/>
      <c r="D23" s="501"/>
      <c r="E23" s="501"/>
      <c r="F23" s="501"/>
      <c r="G23" s="501"/>
      <c r="H23" s="501"/>
      <c r="I23" s="501"/>
      <c r="J23" s="501"/>
      <c r="K23" s="501"/>
      <c r="L23" s="501"/>
      <c r="M23" s="501"/>
      <c r="N23" s="501"/>
      <c r="O23" s="501"/>
      <c r="P23" s="501"/>
      <c r="Q23" s="501"/>
      <c r="R23" s="501"/>
      <c r="S23" s="501"/>
      <c r="T23" s="501"/>
      <c r="U23" s="501"/>
      <c r="V23" s="501"/>
      <c r="W23" s="501"/>
      <c r="X23" s="501"/>
      <c r="Y23" s="501"/>
      <c r="Z23" s="502"/>
    </row>
    <row r="24" spans="2:26" ht="21.75" customHeight="1" x14ac:dyDescent="0.15">
      <c r="B24" s="251"/>
      <c r="C24" s="500"/>
      <c r="D24" s="501"/>
      <c r="E24" s="501"/>
      <c r="F24" s="501"/>
      <c r="G24" s="501"/>
      <c r="H24" s="501"/>
      <c r="I24" s="501"/>
      <c r="J24" s="501"/>
      <c r="K24" s="501"/>
      <c r="L24" s="501"/>
      <c r="M24" s="501"/>
      <c r="N24" s="501"/>
      <c r="O24" s="501"/>
      <c r="P24" s="501"/>
      <c r="Q24" s="501"/>
      <c r="R24" s="501"/>
      <c r="S24" s="501"/>
      <c r="T24" s="501"/>
      <c r="U24" s="501"/>
      <c r="V24" s="501"/>
      <c r="W24" s="501"/>
      <c r="X24" s="501"/>
      <c r="Y24" s="501"/>
      <c r="Z24" s="502"/>
    </row>
    <row r="25" spans="2:26" ht="21.75" customHeight="1" x14ac:dyDescent="0.15">
      <c r="B25" s="251"/>
      <c r="C25" s="500"/>
      <c r="D25" s="501"/>
      <c r="E25" s="501"/>
      <c r="F25" s="501"/>
      <c r="G25" s="501"/>
      <c r="H25" s="501"/>
      <c r="I25" s="501"/>
      <c r="J25" s="501"/>
      <c r="K25" s="501"/>
      <c r="L25" s="501"/>
      <c r="M25" s="501"/>
      <c r="N25" s="501"/>
      <c r="O25" s="501"/>
      <c r="P25" s="501"/>
      <c r="Q25" s="501"/>
      <c r="R25" s="501"/>
      <c r="S25" s="501"/>
      <c r="T25" s="501"/>
      <c r="U25" s="501"/>
      <c r="V25" s="501"/>
      <c r="W25" s="501"/>
      <c r="X25" s="501"/>
      <c r="Y25" s="501"/>
      <c r="Z25" s="502"/>
    </row>
    <row r="26" spans="2:26" ht="21.75" customHeight="1" x14ac:dyDescent="0.15">
      <c r="B26" s="251"/>
      <c r="C26" s="500"/>
      <c r="D26" s="501"/>
      <c r="E26" s="501"/>
      <c r="F26" s="501"/>
      <c r="G26" s="501"/>
      <c r="H26" s="501"/>
      <c r="I26" s="501"/>
      <c r="J26" s="501"/>
      <c r="K26" s="501"/>
      <c r="L26" s="501"/>
      <c r="M26" s="501"/>
      <c r="N26" s="501"/>
      <c r="O26" s="501"/>
      <c r="P26" s="501"/>
      <c r="Q26" s="501"/>
      <c r="R26" s="501"/>
      <c r="S26" s="501"/>
      <c r="T26" s="501"/>
      <c r="U26" s="501"/>
      <c r="V26" s="501"/>
      <c r="W26" s="501"/>
      <c r="X26" s="501"/>
      <c r="Y26" s="501"/>
      <c r="Z26" s="502"/>
    </row>
    <row r="27" spans="2:26" ht="21.75" customHeight="1" x14ac:dyDescent="0.15">
      <c r="B27" s="251"/>
      <c r="C27" s="500"/>
      <c r="D27" s="501"/>
      <c r="E27" s="501"/>
      <c r="F27" s="501"/>
      <c r="G27" s="501"/>
      <c r="H27" s="501"/>
      <c r="I27" s="501"/>
      <c r="J27" s="501"/>
      <c r="K27" s="501"/>
      <c r="L27" s="501"/>
      <c r="M27" s="501"/>
      <c r="N27" s="501"/>
      <c r="O27" s="501"/>
      <c r="P27" s="501"/>
      <c r="Q27" s="501"/>
      <c r="R27" s="501"/>
      <c r="S27" s="501"/>
      <c r="T27" s="501"/>
      <c r="U27" s="501"/>
      <c r="V27" s="501"/>
      <c r="W27" s="501"/>
      <c r="X27" s="501"/>
      <c r="Y27" s="501"/>
      <c r="Z27" s="502"/>
    </row>
    <row r="28" spans="2:26" ht="21.75" customHeight="1" x14ac:dyDescent="0.15">
      <c r="B28" s="251"/>
      <c r="C28" s="500"/>
      <c r="D28" s="501"/>
      <c r="E28" s="501"/>
      <c r="F28" s="501"/>
      <c r="G28" s="501"/>
      <c r="H28" s="501"/>
      <c r="I28" s="501"/>
      <c r="J28" s="501"/>
      <c r="K28" s="501"/>
      <c r="L28" s="501"/>
      <c r="M28" s="501"/>
      <c r="N28" s="501"/>
      <c r="O28" s="501"/>
      <c r="P28" s="501"/>
      <c r="Q28" s="501"/>
      <c r="R28" s="501"/>
      <c r="S28" s="501"/>
      <c r="T28" s="501"/>
      <c r="U28" s="501"/>
      <c r="V28" s="501"/>
      <c r="W28" s="501"/>
      <c r="X28" s="501"/>
      <c r="Y28" s="501"/>
      <c r="Z28" s="502"/>
    </row>
    <row r="29" spans="2:26" ht="47.25" customHeight="1" x14ac:dyDescent="0.15">
      <c r="B29" s="252"/>
      <c r="C29" s="56"/>
      <c r="D29" s="56"/>
      <c r="E29" s="103"/>
      <c r="F29" s="104"/>
      <c r="G29" s="56"/>
      <c r="H29" s="56"/>
      <c r="I29" s="56"/>
      <c r="J29" s="503" t="s">
        <v>429</v>
      </c>
      <c r="K29" s="503"/>
      <c r="L29" s="503"/>
      <c r="M29" s="503"/>
      <c r="N29" s="503"/>
      <c r="O29" s="503"/>
      <c r="P29" s="503"/>
      <c r="Q29" s="503" t="s">
        <v>430</v>
      </c>
      <c r="R29" s="503"/>
      <c r="S29" s="503"/>
      <c r="T29" s="503"/>
      <c r="U29" s="503"/>
      <c r="V29" s="503"/>
      <c r="W29" s="503"/>
      <c r="X29" s="503"/>
      <c r="Y29" s="50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V8:W9"/>
    <mergeCell ref="X8:Y9"/>
    <mergeCell ref="J9:J10"/>
    <mergeCell ref="K9:K10"/>
    <mergeCell ref="L9:M10"/>
    <mergeCell ref="N9:N10"/>
    <mergeCell ref="O9:P10"/>
    <mergeCell ref="Q9:Q10"/>
    <mergeCell ref="L8:M8"/>
    <mergeCell ref="O8:P8"/>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disablePrompts="1"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A688B-46AA-48FB-AC32-05741E6C07F6}">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51" t="s">
        <v>413</v>
      </c>
      <c r="O2" s="351"/>
      <c r="P2" s="536">
        <v>45841</v>
      </c>
      <c r="Q2" s="537"/>
      <c r="R2" s="538"/>
      <c r="S2" s="351" t="s">
        <v>414</v>
      </c>
      <c r="T2" s="351"/>
      <c r="U2" s="351"/>
      <c r="V2" s="539" t="s">
        <v>648</v>
      </c>
      <c r="W2" s="540"/>
      <c r="X2" s="540"/>
      <c r="Y2" s="540"/>
      <c r="Z2" s="540"/>
    </row>
    <row r="3" spans="2:27" ht="20.100000000000001" customHeight="1" x14ac:dyDescent="0.15">
      <c r="B3" s="82" t="s">
        <v>17</v>
      </c>
      <c r="C3" s="364" t="s">
        <v>649</v>
      </c>
      <c r="D3" s="333"/>
      <c r="E3" s="333"/>
      <c r="F3" s="334"/>
      <c r="G3" s="348" t="s">
        <v>415</v>
      </c>
      <c r="H3" s="364" t="s">
        <v>653</v>
      </c>
      <c r="I3" s="333"/>
      <c r="J3" s="334"/>
      <c r="K3" s="348" t="s">
        <v>416</v>
      </c>
      <c r="L3" s="541" t="s">
        <v>656</v>
      </c>
      <c r="M3" s="542"/>
      <c r="N3" s="542"/>
      <c r="O3" s="542"/>
      <c r="P3" s="542"/>
      <c r="Q3" s="327" t="s">
        <v>417</v>
      </c>
      <c r="R3" s="329"/>
      <c r="S3" s="364" t="s">
        <v>658</v>
      </c>
      <c r="T3" s="333"/>
      <c r="U3" s="334"/>
      <c r="V3" s="544" t="s">
        <v>418</v>
      </c>
      <c r="W3" s="96" t="s">
        <v>419</v>
      </c>
      <c r="X3" s="533">
        <v>34.255470000000003</v>
      </c>
      <c r="Y3" s="534"/>
      <c r="Z3" s="535"/>
    </row>
    <row r="4" spans="2:27" ht="20.100000000000001" customHeight="1" x14ac:dyDescent="0.15">
      <c r="B4" s="84" t="s">
        <v>7</v>
      </c>
      <c r="C4" s="546" t="s">
        <v>651</v>
      </c>
      <c r="D4" s="336"/>
      <c r="E4" s="336"/>
      <c r="F4" s="337"/>
      <c r="G4" s="361"/>
      <c r="H4" s="335"/>
      <c r="I4" s="336"/>
      <c r="J4" s="337"/>
      <c r="K4" s="361"/>
      <c r="L4" s="543"/>
      <c r="M4" s="543"/>
      <c r="N4" s="543"/>
      <c r="O4" s="543"/>
      <c r="P4" s="543"/>
      <c r="Q4" s="316"/>
      <c r="R4" s="331"/>
      <c r="S4" s="546" t="s">
        <v>659</v>
      </c>
      <c r="T4" s="336"/>
      <c r="U4" s="337"/>
      <c r="V4" s="545"/>
      <c r="W4" s="97" t="s">
        <v>420</v>
      </c>
      <c r="X4" s="533">
        <v>131.93613999999999</v>
      </c>
      <c r="Y4" s="534"/>
      <c r="Z4" s="535"/>
    </row>
    <row r="5" spans="2:27" ht="20.100000000000001" customHeight="1" x14ac:dyDescent="0.15">
      <c r="B5" s="529" t="s">
        <v>8</v>
      </c>
      <c r="C5" s="79" t="s">
        <v>9</v>
      </c>
      <c r="D5" s="372" t="s">
        <v>662</v>
      </c>
      <c r="E5" s="368"/>
      <c r="F5" s="368"/>
      <c r="G5" s="253" t="s">
        <v>421</v>
      </c>
      <c r="H5" s="260"/>
      <c r="I5" s="372" t="s">
        <v>663</v>
      </c>
      <c r="J5" s="368"/>
      <c r="K5" s="373"/>
      <c r="L5" s="351" t="s">
        <v>26</v>
      </c>
      <c r="M5" s="351"/>
      <c r="N5" s="75" t="s">
        <v>25</v>
      </c>
      <c r="O5" s="195">
        <v>197</v>
      </c>
      <c r="P5" s="76" t="s">
        <v>24</v>
      </c>
      <c r="Q5" s="496" t="s">
        <v>437</v>
      </c>
      <c r="R5" s="531" t="s">
        <v>469</v>
      </c>
      <c r="S5" s="348" t="s">
        <v>13</v>
      </c>
      <c r="T5" s="348"/>
      <c r="U5" s="196" t="s">
        <v>665</v>
      </c>
      <c r="V5" s="327" t="s">
        <v>422</v>
      </c>
      <c r="W5" s="96" t="s">
        <v>419</v>
      </c>
      <c r="X5" s="533">
        <v>34.259340000000002</v>
      </c>
      <c r="Y5" s="534"/>
      <c r="Z5" s="535"/>
    </row>
    <row r="6" spans="2:27" ht="20.100000000000001" customHeight="1" x14ac:dyDescent="0.15">
      <c r="B6" s="530"/>
      <c r="C6" s="79" t="s">
        <v>10</v>
      </c>
      <c r="D6" s="372" t="s">
        <v>662</v>
      </c>
      <c r="E6" s="368"/>
      <c r="F6" s="368"/>
      <c r="G6" s="351" t="s">
        <v>423</v>
      </c>
      <c r="H6" s="351"/>
      <c r="I6" s="372">
        <v>2000</v>
      </c>
      <c r="J6" s="368"/>
      <c r="K6" s="373"/>
      <c r="L6" s="351" t="s">
        <v>375</v>
      </c>
      <c r="M6" s="351"/>
      <c r="N6" s="75" t="s">
        <v>25</v>
      </c>
      <c r="O6" s="195">
        <v>9.8000000000000007</v>
      </c>
      <c r="P6" s="76" t="s">
        <v>24</v>
      </c>
      <c r="Q6" s="331"/>
      <c r="R6" s="532"/>
      <c r="S6" s="351" t="s">
        <v>12</v>
      </c>
      <c r="T6" s="351"/>
      <c r="U6" s="197" t="s">
        <v>664</v>
      </c>
      <c r="V6" s="316"/>
      <c r="W6" s="96" t="s">
        <v>420</v>
      </c>
      <c r="X6" s="533">
        <v>131.93582000000001</v>
      </c>
      <c r="Y6" s="534"/>
      <c r="Z6" s="535"/>
    </row>
    <row r="7" spans="2:27" ht="7.5" customHeight="1" x14ac:dyDescent="0.15">
      <c r="B7" s="483" t="s">
        <v>424</v>
      </c>
      <c r="C7" s="483"/>
      <c r="D7" s="512" t="s">
        <v>260</v>
      </c>
      <c r="E7" s="513"/>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3"/>
      <c r="C8" s="483"/>
      <c r="D8" s="513"/>
      <c r="E8" s="513"/>
      <c r="F8" s="99"/>
      <c r="G8" s="494" t="s">
        <v>425</v>
      </c>
      <c r="H8" s="496"/>
      <c r="I8" s="516" t="s">
        <v>426</v>
      </c>
      <c r="J8" s="100" t="s">
        <v>14</v>
      </c>
      <c r="K8" s="101" t="s">
        <v>23</v>
      </c>
      <c r="L8" s="519">
        <v>10</v>
      </c>
      <c r="M8" s="520"/>
      <c r="N8" s="79" t="s">
        <v>22</v>
      </c>
      <c r="O8" s="527">
        <v>1</v>
      </c>
      <c r="P8" s="528"/>
      <c r="Q8" s="79" t="s">
        <v>21</v>
      </c>
      <c r="R8" s="519">
        <v>0</v>
      </c>
      <c r="S8" s="520"/>
      <c r="T8" s="494" t="s">
        <v>427</v>
      </c>
      <c r="U8" s="496"/>
      <c r="V8" s="494" t="s">
        <v>428</v>
      </c>
      <c r="W8" s="496"/>
      <c r="X8" s="504">
        <v>0</v>
      </c>
      <c r="Y8" s="505"/>
      <c r="Z8" s="99"/>
      <c r="AA8" s="102"/>
    </row>
    <row r="9" spans="2:27" ht="10.9" customHeight="1" x14ac:dyDescent="0.15">
      <c r="B9" s="483"/>
      <c r="C9" s="483"/>
      <c r="D9" s="513"/>
      <c r="E9" s="513"/>
      <c r="F9" s="99"/>
      <c r="G9" s="514"/>
      <c r="H9" s="515"/>
      <c r="I9" s="517"/>
      <c r="J9" s="523" t="s">
        <v>15</v>
      </c>
      <c r="K9" s="525" t="s">
        <v>23</v>
      </c>
      <c r="L9" s="504">
        <v>0</v>
      </c>
      <c r="M9" s="505"/>
      <c r="N9" s="523" t="s">
        <v>22</v>
      </c>
      <c r="O9" s="504">
        <v>0</v>
      </c>
      <c r="P9" s="505"/>
      <c r="Q9" s="523" t="s">
        <v>21</v>
      </c>
      <c r="R9" s="504">
        <v>0</v>
      </c>
      <c r="S9" s="505"/>
      <c r="T9" s="514"/>
      <c r="U9" s="515"/>
      <c r="V9" s="497"/>
      <c r="W9" s="499"/>
      <c r="X9" s="521"/>
      <c r="Y9" s="522"/>
      <c r="Z9" s="99"/>
      <c r="AA9" s="102"/>
    </row>
    <row r="10" spans="2:27" ht="10.9" customHeight="1" x14ac:dyDescent="0.15">
      <c r="B10" s="483"/>
      <c r="C10" s="483"/>
      <c r="D10" s="513"/>
      <c r="E10" s="513"/>
      <c r="F10" s="99"/>
      <c r="G10" s="514"/>
      <c r="H10" s="515"/>
      <c r="I10" s="517"/>
      <c r="J10" s="524"/>
      <c r="K10" s="526"/>
      <c r="L10" s="506"/>
      <c r="M10" s="507"/>
      <c r="N10" s="524"/>
      <c r="O10" s="506"/>
      <c r="P10" s="507"/>
      <c r="Q10" s="524"/>
      <c r="R10" s="506"/>
      <c r="S10" s="507"/>
      <c r="T10" s="514"/>
      <c r="U10" s="515"/>
      <c r="V10" s="494" t="s">
        <v>411</v>
      </c>
      <c r="W10" s="496"/>
      <c r="X10" s="504">
        <v>0</v>
      </c>
      <c r="Y10" s="505"/>
      <c r="Z10" s="99"/>
      <c r="AA10" s="102"/>
    </row>
    <row r="11" spans="2:27" ht="21.75" customHeight="1" x14ac:dyDescent="0.15">
      <c r="B11" s="483"/>
      <c r="C11" s="483"/>
      <c r="D11" s="513"/>
      <c r="E11" s="513"/>
      <c r="F11" s="99"/>
      <c r="G11" s="497"/>
      <c r="H11" s="499"/>
      <c r="I11" s="518"/>
      <c r="J11" s="79" t="s">
        <v>16</v>
      </c>
      <c r="K11" s="101" t="s">
        <v>23</v>
      </c>
      <c r="L11" s="508">
        <v>0</v>
      </c>
      <c r="M11" s="509"/>
      <c r="N11" s="79" t="s">
        <v>22</v>
      </c>
      <c r="O11" s="510">
        <v>0</v>
      </c>
      <c r="P11" s="511"/>
      <c r="Q11" s="79" t="s">
        <v>21</v>
      </c>
      <c r="R11" s="508">
        <v>0</v>
      </c>
      <c r="S11" s="509"/>
      <c r="T11" s="497"/>
      <c r="U11" s="499"/>
      <c r="V11" s="497"/>
      <c r="W11" s="499"/>
      <c r="X11" s="506"/>
      <c r="Y11" s="507"/>
      <c r="Z11" s="99"/>
      <c r="AA11" s="102"/>
    </row>
    <row r="12" spans="2:27" ht="21.75" customHeight="1" x14ac:dyDescent="0.15">
      <c r="B12" s="265" t="s">
        <v>5</v>
      </c>
      <c r="C12" s="500"/>
      <c r="D12" s="501"/>
      <c r="E12" s="501"/>
      <c r="F12" s="501"/>
      <c r="G12" s="501"/>
      <c r="H12" s="501"/>
      <c r="I12" s="501"/>
      <c r="J12" s="501"/>
      <c r="K12" s="501"/>
      <c r="L12" s="501"/>
      <c r="M12" s="501"/>
      <c r="N12" s="501"/>
      <c r="O12" s="501"/>
      <c r="P12" s="501"/>
      <c r="Q12" s="501"/>
      <c r="R12" s="501"/>
      <c r="S12" s="501"/>
      <c r="T12" s="501"/>
      <c r="U12" s="501"/>
      <c r="V12" s="501"/>
      <c r="W12" s="501"/>
      <c r="X12" s="501"/>
      <c r="Y12" s="501"/>
      <c r="Z12" s="502"/>
      <c r="AA12" s="102"/>
    </row>
    <row r="13" spans="2:27" ht="21.75" customHeight="1" x14ac:dyDescent="0.15">
      <c r="B13" s="251"/>
      <c r="C13" s="500"/>
      <c r="D13" s="501"/>
      <c r="E13" s="501"/>
      <c r="F13" s="501"/>
      <c r="G13" s="501"/>
      <c r="H13" s="501"/>
      <c r="I13" s="501"/>
      <c r="J13" s="501"/>
      <c r="K13" s="501"/>
      <c r="L13" s="501"/>
      <c r="M13" s="501"/>
      <c r="N13" s="501"/>
      <c r="O13" s="501"/>
      <c r="P13" s="501"/>
      <c r="Q13" s="501"/>
      <c r="R13" s="501"/>
      <c r="S13" s="501"/>
      <c r="T13" s="501"/>
      <c r="U13" s="501"/>
      <c r="V13" s="501"/>
      <c r="W13" s="501"/>
      <c r="X13" s="501"/>
      <c r="Y13" s="501"/>
      <c r="Z13" s="502"/>
      <c r="AA13" s="102"/>
    </row>
    <row r="14" spans="2:27" ht="21.75" customHeight="1" x14ac:dyDescent="0.15">
      <c r="B14" s="251"/>
      <c r="C14" s="500"/>
      <c r="D14" s="501"/>
      <c r="E14" s="501"/>
      <c r="F14" s="501"/>
      <c r="G14" s="501"/>
      <c r="H14" s="501"/>
      <c r="I14" s="501"/>
      <c r="J14" s="501"/>
      <c r="K14" s="501"/>
      <c r="L14" s="501"/>
      <c r="M14" s="501"/>
      <c r="N14" s="501"/>
      <c r="O14" s="501"/>
      <c r="P14" s="501"/>
      <c r="Q14" s="501"/>
      <c r="R14" s="501"/>
      <c r="S14" s="501"/>
      <c r="T14" s="501"/>
      <c r="U14" s="501"/>
      <c r="V14" s="501"/>
      <c r="W14" s="501"/>
      <c r="X14" s="501"/>
      <c r="Y14" s="501"/>
      <c r="Z14" s="502"/>
      <c r="AA14" s="102"/>
    </row>
    <row r="15" spans="2:27" ht="21.75" customHeight="1" x14ac:dyDescent="0.15">
      <c r="B15" s="251"/>
      <c r="C15" s="500"/>
      <c r="D15" s="501"/>
      <c r="E15" s="501"/>
      <c r="F15" s="501"/>
      <c r="G15" s="501"/>
      <c r="H15" s="501"/>
      <c r="I15" s="501"/>
      <c r="J15" s="501"/>
      <c r="K15" s="501"/>
      <c r="L15" s="501"/>
      <c r="M15" s="501"/>
      <c r="N15" s="501"/>
      <c r="O15" s="501"/>
      <c r="P15" s="501"/>
      <c r="Q15" s="501"/>
      <c r="R15" s="501"/>
      <c r="S15" s="501"/>
      <c r="T15" s="501"/>
      <c r="U15" s="501"/>
      <c r="V15" s="501"/>
      <c r="W15" s="501"/>
      <c r="X15" s="501"/>
      <c r="Y15" s="501"/>
      <c r="Z15" s="502"/>
    </row>
    <row r="16" spans="2:27" ht="21.75" customHeight="1" x14ac:dyDescent="0.15">
      <c r="B16" s="251"/>
      <c r="C16" s="500"/>
      <c r="D16" s="501"/>
      <c r="E16" s="501"/>
      <c r="F16" s="501"/>
      <c r="G16" s="501"/>
      <c r="H16" s="501"/>
      <c r="I16" s="501"/>
      <c r="J16" s="501"/>
      <c r="K16" s="501"/>
      <c r="L16" s="501"/>
      <c r="M16" s="501"/>
      <c r="N16" s="501"/>
      <c r="O16" s="501"/>
      <c r="P16" s="501"/>
      <c r="Q16" s="501"/>
      <c r="R16" s="501"/>
      <c r="S16" s="501"/>
      <c r="T16" s="501"/>
      <c r="U16" s="501"/>
      <c r="V16" s="501"/>
      <c r="W16" s="501"/>
      <c r="X16" s="501"/>
      <c r="Y16" s="501"/>
      <c r="Z16" s="502"/>
    </row>
    <row r="17" spans="2:26" ht="21.75" customHeight="1" x14ac:dyDescent="0.15">
      <c r="B17" s="251"/>
      <c r="C17" s="500"/>
      <c r="D17" s="501"/>
      <c r="E17" s="501"/>
      <c r="F17" s="501"/>
      <c r="G17" s="501"/>
      <c r="H17" s="501"/>
      <c r="I17" s="501"/>
      <c r="J17" s="501"/>
      <c r="K17" s="501"/>
      <c r="L17" s="501"/>
      <c r="M17" s="501"/>
      <c r="N17" s="501"/>
      <c r="O17" s="501"/>
      <c r="P17" s="501"/>
      <c r="Q17" s="501"/>
      <c r="R17" s="501"/>
      <c r="S17" s="501"/>
      <c r="T17" s="501"/>
      <c r="U17" s="501"/>
      <c r="V17" s="501"/>
      <c r="W17" s="501"/>
      <c r="X17" s="501"/>
      <c r="Y17" s="501"/>
      <c r="Z17" s="502"/>
    </row>
    <row r="18" spans="2:26" ht="21.75" customHeight="1" x14ac:dyDescent="0.15">
      <c r="B18" s="251"/>
      <c r="C18" s="500"/>
      <c r="D18" s="501"/>
      <c r="E18" s="501"/>
      <c r="F18" s="501"/>
      <c r="G18" s="501"/>
      <c r="H18" s="501"/>
      <c r="I18" s="501"/>
      <c r="J18" s="501"/>
      <c r="K18" s="501"/>
      <c r="L18" s="501"/>
      <c r="M18" s="501"/>
      <c r="N18" s="501"/>
      <c r="O18" s="501"/>
      <c r="P18" s="501"/>
      <c r="Q18" s="501"/>
      <c r="R18" s="501"/>
      <c r="S18" s="501"/>
      <c r="T18" s="501"/>
      <c r="U18" s="501"/>
      <c r="V18" s="501"/>
      <c r="W18" s="501"/>
      <c r="X18" s="501"/>
      <c r="Y18" s="501"/>
      <c r="Z18" s="502"/>
    </row>
    <row r="19" spans="2:26" ht="21.75" customHeight="1" x14ac:dyDescent="0.15">
      <c r="B19" s="251"/>
      <c r="C19" s="500"/>
      <c r="D19" s="501"/>
      <c r="E19" s="501"/>
      <c r="F19" s="501"/>
      <c r="G19" s="501"/>
      <c r="H19" s="501"/>
      <c r="I19" s="501"/>
      <c r="J19" s="501"/>
      <c r="K19" s="501"/>
      <c r="L19" s="501"/>
      <c r="M19" s="501"/>
      <c r="N19" s="501"/>
      <c r="O19" s="501"/>
      <c r="P19" s="501"/>
      <c r="Q19" s="501"/>
      <c r="R19" s="501"/>
      <c r="S19" s="501"/>
      <c r="T19" s="501"/>
      <c r="U19" s="501"/>
      <c r="V19" s="501"/>
      <c r="W19" s="501"/>
      <c r="X19" s="501"/>
      <c r="Y19" s="501"/>
      <c r="Z19" s="502"/>
    </row>
    <row r="20" spans="2:26" ht="21.75" customHeight="1" x14ac:dyDescent="0.15">
      <c r="B20" s="251"/>
      <c r="C20" s="500"/>
      <c r="D20" s="501"/>
      <c r="E20" s="501"/>
      <c r="F20" s="501"/>
      <c r="G20" s="501"/>
      <c r="H20" s="501"/>
      <c r="I20" s="501"/>
      <c r="J20" s="501"/>
      <c r="K20" s="501"/>
      <c r="L20" s="501"/>
      <c r="M20" s="501"/>
      <c r="N20" s="501"/>
      <c r="O20" s="501"/>
      <c r="P20" s="501"/>
      <c r="Q20" s="501"/>
      <c r="R20" s="501"/>
      <c r="S20" s="501"/>
      <c r="T20" s="501"/>
      <c r="U20" s="501"/>
      <c r="V20" s="501"/>
      <c r="W20" s="501"/>
      <c r="X20" s="501"/>
      <c r="Y20" s="501"/>
      <c r="Z20" s="502"/>
    </row>
    <row r="21" spans="2:26" ht="21.75" customHeight="1" x14ac:dyDescent="0.15">
      <c r="B21" s="251"/>
      <c r="C21" s="500"/>
      <c r="D21" s="501"/>
      <c r="E21" s="501"/>
      <c r="F21" s="501"/>
      <c r="G21" s="501"/>
      <c r="H21" s="501"/>
      <c r="I21" s="501"/>
      <c r="J21" s="501"/>
      <c r="K21" s="501"/>
      <c r="L21" s="501"/>
      <c r="M21" s="501"/>
      <c r="N21" s="501"/>
      <c r="O21" s="501"/>
      <c r="P21" s="501"/>
      <c r="Q21" s="501"/>
      <c r="R21" s="501"/>
      <c r="S21" s="501"/>
      <c r="T21" s="501"/>
      <c r="U21" s="501"/>
      <c r="V21" s="501"/>
      <c r="W21" s="501"/>
      <c r="X21" s="501"/>
      <c r="Y21" s="501"/>
      <c r="Z21" s="502"/>
    </row>
    <row r="22" spans="2:26" ht="21.75" customHeight="1" x14ac:dyDescent="0.15">
      <c r="B22" s="251"/>
      <c r="C22" s="500"/>
      <c r="D22" s="501"/>
      <c r="E22" s="501"/>
      <c r="F22" s="501"/>
      <c r="G22" s="501"/>
      <c r="H22" s="501"/>
      <c r="I22" s="501"/>
      <c r="J22" s="501"/>
      <c r="K22" s="501"/>
      <c r="L22" s="501"/>
      <c r="M22" s="501"/>
      <c r="N22" s="501"/>
      <c r="O22" s="501"/>
      <c r="P22" s="501"/>
      <c r="Q22" s="501"/>
      <c r="R22" s="501"/>
      <c r="S22" s="501"/>
      <c r="T22" s="501"/>
      <c r="U22" s="501"/>
      <c r="V22" s="501"/>
      <c r="W22" s="501"/>
      <c r="X22" s="501"/>
      <c r="Y22" s="501"/>
      <c r="Z22" s="502"/>
    </row>
    <row r="23" spans="2:26" ht="21.75" customHeight="1" x14ac:dyDescent="0.15">
      <c r="B23" s="251"/>
      <c r="C23" s="500"/>
      <c r="D23" s="501"/>
      <c r="E23" s="501"/>
      <c r="F23" s="501"/>
      <c r="G23" s="501"/>
      <c r="H23" s="501"/>
      <c r="I23" s="501"/>
      <c r="J23" s="501"/>
      <c r="K23" s="501"/>
      <c r="L23" s="501"/>
      <c r="M23" s="501"/>
      <c r="N23" s="501"/>
      <c r="O23" s="501"/>
      <c r="P23" s="501"/>
      <c r="Q23" s="501"/>
      <c r="R23" s="501"/>
      <c r="S23" s="501"/>
      <c r="T23" s="501"/>
      <c r="U23" s="501"/>
      <c r="V23" s="501"/>
      <c r="W23" s="501"/>
      <c r="X23" s="501"/>
      <c r="Y23" s="501"/>
      <c r="Z23" s="502"/>
    </row>
    <row r="24" spans="2:26" ht="21.75" customHeight="1" x14ac:dyDescent="0.15">
      <c r="B24" s="251"/>
      <c r="C24" s="500"/>
      <c r="D24" s="501"/>
      <c r="E24" s="501"/>
      <c r="F24" s="501"/>
      <c r="G24" s="501"/>
      <c r="H24" s="501"/>
      <c r="I24" s="501"/>
      <c r="J24" s="501"/>
      <c r="K24" s="501"/>
      <c r="L24" s="501"/>
      <c r="M24" s="501"/>
      <c r="N24" s="501"/>
      <c r="O24" s="501"/>
      <c r="P24" s="501"/>
      <c r="Q24" s="501"/>
      <c r="R24" s="501"/>
      <c r="S24" s="501"/>
      <c r="T24" s="501"/>
      <c r="U24" s="501"/>
      <c r="V24" s="501"/>
      <c r="W24" s="501"/>
      <c r="X24" s="501"/>
      <c r="Y24" s="501"/>
      <c r="Z24" s="502"/>
    </row>
    <row r="25" spans="2:26" ht="21.75" customHeight="1" x14ac:dyDescent="0.15">
      <c r="B25" s="251"/>
      <c r="C25" s="500"/>
      <c r="D25" s="501"/>
      <c r="E25" s="501"/>
      <c r="F25" s="501"/>
      <c r="G25" s="501"/>
      <c r="H25" s="501"/>
      <c r="I25" s="501"/>
      <c r="J25" s="501"/>
      <c r="K25" s="501"/>
      <c r="L25" s="501"/>
      <c r="M25" s="501"/>
      <c r="N25" s="501"/>
      <c r="O25" s="501"/>
      <c r="P25" s="501"/>
      <c r="Q25" s="501"/>
      <c r="R25" s="501"/>
      <c r="S25" s="501"/>
      <c r="T25" s="501"/>
      <c r="U25" s="501"/>
      <c r="V25" s="501"/>
      <c r="W25" s="501"/>
      <c r="X25" s="501"/>
      <c r="Y25" s="501"/>
      <c r="Z25" s="502"/>
    </row>
    <row r="26" spans="2:26" ht="21.75" customHeight="1" x14ac:dyDescent="0.15">
      <c r="B26" s="251"/>
      <c r="C26" s="500"/>
      <c r="D26" s="501"/>
      <c r="E26" s="501"/>
      <c r="F26" s="501"/>
      <c r="G26" s="501"/>
      <c r="H26" s="501"/>
      <c r="I26" s="501"/>
      <c r="J26" s="501"/>
      <c r="K26" s="501"/>
      <c r="L26" s="501"/>
      <c r="M26" s="501"/>
      <c r="N26" s="501"/>
      <c r="O26" s="501"/>
      <c r="P26" s="501"/>
      <c r="Q26" s="501"/>
      <c r="R26" s="501"/>
      <c r="S26" s="501"/>
      <c r="T26" s="501"/>
      <c r="U26" s="501"/>
      <c r="V26" s="501"/>
      <c r="W26" s="501"/>
      <c r="X26" s="501"/>
      <c r="Y26" s="501"/>
      <c r="Z26" s="502"/>
    </row>
    <row r="27" spans="2:26" ht="21.75" customHeight="1" x14ac:dyDescent="0.15">
      <c r="B27" s="251"/>
      <c r="C27" s="500"/>
      <c r="D27" s="501"/>
      <c r="E27" s="501"/>
      <c r="F27" s="501"/>
      <c r="G27" s="501"/>
      <c r="H27" s="501"/>
      <c r="I27" s="501"/>
      <c r="J27" s="501"/>
      <c r="K27" s="501"/>
      <c r="L27" s="501"/>
      <c r="M27" s="501"/>
      <c r="N27" s="501"/>
      <c r="O27" s="501"/>
      <c r="P27" s="501"/>
      <c r="Q27" s="501"/>
      <c r="R27" s="501"/>
      <c r="S27" s="501"/>
      <c r="T27" s="501"/>
      <c r="U27" s="501"/>
      <c r="V27" s="501"/>
      <c r="W27" s="501"/>
      <c r="X27" s="501"/>
      <c r="Y27" s="501"/>
      <c r="Z27" s="502"/>
    </row>
    <row r="28" spans="2:26" ht="21.75" customHeight="1" x14ac:dyDescent="0.15">
      <c r="B28" s="251"/>
      <c r="C28" s="500"/>
      <c r="D28" s="501"/>
      <c r="E28" s="501"/>
      <c r="F28" s="501"/>
      <c r="G28" s="501"/>
      <c r="H28" s="501"/>
      <c r="I28" s="501"/>
      <c r="J28" s="501"/>
      <c r="K28" s="501"/>
      <c r="L28" s="501"/>
      <c r="M28" s="501"/>
      <c r="N28" s="501"/>
      <c r="O28" s="501"/>
      <c r="P28" s="501"/>
      <c r="Q28" s="501"/>
      <c r="R28" s="501"/>
      <c r="S28" s="501"/>
      <c r="T28" s="501"/>
      <c r="U28" s="501"/>
      <c r="V28" s="501"/>
      <c r="W28" s="501"/>
      <c r="X28" s="501"/>
      <c r="Y28" s="501"/>
      <c r="Z28" s="502"/>
    </row>
    <row r="29" spans="2:26" ht="47.25" customHeight="1" x14ac:dyDescent="0.15">
      <c r="B29" s="252"/>
      <c r="C29" s="56"/>
      <c r="D29" s="56"/>
      <c r="E29" s="103"/>
      <c r="F29" s="104"/>
      <c r="G29" s="56"/>
      <c r="H29" s="56"/>
      <c r="I29" s="56"/>
      <c r="J29" s="503" t="s">
        <v>429</v>
      </c>
      <c r="K29" s="503"/>
      <c r="L29" s="503"/>
      <c r="M29" s="503"/>
      <c r="N29" s="503"/>
      <c r="O29" s="503"/>
      <c r="P29" s="503"/>
      <c r="Q29" s="503" t="s">
        <v>430</v>
      </c>
      <c r="R29" s="503"/>
      <c r="S29" s="503"/>
      <c r="T29" s="503"/>
      <c r="U29" s="503"/>
      <c r="V29" s="503"/>
      <c r="W29" s="503"/>
      <c r="X29" s="503"/>
      <c r="Y29" s="50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13BB2426-5D02-4629-B4DF-C007F3C435ED}"/>
    <dataValidation allowBlank="1" showInputMessage="1" showErrorMessage="1" prompt="経度を小数点以下５桁まで入力する。" sqref="X4:Z4 X6:Z6" xr:uid="{C591E43D-915F-4B0C-BA27-896C4FE4DE1B}"/>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CEF8A45-C6A8-462C-B1D2-A36E5A168B78}">
          <x14:formula1>
            <xm:f>'(参考)リスト'!$G$16:$G$19</xm:f>
          </x14:formula1>
          <xm:sqref>D7:E11</xm:sqref>
        </x14:dataValidation>
        <x14:dataValidation type="list" allowBlank="1" showInputMessage="1" showErrorMessage="1" xr:uid="{83CC6AAA-F0C5-4952-A253-9A8CA7884E60}">
          <x14:formula1>
            <xm:f>'(参考)リスト'!$E$6:$E$10</xm:f>
          </x14:formula1>
          <xm:sqref>U6</xm:sqref>
        </x14:dataValidation>
        <x14:dataValidation type="list" allowBlank="1" showInputMessage="1" showErrorMessage="1" xr:uid="{4B13F80B-3769-4C9B-8F55-0BF53FB96181}">
          <x14:formula1>
            <xm:f>'(参考)リスト'!$F$6:$F$7</xm:f>
          </x14:formula1>
          <xm:sqref>U5</xm:sqref>
        </x14:dataValidation>
        <x14:dataValidation type="list" allowBlank="1" showInputMessage="1" showErrorMessage="1" xr:uid="{78CAE94A-5C4E-4782-8963-278EB3A55569}">
          <x14:formula1>
            <xm:f>'(参考)リスト'!$D$6:$D$7</xm:f>
          </x14:formula1>
          <xm:sqref>R5:R6</xm:sqref>
        </x14:dataValidation>
        <x14:dataValidation type="list" allowBlank="1" showInputMessage="1" showErrorMessage="1" xr:uid="{23E68103-926F-4470-A5FD-3C66374477B4}">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3EE56-63C9-452A-9540-67CE7A9792C4}">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51" t="s">
        <v>413</v>
      </c>
      <c r="O2" s="351"/>
      <c r="P2" s="536">
        <v>45841</v>
      </c>
      <c r="Q2" s="537"/>
      <c r="R2" s="538"/>
      <c r="S2" s="351" t="s">
        <v>414</v>
      </c>
      <c r="T2" s="351"/>
      <c r="U2" s="351"/>
      <c r="V2" s="539" t="s">
        <v>648</v>
      </c>
      <c r="W2" s="540"/>
      <c r="X2" s="540"/>
      <c r="Y2" s="540"/>
      <c r="Z2" s="540"/>
    </row>
    <row r="3" spans="2:27" ht="20.100000000000001" customHeight="1" x14ac:dyDescent="0.15">
      <c r="B3" s="82" t="s">
        <v>17</v>
      </c>
      <c r="C3" s="364" t="s">
        <v>649</v>
      </c>
      <c r="D3" s="333"/>
      <c r="E3" s="333"/>
      <c r="F3" s="334"/>
      <c r="G3" s="348" t="s">
        <v>415</v>
      </c>
      <c r="H3" s="364" t="s">
        <v>653</v>
      </c>
      <c r="I3" s="333"/>
      <c r="J3" s="334"/>
      <c r="K3" s="348" t="s">
        <v>416</v>
      </c>
      <c r="L3" s="541" t="s">
        <v>656</v>
      </c>
      <c r="M3" s="542"/>
      <c r="N3" s="542"/>
      <c r="O3" s="542"/>
      <c r="P3" s="542"/>
      <c r="Q3" s="327" t="s">
        <v>417</v>
      </c>
      <c r="R3" s="329"/>
      <c r="S3" s="364" t="s">
        <v>658</v>
      </c>
      <c r="T3" s="333"/>
      <c r="U3" s="334"/>
      <c r="V3" s="544" t="s">
        <v>418</v>
      </c>
      <c r="W3" s="96" t="s">
        <v>419</v>
      </c>
      <c r="X3" s="533">
        <v>34.255470000000003</v>
      </c>
      <c r="Y3" s="534"/>
      <c r="Z3" s="535"/>
    </row>
    <row r="4" spans="2:27" ht="20.100000000000001" customHeight="1" x14ac:dyDescent="0.15">
      <c r="B4" s="84" t="s">
        <v>7</v>
      </c>
      <c r="C4" s="546" t="s">
        <v>651</v>
      </c>
      <c r="D4" s="336"/>
      <c r="E4" s="336"/>
      <c r="F4" s="337"/>
      <c r="G4" s="361"/>
      <c r="H4" s="335"/>
      <c r="I4" s="336"/>
      <c r="J4" s="337"/>
      <c r="K4" s="361"/>
      <c r="L4" s="543"/>
      <c r="M4" s="543"/>
      <c r="N4" s="543"/>
      <c r="O4" s="543"/>
      <c r="P4" s="543"/>
      <c r="Q4" s="316"/>
      <c r="R4" s="331"/>
      <c r="S4" s="546" t="s">
        <v>659</v>
      </c>
      <c r="T4" s="336"/>
      <c r="U4" s="337"/>
      <c r="V4" s="545"/>
      <c r="W4" s="97" t="s">
        <v>420</v>
      </c>
      <c r="X4" s="533">
        <v>131.93613999999999</v>
      </c>
      <c r="Y4" s="534"/>
      <c r="Z4" s="535"/>
    </row>
    <row r="5" spans="2:27" ht="20.100000000000001" customHeight="1" x14ac:dyDescent="0.15">
      <c r="B5" s="529" t="s">
        <v>8</v>
      </c>
      <c r="C5" s="79" t="s">
        <v>9</v>
      </c>
      <c r="D5" s="372" t="s">
        <v>662</v>
      </c>
      <c r="E5" s="368"/>
      <c r="F5" s="368"/>
      <c r="G5" s="253" t="s">
        <v>421</v>
      </c>
      <c r="H5" s="260"/>
      <c r="I5" s="372" t="s">
        <v>663</v>
      </c>
      <c r="J5" s="368"/>
      <c r="K5" s="373"/>
      <c r="L5" s="351" t="s">
        <v>26</v>
      </c>
      <c r="M5" s="351"/>
      <c r="N5" s="75" t="s">
        <v>25</v>
      </c>
      <c r="O5" s="195">
        <v>197</v>
      </c>
      <c r="P5" s="76" t="s">
        <v>24</v>
      </c>
      <c r="Q5" s="496" t="s">
        <v>437</v>
      </c>
      <c r="R5" s="531" t="s">
        <v>469</v>
      </c>
      <c r="S5" s="348" t="s">
        <v>13</v>
      </c>
      <c r="T5" s="348"/>
      <c r="U5" s="196" t="s">
        <v>665</v>
      </c>
      <c r="V5" s="327" t="s">
        <v>422</v>
      </c>
      <c r="W5" s="96" t="s">
        <v>419</v>
      </c>
      <c r="X5" s="533">
        <v>34.259340000000002</v>
      </c>
      <c r="Y5" s="534"/>
      <c r="Z5" s="535"/>
    </row>
    <row r="6" spans="2:27" ht="20.100000000000001" customHeight="1" x14ac:dyDescent="0.15">
      <c r="B6" s="530"/>
      <c r="C6" s="79" t="s">
        <v>10</v>
      </c>
      <c r="D6" s="372" t="s">
        <v>662</v>
      </c>
      <c r="E6" s="368"/>
      <c r="F6" s="368"/>
      <c r="G6" s="351" t="s">
        <v>423</v>
      </c>
      <c r="H6" s="351"/>
      <c r="I6" s="372">
        <v>2000</v>
      </c>
      <c r="J6" s="368"/>
      <c r="K6" s="373"/>
      <c r="L6" s="351" t="s">
        <v>375</v>
      </c>
      <c r="M6" s="351"/>
      <c r="N6" s="75" t="s">
        <v>25</v>
      </c>
      <c r="O6" s="195">
        <v>9.8000000000000007</v>
      </c>
      <c r="P6" s="76" t="s">
        <v>24</v>
      </c>
      <c r="Q6" s="331"/>
      <c r="R6" s="532"/>
      <c r="S6" s="351" t="s">
        <v>12</v>
      </c>
      <c r="T6" s="351"/>
      <c r="U6" s="197" t="s">
        <v>664</v>
      </c>
      <c r="V6" s="316"/>
      <c r="W6" s="96" t="s">
        <v>420</v>
      </c>
      <c r="X6" s="533">
        <v>131.93582000000001</v>
      </c>
      <c r="Y6" s="534"/>
      <c r="Z6" s="535"/>
    </row>
    <row r="7" spans="2:27" ht="7.5" customHeight="1" x14ac:dyDescent="0.15">
      <c r="B7" s="483" t="s">
        <v>424</v>
      </c>
      <c r="C7" s="483"/>
      <c r="D7" s="512" t="s">
        <v>260</v>
      </c>
      <c r="E7" s="513"/>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3"/>
      <c r="C8" s="483"/>
      <c r="D8" s="513"/>
      <c r="E8" s="513"/>
      <c r="F8" s="99"/>
      <c r="G8" s="494" t="s">
        <v>425</v>
      </c>
      <c r="H8" s="496"/>
      <c r="I8" s="516" t="s">
        <v>426</v>
      </c>
      <c r="J8" s="100" t="s">
        <v>14</v>
      </c>
      <c r="K8" s="101" t="s">
        <v>23</v>
      </c>
      <c r="L8" s="519">
        <v>10</v>
      </c>
      <c r="M8" s="520"/>
      <c r="N8" s="79" t="s">
        <v>22</v>
      </c>
      <c r="O8" s="527">
        <v>1</v>
      </c>
      <c r="P8" s="528"/>
      <c r="Q8" s="79" t="s">
        <v>21</v>
      </c>
      <c r="R8" s="519">
        <v>0</v>
      </c>
      <c r="S8" s="520"/>
      <c r="T8" s="494" t="s">
        <v>427</v>
      </c>
      <c r="U8" s="496"/>
      <c r="V8" s="494" t="s">
        <v>428</v>
      </c>
      <c r="W8" s="496"/>
      <c r="X8" s="504">
        <v>0</v>
      </c>
      <c r="Y8" s="505"/>
      <c r="Z8" s="99"/>
      <c r="AA8" s="102"/>
    </row>
    <row r="9" spans="2:27" ht="10.9" customHeight="1" x14ac:dyDescent="0.15">
      <c r="B9" s="483"/>
      <c r="C9" s="483"/>
      <c r="D9" s="513"/>
      <c r="E9" s="513"/>
      <c r="F9" s="99"/>
      <c r="G9" s="514"/>
      <c r="H9" s="515"/>
      <c r="I9" s="517"/>
      <c r="J9" s="523" t="s">
        <v>15</v>
      </c>
      <c r="K9" s="525" t="s">
        <v>23</v>
      </c>
      <c r="L9" s="504">
        <v>0</v>
      </c>
      <c r="M9" s="505"/>
      <c r="N9" s="523" t="s">
        <v>22</v>
      </c>
      <c r="O9" s="504">
        <v>0</v>
      </c>
      <c r="P9" s="505"/>
      <c r="Q9" s="523" t="s">
        <v>21</v>
      </c>
      <c r="R9" s="504">
        <v>0</v>
      </c>
      <c r="S9" s="505"/>
      <c r="T9" s="514"/>
      <c r="U9" s="515"/>
      <c r="V9" s="497"/>
      <c r="W9" s="499"/>
      <c r="X9" s="521"/>
      <c r="Y9" s="522"/>
      <c r="Z9" s="99"/>
      <c r="AA9" s="102"/>
    </row>
    <row r="10" spans="2:27" ht="10.9" customHeight="1" x14ac:dyDescent="0.15">
      <c r="B10" s="483"/>
      <c r="C10" s="483"/>
      <c r="D10" s="513"/>
      <c r="E10" s="513"/>
      <c r="F10" s="99"/>
      <c r="G10" s="514"/>
      <c r="H10" s="515"/>
      <c r="I10" s="517"/>
      <c r="J10" s="524"/>
      <c r="K10" s="526"/>
      <c r="L10" s="506"/>
      <c r="M10" s="507"/>
      <c r="N10" s="524"/>
      <c r="O10" s="506"/>
      <c r="P10" s="507"/>
      <c r="Q10" s="524"/>
      <c r="R10" s="506"/>
      <c r="S10" s="507"/>
      <c r="T10" s="514"/>
      <c r="U10" s="515"/>
      <c r="V10" s="494" t="s">
        <v>411</v>
      </c>
      <c r="W10" s="496"/>
      <c r="X10" s="504">
        <v>0</v>
      </c>
      <c r="Y10" s="505"/>
      <c r="Z10" s="99"/>
      <c r="AA10" s="102"/>
    </row>
    <row r="11" spans="2:27" ht="21.75" customHeight="1" x14ac:dyDescent="0.15">
      <c r="B11" s="483"/>
      <c r="C11" s="483"/>
      <c r="D11" s="513"/>
      <c r="E11" s="513"/>
      <c r="F11" s="99"/>
      <c r="G11" s="497"/>
      <c r="H11" s="499"/>
      <c r="I11" s="518"/>
      <c r="J11" s="79" t="s">
        <v>16</v>
      </c>
      <c r="K11" s="101" t="s">
        <v>23</v>
      </c>
      <c r="L11" s="508">
        <v>0</v>
      </c>
      <c r="M11" s="509"/>
      <c r="N11" s="79" t="s">
        <v>22</v>
      </c>
      <c r="O11" s="510">
        <v>0</v>
      </c>
      <c r="P11" s="511"/>
      <c r="Q11" s="79" t="s">
        <v>21</v>
      </c>
      <c r="R11" s="508">
        <v>0</v>
      </c>
      <c r="S11" s="509"/>
      <c r="T11" s="497"/>
      <c r="U11" s="499"/>
      <c r="V11" s="497"/>
      <c r="W11" s="499"/>
      <c r="X11" s="506"/>
      <c r="Y11" s="507"/>
      <c r="Z11" s="99"/>
      <c r="AA11" s="102"/>
    </row>
    <row r="12" spans="2:27" ht="21.75" customHeight="1" x14ac:dyDescent="0.15">
      <c r="B12" s="265" t="s">
        <v>5</v>
      </c>
      <c r="C12" s="500"/>
      <c r="D12" s="501"/>
      <c r="E12" s="501"/>
      <c r="F12" s="501"/>
      <c r="G12" s="501"/>
      <c r="H12" s="501"/>
      <c r="I12" s="501"/>
      <c r="J12" s="501"/>
      <c r="K12" s="501"/>
      <c r="L12" s="501"/>
      <c r="M12" s="501"/>
      <c r="N12" s="501"/>
      <c r="O12" s="501"/>
      <c r="P12" s="501"/>
      <c r="Q12" s="501"/>
      <c r="R12" s="501"/>
      <c r="S12" s="501"/>
      <c r="T12" s="501"/>
      <c r="U12" s="501"/>
      <c r="V12" s="501"/>
      <c r="W12" s="501"/>
      <c r="X12" s="501"/>
      <c r="Y12" s="501"/>
      <c r="Z12" s="502"/>
      <c r="AA12" s="102"/>
    </row>
    <row r="13" spans="2:27" ht="21.75" customHeight="1" x14ac:dyDescent="0.15">
      <c r="B13" s="251"/>
      <c r="C13" s="500"/>
      <c r="D13" s="501"/>
      <c r="E13" s="501"/>
      <c r="F13" s="501"/>
      <c r="G13" s="501"/>
      <c r="H13" s="501"/>
      <c r="I13" s="501"/>
      <c r="J13" s="501"/>
      <c r="K13" s="501"/>
      <c r="L13" s="501"/>
      <c r="M13" s="501"/>
      <c r="N13" s="501"/>
      <c r="O13" s="501"/>
      <c r="P13" s="501"/>
      <c r="Q13" s="501"/>
      <c r="R13" s="501"/>
      <c r="S13" s="501"/>
      <c r="T13" s="501"/>
      <c r="U13" s="501"/>
      <c r="V13" s="501"/>
      <c r="W13" s="501"/>
      <c r="X13" s="501"/>
      <c r="Y13" s="501"/>
      <c r="Z13" s="502"/>
      <c r="AA13" s="102"/>
    </row>
    <row r="14" spans="2:27" ht="21.75" customHeight="1" x14ac:dyDescent="0.15">
      <c r="B14" s="251"/>
      <c r="C14" s="500"/>
      <c r="D14" s="501"/>
      <c r="E14" s="501"/>
      <c r="F14" s="501"/>
      <c r="G14" s="501"/>
      <c r="H14" s="501"/>
      <c r="I14" s="501"/>
      <c r="J14" s="501"/>
      <c r="K14" s="501"/>
      <c r="L14" s="501"/>
      <c r="M14" s="501"/>
      <c r="N14" s="501"/>
      <c r="O14" s="501"/>
      <c r="P14" s="501"/>
      <c r="Q14" s="501"/>
      <c r="R14" s="501"/>
      <c r="S14" s="501"/>
      <c r="T14" s="501"/>
      <c r="U14" s="501"/>
      <c r="V14" s="501"/>
      <c r="W14" s="501"/>
      <c r="X14" s="501"/>
      <c r="Y14" s="501"/>
      <c r="Z14" s="502"/>
      <c r="AA14" s="102"/>
    </row>
    <row r="15" spans="2:27" ht="21.75" customHeight="1" x14ac:dyDescent="0.15">
      <c r="B15" s="251"/>
      <c r="C15" s="500"/>
      <c r="D15" s="501"/>
      <c r="E15" s="501"/>
      <c r="F15" s="501"/>
      <c r="G15" s="501"/>
      <c r="H15" s="501"/>
      <c r="I15" s="501"/>
      <c r="J15" s="501"/>
      <c r="K15" s="501"/>
      <c r="L15" s="501"/>
      <c r="M15" s="501"/>
      <c r="N15" s="501"/>
      <c r="O15" s="501"/>
      <c r="P15" s="501"/>
      <c r="Q15" s="501"/>
      <c r="R15" s="501"/>
      <c r="S15" s="501"/>
      <c r="T15" s="501"/>
      <c r="U15" s="501"/>
      <c r="V15" s="501"/>
      <c r="W15" s="501"/>
      <c r="X15" s="501"/>
      <c r="Y15" s="501"/>
      <c r="Z15" s="502"/>
    </row>
    <row r="16" spans="2:27" ht="21.75" customHeight="1" x14ac:dyDescent="0.15">
      <c r="B16" s="251"/>
      <c r="C16" s="500"/>
      <c r="D16" s="501"/>
      <c r="E16" s="501"/>
      <c r="F16" s="501"/>
      <c r="G16" s="501"/>
      <c r="H16" s="501"/>
      <c r="I16" s="501"/>
      <c r="J16" s="501"/>
      <c r="K16" s="501"/>
      <c r="L16" s="501"/>
      <c r="M16" s="501"/>
      <c r="N16" s="501"/>
      <c r="O16" s="501"/>
      <c r="P16" s="501"/>
      <c r="Q16" s="501"/>
      <c r="R16" s="501"/>
      <c r="S16" s="501"/>
      <c r="T16" s="501"/>
      <c r="U16" s="501"/>
      <c r="V16" s="501"/>
      <c r="W16" s="501"/>
      <c r="X16" s="501"/>
      <c r="Y16" s="501"/>
      <c r="Z16" s="502"/>
    </row>
    <row r="17" spans="2:26" ht="21.75" customHeight="1" x14ac:dyDescent="0.15">
      <c r="B17" s="251"/>
      <c r="C17" s="500"/>
      <c r="D17" s="501"/>
      <c r="E17" s="501"/>
      <c r="F17" s="501"/>
      <c r="G17" s="501"/>
      <c r="H17" s="501"/>
      <c r="I17" s="501"/>
      <c r="J17" s="501"/>
      <c r="K17" s="501"/>
      <c r="L17" s="501"/>
      <c r="M17" s="501"/>
      <c r="N17" s="501"/>
      <c r="O17" s="501"/>
      <c r="P17" s="501"/>
      <c r="Q17" s="501"/>
      <c r="R17" s="501"/>
      <c r="S17" s="501"/>
      <c r="T17" s="501"/>
      <c r="U17" s="501"/>
      <c r="V17" s="501"/>
      <c r="W17" s="501"/>
      <c r="X17" s="501"/>
      <c r="Y17" s="501"/>
      <c r="Z17" s="502"/>
    </row>
    <row r="18" spans="2:26" ht="21.75" customHeight="1" x14ac:dyDescent="0.15">
      <c r="B18" s="251"/>
      <c r="C18" s="500"/>
      <c r="D18" s="501"/>
      <c r="E18" s="501"/>
      <c r="F18" s="501"/>
      <c r="G18" s="501"/>
      <c r="H18" s="501"/>
      <c r="I18" s="501"/>
      <c r="J18" s="501"/>
      <c r="K18" s="501"/>
      <c r="L18" s="501"/>
      <c r="M18" s="501"/>
      <c r="N18" s="501"/>
      <c r="O18" s="501"/>
      <c r="P18" s="501"/>
      <c r="Q18" s="501"/>
      <c r="R18" s="501"/>
      <c r="S18" s="501"/>
      <c r="T18" s="501"/>
      <c r="U18" s="501"/>
      <c r="V18" s="501"/>
      <c r="W18" s="501"/>
      <c r="X18" s="501"/>
      <c r="Y18" s="501"/>
      <c r="Z18" s="502"/>
    </row>
    <row r="19" spans="2:26" ht="21.75" customHeight="1" x14ac:dyDescent="0.15">
      <c r="B19" s="251"/>
      <c r="C19" s="500"/>
      <c r="D19" s="501"/>
      <c r="E19" s="501"/>
      <c r="F19" s="501"/>
      <c r="G19" s="501"/>
      <c r="H19" s="501"/>
      <c r="I19" s="501"/>
      <c r="J19" s="501"/>
      <c r="K19" s="501"/>
      <c r="L19" s="501"/>
      <c r="M19" s="501"/>
      <c r="N19" s="501"/>
      <c r="O19" s="501"/>
      <c r="P19" s="501"/>
      <c r="Q19" s="501"/>
      <c r="R19" s="501"/>
      <c r="S19" s="501"/>
      <c r="T19" s="501"/>
      <c r="U19" s="501"/>
      <c r="V19" s="501"/>
      <c r="W19" s="501"/>
      <c r="X19" s="501"/>
      <c r="Y19" s="501"/>
      <c r="Z19" s="502"/>
    </row>
    <row r="20" spans="2:26" ht="21.75" customHeight="1" x14ac:dyDescent="0.15">
      <c r="B20" s="251"/>
      <c r="C20" s="500"/>
      <c r="D20" s="501"/>
      <c r="E20" s="501"/>
      <c r="F20" s="501"/>
      <c r="G20" s="501"/>
      <c r="H20" s="501"/>
      <c r="I20" s="501"/>
      <c r="J20" s="501"/>
      <c r="K20" s="501"/>
      <c r="L20" s="501"/>
      <c r="M20" s="501"/>
      <c r="N20" s="501"/>
      <c r="O20" s="501"/>
      <c r="P20" s="501"/>
      <c r="Q20" s="501"/>
      <c r="R20" s="501"/>
      <c r="S20" s="501"/>
      <c r="T20" s="501"/>
      <c r="U20" s="501"/>
      <c r="V20" s="501"/>
      <c r="W20" s="501"/>
      <c r="X20" s="501"/>
      <c r="Y20" s="501"/>
      <c r="Z20" s="502"/>
    </row>
    <row r="21" spans="2:26" ht="21.75" customHeight="1" x14ac:dyDescent="0.15">
      <c r="B21" s="251"/>
      <c r="C21" s="500"/>
      <c r="D21" s="501"/>
      <c r="E21" s="501"/>
      <c r="F21" s="501"/>
      <c r="G21" s="501"/>
      <c r="H21" s="501"/>
      <c r="I21" s="501"/>
      <c r="J21" s="501"/>
      <c r="K21" s="501"/>
      <c r="L21" s="501"/>
      <c r="M21" s="501"/>
      <c r="N21" s="501"/>
      <c r="O21" s="501"/>
      <c r="P21" s="501"/>
      <c r="Q21" s="501"/>
      <c r="R21" s="501"/>
      <c r="S21" s="501"/>
      <c r="T21" s="501"/>
      <c r="U21" s="501"/>
      <c r="V21" s="501"/>
      <c r="W21" s="501"/>
      <c r="X21" s="501"/>
      <c r="Y21" s="501"/>
      <c r="Z21" s="502"/>
    </row>
    <row r="22" spans="2:26" ht="21.75" customHeight="1" x14ac:dyDescent="0.15">
      <c r="B22" s="251"/>
      <c r="C22" s="500"/>
      <c r="D22" s="501"/>
      <c r="E22" s="501"/>
      <c r="F22" s="501"/>
      <c r="G22" s="501"/>
      <c r="H22" s="501"/>
      <c r="I22" s="501"/>
      <c r="J22" s="501"/>
      <c r="K22" s="501"/>
      <c r="L22" s="501"/>
      <c r="M22" s="501"/>
      <c r="N22" s="501"/>
      <c r="O22" s="501"/>
      <c r="P22" s="501"/>
      <c r="Q22" s="501"/>
      <c r="R22" s="501"/>
      <c r="S22" s="501"/>
      <c r="T22" s="501"/>
      <c r="U22" s="501"/>
      <c r="V22" s="501"/>
      <c r="W22" s="501"/>
      <c r="X22" s="501"/>
      <c r="Y22" s="501"/>
      <c r="Z22" s="502"/>
    </row>
    <row r="23" spans="2:26" ht="21.75" customHeight="1" x14ac:dyDescent="0.15">
      <c r="B23" s="251"/>
      <c r="C23" s="500"/>
      <c r="D23" s="501"/>
      <c r="E23" s="501"/>
      <c r="F23" s="501"/>
      <c r="G23" s="501"/>
      <c r="H23" s="501"/>
      <c r="I23" s="501"/>
      <c r="J23" s="501"/>
      <c r="K23" s="501"/>
      <c r="L23" s="501"/>
      <c r="M23" s="501"/>
      <c r="N23" s="501"/>
      <c r="O23" s="501"/>
      <c r="P23" s="501"/>
      <c r="Q23" s="501"/>
      <c r="R23" s="501"/>
      <c r="S23" s="501"/>
      <c r="T23" s="501"/>
      <c r="U23" s="501"/>
      <c r="V23" s="501"/>
      <c r="W23" s="501"/>
      <c r="X23" s="501"/>
      <c r="Y23" s="501"/>
      <c r="Z23" s="502"/>
    </row>
    <row r="24" spans="2:26" ht="21.75" customHeight="1" x14ac:dyDescent="0.15">
      <c r="B24" s="251"/>
      <c r="C24" s="500"/>
      <c r="D24" s="501"/>
      <c r="E24" s="501"/>
      <c r="F24" s="501"/>
      <c r="G24" s="501"/>
      <c r="H24" s="501"/>
      <c r="I24" s="501"/>
      <c r="J24" s="501"/>
      <c r="K24" s="501"/>
      <c r="L24" s="501"/>
      <c r="M24" s="501"/>
      <c r="N24" s="501"/>
      <c r="O24" s="501"/>
      <c r="P24" s="501"/>
      <c r="Q24" s="501"/>
      <c r="R24" s="501"/>
      <c r="S24" s="501"/>
      <c r="T24" s="501"/>
      <c r="U24" s="501"/>
      <c r="V24" s="501"/>
      <c r="W24" s="501"/>
      <c r="X24" s="501"/>
      <c r="Y24" s="501"/>
      <c r="Z24" s="502"/>
    </row>
    <row r="25" spans="2:26" ht="21.75" customHeight="1" x14ac:dyDescent="0.15">
      <c r="B25" s="251"/>
      <c r="C25" s="500"/>
      <c r="D25" s="501"/>
      <c r="E25" s="501"/>
      <c r="F25" s="501"/>
      <c r="G25" s="501"/>
      <c r="H25" s="501"/>
      <c r="I25" s="501"/>
      <c r="J25" s="501"/>
      <c r="K25" s="501"/>
      <c r="L25" s="501"/>
      <c r="M25" s="501"/>
      <c r="N25" s="501"/>
      <c r="O25" s="501"/>
      <c r="P25" s="501"/>
      <c r="Q25" s="501"/>
      <c r="R25" s="501"/>
      <c r="S25" s="501"/>
      <c r="T25" s="501"/>
      <c r="U25" s="501"/>
      <c r="V25" s="501"/>
      <c r="W25" s="501"/>
      <c r="X25" s="501"/>
      <c r="Y25" s="501"/>
      <c r="Z25" s="502"/>
    </row>
    <row r="26" spans="2:26" ht="21.75" customHeight="1" x14ac:dyDescent="0.15">
      <c r="B26" s="251"/>
      <c r="C26" s="500"/>
      <c r="D26" s="501"/>
      <c r="E26" s="501"/>
      <c r="F26" s="501"/>
      <c r="G26" s="501"/>
      <c r="H26" s="501"/>
      <c r="I26" s="501"/>
      <c r="J26" s="501"/>
      <c r="K26" s="501"/>
      <c r="L26" s="501"/>
      <c r="M26" s="501"/>
      <c r="N26" s="501"/>
      <c r="O26" s="501"/>
      <c r="P26" s="501"/>
      <c r="Q26" s="501"/>
      <c r="R26" s="501"/>
      <c r="S26" s="501"/>
      <c r="T26" s="501"/>
      <c r="U26" s="501"/>
      <c r="V26" s="501"/>
      <c r="W26" s="501"/>
      <c r="X26" s="501"/>
      <c r="Y26" s="501"/>
      <c r="Z26" s="502"/>
    </row>
    <row r="27" spans="2:26" ht="21.75" customHeight="1" x14ac:dyDescent="0.15">
      <c r="B27" s="251"/>
      <c r="C27" s="500"/>
      <c r="D27" s="501"/>
      <c r="E27" s="501"/>
      <c r="F27" s="501"/>
      <c r="G27" s="501"/>
      <c r="H27" s="501"/>
      <c r="I27" s="501"/>
      <c r="J27" s="501"/>
      <c r="K27" s="501"/>
      <c r="L27" s="501"/>
      <c r="M27" s="501"/>
      <c r="N27" s="501"/>
      <c r="O27" s="501"/>
      <c r="P27" s="501"/>
      <c r="Q27" s="501"/>
      <c r="R27" s="501"/>
      <c r="S27" s="501"/>
      <c r="T27" s="501"/>
      <c r="U27" s="501"/>
      <c r="V27" s="501"/>
      <c r="W27" s="501"/>
      <c r="X27" s="501"/>
      <c r="Y27" s="501"/>
      <c r="Z27" s="502"/>
    </row>
    <row r="28" spans="2:26" ht="21.75" customHeight="1" x14ac:dyDescent="0.15">
      <c r="B28" s="251"/>
      <c r="C28" s="500"/>
      <c r="D28" s="501"/>
      <c r="E28" s="501"/>
      <c r="F28" s="501"/>
      <c r="G28" s="501"/>
      <c r="H28" s="501"/>
      <c r="I28" s="501"/>
      <c r="J28" s="501"/>
      <c r="K28" s="501"/>
      <c r="L28" s="501"/>
      <c r="M28" s="501"/>
      <c r="N28" s="501"/>
      <c r="O28" s="501"/>
      <c r="P28" s="501"/>
      <c r="Q28" s="501"/>
      <c r="R28" s="501"/>
      <c r="S28" s="501"/>
      <c r="T28" s="501"/>
      <c r="U28" s="501"/>
      <c r="V28" s="501"/>
      <c r="W28" s="501"/>
      <c r="X28" s="501"/>
      <c r="Y28" s="501"/>
      <c r="Z28" s="502"/>
    </row>
    <row r="29" spans="2:26" ht="47.25" customHeight="1" x14ac:dyDescent="0.15">
      <c r="B29" s="252"/>
      <c r="C29" s="56"/>
      <c r="D29" s="56"/>
      <c r="E29" s="103"/>
      <c r="F29" s="104"/>
      <c r="G29" s="56"/>
      <c r="H29" s="56"/>
      <c r="I29" s="56"/>
      <c r="J29" s="503" t="s">
        <v>429</v>
      </c>
      <c r="K29" s="503"/>
      <c r="L29" s="503"/>
      <c r="M29" s="503"/>
      <c r="N29" s="503"/>
      <c r="O29" s="503"/>
      <c r="P29" s="503"/>
      <c r="Q29" s="503" t="s">
        <v>430</v>
      </c>
      <c r="R29" s="503"/>
      <c r="S29" s="503"/>
      <c r="T29" s="503"/>
      <c r="U29" s="503"/>
      <c r="V29" s="503"/>
      <c r="W29" s="503"/>
      <c r="X29" s="503"/>
      <c r="Y29" s="50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8"/>
  <dataValidations count="2">
    <dataValidation allowBlank="1" showInputMessage="1" showErrorMessage="1" prompt="緯度を小数点以下５桁まで入力する。" sqref="X3:Z3 X5:Z5" xr:uid="{C9AB1D53-4F24-4C80-937F-B9525F7B9170}"/>
    <dataValidation allowBlank="1" showInputMessage="1" showErrorMessage="1" prompt="経度を小数点以下５桁まで入力する。" sqref="X4:Z4 X6:Z6" xr:uid="{274FF85D-9623-4653-9039-64C782E18A5A}"/>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792FA9-498F-4BCF-BCD6-5A558489BA4B}">
          <x14:formula1>
            <xm:f>'(参考)リスト'!$G$16:$G$19</xm:f>
          </x14:formula1>
          <xm:sqref>D7:E11</xm:sqref>
        </x14:dataValidation>
        <x14:dataValidation type="list" allowBlank="1" showInputMessage="1" showErrorMessage="1" xr:uid="{66FF46C2-75DD-4FEC-8EA6-3998591FA192}">
          <x14:formula1>
            <xm:f>'(参考)リスト'!$E$6:$E$10</xm:f>
          </x14:formula1>
          <xm:sqref>U6</xm:sqref>
        </x14:dataValidation>
        <x14:dataValidation type="list" allowBlank="1" showInputMessage="1" showErrorMessage="1" xr:uid="{6FD031FF-5243-4FBC-B2DA-77DEA9875E03}">
          <x14:formula1>
            <xm:f>'(参考)リスト'!$F$6:$F$7</xm:f>
          </x14:formula1>
          <xm:sqref>U5</xm:sqref>
        </x14:dataValidation>
        <x14:dataValidation type="list" allowBlank="1" showInputMessage="1" showErrorMessage="1" xr:uid="{762CA9C1-6A91-4CF3-8A3C-30F0970C6307}">
          <x14:formula1>
            <xm:f>'(参考)リスト'!$D$6:$D$7</xm:f>
          </x14:formula1>
          <xm:sqref>R5:R6</xm:sqref>
        </x14:dataValidation>
        <x14:dataValidation type="list" allowBlank="1" showInputMessage="1" showErrorMessage="1" xr:uid="{B06735DA-35C6-4EC9-8D73-D6FE26D3075F}">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48"/>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72" t="s">
        <v>242</v>
      </c>
      <c r="C2" s="572"/>
      <c r="D2" s="572"/>
      <c r="E2" s="572"/>
      <c r="F2" s="467"/>
      <c r="G2" s="467"/>
      <c r="H2" s="467"/>
      <c r="I2" s="572"/>
      <c r="J2" s="572"/>
      <c r="K2" s="572"/>
      <c r="L2" s="572"/>
      <c r="M2" s="572"/>
      <c r="N2" s="572"/>
      <c r="O2" s="572"/>
      <c r="P2" s="572"/>
      <c r="Q2" s="572"/>
      <c r="R2" s="572"/>
      <c r="S2" s="572"/>
      <c r="T2" s="572"/>
      <c r="U2" s="572"/>
      <c r="V2" s="572"/>
      <c r="W2" s="572"/>
      <c r="X2" s="572"/>
    </row>
    <row r="3" spans="2:25" ht="20.100000000000001" customHeight="1" x14ac:dyDescent="0.15">
      <c r="B3" s="282" t="s">
        <v>17</v>
      </c>
      <c r="C3" s="286"/>
      <c r="D3" s="286"/>
      <c r="E3" s="286"/>
      <c r="F3" s="573" t="s">
        <v>649</v>
      </c>
      <c r="G3" s="574"/>
      <c r="H3" s="574"/>
      <c r="I3" s="266" t="s">
        <v>18</v>
      </c>
      <c r="J3" s="267"/>
      <c r="K3" s="372" t="s">
        <v>653</v>
      </c>
      <c r="L3" s="368"/>
      <c r="M3" s="368"/>
      <c r="N3" s="373"/>
      <c r="O3" s="348" t="s">
        <v>452</v>
      </c>
      <c r="P3" s="558" t="s">
        <v>658</v>
      </c>
      <c r="Q3" s="542"/>
      <c r="R3" s="542"/>
      <c r="S3" s="559"/>
      <c r="T3" s="494" t="s">
        <v>185</v>
      </c>
      <c r="U3" s="495"/>
      <c r="V3" s="495"/>
      <c r="W3" s="496"/>
      <c r="X3" s="474">
        <v>45841</v>
      </c>
      <c r="Y3" s="555"/>
    </row>
    <row r="4" spans="2:25" ht="20.100000000000001" customHeight="1" x14ac:dyDescent="0.15">
      <c r="B4" s="284" t="s">
        <v>0</v>
      </c>
      <c r="C4" s="320"/>
      <c r="D4" s="320"/>
      <c r="E4" s="320"/>
      <c r="F4" s="580" t="s">
        <v>651</v>
      </c>
      <c r="G4" s="581"/>
      <c r="H4" s="581"/>
      <c r="I4" s="578" t="s">
        <v>1</v>
      </c>
      <c r="J4" s="579"/>
      <c r="K4" s="372" t="s">
        <v>655</v>
      </c>
      <c r="L4" s="368"/>
      <c r="M4" s="368"/>
      <c r="N4" s="373"/>
      <c r="O4" s="361"/>
      <c r="P4" s="560" t="s">
        <v>659</v>
      </c>
      <c r="Q4" s="543"/>
      <c r="R4" s="543"/>
      <c r="S4" s="561"/>
      <c r="T4" s="552"/>
      <c r="U4" s="553"/>
      <c r="V4" s="553"/>
      <c r="W4" s="554"/>
      <c r="X4" s="556"/>
      <c r="Y4" s="557"/>
    </row>
    <row r="5" spans="2:25" ht="15" customHeight="1" x14ac:dyDescent="0.15">
      <c r="B5" s="251" t="s">
        <v>204</v>
      </c>
      <c r="C5" s="576" t="s">
        <v>29</v>
      </c>
      <c r="D5" s="577"/>
      <c r="E5" s="550" t="s">
        <v>173</v>
      </c>
      <c r="F5" s="550" t="s">
        <v>172</v>
      </c>
      <c r="G5" s="585" t="s">
        <v>171</v>
      </c>
      <c r="H5" s="586"/>
      <c r="I5" s="282" t="s">
        <v>170</v>
      </c>
      <c r="J5" s="286"/>
      <c r="K5" s="286"/>
      <c r="L5" s="286"/>
      <c r="M5" s="286"/>
      <c r="N5" s="283"/>
      <c r="O5" s="70" t="s">
        <v>370</v>
      </c>
      <c r="P5" s="529" t="s">
        <v>217</v>
      </c>
      <c r="Q5" s="591"/>
      <c r="R5" s="591"/>
      <c r="S5" s="592"/>
      <c r="T5" s="585" t="s">
        <v>169</v>
      </c>
      <c r="U5" s="589"/>
      <c r="V5" s="589"/>
      <c r="W5" s="589"/>
      <c r="X5" s="586"/>
      <c r="Y5" s="549" t="s">
        <v>168</v>
      </c>
    </row>
    <row r="6" spans="2:25" ht="15" customHeight="1" x14ac:dyDescent="0.15">
      <c r="B6" s="251"/>
      <c r="C6" s="576"/>
      <c r="D6" s="577"/>
      <c r="E6" s="550"/>
      <c r="F6" s="550"/>
      <c r="G6" s="587"/>
      <c r="H6" s="588"/>
      <c r="I6" s="284"/>
      <c r="J6" s="320"/>
      <c r="K6" s="320"/>
      <c r="L6" s="320"/>
      <c r="M6" s="320"/>
      <c r="N6" s="285"/>
      <c r="O6" s="198">
        <v>44049</v>
      </c>
      <c r="P6" s="530"/>
      <c r="Q6" s="593"/>
      <c r="R6" s="593"/>
      <c r="S6" s="594"/>
      <c r="T6" s="587"/>
      <c r="U6" s="590"/>
      <c r="V6" s="590"/>
      <c r="W6" s="590"/>
      <c r="X6" s="588"/>
      <c r="Y6" s="550"/>
    </row>
    <row r="7" spans="2:25" ht="16.149999999999999" customHeight="1" x14ac:dyDescent="0.15">
      <c r="B7" s="251"/>
      <c r="C7" s="576"/>
      <c r="D7" s="577"/>
      <c r="E7" s="550"/>
      <c r="F7" s="550"/>
      <c r="G7" s="483" t="s">
        <v>167</v>
      </c>
      <c r="H7" s="483" t="s">
        <v>166</v>
      </c>
      <c r="I7" s="471" t="s">
        <v>165</v>
      </c>
      <c r="J7" s="471" t="s">
        <v>31</v>
      </c>
      <c r="K7" s="562"/>
      <c r="L7" s="562"/>
      <c r="M7" s="568" t="s">
        <v>3</v>
      </c>
      <c r="N7" s="569" t="s">
        <v>445</v>
      </c>
      <c r="O7" s="471" t="s">
        <v>409</v>
      </c>
      <c r="P7" s="326" t="s">
        <v>225</v>
      </c>
      <c r="Q7" s="562"/>
      <c r="R7" s="483" t="s">
        <v>223</v>
      </c>
      <c r="S7" s="483" t="s">
        <v>224</v>
      </c>
      <c r="T7" s="563" t="s">
        <v>164</v>
      </c>
      <c r="U7" s="483" t="s">
        <v>218</v>
      </c>
      <c r="V7" s="562"/>
      <c r="W7" s="562"/>
      <c r="X7" s="562"/>
      <c r="Y7" s="550"/>
    </row>
    <row r="8" spans="2:25" ht="16.149999999999999" customHeight="1" x14ac:dyDescent="0.15">
      <c r="B8" s="251"/>
      <c r="C8" s="284"/>
      <c r="D8" s="285"/>
      <c r="E8" s="575"/>
      <c r="F8" s="575"/>
      <c r="G8" s="567"/>
      <c r="H8" s="567"/>
      <c r="I8" s="562"/>
      <c r="J8" s="562"/>
      <c r="K8" s="562"/>
      <c r="L8" s="562"/>
      <c r="M8" s="562"/>
      <c r="N8" s="562"/>
      <c r="O8" s="562"/>
      <c r="P8" s="27" t="s">
        <v>219</v>
      </c>
      <c r="Q8" s="27" t="s">
        <v>221</v>
      </c>
      <c r="R8" s="562"/>
      <c r="S8" s="562"/>
      <c r="T8" s="562"/>
      <c r="U8" s="562"/>
      <c r="V8" s="562"/>
      <c r="W8" s="562"/>
      <c r="X8" s="562"/>
      <c r="Y8" s="551"/>
    </row>
    <row r="9" spans="2:25" ht="15.75" customHeight="1" x14ac:dyDescent="0.15">
      <c r="B9" s="251"/>
      <c r="C9" s="564">
        <v>3</v>
      </c>
      <c r="D9" s="565"/>
      <c r="E9" s="185">
        <v>1</v>
      </c>
      <c r="F9" s="199">
        <v>16.5</v>
      </c>
      <c r="G9" s="180" t="s">
        <v>589</v>
      </c>
      <c r="H9" s="180" t="s">
        <v>590</v>
      </c>
      <c r="I9" s="180" t="s">
        <v>591</v>
      </c>
      <c r="J9" s="272" t="s">
        <v>473</v>
      </c>
      <c r="K9" s="566"/>
      <c r="L9" s="566"/>
      <c r="M9" s="200">
        <v>0.01</v>
      </c>
      <c r="N9" s="200">
        <v>0.01</v>
      </c>
      <c r="O9" s="180" t="s">
        <v>505</v>
      </c>
      <c r="P9" s="180" t="s">
        <v>592</v>
      </c>
      <c r="Q9" s="180" t="s">
        <v>505</v>
      </c>
      <c r="R9" s="180" t="s">
        <v>593</v>
      </c>
      <c r="S9" s="180" t="s">
        <v>593</v>
      </c>
      <c r="T9" s="180" t="s">
        <v>594</v>
      </c>
      <c r="U9" s="547" t="s">
        <v>365</v>
      </c>
      <c r="V9" s="548"/>
      <c r="W9" s="548"/>
      <c r="X9" s="548"/>
      <c r="Y9" s="180" t="s">
        <v>596</v>
      </c>
    </row>
    <row r="10" spans="2:25" ht="15.95" customHeight="1" x14ac:dyDescent="0.15">
      <c r="B10" s="251"/>
      <c r="C10" s="564">
        <v>3</v>
      </c>
      <c r="D10" s="565"/>
      <c r="E10" s="185">
        <v>2</v>
      </c>
      <c r="F10" s="199">
        <v>16.5</v>
      </c>
      <c r="G10" s="180" t="s">
        <v>589</v>
      </c>
      <c r="H10" s="180" t="s">
        <v>597</v>
      </c>
      <c r="I10" s="180" t="s">
        <v>591</v>
      </c>
      <c r="J10" s="272" t="s">
        <v>473</v>
      </c>
      <c r="K10" s="566"/>
      <c r="L10" s="566"/>
      <c r="M10" s="200">
        <v>3.78</v>
      </c>
      <c r="N10" s="200" t="s">
        <v>592</v>
      </c>
      <c r="O10" s="180" t="s">
        <v>592</v>
      </c>
      <c r="P10" s="180" t="s">
        <v>592</v>
      </c>
      <c r="Q10" s="180" t="s">
        <v>598</v>
      </c>
      <c r="R10" s="180" t="s">
        <v>593</v>
      </c>
      <c r="S10" s="180" t="s">
        <v>599</v>
      </c>
      <c r="T10" s="180" t="s">
        <v>600</v>
      </c>
      <c r="U10" s="547" t="s">
        <v>601</v>
      </c>
      <c r="V10" s="548"/>
      <c r="W10" s="548"/>
      <c r="X10" s="548"/>
      <c r="Y10" s="180" t="s">
        <v>365</v>
      </c>
    </row>
    <row r="11" spans="2:25" ht="15.95" customHeight="1" x14ac:dyDescent="0.15">
      <c r="B11" s="251"/>
      <c r="C11" s="564">
        <v>5</v>
      </c>
      <c r="D11" s="565"/>
      <c r="E11" s="185">
        <v>1</v>
      </c>
      <c r="F11" s="199">
        <v>47.6</v>
      </c>
      <c r="G11" s="180" t="s">
        <v>589</v>
      </c>
      <c r="H11" s="180" t="s">
        <v>602</v>
      </c>
      <c r="I11" s="180" t="s">
        <v>591</v>
      </c>
      <c r="J11" s="272" t="s">
        <v>473</v>
      </c>
      <c r="K11" s="566"/>
      <c r="L11" s="566"/>
      <c r="M11" s="200">
        <v>0.02</v>
      </c>
      <c r="N11" s="200">
        <v>0.02</v>
      </c>
      <c r="O11" s="180" t="s">
        <v>505</v>
      </c>
      <c r="P11" s="180" t="s">
        <v>592</v>
      </c>
      <c r="Q11" s="180" t="s">
        <v>505</v>
      </c>
      <c r="R11" s="180" t="s">
        <v>593</v>
      </c>
      <c r="S11" s="180" t="s">
        <v>593</v>
      </c>
      <c r="T11" s="180" t="s">
        <v>594</v>
      </c>
      <c r="U11" s="547" t="s">
        <v>365</v>
      </c>
      <c r="V11" s="548"/>
      <c r="W11" s="548"/>
      <c r="X11" s="548"/>
      <c r="Y11" s="180" t="s">
        <v>596</v>
      </c>
    </row>
    <row r="12" spans="2:25" ht="15.95" customHeight="1" x14ac:dyDescent="0.15">
      <c r="B12" s="251"/>
      <c r="C12" s="564">
        <v>8</v>
      </c>
      <c r="D12" s="565"/>
      <c r="E12" s="185">
        <v>1</v>
      </c>
      <c r="F12" s="199">
        <v>68.3</v>
      </c>
      <c r="G12" s="180" t="s">
        <v>589</v>
      </c>
      <c r="H12" s="180" t="s">
        <v>590</v>
      </c>
      <c r="I12" s="180" t="s">
        <v>591</v>
      </c>
      <c r="J12" s="272" t="s">
        <v>473</v>
      </c>
      <c r="K12" s="566"/>
      <c r="L12" s="566"/>
      <c r="M12" s="200">
        <v>3.04</v>
      </c>
      <c r="N12" s="200" t="s">
        <v>592</v>
      </c>
      <c r="O12" s="180" t="s">
        <v>592</v>
      </c>
      <c r="P12" s="180" t="s">
        <v>592</v>
      </c>
      <c r="Q12" s="180" t="s">
        <v>598</v>
      </c>
      <c r="R12" s="180" t="s">
        <v>593</v>
      </c>
      <c r="S12" s="180" t="s">
        <v>599</v>
      </c>
      <c r="T12" s="180" t="s">
        <v>600</v>
      </c>
      <c r="U12" s="547" t="s">
        <v>601</v>
      </c>
      <c r="V12" s="548"/>
      <c r="W12" s="548"/>
      <c r="X12" s="548"/>
      <c r="Y12" s="180" t="s">
        <v>365</v>
      </c>
    </row>
    <row r="13" spans="2:25" ht="15.95" customHeight="1" x14ac:dyDescent="0.15">
      <c r="B13" s="251"/>
      <c r="C13" s="564">
        <v>8</v>
      </c>
      <c r="D13" s="565"/>
      <c r="E13" s="185">
        <v>2</v>
      </c>
      <c r="F13" s="199">
        <v>78.5</v>
      </c>
      <c r="G13" s="180" t="s">
        <v>589</v>
      </c>
      <c r="H13" s="180" t="s">
        <v>602</v>
      </c>
      <c r="I13" s="180" t="s">
        <v>591</v>
      </c>
      <c r="J13" s="272" t="s">
        <v>473</v>
      </c>
      <c r="K13" s="566"/>
      <c r="L13" s="566"/>
      <c r="M13" s="200">
        <v>0.14000000000000001</v>
      </c>
      <c r="N13" s="200" t="s">
        <v>592</v>
      </c>
      <c r="O13" s="180" t="s">
        <v>592</v>
      </c>
      <c r="P13" s="180" t="s">
        <v>592</v>
      </c>
      <c r="Q13" s="202" t="s">
        <v>603</v>
      </c>
      <c r="R13" s="180" t="s">
        <v>593</v>
      </c>
      <c r="S13" s="180" t="s">
        <v>599</v>
      </c>
      <c r="T13" s="180" t="s">
        <v>600</v>
      </c>
      <c r="U13" s="547" t="s">
        <v>604</v>
      </c>
      <c r="V13" s="548"/>
      <c r="W13" s="548"/>
      <c r="X13" s="548"/>
      <c r="Y13" s="180" t="s">
        <v>365</v>
      </c>
    </row>
    <row r="14" spans="2:25" ht="15.95" customHeight="1" x14ac:dyDescent="0.15">
      <c r="B14" s="251"/>
      <c r="C14" s="564">
        <v>9</v>
      </c>
      <c r="D14" s="565"/>
      <c r="E14" s="185">
        <v>1</v>
      </c>
      <c r="F14" s="199">
        <v>88.9</v>
      </c>
      <c r="G14" s="180" t="s">
        <v>589</v>
      </c>
      <c r="H14" s="180" t="s">
        <v>602</v>
      </c>
      <c r="I14" s="180" t="s">
        <v>591</v>
      </c>
      <c r="J14" s="272" t="s">
        <v>473</v>
      </c>
      <c r="K14" s="566"/>
      <c r="L14" s="566"/>
      <c r="M14" s="200">
        <v>0.18</v>
      </c>
      <c r="N14" s="200">
        <v>0.01</v>
      </c>
      <c r="O14" s="180" t="s">
        <v>598</v>
      </c>
      <c r="P14" s="201" t="s">
        <v>592</v>
      </c>
      <c r="Q14" s="203" t="s">
        <v>603</v>
      </c>
      <c r="R14" s="180" t="s">
        <v>593</v>
      </c>
      <c r="S14" s="180" t="s">
        <v>599</v>
      </c>
      <c r="T14" s="180" t="s">
        <v>600</v>
      </c>
      <c r="U14" s="547" t="s">
        <v>604</v>
      </c>
      <c r="V14" s="548"/>
      <c r="W14" s="548"/>
      <c r="X14" s="548"/>
      <c r="Y14" s="180" t="s">
        <v>365</v>
      </c>
    </row>
    <row r="15" spans="2:25" ht="15.95" customHeight="1" x14ac:dyDescent="0.15">
      <c r="B15" s="251"/>
      <c r="C15" s="564">
        <v>9</v>
      </c>
      <c r="D15" s="565"/>
      <c r="E15" s="185">
        <v>2</v>
      </c>
      <c r="F15" s="199">
        <v>88.9</v>
      </c>
      <c r="G15" s="180" t="s">
        <v>589</v>
      </c>
      <c r="H15" s="180" t="s">
        <v>602</v>
      </c>
      <c r="I15" s="180" t="s">
        <v>591</v>
      </c>
      <c r="J15" s="272" t="s">
        <v>473</v>
      </c>
      <c r="K15" s="566"/>
      <c r="L15" s="566"/>
      <c r="M15" s="200">
        <v>0.15</v>
      </c>
      <c r="N15" s="200">
        <v>0.02</v>
      </c>
      <c r="O15" s="180" t="s">
        <v>598</v>
      </c>
      <c r="P15" s="201" t="s">
        <v>592</v>
      </c>
      <c r="Q15" s="203" t="s">
        <v>603</v>
      </c>
      <c r="R15" s="180" t="s">
        <v>593</v>
      </c>
      <c r="S15" s="180" t="s">
        <v>599</v>
      </c>
      <c r="T15" s="180" t="s">
        <v>600</v>
      </c>
      <c r="U15" s="547" t="s">
        <v>604</v>
      </c>
      <c r="V15" s="548"/>
      <c r="W15" s="548"/>
      <c r="X15" s="548"/>
      <c r="Y15" s="180" t="s">
        <v>365</v>
      </c>
    </row>
    <row r="16" spans="2:25" ht="15.95" customHeight="1" x14ac:dyDescent="0.15">
      <c r="B16" s="251"/>
      <c r="C16" s="564">
        <v>10</v>
      </c>
      <c r="D16" s="565"/>
      <c r="E16" s="185">
        <v>1</v>
      </c>
      <c r="F16" s="199">
        <v>89</v>
      </c>
      <c r="G16" s="180" t="s">
        <v>589</v>
      </c>
      <c r="H16" s="180" t="s">
        <v>597</v>
      </c>
      <c r="I16" s="180" t="s">
        <v>591</v>
      </c>
      <c r="J16" s="272" t="s">
        <v>473</v>
      </c>
      <c r="K16" s="566"/>
      <c r="L16" s="566"/>
      <c r="M16" s="200">
        <v>11.31</v>
      </c>
      <c r="N16" s="200">
        <v>5</v>
      </c>
      <c r="O16" s="180" t="s">
        <v>505</v>
      </c>
      <c r="P16" s="201" t="s">
        <v>592</v>
      </c>
      <c r="Q16" s="201" t="s">
        <v>598</v>
      </c>
      <c r="R16" s="180" t="s">
        <v>593</v>
      </c>
      <c r="S16" s="180" t="s">
        <v>599</v>
      </c>
      <c r="T16" s="180" t="s">
        <v>600</v>
      </c>
      <c r="U16" s="547" t="s">
        <v>601</v>
      </c>
      <c r="V16" s="548"/>
      <c r="W16" s="548"/>
      <c r="X16" s="548"/>
      <c r="Y16" s="180" t="s">
        <v>365</v>
      </c>
    </row>
    <row r="17" spans="2:25" ht="15.95" customHeight="1" x14ac:dyDescent="0.15">
      <c r="B17" s="251"/>
      <c r="C17" s="564">
        <v>11</v>
      </c>
      <c r="D17" s="565"/>
      <c r="E17" s="185">
        <v>1</v>
      </c>
      <c r="F17" s="199">
        <v>109.7</v>
      </c>
      <c r="G17" s="180" t="s">
        <v>589</v>
      </c>
      <c r="H17" s="180" t="s">
        <v>602</v>
      </c>
      <c r="I17" s="180" t="s">
        <v>591</v>
      </c>
      <c r="J17" s="289" t="s">
        <v>473</v>
      </c>
      <c r="K17" s="570"/>
      <c r="L17" s="571"/>
      <c r="M17" s="200">
        <v>0.12</v>
      </c>
      <c r="N17" s="200" t="s">
        <v>592</v>
      </c>
      <c r="O17" s="180" t="s">
        <v>592</v>
      </c>
      <c r="P17" s="201" t="s">
        <v>592</v>
      </c>
      <c r="Q17" s="203" t="s">
        <v>603</v>
      </c>
      <c r="R17" s="180" t="s">
        <v>593</v>
      </c>
      <c r="S17" s="180" t="s">
        <v>599</v>
      </c>
      <c r="T17" s="180" t="s">
        <v>600</v>
      </c>
      <c r="U17" s="547" t="s">
        <v>604</v>
      </c>
      <c r="V17" s="548"/>
      <c r="W17" s="548"/>
      <c r="X17" s="548"/>
      <c r="Y17" s="180" t="s">
        <v>365</v>
      </c>
    </row>
    <row r="18" spans="2:25" ht="15.95" customHeight="1" x14ac:dyDescent="0.15">
      <c r="B18" s="251"/>
      <c r="C18" s="564">
        <v>12</v>
      </c>
      <c r="D18" s="565"/>
      <c r="E18" s="185">
        <v>1</v>
      </c>
      <c r="F18" s="199">
        <v>119.5</v>
      </c>
      <c r="G18" s="180" t="s">
        <v>589</v>
      </c>
      <c r="H18" s="180" t="s">
        <v>602</v>
      </c>
      <c r="I18" s="180" t="s">
        <v>591</v>
      </c>
      <c r="J18" s="289" t="s">
        <v>478</v>
      </c>
      <c r="K18" s="570"/>
      <c r="L18" s="571"/>
      <c r="M18" s="200">
        <v>0.04</v>
      </c>
      <c r="N18" s="200">
        <v>0.04</v>
      </c>
      <c r="O18" s="201" t="s">
        <v>605</v>
      </c>
      <c r="P18" s="201" t="s">
        <v>592</v>
      </c>
      <c r="Q18" s="203" t="s">
        <v>605</v>
      </c>
      <c r="R18" s="180" t="s">
        <v>593</v>
      </c>
      <c r="S18" s="180" t="s">
        <v>606</v>
      </c>
      <c r="T18" s="180" t="s">
        <v>607</v>
      </c>
      <c r="U18" s="582" t="s">
        <v>608</v>
      </c>
      <c r="V18" s="583"/>
      <c r="W18" s="583"/>
      <c r="X18" s="584"/>
      <c r="Y18" s="180" t="s">
        <v>365</v>
      </c>
    </row>
    <row r="19" spans="2:25" ht="15.95" customHeight="1" x14ac:dyDescent="0.15">
      <c r="B19" s="251"/>
      <c r="C19" s="564">
        <v>18</v>
      </c>
      <c r="D19" s="565"/>
      <c r="E19" s="185">
        <v>1</v>
      </c>
      <c r="F19" s="199">
        <v>177.9</v>
      </c>
      <c r="G19" s="180" t="s">
        <v>589</v>
      </c>
      <c r="H19" s="180" t="s">
        <v>602</v>
      </c>
      <c r="I19" s="180" t="s">
        <v>591</v>
      </c>
      <c r="J19" s="289" t="s">
        <v>474</v>
      </c>
      <c r="K19" s="570"/>
      <c r="L19" s="571"/>
      <c r="M19" s="200">
        <v>0.44</v>
      </c>
      <c r="N19" s="200">
        <v>0.44</v>
      </c>
      <c r="O19" s="201" t="s">
        <v>603</v>
      </c>
      <c r="P19" s="201" t="s">
        <v>592</v>
      </c>
      <c r="Q19" s="203" t="s">
        <v>603</v>
      </c>
      <c r="R19" s="180" t="s">
        <v>593</v>
      </c>
      <c r="S19" s="180" t="s">
        <v>599</v>
      </c>
      <c r="T19" s="180" t="s">
        <v>600</v>
      </c>
      <c r="U19" s="582" t="s">
        <v>604</v>
      </c>
      <c r="V19" s="583"/>
      <c r="W19" s="583"/>
      <c r="X19" s="584"/>
      <c r="Y19" s="180" t="s">
        <v>596</v>
      </c>
    </row>
    <row r="20" spans="2:25" ht="15.95" customHeight="1" x14ac:dyDescent="0.15">
      <c r="B20" s="251"/>
      <c r="C20" s="564">
        <v>18</v>
      </c>
      <c r="D20" s="565"/>
      <c r="E20" s="185">
        <v>2</v>
      </c>
      <c r="F20" s="199">
        <v>180.5</v>
      </c>
      <c r="G20" s="180" t="s">
        <v>589</v>
      </c>
      <c r="H20" s="180" t="s">
        <v>590</v>
      </c>
      <c r="I20" s="180" t="s">
        <v>591</v>
      </c>
      <c r="J20" s="289" t="s">
        <v>473</v>
      </c>
      <c r="K20" s="570"/>
      <c r="L20" s="571"/>
      <c r="M20" s="200">
        <v>0.02</v>
      </c>
      <c r="N20" s="200" t="s">
        <v>592</v>
      </c>
      <c r="O20" s="201" t="s">
        <v>592</v>
      </c>
      <c r="P20" s="201" t="s">
        <v>605</v>
      </c>
      <c r="Q20" s="201" t="s">
        <v>505</v>
      </c>
      <c r="R20" s="180" t="s">
        <v>593</v>
      </c>
      <c r="S20" s="180" t="s">
        <v>593</v>
      </c>
      <c r="T20" s="180" t="s">
        <v>594</v>
      </c>
      <c r="U20" s="547" t="s">
        <v>365</v>
      </c>
      <c r="V20" s="548"/>
      <c r="W20" s="548"/>
      <c r="X20" s="548"/>
      <c r="Y20" s="180" t="s">
        <v>610</v>
      </c>
    </row>
    <row r="21" spans="2:25" ht="15.95" customHeight="1" x14ac:dyDescent="0.15">
      <c r="B21" s="251"/>
      <c r="C21" s="564">
        <v>18</v>
      </c>
      <c r="D21" s="565"/>
      <c r="E21" s="185">
        <v>3</v>
      </c>
      <c r="F21" s="199">
        <v>177.9</v>
      </c>
      <c r="G21" s="180" t="s">
        <v>589</v>
      </c>
      <c r="H21" s="180" t="s">
        <v>602</v>
      </c>
      <c r="I21" s="180" t="s">
        <v>591</v>
      </c>
      <c r="J21" s="272" t="s">
        <v>474</v>
      </c>
      <c r="K21" s="566"/>
      <c r="L21" s="566"/>
      <c r="M21" s="200">
        <v>0.03</v>
      </c>
      <c r="N21" s="200" t="s">
        <v>592</v>
      </c>
      <c r="O21" s="201" t="s">
        <v>592</v>
      </c>
      <c r="P21" s="201" t="s">
        <v>611</v>
      </c>
      <c r="Q21" s="203" t="s">
        <v>603</v>
      </c>
      <c r="R21" s="180" t="s">
        <v>593</v>
      </c>
      <c r="S21" s="180" t="s">
        <v>599</v>
      </c>
      <c r="T21" s="180" t="s">
        <v>600</v>
      </c>
      <c r="U21" s="547" t="s">
        <v>604</v>
      </c>
      <c r="V21" s="548"/>
      <c r="W21" s="548"/>
      <c r="X21" s="548"/>
      <c r="Y21" s="180" t="s">
        <v>610</v>
      </c>
    </row>
    <row r="22" spans="2:25" ht="15.95" customHeight="1" x14ac:dyDescent="0.15">
      <c r="B22" s="251"/>
      <c r="C22" s="564">
        <v>19</v>
      </c>
      <c r="D22" s="565"/>
      <c r="E22" s="185">
        <v>1</v>
      </c>
      <c r="F22" s="199">
        <v>180.7</v>
      </c>
      <c r="G22" s="180" t="s">
        <v>589</v>
      </c>
      <c r="H22" s="180" t="s">
        <v>602</v>
      </c>
      <c r="I22" s="180" t="s">
        <v>591</v>
      </c>
      <c r="J22" s="272" t="s">
        <v>474</v>
      </c>
      <c r="K22" s="566"/>
      <c r="L22" s="566"/>
      <c r="M22" s="200">
        <v>0.19</v>
      </c>
      <c r="N22" s="200">
        <v>0.13</v>
      </c>
      <c r="O22" s="180" t="s">
        <v>603</v>
      </c>
      <c r="P22" s="180" t="s">
        <v>592</v>
      </c>
      <c r="Q22" s="202" t="s">
        <v>603</v>
      </c>
      <c r="R22" s="180" t="s">
        <v>593</v>
      </c>
      <c r="S22" s="180" t="s">
        <v>599</v>
      </c>
      <c r="T22" s="180" t="s">
        <v>600</v>
      </c>
      <c r="U22" s="547" t="s">
        <v>604</v>
      </c>
      <c r="V22" s="548"/>
      <c r="W22" s="548"/>
      <c r="X22" s="548"/>
      <c r="Y22" s="180" t="s">
        <v>365</v>
      </c>
    </row>
    <row r="23" spans="2:25" ht="15.95" customHeight="1" x14ac:dyDescent="0.15">
      <c r="B23" s="251"/>
      <c r="C23" s="564"/>
      <c r="D23" s="565"/>
      <c r="E23" s="185"/>
      <c r="F23" s="199"/>
      <c r="G23" s="180"/>
      <c r="H23" s="180"/>
      <c r="I23" s="180"/>
      <c r="J23" s="272"/>
      <c r="K23" s="566"/>
      <c r="L23" s="566"/>
      <c r="M23" s="200"/>
      <c r="N23" s="200"/>
      <c r="O23" s="180"/>
      <c r="P23" s="180"/>
      <c r="Q23" s="180"/>
      <c r="R23" s="180"/>
      <c r="S23" s="180"/>
      <c r="T23" s="180"/>
      <c r="U23" s="547"/>
      <c r="V23" s="548"/>
      <c r="W23" s="548"/>
      <c r="X23" s="548"/>
      <c r="Y23" s="180"/>
    </row>
    <row r="24" spans="2:25" ht="15.95" customHeight="1" x14ac:dyDescent="0.15">
      <c r="B24" s="251"/>
      <c r="C24" s="564"/>
      <c r="D24" s="565"/>
      <c r="E24" s="185"/>
      <c r="F24" s="199"/>
      <c r="G24" s="180"/>
      <c r="H24" s="180"/>
      <c r="I24" s="180"/>
      <c r="J24" s="272"/>
      <c r="K24" s="566"/>
      <c r="L24" s="566"/>
      <c r="M24" s="200"/>
      <c r="N24" s="200"/>
      <c r="O24" s="180"/>
      <c r="P24" s="180"/>
      <c r="Q24" s="180"/>
      <c r="R24" s="180"/>
      <c r="S24" s="180"/>
      <c r="T24" s="180"/>
      <c r="U24" s="547"/>
      <c r="V24" s="548"/>
      <c r="W24" s="548"/>
      <c r="X24" s="548"/>
      <c r="Y24" s="180"/>
    </row>
    <row r="25" spans="2:25" ht="15.95" customHeight="1" x14ac:dyDescent="0.15">
      <c r="B25" s="251"/>
      <c r="C25" s="564"/>
      <c r="D25" s="565"/>
      <c r="E25" s="185"/>
      <c r="F25" s="199"/>
      <c r="G25" s="180"/>
      <c r="H25" s="180"/>
      <c r="I25" s="180"/>
      <c r="J25" s="272"/>
      <c r="K25" s="566"/>
      <c r="L25" s="566"/>
      <c r="M25" s="200"/>
      <c r="N25" s="200"/>
      <c r="O25" s="180"/>
      <c r="P25" s="180"/>
      <c r="Q25" s="180"/>
      <c r="R25" s="180"/>
      <c r="S25" s="180"/>
      <c r="T25" s="180"/>
      <c r="U25" s="547"/>
      <c r="V25" s="548"/>
      <c r="W25" s="548"/>
      <c r="X25" s="548"/>
      <c r="Y25" s="180"/>
    </row>
    <row r="26" spans="2:25" ht="15.95" customHeight="1" x14ac:dyDescent="0.15">
      <c r="B26" s="251"/>
      <c r="C26" s="564"/>
      <c r="D26" s="565"/>
      <c r="E26" s="185"/>
      <c r="F26" s="199"/>
      <c r="G26" s="180"/>
      <c r="H26" s="180"/>
      <c r="I26" s="180"/>
      <c r="J26" s="272"/>
      <c r="K26" s="566"/>
      <c r="L26" s="566"/>
      <c r="M26" s="200"/>
      <c r="N26" s="200"/>
      <c r="O26" s="180"/>
      <c r="P26" s="180"/>
      <c r="Q26" s="180"/>
      <c r="R26" s="180"/>
      <c r="S26" s="180"/>
      <c r="T26" s="180"/>
      <c r="U26" s="547"/>
      <c r="V26" s="548"/>
      <c r="W26" s="548"/>
      <c r="X26" s="548"/>
      <c r="Y26" s="180"/>
    </row>
    <row r="27" spans="2:25" ht="15.95" customHeight="1" x14ac:dyDescent="0.15">
      <c r="B27" s="251"/>
      <c r="C27" s="564"/>
      <c r="D27" s="565"/>
      <c r="E27" s="185"/>
      <c r="F27" s="199"/>
      <c r="G27" s="180"/>
      <c r="H27" s="180"/>
      <c r="I27" s="180"/>
      <c r="J27" s="272"/>
      <c r="K27" s="566"/>
      <c r="L27" s="566"/>
      <c r="M27" s="200"/>
      <c r="N27" s="200"/>
      <c r="O27" s="180"/>
      <c r="P27" s="180"/>
      <c r="Q27" s="180"/>
      <c r="R27" s="180"/>
      <c r="S27" s="180"/>
      <c r="T27" s="180"/>
      <c r="U27" s="547"/>
      <c r="V27" s="548"/>
      <c r="W27" s="548"/>
      <c r="X27" s="548"/>
      <c r="Y27" s="180"/>
    </row>
    <row r="28" spans="2:25" ht="15.95" customHeight="1" x14ac:dyDescent="0.15">
      <c r="B28" s="251"/>
      <c r="C28" s="564"/>
      <c r="D28" s="565"/>
      <c r="E28" s="185"/>
      <c r="F28" s="199"/>
      <c r="G28" s="180"/>
      <c r="H28" s="180"/>
      <c r="I28" s="180"/>
      <c r="J28" s="272"/>
      <c r="K28" s="566"/>
      <c r="L28" s="566"/>
      <c r="M28" s="200"/>
      <c r="N28" s="200"/>
      <c r="O28" s="180"/>
      <c r="P28" s="180"/>
      <c r="Q28" s="180"/>
      <c r="R28" s="180"/>
      <c r="S28" s="180"/>
      <c r="T28" s="180"/>
      <c r="U28" s="547"/>
      <c r="V28" s="548"/>
      <c r="W28" s="548"/>
      <c r="X28" s="548"/>
      <c r="Y28" s="180"/>
    </row>
    <row r="29" spans="2:25" ht="15.95" customHeight="1" x14ac:dyDescent="0.15">
      <c r="B29" s="251"/>
      <c r="C29" s="564"/>
      <c r="D29" s="565"/>
      <c r="E29" s="185"/>
      <c r="F29" s="199"/>
      <c r="G29" s="180"/>
      <c r="H29" s="180"/>
      <c r="I29" s="180"/>
      <c r="J29" s="272"/>
      <c r="K29" s="566"/>
      <c r="L29" s="566"/>
      <c r="M29" s="200"/>
      <c r="N29" s="200"/>
      <c r="O29" s="180"/>
      <c r="P29" s="180"/>
      <c r="Q29" s="180"/>
      <c r="R29" s="180"/>
      <c r="S29" s="180"/>
      <c r="T29" s="180"/>
      <c r="U29" s="547"/>
      <c r="V29" s="548"/>
      <c r="W29" s="548"/>
      <c r="X29" s="548"/>
      <c r="Y29" s="180"/>
    </row>
    <row r="30" spans="2:25" ht="15.95" customHeight="1" x14ac:dyDescent="0.15">
      <c r="B30" s="251"/>
      <c r="C30" s="564"/>
      <c r="D30" s="565"/>
      <c r="E30" s="185"/>
      <c r="F30" s="199"/>
      <c r="G30" s="180"/>
      <c r="H30" s="180"/>
      <c r="I30" s="180"/>
      <c r="J30" s="272"/>
      <c r="K30" s="566"/>
      <c r="L30" s="566"/>
      <c r="M30" s="200"/>
      <c r="N30" s="200"/>
      <c r="O30" s="180"/>
      <c r="P30" s="180"/>
      <c r="Q30" s="180"/>
      <c r="R30" s="180"/>
      <c r="S30" s="180"/>
      <c r="T30" s="180"/>
      <c r="U30" s="547"/>
      <c r="V30" s="548"/>
      <c r="W30" s="548"/>
      <c r="X30" s="548"/>
      <c r="Y30" s="180"/>
    </row>
    <row r="31" spans="2:25" ht="15.95" customHeight="1" x14ac:dyDescent="0.15">
      <c r="B31" s="251"/>
      <c r="C31" s="564"/>
      <c r="D31" s="565"/>
      <c r="E31" s="185"/>
      <c r="F31" s="199"/>
      <c r="G31" s="180"/>
      <c r="H31" s="180"/>
      <c r="I31" s="180"/>
      <c r="J31" s="272"/>
      <c r="K31" s="566"/>
      <c r="L31" s="566"/>
      <c r="M31" s="200"/>
      <c r="N31" s="200"/>
      <c r="O31" s="180"/>
      <c r="P31" s="180"/>
      <c r="Q31" s="180"/>
      <c r="R31" s="180"/>
      <c r="S31" s="180"/>
      <c r="T31" s="180"/>
      <c r="U31" s="547"/>
      <c r="V31" s="548"/>
      <c r="W31" s="548"/>
      <c r="X31" s="548"/>
      <c r="Y31" s="180"/>
    </row>
    <row r="32" spans="2:25" ht="15.95" customHeight="1" x14ac:dyDescent="0.15">
      <c r="B32" s="251"/>
      <c r="C32" s="564"/>
      <c r="D32" s="565"/>
      <c r="E32" s="185"/>
      <c r="F32" s="199"/>
      <c r="G32" s="180"/>
      <c r="H32" s="180"/>
      <c r="I32" s="180"/>
      <c r="J32" s="272"/>
      <c r="K32" s="566"/>
      <c r="L32" s="566"/>
      <c r="M32" s="200"/>
      <c r="N32" s="200"/>
      <c r="O32" s="180"/>
      <c r="P32" s="180"/>
      <c r="Q32" s="180"/>
      <c r="R32" s="180"/>
      <c r="S32" s="180"/>
      <c r="T32" s="180"/>
      <c r="U32" s="547"/>
      <c r="V32" s="548"/>
      <c r="W32" s="548"/>
      <c r="X32" s="548"/>
      <c r="Y32" s="180"/>
    </row>
    <row r="33" spans="2:25" ht="15.95" customHeight="1" x14ac:dyDescent="0.15">
      <c r="B33" s="251"/>
      <c r="C33" s="564"/>
      <c r="D33" s="565"/>
      <c r="E33" s="185"/>
      <c r="F33" s="199"/>
      <c r="G33" s="180"/>
      <c r="H33" s="180"/>
      <c r="I33" s="180"/>
      <c r="J33" s="272"/>
      <c r="K33" s="566"/>
      <c r="L33" s="566"/>
      <c r="M33" s="200"/>
      <c r="N33" s="200"/>
      <c r="O33" s="180"/>
      <c r="P33" s="180"/>
      <c r="Q33" s="180"/>
      <c r="R33" s="180"/>
      <c r="S33" s="180"/>
      <c r="T33" s="180"/>
      <c r="U33" s="547"/>
      <c r="V33" s="548"/>
      <c r="W33" s="548"/>
      <c r="X33" s="548"/>
      <c r="Y33" s="180"/>
    </row>
    <row r="34" spans="2:25" ht="15.95" customHeight="1" x14ac:dyDescent="0.15">
      <c r="B34" s="251"/>
      <c r="C34" s="564"/>
      <c r="D34" s="565"/>
      <c r="E34" s="185"/>
      <c r="F34" s="199"/>
      <c r="G34" s="180"/>
      <c r="H34" s="180"/>
      <c r="I34" s="180"/>
      <c r="J34" s="272"/>
      <c r="K34" s="566"/>
      <c r="L34" s="566"/>
      <c r="M34" s="200"/>
      <c r="N34" s="200"/>
      <c r="O34" s="180"/>
      <c r="P34" s="180"/>
      <c r="Q34" s="180"/>
      <c r="R34" s="180"/>
      <c r="S34" s="180"/>
      <c r="T34" s="180"/>
      <c r="U34" s="547"/>
      <c r="V34" s="548"/>
      <c r="W34" s="548"/>
      <c r="X34" s="548"/>
      <c r="Y34" s="180"/>
    </row>
    <row r="35" spans="2:25" ht="15.95" customHeight="1" x14ac:dyDescent="0.15">
      <c r="B35" s="251"/>
      <c r="C35" s="564"/>
      <c r="D35" s="565"/>
      <c r="E35" s="185"/>
      <c r="F35" s="199"/>
      <c r="G35" s="180"/>
      <c r="H35" s="180"/>
      <c r="I35" s="180"/>
      <c r="J35" s="272"/>
      <c r="K35" s="566"/>
      <c r="L35" s="566"/>
      <c r="M35" s="200"/>
      <c r="N35" s="200"/>
      <c r="O35" s="180"/>
      <c r="P35" s="180"/>
      <c r="Q35" s="180"/>
      <c r="R35" s="180"/>
      <c r="S35" s="180"/>
      <c r="T35" s="180"/>
      <c r="U35" s="547"/>
      <c r="V35" s="548"/>
      <c r="W35" s="548"/>
      <c r="X35" s="548"/>
      <c r="Y35" s="180"/>
    </row>
    <row r="36" spans="2:25" ht="15.95" customHeight="1" x14ac:dyDescent="0.15">
      <c r="B36" s="251"/>
      <c r="C36" s="564"/>
      <c r="D36" s="565"/>
      <c r="E36" s="185"/>
      <c r="F36" s="199"/>
      <c r="G36" s="180"/>
      <c r="H36" s="180"/>
      <c r="I36" s="180"/>
      <c r="J36" s="272"/>
      <c r="K36" s="566"/>
      <c r="L36" s="566"/>
      <c r="M36" s="200"/>
      <c r="N36" s="200"/>
      <c r="O36" s="180"/>
      <c r="P36" s="180"/>
      <c r="Q36" s="180"/>
      <c r="R36" s="180"/>
      <c r="S36" s="180"/>
      <c r="T36" s="180"/>
      <c r="U36" s="547"/>
      <c r="V36" s="548"/>
      <c r="W36" s="548"/>
      <c r="X36" s="548"/>
      <c r="Y36" s="180"/>
    </row>
    <row r="37" spans="2:25" ht="15.95" customHeight="1" x14ac:dyDescent="0.15">
      <c r="B37" s="251"/>
      <c r="C37" s="564"/>
      <c r="D37" s="565"/>
      <c r="E37" s="185"/>
      <c r="F37" s="199"/>
      <c r="G37" s="180"/>
      <c r="H37" s="180"/>
      <c r="I37" s="180"/>
      <c r="J37" s="272"/>
      <c r="K37" s="566"/>
      <c r="L37" s="566"/>
      <c r="M37" s="200"/>
      <c r="N37" s="200"/>
      <c r="O37" s="180"/>
      <c r="P37" s="180"/>
      <c r="Q37" s="180"/>
      <c r="R37" s="180"/>
      <c r="S37" s="180"/>
      <c r="T37" s="180"/>
      <c r="U37" s="547"/>
      <c r="V37" s="548"/>
      <c r="W37" s="548"/>
      <c r="X37" s="548"/>
      <c r="Y37" s="180"/>
    </row>
    <row r="38" spans="2:25" ht="15.95" customHeight="1" x14ac:dyDescent="0.15">
      <c r="B38" s="251"/>
      <c r="C38" s="564"/>
      <c r="D38" s="565"/>
      <c r="E38" s="185"/>
      <c r="F38" s="199"/>
      <c r="G38" s="180"/>
      <c r="H38" s="180"/>
      <c r="I38" s="180"/>
      <c r="J38" s="272"/>
      <c r="K38" s="566"/>
      <c r="L38" s="566"/>
      <c r="M38" s="200"/>
      <c r="N38" s="200"/>
      <c r="O38" s="180"/>
      <c r="P38" s="180"/>
      <c r="Q38" s="180"/>
      <c r="R38" s="180"/>
      <c r="S38" s="180"/>
      <c r="T38" s="180"/>
      <c r="U38" s="547"/>
      <c r="V38" s="548"/>
      <c r="W38" s="548"/>
      <c r="X38" s="548"/>
      <c r="Y38" s="180"/>
    </row>
    <row r="39" spans="2:25" ht="15.95" customHeight="1" x14ac:dyDescent="0.15">
      <c r="B39" s="251"/>
      <c r="C39" s="564"/>
      <c r="D39" s="565"/>
      <c r="E39" s="185"/>
      <c r="F39" s="199"/>
      <c r="G39" s="180"/>
      <c r="H39" s="180"/>
      <c r="I39" s="180"/>
      <c r="J39" s="272"/>
      <c r="K39" s="566"/>
      <c r="L39" s="566"/>
      <c r="M39" s="200"/>
      <c r="N39" s="200"/>
      <c r="O39" s="180"/>
      <c r="P39" s="180"/>
      <c r="Q39" s="180"/>
      <c r="R39" s="180"/>
      <c r="S39" s="180"/>
      <c r="T39" s="180"/>
      <c r="U39" s="547"/>
      <c r="V39" s="548"/>
      <c r="W39" s="548"/>
      <c r="X39" s="548"/>
      <c r="Y39" s="180"/>
    </row>
    <row r="40" spans="2:25" ht="15.95" customHeight="1" x14ac:dyDescent="0.15">
      <c r="B40" s="251"/>
      <c r="C40" s="564"/>
      <c r="D40" s="565"/>
      <c r="E40" s="185"/>
      <c r="F40" s="199"/>
      <c r="G40" s="180"/>
      <c r="H40" s="180"/>
      <c r="I40" s="180"/>
      <c r="J40" s="272"/>
      <c r="K40" s="566"/>
      <c r="L40" s="566"/>
      <c r="M40" s="200"/>
      <c r="N40" s="200"/>
      <c r="O40" s="180"/>
      <c r="P40" s="180"/>
      <c r="Q40" s="180"/>
      <c r="R40" s="180"/>
      <c r="S40" s="180"/>
      <c r="T40" s="180"/>
      <c r="U40" s="547"/>
      <c r="V40" s="548"/>
      <c r="W40" s="548"/>
      <c r="X40" s="548"/>
      <c r="Y40" s="180"/>
    </row>
    <row r="41" spans="2:25" ht="15.95" customHeight="1" x14ac:dyDescent="0.15">
      <c r="B41" s="251"/>
      <c r="C41" s="564"/>
      <c r="D41" s="565"/>
      <c r="E41" s="185"/>
      <c r="F41" s="199"/>
      <c r="G41" s="180"/>
      <c r="H41" s="180"/>
      <c r="I41" s="180"/>
      <c r="J41" s="272"/>
      <c r="K41" s="566"/>
      <c r="L41" s="566"/>
      <c r="M41" s="200"/>
      <c r="N41" s="200"/>
      <c r="O41" s="180"/>
      <c r="P41" s="180"/>
      <c r="Q41" s="180"/>
      <c r="R41" s="180"/>
      <c r="S41" s="180"/>
      <c r="T41" s="180"/>
      <c r="U41" s="547"/>
      <c r="V41" s="548"/>
      <c r="W41" s="548"/>
      <c r="X41" s="548"/>
      <c r="Y41" s="180"/>
    </row>
    <row r="42" spans="2:25" ht="15.95" customHeight="1" x14ac:dyDescent="0.15">
      <c r="B42" s="252"/>
      <c r="C42" s="564"/>
      <c r="D42" s="565"/>
      <c r="E42" s="185"/>
      <c r="F42" s="199"/>
      <c r="G42" s="180"/>
      <c r="H42" s="180"/>
      <c r="I42" s="180"/>
      <c r="J42" s="272"/>
      <c r="K42" s="566"/>
      <c r="L42" s="566"/>
      <c r="M42" s="200"/>
      <c r="N42" s="200"/>
      <c r="O42" s="180"/>
      <c r="P42" s="180"/>
      <c r="Q42" s="180"/>
      <c r="R42" s="180"/>
      <c r="S42" s="180"/>
      <c r="T42" s="180"/>
      <c r="U42" s="547"/>
      <c r="V42" s="548"/>
      <c r="W42" s="548"/>
      <c r="X42" s="548"/>
      <c r="Y42" s="180"/>
    </row>
    <row r="43" spans="2:25" ht="15.95" customHeight="1" x14ac:dyDescent="0.15">
      <c r="B43" s="17"/>
      <c r="C43" s="1" t="s">
        <v>444</v>
      </c>
      <c r="D43" s="6"/>
      <c r="F43" s="6"/>
      <c r="G43" s="15"/>
      <c r="H43" s="15"/>
      <c r="I43" s="15"/>
      <c r="J43" s="15"/>
      <c r="K43" s="15"/>
      <c r="L43" s="15"/>
      <c r="M43" s="15"/>
      <c r="N43" s="15"/>
      <c r="O43" s="15"/>
      <c r="P43" s="16"/>
      <c r="Q43" s="152"/>
      <c r="R43" s="6"/>
      <c r="S43" s="6"/>
      <c r="T43" s="15"/>
      <c r="U43" s="153"/>
      <c r="V43" s="153"/>
      <c r="W43" s="153"/>
      <c r="X43" s="153"/>
      <c r="Y43" s="6"/>
    </row>
    <row r="44" spans="2:25" ht="15.95" customHeight="1" x14ac:dyDescent="0.15">
      <c r="B44" s="17"/>
      <c r="C44" s="21" t="s">
        <v>226</v>
      </c>
      <c r="D44" s="6"/>
      <c r="F44" s="6"/>
      <c r="G44" s="15"/>
      <c r="H44" s="15"/>
      <c r="I44" s="15"/>
      <c r="J44" s="15"/>
      <c r="K44" s="15"/>
      <c r="L44" s="15"/>
      <c r="M44" s="15"/>
      <c r="N44" s="15"/>
      <c r="O44" s="15"/>
      <c r="P44" s="16"/>
      <c r="Q44" s="152"/>
      <c r="R44" s="6"/>
      <c r="S44" s="6"/>
      <c r="T44" s="15"/>
      <c r="U44" s="153"/>
      <c r="V44" s="153"/>
      <c r="W44" s="153"/>
      <c r="X44" s="153"/>
      <c r="Y44" s="6"/>
    </row>
    <row r="45" spans="2:25" ht="15.95" customHeight="1" x14ac:dyDescent="0.15">
      <c r="B45" s="18"/>
      <c r="C45" s="3" t="s">
        <v>208</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209</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317</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373</v>
      </c>
    </row>
  </sheetData>
  <dataConsolidate/>
  <mergeCells count="137">
    <mergeCell ref="U37:X37"/>
    <mergeCell ref="G5:H6"/>
    <mergeCell ref="I5:N6"/>
    <mergeCell ref="T5:X6"/>
    <mergeCell ref="P5:S6"/>
    <mergeCell ref="U38:X38"/>
    <mergeCell ref="U39:X39"/>
    <mergeCell ref="U40:X40"/>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U28:X28"/>
    <mergeCell ref="U29:X29"/>
    <mergeCell ref="U30:X30"/>
    <mergeCell ref="U31:X31"/>
    <mergeCell ref="U32:X32"/>
    <mergeCell ref="U33:X33"/>
    <mergeCell ref="U34:X34"/>
    <mergeCell ref="U35:X35"/>
    <mergeCell ref="U36:X36"/>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J26:L26"/>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12:D12"/>
    <mergeCell ref="J9:L9"/>
    <mergeCell ref="J11:L11"/>
    <mergeCell ref="G7:G8"/>
    <mergeCell ref="H7:H8"/>
    <mergeCell ref="J7:L8"/>
    <mergeCell ref="I7:I8"/>
    <mergeCell ref="M7:M8"/>
    <mergeCell ref="N7:N8"/>
    <mergeCell ref="U14:X14"/>
    <mergeCell ref="U15:X15"/>
    <mergeCell ref="U16:X16"/>
    <mergeCell ref="Y5:Y8"/>
    <mergeCell ref="T3:W4"/>
    <mergeCell ref="X3:Y4"/>
    <mergeCell ref="P3:S3"/>
    <mergeCell ref="P4:S4"/>
    <mergeCell ref="S7:S8"/>
    <mergeCell ref="T7:T8"/>
    <mergeCell ref="U7:X8"/>
  </mergeCells>
  <phoneticPr fontId="8"/>
  <dataValidations count="1">
    <dataValidation type="list" errorStyle="warning" allowBlank="1" showInputMessage="1" showErrorMessage="1" error="選択出来ません" sqref="H9:H42"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67" t="s">
        <v>243</v>
      </c>
      <c r="C2" s="467"/>
      <c r="D2" s="467"/>
      <c r="E2" s="467"/>
      <c r="F2" s="467"/>
      <c r="G2" s="467"/>
      <c r="H2" s="467"/>
      <c r="I2" s="467"/>
      <c r="J2" s="572"/>
      <c r="K2" s="572"/>
      <c r="L2" s="572"/>
      <c r="M2" s="572"/>
      <c r="N2" s="572"/>
      <c r="O2" s="572"/>
      <c r="P2" s="572"/>
      <c r="Q2" s="572"/>
      <c r="R2" s="572"/>
      <c r="S2" s="572"/>
      <c r="T2" s="572"/>
      <c r="U2" s="572"/>
      <c r="V2" s="572"/>
    </row>
    <row r="3" spans="2:24" ht="20.100000000000001" customHeight="1" x14ac:dyDescent="0.15">
      <c r="B3" s="282" t="s">
        <v>180</v>
      </c>
      <c r="C3" s="286"/>
      <c r="D3" s="286"/>
      <c r="E3" s="283"/>
      <c r="F3" s="611" t="s">
        <v>650</v>
      </c>
      <c r="G3" s="612"/>
      <c r="H3" s="612"/>
      <c r="I3" s="613"/>
      <c r="J3" s="85" t="s">
        <v>179</v>
      </c>
      <c r="K3" s="367" t="s">
        <v>654</v>
      </c>
      <c r="L3" s="368"/>
      <c r="M3" s="327" t="s">
        <v>453</v>
      </c>
      <c r="N3" s="329"/>
      <c r="O3" s="558" t="s">
        <v>660</v>
      </c>
      <c r="P3" s="542"/>
      <c r="Q3" s="542"/>
      <c r="R3" s="614"/>
      <c r="S3" s="494" t="s">
        <v>185</v>
      </c>
      <c r="T3" s="495"/>
      <c r="U3" s="495"/>
      <c r="V3" s="496"/>
      <c r="W3" s="474">
        <v>45841</v>
      </c>
      <c r="X3" s="555"/>
    </row>
    <row r="4" spans="2:24" ht="20.100000000000001" customHeight="1" x14ac:dyDescent="0.15">
      <c r="B4" s="284" t="s">
        <v>0</v>
      </c>
      <c r="C4" s="320"/>
      <c r="D4" s="320"/>
      <c r="E4" s="285"/>
      <c r="F4" s="607" t="s">
        <v>652</v>
      </c>
      <c r="G4" s="608"/>
      <c r="H4" s="608"/>
      <c r="I4" s="609"/>
      <c r="J4" s="86" t="s">
        <v>1</v>
      </c>
      <c r="K4" s="367" t="s">
        <v>657</v>
      </c>
      <c r="L4" s="368"/>
      <c r="M4" s="316"/>
      <c r="N4" s="331"/>
      <c r="O4" s="560" t="s">
        <v>661</v>
      </c>
      <c r="P4" s="543"/>
      <c r="Q4" s="543"/>
      <c r="R4" s="610"/>
      <c r="S4" s="552"/>
      <c r="T4" s="553"/>
      <c r="U4" s="553"/>
      <c r="V4" s="554"/>
      <c r="W4" s="556"/>
      <c r="X4" s="557"/>
    </row>
    <row r="5" spans="2:24" ht="30" customHeight="1" x14ac:dyDescent="0.15">
      <c r="B5" s="251" t="s">
        <v>204</v>
      </c>
      <c r="C5" s="576" t="s">
        <v>29</v>
      </c>
      <c r="D5" s="577"/>
      <c r="E5" s="550" t="s">
        <v>178</v>
      </c>
      <c r="F5" s="550" t="s">
        <v>172</v>
      </c>
      <c r="G5" s="576" t="s">
        <v>177</v>
      </c>
      <c r="H5" s="599"/>
      <c r="I5" s="600"/>
      <c r="J5" s="282" t="s">
        <v>176</v>
      </c>
      <c r="K5" s="286"/>
      <c r="L5" s="286"/>
      <c r="M5" s="286"/>
      <c r="N5" s="529" t="s">
        <v>204</v>
      </c>
      <c r="O5" s="592"/>
      <c r="P5" s="585" t="s">
        <v>216</v>
      </c>
      <c r="Q5" s="589"/>
      <c r="R5" s="589"/>
      <c r="S5" s="589"/>
      <c r="T5" s="589"/>
      <c r="U5" s="586"/>
      <c r="V5" s="585" t="s">
        <v>168</v>
      </c>
      <c r="W5" s="589"/>
      <c r="X5" s="586"/>
    </row>
    <row r="6" spans="2:24" ht="16.5" customHeight="1" x14ac:dyDescent="0.15">
      <c r="B6" s="251"/>
      <c r="C6" s="601"/>
      <c r="D6" s="577"/>
      <c r="E6" s="604"/>
      <c r="F6" s="604"/>
      <c r="G6" s="585" t="s">
        <v>189</v>
      </c>
      <c r="H6" s="586"/>
      <c r="I6" s="483" t="s">
        <v>166</v>
      </c>
      <c r="J6" s="471" t="s">
        <v>175</v>
      </c>
      <c r="K6" s="471"/>
      <c r="L6" s="568" t="s">
        <v>174</v>
      </c>
      <c r="M6" s="568"/>
      <c r="N6" s="483" t="s">
        <v>227</v>
      </c>
      <c r="O6" s="567"/>
      <c r="P6" s="563" t="s">
        <v>164</v>
      </c>
      <c r="Q6" s="483" t="s">
        <v>215</v>
      </c>
      <c r="R6" s="483"/>
      <c r="S6" s="483"/>
      <c r="T6" s="483"/>
      <c r="U6" s="483"/>
      <c r="V6" s="576"/>
      <c r="W6" s="599"/>
      <c r="X6" s="600"/>
    </row>
    <row r="7" spans="2:24" ht="16.5" customHeight="1" x14ac:dyDescent="0.15">
      <c r="B7" s="251"/>
      <c r="C7" s="602"/>
      <c r="D7" s="603"/>
      <c r="E7" s="605"/>
      <c r="F7" s="605"/>
      <c r="G7" s="587"/>
      <c r="H7" s="588"/>
      <c r="I7" s="567"/>
      <c r="J7" s="562"/>
      <c r="K7" s="562"/>
      <c r="L7" s="562"/>
      <c r="M7" s="562"/>
      <c r="N7" s="27" t="s">
        <v>219</v>
      </c>
      <c r="O7" s="27" t="s">
        <v>221</v>
      </c>
      <c r="P7" s="615"/>
      <c r="Q7" s="567"/>
      <c r="R7" s="567"/>
      <c r="S7" s="567"/>
      <c r="T7" s="567"/>
      <c r="U7" s="567"/>
      <c r="V7" s="87"/>
      <c r="W7" s="88"/>
      <c r="X7" s="89"/>
    </row>
    <row r="8" spans="2:24" ht="15.95" customHeight="1" x14ac:dyDescent="0.15">
      <c r="B8" s="251"/>
      <c r="C8" s="597"/>
      <c r="D8" s="598"/>
      <c r="E8" s="204"/>
      <c r="F8" s="205"/>
      <c r="G8" s="180"/>
      <c r="H8" s="180"/>
      <c r="I8" s="180"/>
      <c r="J8" s="272"/>
      <c r="K8" s="566"/>
      <c r="L8" s="606"/>
      <c r="M8" s="571"/>
      <c r="N8" s="180"/>
      <c r="O8" s="180"/>
      <c r="P8" s="184"/>
      <c r="Q8" s="272"/>
      <c r="R8" s="566"/>
      <c r="S8" s="566"/>
      <c r="T8" s="566"/>
      <c r="U8" s="566"/>
      <c r="V8" s="257"/>
      <c r="W8" s="595"/>
      <c r="X8" s="596"/>
    </row>
    <row r="9" spans="2:24" ht="15.95" customHeight="1" x14ac:dyDescent="0.15">
      <c r="B9" s="251"/>
      <c r="C9" s="597"/>
      <c r="D9" s="598"/>
      <c r="E9" s="204"/>
      <c r="F9" s="205"/>
      <c r="G9" s="180"/>
      <c r="H9" s="180"/>
      <c r="I9" s="180"/>
      <c r="J9" s="272"/>
      <c r="K9" s="566"/>
      <c r="L9" s="606"/>
      <c r="M9" s="571"/>
      <c r="N9" s="180"/>
      <c r="O9" s="180"/>
      <c r="P9" s="184"/>
      <c r="Q9" s="272"/>
      <c r="R9" s="566"/>
      <c r="S9" s="566"/>
      <c r="T9" s="566"/>
      <c r="U9" s="566"/>
      <c r="V9" s="289"/>
      <c r="W9" s="570"/>
      <c r="X9" s="571"/>
    </row>
    <row r="10" spans="2:24" ht="15.95" customHeight="1" x14ac:dyDescent="0.15">
      <c r="B10" s="251"/>
      <c r="C10" s="597"/>
      <c r="D10" s="598"/>
      <c r="E10" s="204"/>
      <c r="F10" s="205"/>
      <c r="G10" s="180"/>
      <c r="H10" s="180"/>
      <c r="I10" s="180"/>
      <c r="J10" s="272"/>
      <c r="K10" s="566"/>
      <c r="L10" s="606"/>
      <c r="M10" s="571"/>
      <c r="N10" s="180"/>
      <c r="O10" s="180"/>
      <c r="P10" s="184"/>
      <c r="Q10" s="272"/>
      <c r="R10" s="566"/>
      <c r="S10" s="566"/>
      <c r="T10" s="566"/>
      <c r="U10" s="566"/>
      <c r="V10" s="257"/>
      <c r="W10" s="595"/>
      <c r="X10" s="596"/>
    </row>
    <row r="11" spans="2:24" ht="15.95" customHeight="1" x14ac:dyDescent="0.15">
      <c r="B11" s="251"/>
      <c r="C11" s="597"/>
      <c r="D11" s="598"/>
      <c r="E11" s="204"/>
      <c r="F11" s="205"/>
      <c r="G11" s="180"/>
      <c r="H11" s="180"/>
      <c r="I11" s="180"/>
      <c r="J11" s="272"/>
      <c r="K11" s="566"/>
      <c r="L11" s="606"/>
      <c r="M11" s="571"/>
      <c r="N11" s="180"/>
      <c r="O11" s="180"/>
      <c r="P11" s="184"/>
      <c r="Q11" s="272"/>
      <c r="R11" s="566"/>
      <c r="S11" s="566"/>
      <c r="T11" s="566"/>
      <c r="U11" s="566"/>
      <c r="V11" s="257"/>
      <c r="W11" s="595"/>
      <c r="X11" s="596"/>
    </row>
    <row r="12" spans="2:24" ht="15.95" customHeight="1" x14ac:dyDescent="0.15">
      <c r="B12" s="251"/>
      <c r="C12" s="597"/>
      <c r="D12" s="598"/>
      <c r="E12" s="204"/>
      <c r="F12" s="205"/>
      <c r="G12" s="180"/>
      <c r="H12" s="180"/>
      <c r="I12" s="180"/>
      <c r="J12" s="272"/>
      <c r="K12" s="566"/>
      <c r="L12" s="606"/>
      <c r="M12" s="571"/>
      <c r="N12" s="180"/>
      <c r="O12" s="180"/>
      <c r="P12" s="184"/>
      <c r="Q12" s="272"/>
      <c r="R12" s="566"/>
      <c r="S12" s="566"/>
      <c r="T12" s="566"/>
      <c r="U12" s="566"/>
      <c r="V12" s="257"/>
      <c r="W12" s="595"/>
      <c r="X12" s="596"/>
    </row>
    <row r="13" spans="2:24" ht="15.95" customHeight="1" x14ac:dyDescent="0.15">
      <c r="B13" s="251"/>
      <c r="C13" s="597"/>
      <c r="D13" s="598"/>
      <c r="E13" s="204"/>
      <c r="F13" s="205"/>
      <c r="G13" s="180"/>
      <c r="H13" s="180"/>
      <c r="I13" s="180"/>
      <c r="J13" s="272"/>
      <c r="K13" s="566"/>
      <c r="L13" s="272"/>
      <c r="M13" s="566"/>
      <c r="N13" s="180"/>
      <c r="O13" s="180"/>
      <c r="P13" s="184"/>
      <c r="Q13" s="272"/>
      <c r="R13" s="566"/>
      <c r="S13" s="566"/>
      <c r="T13" s="566"/>
      <c r="U13" s="566"/>
      <c r="V13" s="257"/>
      <c r="W13" s="595"/>
      <c r="X13" s="596"/>
    </row>
    <row r="14" spans="2:24" ht="15.95" customHeight="1" x14ac:dyDescent="0.15">
      <c r="B14" s="251"/>
      <c r="C14" s="597"/>
      <c r="D14" s="598"/>
      <c r="E14" s="204"/>
      <c r="F14" s="205"/>
      <c r="G14" s="180"/>
      <c r="H14" s="180"/>
      <c r="I14" s="180"/>
      <c r="J14" s="272"/>
      <c r="K14" s="566"/>
      <c r="L14" s="272"/>
      <c r="M14" s="566"/>
      <c r="N14" s="180"/>
      <c r="O14" s="180"/>
      <c r="P14" s="184"/>
      <c r="Q14" s="272"/>
      <c r="R14" s="566"/>
      <c r="S14" s="566"/>
      <c r="T14" s="566"/>
      <c r="U14" s="566"/>
      <c r="V14" s="257"/>
      <c r="W14" s="595"/>
      <c r="X14" s="596"/>
    </row>
    <row r="15" spans="2:24" ht="15.95" customHeight="1" x14ac:dyDescent="0.15">
      <c r="B15" s="251"/>
      <c r="C15" s="597"/>
      <c r="D15" s="598"/>
      <c r="E15" s="204"/>
      <c r="F15" s="205"/>
      <c r="G15" s="180"/>
      <c r="H15" s="180"/>
      <c r="I15" s="180"/>
      <c r="J15" s="272"/>
      <c r="K15" s="566"/>
      <c r="L15" s="272"/>
      <c r="M15" s="566"/>
      <c r="N15" s="180"/>
      <c r="O15" s="180"/>
      <c r="P15" s="184"/>
      <c r="Q15" s="272"/>
      <c r="R15" s="566"/>
      <c r="S15" s="566"/>
      <c r="T15" s="566"/>
      <c r="U15" s="566"/>
      <c r="V15" s="257"/>
      <c r="W15" s="595"/>
      <c r="X15" s="596"/>
    </row>
    <row r="16" spans="2:24" ht="15.95" customHeight="1" x14ac:dyDescent="0.15">
      <c r="B16" s="251"/>
      <c r="C16" s="597"/>
      <c r="D16" s="598"/>
      <c r="E16" s="204"/>
      <c r="F16" s="205"/>
      <c r="G16" s="180"/>
      <c r="H16" s="180"/>
      <c r="I16" s="180"/>
      <c r="J16" s="272"/>
      <c r="K16" s="566"/>
      <c r="L16" s="272"/>
      <c r="M16" s="566"/>
      <c r="N16" s="180"/>
      <c r="O16" s="180"/>
      <c r="P16" s="184"/>
      <c r="Q16" s="272"/>
      <c r="R16" s="566"/>
      <c r="S16" s="566"/>
      <c r="T16" s="566"/>
      <c r="U16" s="566"/>
      <c r="V16" s="257"/>
      <c r="W16" s="595"/>
      <c r="X16" s="596"/>
    </row>
    <row r="17" spans="2:24" ht="15.95" customHeight="1" x14ac:dyDescent="0.15">
      <c r="B17" s="251"/>
      <c r="C17" s="597"/>
      <c r="D17" s="598"/>
      <c r="E17" s="204"/>
      <c r="F17" s="205"/>
      <c r="G17" s="180"/>
      <c r="H17" s="180"/>
      <c r="I17" s="180"/>
      <c r="J17" s="272"/>
      <c r="K17" s="566"/>
      <c r="L17" s="272"/>
      <c r="M17" s="566"/>
      <c r="N17" s="180"/>
      <c r="O17" s="180"/>
      <c r="P17" s="184"/>
      <c r="Q17" s="272"/>
      <c r="R17" s="566"/>
      <c r="S17" s="566"/>
      <c r="T17" s="566"/>
      <c r="U17" s="566"/>
      <c r="V17" s="257"/>
      <c r="W17" s="595"/>
      <c r="X17" s="596"/>
    </row>
    <row r="18" spans="2:24" ht="15.95" customHeight="1" x14ac:dyDescent="0.15">
      <c r="B18" s="251"/>
      <c r="C18" s="597"/>
      <c r="D18" s="598"/>
      <c r="E18" s="204"/>
      <c r="F18" s="205"/>
      <c r="G18" s="180"/>
      <c r="H18" s="180"/>
      <c r="I18" s="180"/>
      <c r="J18" s="272"/>
      <c r="K18" s="566"/>
      <c r="L18" s="272"/>
      <c r="M18" s="566"/>
      <c r="N18" s="180"/>
      <c r="O18" s="180"/>
      <c r="P18" s="184"/>
      <c r="Q18" s="272"/>
      <c r="R18" s="566"/>
      <c r="S18" s="566"/>
      <c r="T18" s="566"/>
      <c r="U18" s="566"/>
      <c r="V18" s="257"/>
      <c r="W18" s="595"/>
      <c r="X18" s="596"/>
    </row>
    <row r="19" spans="2:24" ht="15.95" customHeight="1" x14ac:dyDescent="0.15">
      <c r="B19" s="251"/>
      <c r="C19" s="597"/>
      <c r="D19" s="598"/>
      <c r="E19" s="204"/>
      <c r="F19" s="205"/>
      <c r="G19" s="180"/>
      <c r="H19" s="180"/>
      <c r="I19" s="180"/>
      <c r="J19" s="272"/>
      <c r="K19" s="566"/>
      <c r="L19" s="272"/>
      <c r="M19" s="566"/>
      <c r="N19" s="180"/>
      <c r="O19" s="180"/>
      <c r="P19" s="184"/>
      <c r="Q19" s="272"/>
      <c r="R19" s="566"/>
      <c r="S19" s="566"/>
      <c r="T19" s="566"/>
      <c r="U19" s="566"/>
      <c r="V19" s="257"/>
      <c r="W19" s="595"/>
      <c r="X19" s="596"/>
    </row>
    <row r="20" spans="2:24" ht="15.95" customHeight="1" x14ac:dyDescent="0.15">
      <c r="B20" s="251"/>
      <c r="C20" s="597"/>
      <c r="D20" s="598"/>
      <c r="E20" s="204"/>
      <c r="F20" s="205"/>
      <c r="G20" s="180"/>
      <c r="H20" s="180"/>
      <c r="I20" s="180"/>
      <c r="J20" s="272"/>
      <c r="K20" s="566"/>
      <c r="L20" s="272"/>
      <c r="M20" s="566"/>
      <c r="N20" s="180"/>
      <c r="O20" s="180"/>
      <c r="P20" s="184"/>
      <c r="Q20" s="272"/>
      <c r="R20" s="566"/>
      <c r="S20" s="566"/>
      <c r="T20" s="566"/>
      <c r="U20" s="566"/>
      <c r="V20" s="257"/>
      <c r="W20" s="595"/>
      <c r="X20" s="596"/>
    </row>
    <row r="21" spans="2:24" ht="15.95" customHeight="1" x14ac:dyDescent="0.15">
      <c r="B21" s="251"/>
      <c r="C21" s="597"/>
      <c r="D21" s="598"/>
      <c r="E21" s="204"/>
      <c r="F21" s="205"/>
      <c r="G21" s="180"/>
      <c r="H21" s="180"/>
      <c r="I21" s="180"/>
      <c r="J21" s="272"/>
      <c r="K21" s="566"/>
      <c r="L21" s="272"/>
      <c r="M21" s="566"/>
      <c r="N21" s="180"/>
      <c r="O21" s="180"/>
      <c r="P21" s="184"/>
      <c r="Q21" s="272"/>
      <c r="R21" s="566"/>
      <c r="S21" s="566"/>
      <c r="T21" s="566"/>
      <c r="U21" s="566"/>
      <c r="V21" s="257"/>
      <c r="W21" s="595"/>
      <c r="X21" s="596"/>
    </row>
    <row r="22" spans="2:24" ht="15.95" customHeight="1" x14ac:dyDescent="0.15">
      <c r="B22" s="251"/>
      <c r="C22" s="597"/>
      <c r="D22" s="598"/>
      <c r="E22" s="204"/>
      <c r="F22" s="205"/>
      <c r="G22" s="180"/>
      <c r="H22" s="180"/>
      <c r="I22" s="180"/>
      <c r="J22" s="272"/>
      <c r="K22" s="566"/>
      <c r="L22" s="272"/>
      <c r="M22" s="566"/>
      <c r="N22" s="180"/>
      <c r="O22" s="180"/>
      <c r="P22" s="184"/>
      <c r="Q22" s="272"/>
      <c r="R22" s="566"/>
      <c r="S22" s="566"/>
      <c r="T22" s="566"/>
      <c r="U22" s="566"/>
      <c r="V22" s="257"/>
      <c r="W22" s="595"/>
      <c r="X22" s="596"/>
    </row>
    <row r="23" spans="2:24" ht="15.95" customHeight="1" x14ac:dyDescent="0.15">
      <c r="B23" s="251"/>
      <c r="C23" s="597"/>
      <c r="D23" s="598"/>
      <c r="E23" s="204"/>
      <c r="F23" s="205"/>
      <c r="G23" s="180"/>
      <c r="H23" s="180"/>
      <c r="I23" s="180"/>
      <c r="J23" s="272"/>
      <c r="K23" s="566"/>
      <c r="L23" s="272"/>
      <c r="M23" s="566"/>
      <c r="N23" s="180"/>
      <c r="O23" s="180"/>
      <c r="P23" s="184"/>
      <c r="Q23" s="272"/>
      <c r="R23" s="566"/>
      <c r="S23" s="566"/>
      <c r="T23" s="566"/>
      <c r="U23" s="566"/>
      <c r="V23" s="257"/>
      <c r="W23" s="595"/>
      <c r="X23" s="596"/>
    </row>
    <row r="24" spans="2:24" ht="15.95" customHeight="1" x14ac:dyDescent="0.15">
      <c r="B24" s="251"/>
      <c r="C24" s="597"/>
      <c r="D24" s="598"/>
      <c r="E24" s="204"/>
      <c r="F24" s="205"/>
      <c r="G24" s="180"/>
      <c r="H24" s="180"/>
      <c r="I24" s="180"/>
      <c r="J24" s="272"/>
      <c r="K24" s="566"/>
      <c r="L24" s="272"/>
      <c r="M24" s="566"/>
      <c r="N24" s="180"/>
      <c r="O24" s="180"/>
      <c r="P24" s="184"/>
      <c r="Q24" s="272"/>
      <c r="R24" s="566"/>
      <c r="S24" s="566"/>
      <c r="T24" s="566"/>
      <c r="U24" s="566"/>
      <c r="V24" s="257"/>
      <c r="W24" s="595"/>
      <c r="X24" s="596"/>
    </row>
    <row r="25" spans="2:24" ht="15.95" customHeight="1" x14ac:dyDescent="0.15">
      <c r="B25" s="251"/>
      <c r="C25" s="597"/>
      <c r="D25" s="598"/>
      <c r="E25" s="204"/>
      <c r="F25" s="205"/>
      <c r="G25" s="180"/>
      <c r="H25" s="180"/>
      <c r="I25" s="180"/>
      <c r="J25" s="272"/>
      <c r="K25" s="566"/>
      <c r="L25" s="272"/>
      <c r="M25" s="566"/>
      <c r="N25" s="180"/>
      <c r="O25" s="180"/>
      <c r="P25" s="184"/>
      <c r="Q25" s="272"/>
      <c r="R25" s="566"/>
      <c r="S25" s="566"/>
      <c r="T25" s="566"/>
      <c r="U25" s="566"/>
      <c r="V25" s="257"/>
      <c r="W25" s="595"/>
      <c r="X25" s="596"/>
    </row>
    <row r="26" spans="2:24" ht="15.95" customHeight="1" x14ac:dyDescent="0.15">
      <c r="B26" s="251"/>
      <c r="C26" s="597"/>
      <c r="D26" s="598"/>
      <c r="E26" s="204"/>
      <c r="F26" s="205"/>
      <c r="G26" s="180"/>
      <c r="H26" s="180"/>
      <c r="I26" s="180"/>
      <c r="J26" s="272"/>
      <c r="K26" s="566"/>
      <c r="L26" s="272"/>
      <c r="M26" s="566"/>
      <c r="N26" s="180"/>
      <c r="O26" s="180"/>
      <c r="P26" s="184"/>
      <c r="Q26" s="272"/>
      <c r="R26" s="566"/>
      <c r="S26" s="566"/>
      <c r="T26" s="566"/>
      <c r="U26" s="566"/>
      <c r="V26" s="257"/>
      <c r="W26" s="595"/>
      <c r="X26" s="596"/>
    </row>
    <row r="27" spans="2:24" ht="15.95" customHeight="1" x14ac:dyDescent="0.15">
      <c r="B27" s="251"/>
      <c r="C27" s="597"/>
      <c r="D27" s="598"/>
      <c r="E27" s="204"/>
      <c r="F27" s="205"/>
      <c r="G27" s="180"/>
      <c r="H27" s="180"/>
      <c r="I27" s="180"/>
      <c r="J27" s="272"/>
      <c r="K27" s="566"/>
      <c r="L27" s="272"/>
      <c r="M27" s="566"/>
      <c r="N27" s="180"/>
      <c r="O27" s="180"/>
      <c r="P27" s="184"/>
      <c r="Q27" s="272"/>
      <c r="R27" s="566"/>
      <c r="S27" s="566"/>
      <c r="T27" s="566"/>
      <c r="U27" s="566"/>
      <c r="V27" s="257"/>
      <c r="W27" s="595"/>
      <c r="X27" s="596"/>
    </row>
    <row r="28" spans="2:24" ht="15.95" customHeight="1" x14ac:dyDescent="0.15">
      <c r="B28" s="251"/>
      <c r="C28" s="597"/>
      <c r="D28" s="598"/>
      <c r="E28" s="204"/>
      <c r="F28" s="205"/>
      <c r="G28" s="180"/>
      <c r="H28" s="180"/>
      <c r="I28" s="180"/>
      <c r="J28" s="272"/>
      <c r="K28" s="566"/>
      <c r="L28" s="272"/>
      <c r="M28" s="566"/>
      <c r="N28" s="180"/>
      <c r="O28" s="180"/>
      <c r="P28" s="184"/>
      <c r="Q28" s="272"/>
      <c r="R28" s="566"/>
      <c r="S28" s="566"/>
      <c r="T28" s="566"/>
      <c r="U28" s="566"/>
      <c r="V28" s="257"/>
      <c r="W28" s="595"/>
      <c r="X28" s="596"/>
    </row>
    <row r="29" spans="2:24" ht="15.95" customHeight="1" x14ac:dyDescent="0.15">
      <c r="B29" s="251"/>
      <c r="C29" s="597"/>
      <c r="D29" s="598"/>
      <c r="E29" s="204"/>
      <c r="F29" s="205"/>
      <c r="G29" s="180"/>
      <c r="H29" s="180"/>
      <c r="I29" s="180"/>
      <c r="J29" s="272"/>
      <c r="K29" s="566"/>
      <c r="L29" s="272"/>
      <c r="M29" s="566"/>
      <c r="N29" s="180"/>
      <c r="O29" s="180"/>
      <c r="P29" s="184"/>
      <c r="Q29" s="272"/>
      <c r="R29" s="566"/>
      <c r="S29" s="566"/>
      <c r="T29" s="566"/>
      <c r="U29" s="566"/>
      <c r="V29" s="257"/>
      <c r="W29" s="595"/>
      <c r="X29" s="596"/>
    </row>
    <row r="30" spans="2:24" ht="15.95" customHeight="1" x14ac:dyDescent="0.15">
      <c r="B30" s="251"/>
      <c r="C30" s="597"/>
      <c r="D30" s="598"/>
      <c r="E30" s="204"/>
      <c r="F30" s="205"/>
      <c r="G30" s="180"/>
      <c r="H30" s="180"/>
      <c r="I30" s="180"/>
      <c r="J30" s="272"/>
      <c r="K30" s="566"/>
      <c r="L30" s="272"/>
      <c r="M30" s="566"/>
      <c r="N30" s="180"/>
      <c r="O30" s="180"/>
      <c r="P30" s="184"/>
      <c r="Q30" s="272"/>
      <c r="R30" s="566"/>
      <c r="S30" s="566"/>
      <c r="T30" s="566"/>
      <c r="U30" s="566"/>
      <c r="V30" s="257"/>
      <c r="W30" s="595"/>
      <c r="X30" s="596"/>
    </row>
    <row r="31" spans="2:24" ht="15.95" customHeight="1" x14ac:dyDescent="0.15">
      <c r="B31" s="251"/>
      <c r="C31" s="597"/>
      <c r="D31" s="598"/>
      <c r="E31" s="204"/>
      <c r="F31" s="205"/>
      <c r="G31" s="180"/>
      <c r="H31" s="180"/>
      <c r="I31" s="180"/>
      <c r="J31" s="272"/>
      <c r="K31" s="566"/>
      <c r="L31" s="272"/>
      <c r="M31" s="566"/>
      <c r="N31" s="180"/>
      <c r="O31" s="180"/>
      <c r="P31" s="184"/>
      <c r="Q31" s="272"/>
      <c r="R31" s="566"/>
      <c r="S31" s="566"/>
      <c r="T31" s="566"/>
      <c r="U31" s="566"/>
      <c r="V31" s="257"/>
      <c r="W31" s="595"/>
      <c r="X31" s="596"/>
    </row>
    <row r="32" spans="2:24" ht="15.95" customHeight="1" x14ac:dyDescent="0.15">
      <c r="B32" s="251"/>
      <c r="C32" s="597"/>
      <c r="D32" s="598"/>
      <c r="E32" s="204"/>
      <c r="F32" s="205"/>
      <c r="G32" s="180"/>
      <c r="H32" s="180"/>
      <c r="I32" s="180"/>
      <c r="J32" s="272"/>
      <c r="K32" s="566"/>
      <c r="L32" s="272"/>
      <c r="M32" s="566"/>
      <c r="N32" s="180"/>
      <c r="O32" s="180"/>
      <c r="P32" s="184"/>
      <c r="Q32" s="272"/>
      <c r="R32" s="566"/>
      <c r="S32" s="566"/>
      <c r="T32" s="566"/>
      <c r="U32" s="566"/>
      <c r="V32" s="257"/>
      <c r="W32" s="595"/>
      <c r="X32" s="596"/>
    </row>
    <row r="33" spans="2:24" ht="15.95" customHeight="1" x14ac:dyDescent="0.15">
      <c r="B33" s="251"/>
      <c r="C33" s="597"/>
      <c r="D33" s="598"/>
      <c r="E33" s="204"/>
      <c r="F33" s="205"/>
      <c r="G33" s="180"/>
      <c r="H33" s="180"/>
      <c r="I33" s="180"/>
      <c r="J33" s="272"/>
      <c r="K33" s="566"/>
      <c r="L33" s="272"/>
      <c r="M33" s="566"/>
      <c r="N33" s="180"/>
      <c r="O33" s="180"/>
      <c r="P33" s="184"/>
      <c r="Q33" s="272"/>
      <c r="R33" s="566"/>
      <c r="S33" s="566"/>
      <c r="T33" s="566"/>
      <c r="U33" s="566"/>
      <c r="V33" s="257"/>
      <c r="W33" s="595"/>
      <c r="X33" s="596"/>
    </row>
    <row r="34" spans="2:24" ht="15.95" customHeight="1" x14ac:dyDescent="0.15">
      <c r="B34" s="251"/>
      <c r="C34" s="597"/>
      <c r="D34" s="598"/>
      <c r="E34" s="204"/>
      <c r="F34" s="205"/>
      <c r="G34" s="180"/>
      <c r="H34" s="180"/>
      <c r="I34" s="180"/>
      <c r="J34" s="272"/>
      <c r="K34" s="566"/>
      <c r="L34" s="272"/>
      <c r="M34" s="566"/>
      <c r="N34" s="180"/>
      <c r="O34" s="180"/>
      <c r="P34" s="184"/>
      <c r="Q34" s="272"/>
      <c r="R34" s="566"/>
      <c r="S34" s="566"/>
      <c r="T34" s="566"/>
      <c r="U34" s="566"/>
      <c r="V34" s="257"/>
      <c r="W34" s="595"/>
      <c r="X34" s="596"/>
    </row>
    <row r="35" spans="2:24" ht="15.95" customHeight="1" x14ac:dyDescent="0.15">
      <c r="B35" s="251"/>
      <c r="C35" s="597"/>
      <c r="D35" s="598"/>
      <c r="E35" s="204"/>
      <c r="F35" s="205"/>
      <c r="G35" s="180"/>
      <c r="H35" s="180"/>
      <c r="I35" s="180"/>
      <c r="J35" s="272"/>
      <c r="K35" s="566"/>
      <c r="L35" s="272"/>
      <c r="M35" s="566"/>
      <c r="N35" s="180"/>
      <c r="O35" s="180"/>
      <c r="P35" s="184"/>
      <c r="Q35" s="272"/>
      <c r="R35" s="566"/>
      <c r="S35" s="566"/>
      <c r="T35" s="566"/>
      <c r="U35" s="566"/>
      <c r="V35" s="257"/>
      <c r="W35" s="595"/>
      <c r="X35" s="596"/>
    </row>
    <row r="36" spans="2:24" ht="15.95" customHeight="1" x14ac:dyDescent="0.15">
      <c r="B36" s="251"/>
      <c r="C36" s="597"/>
      <c r="D36" s="598"/>
      <c r="E36" s="204"/>
      <c r="F36" s="205"/>
      <c r="G36" s="180"/>
      <c r="H36" s="180"/>
      <c r="I36" s="180"/>
      <c r="J36" s="272"/>
      <c r="K36" s="566"/>
      <c r="L36" s="272"/>
      <c r="M36" s="566"/>
      <c r="N36" s="180"/>
      <c r="O36" s="180"/>
      <c r="P36" s="184"/>
      <c r="Q36" s="272"/>
      <c r="R36" s="566"/>
      <c r="S36" s="566"/>
      <c r="T36" s="566"/>
      <c r="U36" s="566"/>
      <c r="V36" s="257"/>
      <c r="W36" s="595"/>
      <c r="X36" s="596"/>
    </row>
    <row r="37" spans="2:24" ht="15.95" customHeight="1" x14ac:dyDescent="0.15">
      <c r="B37" s="251"/>
      <c r="C37" s="597"/>
      <c r="D37" s="598"/>
      <c r="E37" s="204"/>
      <c r="F37" s="205"/>
      <c r="G37" s="180"/>
      <c r="H37" s="180"/>
      <c r="I37" s="180"/>
      <c r="J37" s="272"/>
      <c r="K37" s="566"/>
      <c r="L37" s="272"/>
      <c r="M37" s="566"/>
      <c r="N37" s="180"/>
      <c r="O37" s="180"/>
      <c r="P37" s="184"/>
      <c r="Q37" s="272"/>
      <c r="R37" s="566"/>
      <c r="S37" s="566"/>
      <c r="T37" s="566"/>
      <c r="U37" s="566"/>
      <c r="V37" s="257"/>
      <c r="W37" s="595"/>
      <c r="X37" s="596"/>
    </row>
    <row r="38" spans="2:24" ht="15.95" customHeight="1" x14ac:dyDescent="0.15">
      <c r="B38" s="251"/>
      <c r="C38" s="597"/>
      <c r="D38" s="598"/>
      <c r="E38" s="204"/>
      <c r="F38" s="205"/>
      <c r="G38" s="180"/>
      <c r="H38" s="180"/>
      <c r="I38" s="180"/>
      <c r="J38" s="272"/>
      <c r="K38" s="566"/>
      <c r="L38" s="272"/>
      <c r="M38" s="566"/>
      <c r="N38" s="180"/>
      <c r="O38" s="180"/>
      <c r="P38" s="184"/>
      <c r="Q38" s="272"/>
      <c r="R38" s="566"/>
      <c r="S38" s="566"/>
      <c r="T38" s="566"/>
      <c r="U38" s="566"/>
      <c r="V38" s="257"/>
      <c r="W38" s="595"/>
      <c r="X38" s="596"/>
    </row>
    <row r="39" spans="2:24" ht="15.95" customHeight="1" x14ac:dyDescent="0.15">
      <c r="B39" s="251"/>
      <c r="C39" s="597"/>
      <c r="D39" s="598"/>
      <c r="E39" s="204"/>
      <c r="F39" s="205"/>
      <c r="G39" s="180"/>
      <c r="H39" s="180"/>
      <c r="I39" s="180"/>
      <c r="J39" s="272"/>
      <c r="K39" s="566"/>
      <c r="L39" s="272"/>
      <c r="M39" s="566"/>
      <c r="N39" s="180"/>
      <c r="O39" s="180"/>
      <c r="P39" s="184"/>
      <c r="Q39" s="272"/>
      <c r="R39" s="566"/>
      <c r="S39" s="566"/>
      <c r="T39" s="566"/>
      <c r="U39" s="566"/>
      <c r="V39" s="257"/>
      <c r="W39" s="595"/>
      <c r="X39" s="596"/>
    </row>
    <row r="40" spans="2:24" ht="15.95" customHeight="1" x14ac:dyDescent="0.15">
      <c r="B40" s="251"/>
      <c r="C40" s="597"/>
      <c r="D40" s="598"/>
      <c r="E40" s="204"/>
      <c r="F40" s="205"/>
      <c r="G40" s="180"/>
      <c r="H40" s="180"/>
      <c r="I40" s="180"/>
      <c r="J40" s="272"/>
      <c r="K40" s="566"/>
      <c r="L40" s="272"/>
      <c r="M40" s="566"/>
      <c r="N40" s="180"/>
      <c r="O40" s="180"/>
      <c r="P40" s="184"/>
      <c r="Q40" s="272"/>
      <c r="R40" s="566"/>
      <c r="S40" s="566"/>
      <c r="T40" s="566"/>
      <c r="U40" s="566"/>
      <c r="V40" s="257"/>
      <c r="W40" s="595"/>
      <c r="X40" s="596"/>
    </row>
    <row r="41" spans="2:24" ht="15.95" customHeight="1" x14ac:dyDescent="0.15">
      <c r="B41" s="252"/>
      <c r="C41" s="597"/>
      <c r="D41" s="598"/>
      <c r="E41" s="204"/>
      <c r="F41" s="205"/>
      <c r="G41" s="180"/>
      <c r="H41" s="180"/>
      <c r="I41" s="180"/>
      <c r="J41" s="272"/>
      <c r="K41" s="566"/>
      <c r="L41" s="272"/>
      <c r="M41" s="566"/>
      <c r="N41" s="180"/>
      <c r="O41" s="180"/>
      <c r="P41" s="184"/>
      <c r="Q41" s="272"/>
      <c r="R41" s="566"/>
      <c r="S41" s="566"/>
      <c r="T41" s="566"/>
      <c r="U41" s="566"/>
      <c r="V41" s="257"/>
      <c r="W41" s="595"/>
      <c r="X41" s="596"/>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6"/>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72" t="s">
        <v>244</v>
      </c>
      <c r="C2" s="572"/>
      <c r="D2" s="572"/>
      <c r="E2" s="467"/>
      <c r="F2" s="467"/>
      <c r="G2" s="467"/>
      <c r="H2" s="572"/>
      <c r="I2" s="572"/>
      <c r="J2" s="572"/>
      <c r="K2" s="572"/>
      <c r="L2" s="572"/>
      <c r="M2" s="572"/>
      <c r="N2" s="572"/>
      <c r="O2" s="572"/>
      <c r="P2" s="572"/>
      <c r="Q2" s="572"/>
      <c r="R2" s="572"/>
      <c r="S2" s="572"/>
      <c r="T2" s="572"/>
      <c r="U2" s="572"/>
      <c r="V2" s="572"/>
      <c r="W2" s="572"/>
      <c r="X2" s="572"/>
      <c r="Y2" s="572"/>
      <c r="Z2" s="572"/>
    </row>
    <row r="3" spans="2:28" ht="20.100000000000001" customHeight="1" x14ac:dyDescent="0.15">
      <c r="B3" s="640" t="s">
        <v>17</v>
      </c>
      <c r="C3" s="640"/>
      <c r="D3" s="282"/>
      <c r="E3" s="641" t="s">
        <v>649</v>
      </c>
      <c r="F3" s="642"/>
      <c r="G3" s="643"/>
      <c r="H3" s="267" t="s">
        <v>18</v>
      </c>
      <c r="I3" s="471"/>
      <c r="J3" s="644" t="s">
        <v>653</v>
      </c>
      <c r="K3" s="645"/>
      <c r="L3" s="645"/>
      <c r="M3" s="327" t="s">
        <v>454</v>
      </c>
      <c r="N3" s="328"/>
      <c r="O3" s="328"/>
      <c r="P3" s="328"/>
      <c r="Q3" s="558" t="s">
        <v>658</v>
      </c>
      <c r="R3" s="542"/>
      <c r="S3" s="542"/>
      <c r="T3" s="614"/>
      <c r="U3" s="494" t="s">
        <v>185</v>
      </c>
      <c r="V3" s="495"/>
      <c r="W3" s="496"/>
      <c r="X3" s="474">
        <v>45841</v>
      </c>
      <c r="Y3" s="646"/>
      <c r="Z3" s="555"/>
    </row>
    <row r="4" spans="2:28" ht="20.100000000000001" customHeight="1" x14ac:dyDescent="0.15">
      <c r="B4" s="575" t="s">
        <v>0</v>
      </c>
      <c r="C4" s="575"/>
      <c r="D4" s="284"/>
      <c r="E4" s="648" t="s">
        <v>651</v>
      </c>
      <c r="F4" s="649"/>
      <c r="G4" s="650"/>
      <c r="H4" s="579" t="s">
        <v>1</v>
      </c>
      <c r="I4" s="483"/>
      <c r="J4" s="651" t="s">
        <v>655</v>
      </c>
      <c r="K4" s="652"/>
      <c r="L4" s="652"/>
      <c r="M4" s="316"/>
      <c r="N4" s="330"/>
      <c r="O4" s="330"/>
      <c r="P4" s="330"/>
      <c r="Q4" s="560" t="s">
        <v>659</v>
      </c>
      <c r="R4" s="543"/>
      <c r="S4" s="543"/>
      <c r="T4" s="610"/>
      <c r="U4" s="552"/>
      <c r="V4" s="553"/>
      <c r="W4" s="554"/>
      <c r="X4" s="556"/>
      <c r="Y4" s="647"/>
      <c r="Z4" s="557"/>
    </row>
    <row r="5" spans="2:28" ht="28.5" customHeight="1" x14ac:dyDescent="0.15">
      <c r="B5" s="325" t="s">
        <v>231</v>
      </c>
      <c r="C5" s="551" t="s">
        <v>187</v>
      </c>
      <c r="D5" s="551"/>
      <c r="E5" s="653" t="s">
        <v>173</v>
      </c>
      <c r="F5" s="587" t="s">
        <v>231</v>
      </c>
      <c r="G5" s="590"/>
      <c r="H5" s="618"/>
      <c r="I5" s="618"/>
      <c r="J5" s="618"/>
      <c r="K5" s="618"/>
      <c r="L5" s="618"/>
      <c r="M5" s="618"/>
      <c r="N5" s="618"/>
      <c r="O5" s="618"/>
      <c r="P5" s="618"/>
      <c r="Q5" s="618"/>
      <c r="R5" s="618"/>
      <c r="S5" s="655"/>
      <c r="T5" s="655"/>
      <c r="U5" s="655"/>
      <c r="V5" s="655"/>
      <c r="W5" s="655"/>
      <c r="X5" s="655"/>
      <c r="Y5" s="655"/>
      <c r="Z5" s="656"/>
      <c r="AA5" s="14"/>
      <c r="AB5" s="4"/>
    </row>
    <row r="6" spans="2:28" ht="24.75" customHeight="1" x14ac:dyDescent="0.15">
      <c r="B6" s="325"/>
      <c r="C6" s="483"/>
      <c r="D6" s="483"/>
      <c r="E6" s="654"/>
      <c r="F6" s="471" t="s">
        <v>237</v>
      </c>
      <c r="G6" s="471"/>
      <c r="H6" s="578" t="s">
        <v>229</v>
      </c>
      <c r="I6" s="655"/>
      <c r="J6" s="655"/>
      <c r="K6" s="655"/>
      <c r="L6" s="655"/>
      <c r="M6" s="655"/>
      <c r="N6" s="656"/>
      <c r="O6" s="578" t="s">
        <v>228</v>
      </c>
      <c r="P6" s="618"/>
      <c r="Q6" s="618"/>
      <c r="R6" s="618"/>
      <c r="S6" s="618"/>
      <c r="T6" s="618"/>
      <c r="U6" s="618"/>
      <c r="V6" s="618"/>
      <c r="W6" s="618"/>
      <c r="X6" s="579"/>
      <c r="Y6" s="578" t="s">
        <v>186</v>
      </c>
      <c r="Z6" s="579"/>
      <c r="AA6" s="4"/>
      <c r="AB6" s="4"/>
    </row>
    <row r="7" spans="2:28" ht="27.75" customHeight="1" x14ac:dyDescent="0.15">
      <c r="B7" s="251"/>
      <c r="C7" s="597"/>
      <c r="D7" s="632"/>
      <c r="E7" s="206"/>
      <c r="F7" s="635"/>
      <c r="G7" s="636"/>
      <c r="H7" s="657"/>
      <c r="I7" s="658"/>
      <c r="J7" s="658"/>
      <c r="K7" s="658"/>
      <c r="L7" s="659"/>
      <c r="M7" s="659"/>
      <c r="N7" s="660"/>
      <c r="O7" s="619"/>
      <c r="P7" s="620"/>
      <c r="Q7" s="620"/>
      <c r="R7" s="620"/>
      <c r="S7" s="620"/>
      <c r="T7" s="620"/>
      <c r="U7" s="620"/>
      <c r="V7" s="620"/>
      <c r="W7" s="620"/>
      <c r="X7" s="621"/>
      <c r="Y7" s="626"/>
      <c r="Z7" s="627"/>
    </row>
    <row r="8" spans="2:28" ht="27.75" customHeight="1" x14ac:dyDescent="0.15">
      <c r="B8" s="251"/>
      <c r="C8" s="597"/>
      <c r="D8" s="632"/>
      <c r="E8" s="206"/>
      <c r="F8" s="635"/>
      <c r="G8" s="636"/>
      <c r="H8" s="628"/>
      <c r="I8" s="629"/>
      <c r="J8" s="629"/>
      <c r="K8" s="629"/>
      <c r="L8" s="630"/>
      <c r="M8" s="630"/>
      <c r="N8" s="631"/>
      <c r="O8" s="622"/>
      <c r="P8" s="623"/>
      <c r="Q8" s="623"/>
      <c r="R8" s="623"/>
      <c r="S8" s="623"/>
      <c r="T8" s="623"/>
      <c r="U8" s="623"/>
      <c r="V8" s="623"/>
      <c r="W8" s="623"/>
      <c r="X8" s="624"/>
      <c r="Y8" s="626"/>
      <c r="Z8" s="627"/>
    </row>
    <row r="9" spans="2:28" ht="27.75" customHeight="1" x14ac:dyDescent="0.15">
      <c r="B9" s="251"/>
      <c r="C9" s="597"/>
      <c r="D9" s="632"/>
      <c r="E9" s="206"/>
      <c r="F9" s="635"/>
      <c r="G9" s="636"/>
      <c r="H9" s="628"/>
      <c r="I9" s="629"/>
      <c r="J9" s="629"/>
      <c r="K9" s="629"/>
      <c r="L9" s="630"/>
      <c r="M9" s="630"/>
      <c r="N9" s="631"/>
      <c r="O9" s="622"/>
      <c r="P9" s="623"/>
      <c r="Q9" s="623"/>
      <c r="R9" s="623"/>
      <c r="S9" s="623"/>
      <c r="T9" s="623"/>
      <c r="U9" s="623"/>
      <c r="V9" s="623"/>
      <c r="W9" s="623"/>
      <c r="X9" s="624"/>
      <c r="Y9" s="616"/>
      <c r="Z9" s="617"/>
    </row>
    <row r="10" spans="2:28" ht="27.75" customHeight="1" x14ac:dyDescent="0.15">
      <c r="B10" s="251"/>
      <c r="C10" s="597"/>
      <c r="D10" s="632"/>
      <c r="E10" s="206"/>
      <c r="F10" s="358"/>
      <c r="G10" s="360"/>
      <c r="H10" s="628"/>
      <c r="I10" s="629"/>
      <c r="J10" s="629"/>
      <c r="K10" s="629"/>
      <c r="L10" s="629"/>
      <c r="M10" s="629"/>
      <c r="N10" s="639"/>
      <c r="O10" s="622"/>
      <c r="P10" s="623"/>
      <c r="Q10" s="623"/>
      <c r="R10" s="623"/>
      <c r="S10" s="623"/>
      <c r="T10" s="623"/>
      <c r="U10" s="623"/>
      <c r="V10" s="623"/>
      <c r="W10" s="623"/>
      <c r="X10" s="624"/>
      <c r="Y10" s="616"/>
      <c r="Z10" s="617"/>
    </row>
    <row r="11" spans="2:28" ht="27.75" customHeight="1" x14ac:dyDescent="0.15">
      <c r="B11" s="251"/>
      <c r="C11" s="597"/>
      <c r="D11" s="632"/>
      <c r="E11" s="186"/>
      <c r="F11" s="637"/>
      <c r="G11" s="638"/>
      <c r="H11" s="628"/>
      <c r="I11" s="629"/>
      <c r="J11" s="629"/>
      <c r="K11" s="629"/>
      <c r="L11" s="629"/>
      <c r="M11" s="629"/>
      <c r="N11" s="639"/>
      <c r="O11" s="616"/>
      <c r="P11" s="625"/>
      <c r="Q11" s="625"/>
      <c r="R11" s="625"/>
      <c r="S11" s="625"/>
      <c r="T11" s="625"/>
      <c r="U11" s="625"/>
      <c r="V11" s="625"/>
      <c r="W11" s="625"/>
      <c r="X11" s="617"/>
      <c r="Y11" s="616"/>
      <c r="Z11" s="617"/>
    </row>
    <row r="12" spans="2:28" ht="27.75" customHeight="1" x14ac:dyDescent="0.15">
      <c r="B12" s="251"/>
      <c r="C12" s="597"/>
      <c r="D12" s="632"/>
      <c r="E12" s="186"/>
      <c r="F12" s="633"/>
      <c r="G12" s="634"/>
      <c r="H12" s="628"/>
      <c r="I12" s="629"/>
      <c r="J12" s="629"/>
      <c r="K12" s="629"/>
      <c r="L12" s="630"/>
      <c r="M12" s="630"/>
      <c r="N12" s="631"/>
      <c r="O12" s="616"/>
      <c r="P12" s="625"/>
      <c r="Q12" s="625"/>
      <c r="R12" s="625"/>
      <c r="S12" s="625"/>
      <c r="T12" s="625"/>
      <c r="U12" s="625"/>
      <c r="V12" s="625"/>
      <c r="W12" s="625"/>
      <c r="X12" s="617"/>
      <c r="Y12" s="616"/>
      <c r="Z12" s="617"/>
    </row>
    <row r="13" spans="2:28" ht="27.75" customHeight="1" x14ac:dyDescent="0.15">
      <c r="B13" s="251"/>
      <c r="C13" s="597"/>
      <c r="D13" s="632"/>
      <c r="E13" s="186"/>
      <c r="F13" s="633"/>
      <c r="G13" s="634"/>
      <c r="H13" s="628"/>
      <c r="I13" s="629"/>
      <c r="J13" s="629"/>
      <c r="K13" s="629"/>
      <c r="L13" s="630"/>
      <c r="M13" s="630"/>
      <c r="N13" s="631"/>
      <c r="O13" s="616"/>
      <c r="P13" s="625"/>
      <c r="Q13" s="625"/>
      <c r="R13" s="625"/>
      <c r="S13" s="625"/>
      <c r="T13" s="625"/>
      <c r="U13" s="625"/>
      <c r="V13" s="625"/>
      <c r="W13" s="625"/>
      <c r="X13" s="617"/>
      <c r="Y13" s="616"/>
      <c r="Z13" s="617"/>
    </row>
    <row r="14" spans="2:28" ht="27.75" customHeight="1" x14ac:dyDescent="0.15">
      <c r="B14" s="251"/>
      <c r="C14" s="597"/>
      <c r="D14" s="632"/>
      <c r="E14" s="186"/>
      <c r="F14" s="635"/>
      <c r="G14" s="636"/>
      <c r="H14" s="628"/>
      <c r="I14" s="629"/>
      <c r="J14" s="629"/>
      <c r="K14" s="629"/>
      <c r="L14" s="630"/>
      <c r="M14" s="630"/>
      <c r="N14" s="631"/>
      <c r="O14" s="616"/>
      <c r="P14" s="625"/>
      <c r="Q14" s="625"/>
      <c r="R14" s="625"/>
      <c r="S14" s="625"/>
      <c r="T14" s="625"/>
      <c r="U14" s="625"/>
      <c r="V14" s="625"/>
      <c r="W14" s="625"/>
      <c r="X14" s="617"/>
      <c r="Y14" s="616"/>
      <c r="Z14" s="617"/>
    </row>
    <row r="15" spans="2:28" ht="27.75" customHeight="1" x14ac:dyDescent="0.15">
      <c r="B15" s="251"/>
      <c r="C15" s="597"/>
      <c r="D15" s="632"/>
      <c r="E15" s="186"/>
      <c r="F15" s="633"/>
      <c r="G15" s="634"/>
      <c r="H15" s="628"/>
      <c r="I15" s="629"/>
      <c r="J15" s="629"/>
      <c r="K15" s="629"/>
      <c r="L15" s="630"/>
      <c r="M15" s="630"/>
      <c r="N15" s="631"/>
      <c r="O15" s="616"/>
      <c r="P15" s="625"/>
      <c r="Q15" s="625"/>
      <c r="R15" s="625"/>
      <c r="S15" s="625"/>
      <c r="T15" s="625"/>
      <c r="U15" s="625"/>
      <c r="V15" s="625"/>
      <c r="W15" s="625"/>
      <c r="X15" s="617"/>
      <c r="Y15" s="616"/>
      <c r="Z15" s="617"/>
    </row>
    <row r="16" spans="2:28" ht="27.75" customHeight="1" x14ac:dyDescent="0.15">
      <c r="B16" s="251"/>
      <c r="C16" s="597"/>
      <c r="D16" s="632"/>
      <c r="E16" s="186"/>
      <c r="F16" s="633"/>
      <c r="G16" s="634"/>
      <c r="H16" s="628"/>
      <c r="I16" s="629"/>
      <c r="J16" s="629"/>
      <c r="K16" s="629"/>
      <c r="L16" s="630"/>
      <c r="M16" s="630"/>
      <c r="N16" s="631"/>
      <c r="O16" s="616"/>
      <c r="P16" s="625"/>
      <c r="Q16" s="625"/>
      <c r="R16" s="625"/>
      <c r="S16" s="625"/>
      <c r="T16" s="625"/>
      <c r="U16" s="625"/>
      <c r="V16" s="625"/>
      <c r="W16" s="625"/>
      <c r="X16" s="617"/>
      <c r="Y16" s="616"/>
      <c r="Z16" s="617"/>
    </row>
    <row r="17" spans="2:26" ht="27.75" customHeight="1" x14ac:dyDescent="0.15">
      <c r="B17" s="251"/>
      <c r="C17" s="597"/>
      <c r="D17" s="632"/>
      <c r="E17" s="186"/>
      <c r="F17" s="633"/>
      <c r="G17" s="634"/>
      <c r="H17" s="628"/>
      <c r="I17" s="629"/>
      <c r="J17" s="629"/>
      <c r="K17" s="629"/>
      <c r="L17" s="630"/>
      <c r="M17" s="630"/>
      <c r="N17" s="631"/>
      <c r="O17" s="616"/>
      <c r="P17" s="625"/>
      <c r="Q17" s="625"/>
      <c r="R17" s="625"/>
      <c r="S17" s="625"/>
      <c r="T17" s="625"/>
      <c r="U17" s="625"/>
      <c r="V17" s="625"/>
      <c r="W17" s="625"/>
      <c r="X17" s="617"/>
      <c r="Y17" s="616"/>
      <c r="Z17" s="617"/>
    </row>
    <row r="18" spans="2:26" ht="27.75" customHeight="1" x14ac:dyDescent="0.15">
      <c r="B18" s="251"/>
      <c r="C18" s="597"/>
      <c r="D18" s="632"/>
      <c r="E18" s="186"/>
      <c r="F18" s="633"/>
      <c r="G18" s="634"/>
      <c r="H18" s="628"/>
      <c r="I18" s="629"/>
      <c r="J18" s="629"/>
      <c r="K18" s="629"/>
      <c r="L18" s="630"/>
      <c r="M18" s="630"/>
      <c r="N18" s="631"/>
      <c r="O18" s="616"/>
      <c r="P18" s="625"/>
      <c r="Q18" s="625"/>
      <c r="R18" s="625"/>
      <c r="S18" s="625"/>
      <c r="T18" s="625"/>
      <c r="U18" s="625"/>
      <c r="V18" s="625"/>
      <c r="W18" s="625"/>
      <c r="X18" s="617"/>
      <c r="Y18" s="616"/>
      <c r="Z18" s="617"/>
    </row>
    <row r="19" spans="2:26" ht="27.75" customHeight="1" x14ac:dyDescent="0.15">
      <c r="B19" s="251"/>
      <c r="C19" s="597"/>
      <c r="D19" s="632"/>
      <c r="E19" s="186"/>
      <c r="F19" s="633"/>
      <c r="G19" s="634"/>
      <c r="H19" s="628"/>
      <c r="I19" s="629"/>
      <c r="J19" s="629"/>
      <c r="K19" s="629"/>
      <c r="L19" s="630"/>
      <c r="M19" s="630"/>
      <c r="N19" s="631"/>
      <c r="O19" s="616"/>
      <c r="P19" s="625"/>
      <c r="Q19" s="625"/>
      <c r="R19" s="625"/>
      <c r="S19" s="625"/>
      <c r="T19" s="625"/>
      <c r="U19" s="625"/>
      <c r="V19" s="625"/>
      <c r="W19" s="625"/>
      <c r="X19" s="617"/>
      <c r="Y19" s="616"/>
      <c r="Z19" s="617"/>
    </row>
    <row r="20" spans="2:26" ht="27.75" customHeight="1" x14ac:dyDescent="0.15">
      <c r="B20" s="251"/>
      <c r="C20" s="597"/>
      <c r="D20" s="632"/>
      <c r="E20" s="186"/>
      <c r="F20" s="633"/>
      <c r="G20" s="634"/>
      <c r="H20" s="628"/>
      <c r="I20" s="629"/>
      <c r="J20" s="629"/>
      <c r="K20" s="629"/>
      <c r="L20" s="630"/>
      <c r="M20" s="630"/>
      <c r="N20" s="631"/>
      <c r="O20" s="616"/>
      <c r="P20" s="625"/>
      <c r="Q20" s="625"/>
      <c r="R20" s="625"/>
      <c r="S20" s="625"/>
      <c r="T20" s="625"/>
      <c r="U20" s="625"/>
      <c r="V20" s="625"/>
      <c r="W20" s="625"/>
      <c r="X20" s="617"/>
      <c r="Y20" s="616"/>
      <c r="Z20" s="617"/>
    </row>
    <row r="21" spans="2:26" ht="27.75" customHeight="1" x14ac:dyDescent="0.15">
      <c r="B21" s="252"/>
      <c r="C21" s="597"/>
      <c r="D21" s="632"/>
      <c r="E21" s="186"/>
      <c r="F21" s="633"/>
      <c r="G21" s="634"/>
      <c r="H21" s="628"/>
      <c r="I21" s="629"/>
      <c r="J21" s="629"/>
      <c r="K21" s="629"/>
      <c r="L21" s="630"/>
      <c r="M21" s="630"/>
      <c r="N21" s="631"/>
      <c r="O21" s="616"/>
      <c r="P21" s="625"/>
      <c r="Q21" s="625"/>
      <c r="R21" s="625"/>
      <c r="S21" s="625"/>
      <c r="T21" s="625"/>
      <c r="U21" s="625"/>
      <c r="V21" s="625"/>
      <c r="W21" s="625"/>
      <c r="X21" s="617"/>
      <c r="Y21" s="616"/>
      <c r="Z21" s="617"/>
    </row>
    <row r="22" spans="2:26" ht="15.95" customHeight="1" x14ac:dyDescent="0.15">
      <c r="B22" s="1" t="s">
        <v>230</v>
      </c>
    </row>
    <row r="23" spans="2:26" ht="15.95" customHeight="1" x14ac:dyDescent="0.15">
      <c r="B23" s="1" t="s">
        <v>373</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8"/>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3</v>
      </c>
      <c r="F5" s="669" t="s">
        <v>506</v>
      </c>
      <c r="G5" s="670"/>
      <c r="H5" s="670"/>
      <c r="I5" s="670"/>
      <c r="J5" s="670"/>
      <c r="K5" s="670"/>
      <c r="L5" s="671"/>
      <c r="M5" s="690" t="s">
        <v>32</v>
      </c>
      <c r="N5" s="698" t="s">
        <v>190</v>
      </c>
      <c r="O5" s="699"/>
      <c r="P5" s="209">
        <v>3</v>
      </c>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v>2</v>
      </c>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t="s">
        <v>589</v>
      </c>
      <c r="Q7" s="672"/>
      <c r="R7" s="673"/>
      <c r="S7" s="673"/>
      <c r="T7" s="673"/>
      <c r="U7" s="673"/>
      <c r="V7" s="673"/>
      <c r="W7" s="674"/>
    </row>
    <row r="8" spans="2:23" s="22" customFormat="1" ht="25.5" customHeight="1" x14ac:dyDescent="0.15">
      <c r="B8" s="691"/>
      <c r="C8" s="698" t="s">
        <v>166</v>
      </c>
      <c r="D8" s="699"/>
      <c r="E8" s="209" t="s">
        <v>590</v>
      </c>
      <c r="F8" s="672"/>
      <c r="G8" s="673"/>
      <c r="H8" s="673"/>
      <c r="I8" s="673"/>
      <c r="J8" s="673"/>
      <c r="K8" s="673"/>
      <c r="L8" s="674"/>
      <c r="M8" s="691"/>
      <c r="N8" s="698" t="s">
        <v>166</v>
      </c>
      <c r="O8" s="699"/>
      <c r="P8" s="209" t="s">
        <v>597</v>
      </c>
      <c r="Q8" s="672"/>
      <c r="R8" s="673"/>
      <c r="S8" s="673"/>
      <c r="T8" s="673"/>
      <c r="U8" s="673"/>
      <c r="V8" s="673"/>
      <c r="W8" s="674"/>
    </row>
    <row r="9" spans="2:23" s="22" customFormat="1" ht="25.5" customHeight="1" x14ac:dyDescent="0.15">
      <c r="B9" s="700" t="s">
        <v>31</v>
      </c>
      <c r="C9" s="702"/>
      <c r="D9" s="701"/>
      <c r="E9" s="210" t="s">
        <v>473</v>
      </c>
      <c r="F9" s="672"/>
      <c r="G9" s="673"/>
      <c r="H9" s="673"/>
      <c r="I9" s="673"/>
      <c r="J9" s="673"/>
      <c r="K9" s="673"/>
      <c r="L9" s="674"/>
      <c r="M9" s="700" t="s">
        <v>31</v>
      </c>
      <c r="N9" s="702"/>
      <c r="O9" s="701"/>
      <c r="P9" s="210" t="s">
        <v>473</v>
      </c>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t="s">
        <v>591</v>
      </c>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t="s">
        <v>592</v>
      </c>
      <c r="Q11" s="672"/>
      <c r="R11" s="673"/>
      <c r="S11" s="673"/>
      <c r="T11" s="673"/>
      <c r="U11" s="673"/>
      <c r="V11" s="673"/>
      <c r="W11" s="674"/>
    </row>
    <row r="12" spans="2:23" s="22" customFormat="1" ht="25.5" customHeight="1" x14ac:dyDescent="0.15">
      <c r="B12" s="692"/>
      <c r="C12" s="661" t="s">
        <v>221</v>
      </c>
      <c r="D12" s="661"/>
      <c r="E12" s="180" t="s">
        <v>505</v>
      </c>
      <c r="F12" s="675"/>
      <c r="G12" s="676"/>
      <c r="H12" s="676"/>
      <c r="I12" s="676"/>
      <c r="J12" s="676"/>
      <c r="K12" s="676"/>
      <c r="L12" s="677"/>
      <c r="M12" s="692"/>
      <c r="N12" s="661" t="s">
        <v>221</v>
      </c>
      <c r="O12" s="661"/>
      <c r="P12" s="180" t="s">
        <v>598</v>
      </c>
      <c r="Q12" s="675"/>
      <c r="R12" s="676"/>
      <c r="S12" s="676"/>
      <c r="T12" s="676"/>
      <c r="U12" s="676"/>
      <c r="V12" s="676"/>
      <c r="W12" s="677"/>
    </row>
    <row r="13" spans="2:23" s="22" customFormat="1" ht="25.5" customHeight="1" x14ac:dyDescent="0.15">
      <c r="B13" s="678" t="s">
        <v>399</v>
      </c>
      <c r="C13" s="678"/>
      <c r="D13" s="678"/>
      <c r="E13" s="687" t="s">
        <v>612</v>
      </c>
      <c r="F13" s="688"/>
      <c r="G13" s="689"/>
      <c r="H13" s="678" t="s">
        <v>438</v>
      </c>
      <c r="I13" s="678"/>
      <c r="J13" s="679" t="s">
        <v>612</v>
      </c>
      <c r="K13" s="680"/>
      <c r="L13" s="680"/>
      <c r="M13" s="678" t="s">
        <v>399</v>
      </c>
      <c r="N13" s="678"/>
      <c r="O13" s="678"/>
      <c r="P13" s="687" t="s">
        <v>615</v>
      </c>
      <c r="Q13" s="688"/>
      <c r="R13" s="689"/>
      <c r="S13" s="678" t="s">
        <v>438</v>
      </c>
      <c r="T13" s="678"/>
      <c r="U13" s="679" t="s">
        <v>613</v>
      </c>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t="s">
        <v>613</v>
      </c>
      <c r="Q14" s="570"/>
      <c r="R14" s="570"/>
      <c r="S14" s="685" t="s">
        <v>4</v>
      </c>
      <c r="T14" s="686"/>
      <c r="U14" s="682" t="s">
        <v>592</v>
      </c>
      <c r="V14" s="683"/>
      <c r="W14" s="684"/>
    </row>
    <row r="15" spans="2:23" s="22" customFormat="1" ht="39.75" customHeight="1" x14ac:dyDescent="0.15">
      <c r="B15" s="661" t="s">
        <v>400</v>
      </c>
      <c r="C15" s="661"/>
      <c r="D15" s="661"/>
      <c r="E15" s="662" t="s">
        <v>614</v>
      </c>
      <c r="F15" s="663"/>
      <c r="G15" s="663"/>
      <c r="H15" s="663"/>
      <c r="I15" s="663"/>
      <c r="J15" s="663"/>
      <c r="K15" s="663"/>
      <c r="L15" s="664"/>
      <c r="M15" s="661" t="s">
        <v>400</v>
      </c>
      <c r="N15" s="661"/>
      <c r="O15" s="661"/>
      <c r="P15" s="662" t="s">
        <v>616</v>
      </c>
      <c r="Q15" s="663"/>
      <c r="R15" s="663"/>
      <c r="S15" s="663"/>
      <c r="T15" s="663"/>
      <c r="U15" s="663"/>
      <c r="V15" s="663"/>
      <c r="W15" s="664"/>
    </row>
    <row r="16" spans="2:23" s="22" customFormat="1" ht="25.5" customHeight="1" x14ac:dyDescent="0.15">
      <c r="B16" s="668" t="s">
        <v>32</v>
      </c>
      <c r="C16" s="668" t="s">
        <v>190</v>
      </c>
      <c r="D16" s="668"/>
      <c r="E16" s="209"/>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c r="F24" s="688"/>
      <c r="G24" s="689"/>
      <c r="H24" s="678" t="s">
        <v>438</v>
      </c>
      <c r="I24" s="678"/>
      <c r="J24" s="687"/>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c r="F25" s="570"/>
      <c r="G25" s="570"/>
      <c r="H25" s="253" t="s">
        <v>4</v>
      </c>
      <c r="I25" s="254"/>
      <c r="J25" s="682"/>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8"/>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7C936-9EC0-4BDD-8E1A-09975FC48364}">
  <sheetPr codeName="Sheet2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5</v>
      </c>
      <c r="F5" s="669" t="s">
        <v>506</v>
      </c>
      <c r="G5" s="670"/>
      <c r="H5" s="670"/>
      <c r="I5" s="670"/>
      <c r="J5" s="670"/>
      <c r="K5" s="670"/>
      <c r="L5" s="671"/>
      <c r="M5" s="690" t="s">
        <v>32</v>
      </c>
      <c r="N5" s="698" t="s">
        <v>190</v>
      </c>
      <c r="O5" s="699"/>
      <c r="P5" s="209"/>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c r="Q7" s="672"/>
      <c r="R7" s="673"/>
      <c r="S7" s="673"/>
      <c r="T7" s="673"/>
      <c r="U7" s="673"/>
      <c r="V7" s="673"/>
      <c r="W7" s="674"/>
    </row>
    <row r="8" spans="2:23" s="22" customFormat="1" ht="25.5" customHeight="1" x14ac:dyDescent="0.15">
      <c r="B8" s="691"/>
      <c r="C8" s="698" t="s">
        <v>166</v>
      </c>
      <c r="D8" s="699"/>
      <c r="E8" s="209" t="s">
        <v>602</v>
      </c>
      <c r="F8" s="672"/>
      <c r="G8" s="673"/>
      <c r="H8" s="673"/>
      <c r="I8" s="673"/>
      <c r="J8" s="673"/>
      <c r="K8" s="673"/>
      <c r="L8" s="674"/>
      <c r="M8" s="691"/>
      <c r="N8" s="698" t="s">
        <v>166</v>
      </c>
      <c r="O8" s="699"/>
      <c r="P8" s="209"/>
      <c r="Q8" s="672"/>
      <c r="R8" s="673"/>
      <c r="S8" s="673"/>
      <c r="T8" s="673"/>
      <c r="U8" s="673"/>
      <c r="V8" s="673"/>
      <c r="W8" s="674"/>
    </row>
    <row r="9" spans="2:23" s="22" customFormat="1" ht="25.5" customHeight="1" x14ac:dyDescent="0.15">
      <c r="B9" s="700" t="s">
        <v>31</v>
      </c>
      <c r="C9" s="702"/>
      <c r="D9" s="701"/>
      <c r="E9" s="210" t="s">
        <v>473</v>
      </c>
      <c r="F9" s="672"/>
      <c r="G9" s="673"/>
      <c r="H9" s="673"/>
      <c r="I9" s="673"/>
      <c r="J9" s="673"/>
      <c r="K9" s="673"/>
      <c r="L9" s="674"/>
      <c r="M9" s="700" t="s">
        <v>31</v>
      </c>
      <c r="N9" s="702"/>
      <c r="O9" s="701"/>
      <c r="P9" s="210"/>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c r="Q11" s="672"/>
      <c r="R11" s="673"/>
      <c r="S11" s="673"/>
      <c r="T11" s="673"/>
      <c r="U11" s="673"/>
      <c r="V11" s="673"/>
      <c r="W11" s="674"/>
    </row>
    <row r="12" spans="2:23" s="22" customFormat="1" ht="25.5" customHeight="1" x14ac:dyDescent="0.15">
      <c r="B12" s="692"/>
      <c r="C12" s="661" t="s">
        <v>221</v>
      </c>
      <c r="D12" s="661"/>
      <c r="E12" s="180" t="s">
        <v>505</v>
      </c>
      <c r="F12" s="675"/>
      <c r="G12" s="676"/>
      <c r="H12" s="676"/>
      <c r="I12" s="676"/>
      <c r="J12" s="676"/>
      <c r="K12" s="676"/>
      <c r="L12" s="677"/>
      <c r="M12" s="692"/>
      <c r="N12" s="661" t="s">
        <v>221</v>
      </c>
      <c r="O12" s="661"/>
      <c r="P12" s="180"/>
      <c r="Q12" s="675"/>
      <c r="R12" s="676"/>
      <c r="S12" s="676"/>
      <c r="T12" s="676"/>
      <c r="U12" s="676"/>
      <c r="V12" s="676"/>
      <c r="W12" s="677"/>
    </row>
    <row r="13" spans="2:23" s="22" customFormat="1" ht="25.5" customHeight="1" x14ac:dyDescent="0.15">
      <c r="B13" s="678" t="s">
        <v>399</v>
      </c>
      <c r="C13" s="678"/>
      <c r="D13" s="678"/>
      <c r="E13" s="687" t="s">
        <v>617</v>
      </c>
      <c r="F13" s="688"/>
      <c r="G13" s="689"/>
      <c r="H13" s="678" t="s">
        <v>438</v>
      </c>
      <c r="I13" s="678"/>
      <c r="J13" s="679" t="s">
        <v>617</v>
      </c>
      <c r="K13" s="680"/>
      <c r="L13" s="680"/>
      <c r="M13" s="678" t="s">
        <v>399</v>
      </c>
      <c r="N13" s="678"/>
      <c r="O13" s="678"/>
      <c r="P13" s="687"/>
      <c r="Q13" s="688"/>
      <c r="R13" s="689"/>
      <c r="S13" s="678" t="s">
        <v>438</v>
      </c>
      <c r="T13" s="678"/>
      <c r="U13" s="679"/>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c r="Q14" s="570"/>
      <c r="R14" s="570"/>
      <c r="S14" s="685" t="s">
        <v>4</v>
      </c>
      <c r="T14" s="686"/>
      <c r="U14" s="682"/>
      <c r="V14" s="683"/>
      <c r="W14" s="684"/>
    </row>
    <row r="15" spans="2:23" s="22" customFormat="1" ht="39.75" customHeight="1" x14ac:dyDescent="0.15">
      <c r="B15" s="661" t="s">
        <v>400</v>
      </c>
      <c r="C15" s="661"/>
      <c r="D15" s="661"/>
      <c r="E15" s="662" t="s">
        <v>618</v>
      </c>
      <c r="F15" s="663"/>
      <c r="G15" s="663"/>
      <c r="H15" s="663"/>
      <c r="I15" s="663"/>
      <c r="J15" s="663"/>
      <c r="K15" s="663"/>
      <c r="L15" s="664"/>
      <c r="M15" s="661" t="s">
        <v>400</v>
      </c>
      <c r="N15" s="661"/>
      <c r="O15" s="661"/>
      <c r="P15" s="662"/>
      <c r="Q15" s="663"/>
      <c r="R15" s="663"/>
      <c r="S15" s="663"/>
      <c r="T15" s="663"/>
      <c r="U15" s="663"/>
      <c r="V15" s="663"/>
      <c r="W15" s="664"/>
    </row>
    <row r="16" spans="2:23" s="22" customFormat="1" ht="25.5" customHeight="1" x14ac:dyDescent="0.15">
      <c r="B16" s="668" t="s">
        <v>32</v>
      </c>
      <c r="C16" s="668" t="s">
        <v>190</v>
      </c>
      <c r="D16" s="668"/>
      <c r="E16" s="209"/>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c r="F24" s="688"/>
      <c r="G24" s="689"/>
      <c r="H24" s="678" t="s">
        <v>438</v>
      </c>
      <c r="I24" s="678"/>
      <c r="J24" s="687"/>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c r="F25" s="570"/>
      <c r="G25" s="570"/>
      <c r="H25" s="253" t="s">
        <v>4</v>
      </c>
      <c r="I25" s="254"/>
      <c r="J25" s="682"/>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B244A8FD-698D-4987-803A-0750A4783F7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C43DE2C-EE4F-4FD6-9B8E-6732A84B3644}">
          <x14:formula1>
            <xm:f>'(参考)リスト'!$F$16:$F$21</xm:f>
          </x14:formula1>
          <xm:sqref>E11:E12 E22:E23 P11:P12 P22:P23</xm:sqref>
        </x14:dataValidation>
        <x14:dataValidation type="list" allowBlank="1" showInputMessage="1" showErrorMessage="1" xr:uid="{C7785487-9B4B-41B7-91D1-90EB51BCA69E}">
          <x14:formula1>
            <xm:f>'(参考)リスト'!$D$16:$D$18</xm:f>
          </x14:formula1>
          <xm:sqref>E10 E21 P10 P21</xm:sqref>
        </x14:dataValidation>
        <x14:dataValidation type="list" allowBlank="1" showInputMessage="1" showErrorMessage="1" xr:uid="{52A9F15A-FD67-451F-A7F0-D9E7BB741899}">
          <x14:formula1>
            <xm:f>'(参考)リスト'!$E$16:$E$27</xm:f>
          </x14:formula1>
          <xm:sqref>E9 E20 P9 P20</xm:sqref>
        </x14:dataValidation>
        <x14:dataValidation type="list" allowBlank="1" showInputMessage="1" showErrorMessage="1" xr:uid="{500958C7-A0F8-44DE-89E0-D4751B0A60F4}">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8249D-C9FE-45C5-AE18-9808F40CD091}">
  <sheetPr codeName="Sheet2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8</v>
      </c>
      <c r="F5" s="669" t="s">
        <v>506</v>
      </c>
      <c r="G5" s="670"/>
      <c r="H5" s="670"/>
      <c r="I5" s="670"/>
      <c r="J5" s="670"/>
      <c r="K5" s="670"/>
      <c r="L5" s="671"/>
      <c r="M5" s="690" t="s">
        <v>32</v>
      </c>
      <c r="N5" s="698" t="s">
        <v>190</v>
      </c>
      <c r="O5" s="699"/>
      <c r="P5" s="209">
        <v>8</v>
      </c>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v>2</v>
      </c>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t="s">
        <v>589</v>
      </c>
      <c r="Q7" s="672"/>
      <c r="R7" s="673"/>
      <c r="S7" s="673"/>
      <c r="T7" s="673"/>
      <c r="U7" s="673"/>
      <c r="V7" s="673"/>
      <c r="W7" s="674"/>
    </row>
    <row r="8" spans="2:23" s="22" customFormat="1" ht="25.5" customHeight="1" x14ac:dyDescent="0.15">
      <c r="B8" s="691"/>
      <c r="C8" s="698" t="s">
        <v>166</v>
      </c>
      <c r="D8" s="699"/>
      <c r="E8" s="209" t="s">
        <v>590</v>
      </c>
      <c r="F8" s="672"/>
      <c r="G8" s="673"/>
      <c r="H8" s="673"/>
      <c r="I8" s="673"/>
      <c r="J8" s="673"/>
      <c r="K8" s="673"/>
      <c r="L8" s="674"/>
      <c r="M8" s="691"/>
      <c r="N8" s="698" t="s">
        <v>166</v>
      </c>
      <c r="O8" s="699"/>
      <c r="P8" s="209" t="s">
        <v>602</v>
      </c>
      <c r="Q8" s="672"/>
      <c r="R8" s="673"/>
      <c r="S8" s="673"/>
      <c r="T8" s="673"/>
      <c r="U8" s="673"/>
      <c r="V8" s="673"/>
      <c r="W8" s="674"/>
    </row>
    <row r="9" spans="2:23" s="22" customFormat="1" ht="25.5" customHeight="1" x14ac:dyDescent="0.15">
      <c r="B9" s="700" t="s">
        <v>31</v>
      </c>
      <c r="C9" s="702"/>
      <c r="D9" s="701"/>
      <c r="E9" s="210" t="s">
        <v>473</v>
      </c>
      <c r="F9" s="672"/>
      <c r="G9" s="673"/>
      <c r="H9" s="673"/>
      <c r="I9" s="673"/>
      <c r="J9" s="673"/>
      <c r="K9" s="673"/>
      <c r="L9" s="674"/>
      <c r="M9" s="700" t="s">
        <v>31</v>
      </c>
      <c r="N9" s="702"/>
      <c r="O9" s="701"/>
      <c r="P9" s="210" t="s">
        <v>473</v>
      </c>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t="s">
        <v>591</v>
      </c>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t="s">
        <v>592</v>
      </c>
      <c r="Q11" s="672"/>
      <c r="R11" s="673"/>
      <c r="S11" s="673"/>
      <c r="T11" s="673"/>
      <c r="U11" s="673"/>
      <c r="V11" s="673"/>
      <c r="W11" s="674"/>
    </row>
    <row r="12" spans="2:23" s="22" customFormat="1" ht="25.5" customHeight="1" x14ac:dyDescent="0.15">
      <c r="B12" s="692"/>
      <c r="C12" s="661" t="s">
        <v>221</v>
      </c>
      <c r="D12" s="661"/>
      <c r="E12" s="180" t="s">
        <v>598</v>
      </c>
      <c r="F12" s="675"/>
      <c r="G12" s="676"/>
      <c r="H12" s="676"/>
      <c r="I12" s="676"/>
      <c r="J12" s="676"/>
      <c r="K12" s="676"/>
      <c r="L12" s="677"/>
      <c r="M12" s="692"/>
      <c r="N12" s="661" t="s">
        <v>221</v>
      </c>
      <c r="O12" s="661"/>
      <c r="P12" s="180" t="s">
        <v>603</v>
      </c>
      <c r="Q12" s="675"/>
      <c r="R12" s="676"/>
      <c r="S12" s="676"/>
      <c r="T12" s="676"/>
      <c r="U12" s="676"/>
      <c r="V12" s="676"/>
      <c r="W12" s="677"/>
    </row>
    <row r="13" spans="2:23" s="22" customFormat="1" ht="25.5" customHeight="1" x14ac:dyDescent="0.15">
      <c r="B13" s="678" t="s">
        <v>399</v>
      </c>
      <c r="C13" s="678"/>
      <c r="D13" s="678"/>
      <c r="E13" s="687" t="s">
        <v>619</v>
      </c>
      <c r="F13" s="688"/>
      <c r="G13" s="689"/>
      <c r="H13" s="678" t="s">
        <v>438</v>
      </c>
      <c r="I13" s="678"/>
      <c r="J13" s="679" t="s">
        <v>613</v>
      </c>
      <c r="K13" s="680"/>
      <c r="L13" s="680"/>
      <c r="M13" s="678" t="s">
        <v>399</v>
      </c>
      <c r="N13" s="678"/>
      <c r="O13" s="678"/>
      <c r="P13" s="687" t="s">
        <v>621</v>
      </c>
      <c r="Q13" s="688"/>
      <c r="R13" s="689"/>
      <c r="S13" s="678" t="s">
        <v>438</v>
      </c>
      <c r="T13" s="678"/>
      <c r="U13" s="679" t="s">
        <v>613</v>
      </c>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t="s">
        <v>613</v>
      </c>
      <c r="Q14" s="570"/>
      <c r="R14" s="570"/>
      <c r="S14" s="685" t="s">
        <v>4</v>
      </c>
      <c r="T14" s="686"/>
      <c r="U14" s="682" t="s">
        <v>592</v>
      </c>
      <c r="V14" s="683"/>
      <c r="W14" s="684"/>
    </row>
    <row r="15" spans="2:23" s="22" customFormat="1" ht="39.75" customHeight="1" x14ac:dyDescent="0.15">
      <c r="B15" s="661" t="s">
        <v>400</v>
      </c>
      <c r="C15" s="661"/>
      <c r="D15" s="661"/>
      <c r="E15" s="662" t="s">
        <v>620</v>
      </c>
      <c r="F15" s="663"/>
      <c r="G15" s="663"/>
      <c r="H15" s="663"/>
      <c r="I15" s="663"/>
      <c r="J15" s="663"/>
      <c r="K15" s="663"/>
      <c r="L15" s="664"/>
      <c r="M15" s="661" t="s">
        <v>400</v>
      </c>
      <c r="N15" s="661"/>
      <c r="O15" s="661"/>
      <c r="P15" s="662" t="s">
        <v>622</v>
      </c>
      <c r="Q15" s="663"/>
      <c r="R15" s="663"/>
      <c r="S15" s="663"/>
      <c r="T15" s="663"/>
      <c r="U15" s="663"/>
      <c r="V15" s="663"/>
      <c r="W15" s="664"/>
    </row>
    <row r="16" spans="2:23" s="22" customFormat="1" ht="25.5" customHeight="1" x14ac:dyDescent="0.15">
      <c r="B16" s="668" t="s">
        <v>32</v>
      </c>
      <c r="C16" s="668" t="s">
        <v>190</v>
      </c>
      <c r="D16" s="668"/>
      <c r="E16" s="209"/>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c r="F24" s="688"/>
      <c r="G24" s="689"/>
      <c r="H24" s="678" t="s">
        <v>438</v>
      </c>
      <c r="I24" s="678"/>
      <c r="J24" s="687"/>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c r="F25" s="570"/>
      <c r="G25" s="570"/>
      <c r="H25" s="253" t="s">
        <v>4</v>
      </c>
      <c r="I25" s="254"/>
      <c r="J25" s="682"/>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ADDD4129-3AA7-4B80-82F7-AB5FB1B11FD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A15D15B-1039-4BBD-BB75-2848090BB759}">
          <x14:formula1>
            <xm:f>'(参考)リスト'!$F$16:$F$21</xm:f>
          </x14:formula1>
          <xm:sqref>E11:E12 E22:E23 P11:P12 P22:P23</xm:sqref>
        </x14:dataValidation>
        <x14:dataValidation type="list" allowBlank="1" showInputMessage="1" showErrorMessage="1" xr:uid="{3EFC3F8F-33EB-4F7E-B7E9-7C4808260379}">
          <x14:formula1>
            <xm:f>'(参考)リスト'!$D$16:$D$18</xm:f>
          </x14:formula1>
          <xm:sqref>E10 E21 P10 P21</xm:sqref>
        </x14:dataValidation>
        <x14:dataValidation type="list" allowBlank="1" showInputMessage="1" showErrorMessage="1" xr:uid="{EB26855E-B690-4358-9FBF-1AFADD2C481E}">
          <x14:formula1>
            <xm:f>'(参考)リスト'!$E$16:$E$27</xm:f>
          </x14:formula1>
          <xm:sqref>E9 E20 P9 P20</xm:sqref>
        </x14:dataValidation>
        <x14:dataValidation type="list" allowBlank="1" showInputMessage="1" showErrorMessage="1" xr:uid="{9DA944CF-3989-435D-BF25-4A51E15B67E5}">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1BF3D-4EF1-4709-AC34-00BCC547E517}">
  <sheetPr codeName="Sheet2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9</v>
      </c>
      <c r="F5" s="669" t="s">
        <v>506</v>
      </c>
      <c r="G5" s="670"/>
      <c r="H5" s="670"/>
      <c r="I5" s="670"/>
      <c r="J5" s="670"/>
      <c r="K5" s="670"/>
      <c r="L5" s="671"/>
      <c r="M5" s="690" t="s">
        <v>32</v>
      </c>
      <c r="N5" s="698" t="s">
        <v>190</v>
      </c>
      <c r="O5" s="699"/>
      <c r="P5" s="209">
        <v>9</v>
      </c>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v>2</v>
      </c>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t="s">
        <v>589</v>
      </c>
      <c r="Q7" s="672"/>
      <c r="R7" s="673"/>
      <c r="S7" s="673"/>
      <c r="T7" s="673"/>
      <c r="U7" s="673"/>
      <c r="V7" s="673"/>
      <c r="W7" s="674"/>
    </row>
    <row r="8" spans="2:23" s="22" customFormat="1" ht="25.5" customHeight="1" x14ac:dyDescent="0.15">
      <c r="B8" s="691"/>
      <c r="C8" s="698" t="s">
        <v>166</v>
      </c>
      <c r="D8" s="699"/>
      <c r="E8" s="209" t="s">
        <v>602</v>
      </c>
      <c r="F8" s="672"/>
      <c r="G8" s="673"/>
      <c r="H8" s="673"/>
      <c r="I8" s="673"/>
      <c r="J8" s="673"/>
      <c r="K8" s="673"/>
      <c r="L8" s="674"/>
      <c r="M8" s="691"/>
      <c r="N8" s="698" t="s">
        <v>166</v>
      </c>
      <c r="O8" s="699"/>
      <c r="P8" s="209" t="s">
        <v>602</v>
      </c>
      <c r="Q8" s="672"/>
      <c r="R8" s="673"/>
      <c r="S8" s="673"/>
      <c r="T8" s="673"/>
      <c r="U8" s="673"/>
      <c r="V8" s="673"/>
      <c r="W8" s="674"/>
    </row>
    <row r="9" spans="2:23" s="22" customFormat="1" ht="25.5" customHeight="1" x14ac:dyDescent="0.15">
      <c r="B9" s="700" t="s">
        <v>31</v>
      </c>
      <c r="C9" s="702"/>
      <c r="D9" s="701"/>
      <c r="E9" s="210" t="s">
        <v>473</v>
      </c>
      <c r="F9" s="672"/>
      <c r="G9" s="673"/>
      <c r="H9" s="673"/>
      <c r="I9" s="673"/>
      <c r="J9" s="673"/>
      <c r="K9" s="673"/>
      <c r="L9" s="674"/>
      <c r="M9" s="700" t="s">
        <v>31</v>
      </c>
      <c r="N9" s="702"/>
      <c r="O9" s="701"/>
      <c r="P9" s="210" t="s">
        <v>473</v>
      </c>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t="s">
        <v>591</v>
      </c>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t="s">
        <v>592</v>
      </c>
      <c r="Q11" s="672"/>
      <c r="R11" s="673"/>
      <c r="S11" s="673"/>
      <c r="T11" s="673"/>
      <c r="U11" s="673"/>
      <c r="V11" s="673"/>
      <c r="W11" s="674"/>
    </row>
    <row r="12" spans="2:23" s="22" customFormat="1" ht="25.5" customHeight="1" x14ac:dyDescent="0.15">
      <c r="B12" s="692"/>
      <c r="C12" s="661" t="s">
        <v>221</v>
      </c>
      <c r="D12" s="661"/>
      <c r="E12" s="180" t="s">
        <v>603</v>
      </c>
      <c r="F12" s="675"/>
      <c r="G12" s="676"/>
      <c r="H12" s="676"/>
      <c r="I12" s="676"/>
      <c r="J12" s="676"/>
      <c r="K12" s="676"/>
      <c r="L12" s="677"/>
      <c r="M12" s="692"/>
      <c r="N12" s="661" t="s">
        <v>221</v>
      </c>
      <c r="O12" s="661"/>
      <c r="P12" s="180" t="s">
        <v>603</v>
      </c>
      <c r="Q12" s="675"/>
      <c r="R12" s="676"/>
      <c r="S12" s="676"/>
      <c r="T12" s="676"/>
      <c r="U12" s="676"/>
      <c r="V12" s="676"/>
      <c r="W12" s="677"/>
    </row>
    <row r="13" spans="2:23" s="22" customFormat="1" ht="25.5" customHeight="1" x14ac:dyDescent="0.15">
      <c r="B13" s="678" t="s">
        <v>399</v>
      </c>
      <c r="C13" s="678"/>
      <c r="D13" s="678"/>
      <c r="E13" s="687" t="s">
        <v>623</v>
      </c>
      <c r="F13" s="688"/>
      <c r="G13" s="689"/>
      <c r="H13" s="678" t="s">
        <v>438</v>
      </c>
      <c r="I13" s="678"/>
      <c r="J13" s="679" t="s">
        <v>624</v>
      </c>
      <c r="K13" s="680"/>
      <c r="L13" s="680"/>
      <c r="M13" s="678" t="s">
        <v>399</v>
      </c>
      <c r="N13" s="678"/>
      <c r="O13" s="678"/>
      <c r="P13" s="687" t="s">
        <v>626</v>
      </c>
      <c r="Q13" s="688"/>
      <c r="R13" s="689"/>
      <c r="S13" s="678" t="s">
        <v>438</v>
      </c>
      <c r="T13" s="678"/>
      <c r="U13" s="679" t="s">
        <v>627</v>
      </c>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t="s">
        <v>613</v>
      </c>
      <c r="Q14" s="570"/>
      <c r="R14" s="570"/>
      <c r="S14" s="685" t="s">
        <v>4</v>
      </c>
      <c r="T14" s="686"/>
      <c r="U14" s="682" t="s">
        <v>592</v>
      </c>
      <c r="V14" s="683"/>
      <c r="W14" s="684"/>
    </row>
    <row r="15" spans="2:23" s="22" customFormat="1" ht="39.75" customHeight="1" x14ac:dyDescent="0.15">
      <c r="B15" s="661" t="s">
        <v>400</v>
      </c>
      <c r="C15" s="661"/>
      <c r="D15" s="661"/>
      <c r="E15" s="662" t="s">
        <v>625</v>
      </c>
      <c r="F15" s="663"/>
      <c r="G15" s="663"/>
      <c r="H15" s="663"/>
      <c r="I15" s="663"/>
      <c r="J15" s="663"/>
      <c r="K15" s="663"/>
      <c r="L15" s="664"/>
      <c r="M15" s="661" t="s">
        <v>400</v>
      </c>
      <c r="N15" s="661"/>
      <c r="O15" s="661"/>
      <c r="P15" s="662" t="s">
        <v>625</v>
      </c>
      <c r="Q15" s="663"/>
      <c r="R15" s="663"/>
      <c r="S15" s="663"/>
      <c r="T15" s="663"/>
      <c r="U15" s="663"/>
      <c r="V15" s="663"/>
      <c r="W15" s="664"/>
    </row>
    <row r="16" spans="2:23" s="22" customFormat="1" ht="25.5" customHeight="1" x14ac:dyDescent="0.15">
      <c r="B16" s="668" t="s">
        <v>32</v>
      </c>
      <c r="C16" s="668" t="s">
        <v>190</v>
      </c>
      <c r="D16" s="668"/>
      <c r="E16" s="209"/>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c r="F24" s="688"/>
      <c r="G24" s="689"/>
      <c r="H24" s="678" t="s">
        <v>438</v>
      </c>
      <c r="I24" s="678"/>
      <c r="J24" s="687"/>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c r="F25" s="570"/>
      <c r="G25" s="570"/>
      <c r="H25" s="253" t="s">
        <v>4</v>
      </c>
      <c r="I25" s="254"/>
      <c r="J25" s="682"/>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AF63EF7A-5764-4E8B-BE6E-BA617823501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0EA0543-0007-46A4-8876-3D6FE274FFFF}">
          <x14:formula1>
            <xm:f>'(参考)リスト'!$F$16:$F$21</xm:f>
          </x14:formula1>
          <xm:sqref>E11:E12 E22:E23 P11:P12 P22:P23</xm:sqref>
        </x14:dataValidation>
        <x14:dataValidation type="list" allowBlank="1" showInputMessage="1" showErrorMessage="1" xr:uid="{A640BB91-95FD-4313-B9C3-9733DA109977}">
          <x14:formula1>
            <xm:f>'(参考)リスト'!$D$16:$D$18</xm:f>
          </x14:formula1>
          <xm:sqref>E10 E21 P10 P21</xm:sqref>
        </x14:dataValidation>
        <x14:dataValidation type="list" allowBlank="1" showInputMessage="1" showErrorMessage="1" xr:uid="{C0FE92CF-9CF8-410E-A4AE-427C0C715AAC}">
          <x14:formula1>
            <xm:f>'(参考)リスト'!$E$16:$E$27</xm:f>
          </x14:formula1>
          <xm:sqref>E9 E20 P9 P20</xm:sqref>
        </x14:dataValidation>
        <x14:dataValidation type="list" allowBlank="1" showInputMessage="1" showErrorMessage="1" xr:uid="{1434839D-5172-4184-8711-5872B6109555}">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FE3DB-5648-4179-87F2-6C321A76BB1E}">
  <sheetPr codeName="Sheet2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10</v>
      </c>
      <c r="F5" s="669" t="s">
        <v>506</v>
      </c>
      <c r="G5" s="670"/>
      <c r="H5" s="670"/>
      <c r="I5" s="670"/>
      <c r="J5" s="670"/>
      <c r="K5" s="670"/>
      <c r="L5" s="671"/>
      <c r="M5" s="690" t="s">
        <v>32</v>
      </c>
      <c r="N5" s="698" t="s">
        <v>190</v>
      </c>
      <c r="O5" s="699"/>
      <c r="P5" s="209"/>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c r="Q7" s="672"/>
      <c r="R7" s="673"/>
      <c r="S7" s="673"/>
      <c r="T7" s="673"/>
      <c r="U7" s="673"/>
      <c r="V7" s="673"/>
      <c r="W7" s="674"/>
    </row>
    <row r="8" spans="2:23" s="22" customFormat="1" ht="25.5" customHeight="1" x14ac:dyDescent="0.15">
      <c r="B8" s="691"/>
      <c r="C8" s="698" t="s">
        <v>166</v>
      </c>
      <c r="D8" s="699"/>
      <c r="E8" s="209" t="s">
        <v>597</v>
      </c>
      <c r="F8" s="672"/>
      <c r="G8" s="673"/>
      <c r="H8" s="673"/>
      <c r="I8" s="673"/>
      <c r="J8" s="673"/>
      <c r="K8" s="673"/>
      <c r="L8" s="674"/>
      <c r="M8" s="691"/>
      <c r="N8" s="698" t="s">
        <v>166</v>
      </c>
      <c r="O8" s="699"/>
      <c r="P8" s="209"/>
      <c r="Q8" s="672"/>
      <c r="R8" s="673"/>
      <c r="S8" s="673"/>
      <c r="T8" s="673"/>
      <c r="U8" s="673"/>
      <c r="V8" s="673"/>
      <c r="W8" s="674"/>
    </row>
    <row r="9" spans="2:23" s="22" customFormat="1" ht="25.5" customHeight="1" x14ac:dyDescent="0.15">
      <c r="B9" s="700" t="s">
        <v>31</v>
      </c>
      <c r="C9" s="702"/>
      <c r="D9" s="701"/>
      <c r="E9" s="210" t="s">
        <v>473</v>
      </c>
      <c r="F9" s="672"/>
      <c r="G9" s="673"/>
      <c r="H9" s="673"/>
      <c r="I9" s="673"/>
      <c r="J9" s="673"/>
      <c r="K9" s="673"/>
      <c r="L9" s="674"/>
      <c r="M9" s="700" t="s">
        <v>31</v>
      </c>
      <c r="N9" s="702"/>
      <c r="O9" s="701"/>
      <c r="P9" s="210"/>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c r="Q11" s="672"/>
      <c r="R11" s="673"/>
      <c r="S11" s="673"/>
      <c r="T11" s="673"/>
      <c r="U11" s="673"/>
      <c r="V11" s="673"/>
      <c r="W11" s="674"/>
    </row>
    <row r="12" spans="2:23" s="22" customFormat="1" ht="25.5" customHeight="1" x14ac:dyDescent="0.15">
      <c r="B12" s="692"/>
      <c r="C12" s="661" t="s">
        <v>221</v>
      </c>
      <c r="D12" s="661"/>
      <c r="E12" s="180" t="s">
        <v>598</v>
      </c>
      <c r="F12" s="675"/>
      <c r="G12" s="676"/>
      <c r="H12" s="676"/>
      <c r="I12" s="676"/>
      <c r="J12" s="676"/>
      <c r="K12" s="676"/>
      <c r="L12" s="677"/>
      <c r="M12" s="692"/>
      <c r="N12" s="661" t="s">
        <v>221</v>
      </c>
      <c r="O12" s="661"/>
      <c r="P12" s="180"/>
      <c r="Q12" s="675"/>
      <c r="R12" s="676"/>
      <c r="S12" s="676"/>
      <c r="T12" s="676"/>
      <c r="U12" s="676"/>
      <c r="V12" s="676"/>
      <c r="W12" s="677"/>
    </row>
    <row r="13" spans="2:23" s="22" customFormat="1" ht="25.5" customHeight="1" x14ac:dyDescent="0.15">
      <c r="B13" s="678" t="s">
        <v>399</v>
      </c>
      <c r="C13" s="678"/>
      <c r="D13" s="678"/>
      <c r="E13" s="687" t="s">
        <v>628</v>
      </c>
      <c r="F13" s="688"/>
      <c r="G13" s="689"/>
      <c r="H13" s="678" t="s">
        <v>438</v>
      </c>
      <c r="I13" s="678"/>
      <c r="J13" s="679" t="s">
        <v>629</v>
      </c>
      <c r="K13" s="680"/>
      <c r="L13" s="680"/>
      <c r="M13" s="678" t="s">
        <v>399</v>
      </c>
      <c r="N13" s="678"/>
      <c r="O13" s="678"/>
      <c r="P13" s="687"/>
      <c r="Q13" s="688"/>
      <c r="R13" s="689"/>
      <c r="S13" s="678" t="s">
        <v>438</v>
      </c>
      <c r="T13" s="678"/>
      <c r="U13" s="679"/>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c r="Q14" s="570"/>
      <c r="R14" s="570"/>
      <c r="S14" s="685" t="s">
        <v>4</v>
      </c>
      <c r="T14" s="686"/>
      <c r="U14" s="682"/>
      <c r="V14" s="683"/>
      <c r="W14" s="684"/>
    </row>
    <row r="15" spans="2:23" s="22" customFormat="1" ht="39.75" customHeight="1" x14ac:dyDescent="0.15">
      <c r="B15" s="661" t="s">
        <v>400</v>
      </c>
      <c r="C15" s="661"/>
      <c r="D15" s="661"/>
      <c r="E15" s="662" t="s">
        <v>630</v>
      </c>
      <c r="F15" s="663"/>
      <c r="G15" s="663"/>
      <c r="H15" s="663"/>
      <c r="I15" s="663"/>
      <c r="J15" s="663"/>
      <c r="K15" s="663"/>
      <c r="L15" s="664"/>
      <c r="M15" s="661" t="s">
        <v>400</v>
      </c>
      <c r="N15" s="661"/>
      <c r="O15" s="661"/>
      <c r="P15" s="662"/>
      <c r="Q15" s="663"/>
      <c r="R15" s="663"/>
      <c r="S15" s="663"/>
      <c r="T15" s="663"/>
      <c r="U15" s="663"/>
      <c r="V15" s="663"/>
      <c r="W15" s="664"/>
    </row>
    <row r="16" spans="2:23" s="22" customFormat="1" ht="25.5" customHeight="1" x14ac:dyDescent="0.15">
      <c r="B16" s="668" t="s">
        <v>32</v>
      </c>
      <c r="C16" s="668" t="s">
        <v>190</v>
      </c>
      <c r="D16" s="668"/>
      <c r="E16" s="209"/>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c r="F24" s="688"/>
      <c r="G24" s="689"/>
      <c r="H24" s="678" t="s">
        <v>438</v>
      </c>
      <c r="I24" s="678"/>
      <c r="J24" s="687"/>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c r="F25" s="570"/>
      <c r="G25" s="570"/>
      <c r="H25" s="253" t="s">
        <v>4</v>
      </c>
      <c r="I25" s="254"/>
      <c r="J25" s="682"/>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DD496D5D-9A2C-4731-B510-2826EFE0943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10065FF-1385-460C-BA95-F196ED209F0E}">
          <x14:formula1>
            <xm:f>'(参考)リスト'!$F$16:$F$21</xm:f>
          </x14:formula1>
          <xm:sqref>E11:E12 E22:E23 P11:P12 P22:P23</xm:sqref>
        </x14:dataValidation>
        <x14:dataValidation type="list" allowBlank="1" showInputMessage="1" showErrorMessage="1" xr:uid="{DED6C6B5-3043-416B-9D1D-3EBD312913A2}">
          <x14:formula1>
            <xm:f>'(参考)リスト'!$D$16:$D$18</xm:f>
          </x14:formula1>
          <xm:sqref>E10 E21 P10 P21</xm:sqref>
        </x14:dataValidation>
        <x14:dataValidation type="list" allowBlank="1" showInputMessage="1" showErrorMessage="1" xr:uid="{0BC2C3FA-6F17-46A1-BDF7-8C53279E8ECB}">
          <x14:formula1>
            <xm:f>'(参考)リスト'!$E$16:$E$27</xm:f>
          </x14:formula1>
          <xm:sqref>E9 E20 P9 P20</xm:sqref>
        </x14:dataValidation>
        <x14:dataValidation type="list" allowBlank="1" showInputMessage="1" showErrorMessage="1" xr:uid="{6807F795-995C-43EC-8F72-91BA6A418316}">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A549-987A-448F-8F11-36B1C03816B8}">
  <sheetPr codeName="Sheet2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11</v>
      </c>
      <c r="F5" s="669" t="s">
        <v>506</v>
      </c>
      <c r="G5" s="670"/>
      <c r="H5" s="670"/>
      <c r="I5" s="670"/>
      <c r="J5" s="670"/>
      <c r="K5" s="670"/>
      <c r="L5" s="671"/>
      <c r="M5" s="690" t="s">
        <v>32</v>
      </c>
      <c r="N5" s="698" t="s">
        <v>190</v>
      </c>
      <c r="O5" s="699"/>
      <c r="P5" s="209"/>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c r="Q7" s="672"/>
      <c r="R7" s="673"/>
      <c r="S7" s="673"/>
      <c r="T7" s="673"/>
      <c r="U7" s="673"/>
      <c r="V7" s="673"/>
      <c r="W7" s="674"/>
    </row>
    <row r="8" spans="2:23" s="22" customFormat="1" ht="25.5" customHeight="1" x14ac:dyDescent="0.15">
      <c r="B8" s="691"/>
      <c r="C8" s="698" t="s">
        <v>166</v>
      </c>
      <c r="D8" s="699"/>
      <c r="E8" s="209" t="s">
        <v>602</v>
      </c>
      <c r="F8" s="672"/>
      <c r="G8" s="673"/>
      <c r="H8" s="673"/>
      <c r="I8" s="673"/>
      <c r="J8" s="673"/>
      <c r="K8" s="673"/>
      <c r="L8" s="674"/>
      <c r="M8" s="691"/>
      <c r="N8" s="698" t="s">
        <v>166</v>
      </c>
      <c r="O8" s="699"/>
      <c r="P8" s="209"/>
      <c r="Q8" s="672"/>
      <c r="R8" s="673"/>
      <c r="S8" s="673"/>
      <c r="T8" s="673"/>
      <c r="U8" s="673"/>
      <c r="V8" s="673"/>
      <c r="W8" s="674"/>
    </row>
    <row r="9" spans="2:23" s="22" customFormat="1" ht="25.5" customHeight="1" x14ac:dyDescent="0.15">
      <c r="B9" s="700" t="s">
        <v>31</v>
      </c>
      <c r="C9" s="702"/>
      <c r="D9" s="701"/>
      <c r="E9" s="210" t="s">
        <v>473</v>
      </c>
      <c r="F9" s="672"/>
      <c r="G9" s="673"/>
      <c r="H9" s="673"/>
      <c r="I9" s="673"/>
      <c r="J9" s="673"/>
      <c r="K9" s="673"/>
      <c r="L9" s="674"/>
      <c r="M9" s="700" t="s">
        <v>31</v>
      </c>
      <c r="N9" s="702"/>
      <c r="O9" s="701"/>
      <c r="P9" s="210"/>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c r="Q11" s="672"/>
      <c r="R11" s="673"/>
      <c r="S11" s="673"/>
      <c r="T11" s="673"/>
      <c r="U11" s="673"/>
      <c r="V11" s="673"/>
      <c r="W11" s="674"/>
    </row>
    <row r="12" spans="2:23" s="22" customFormat="1" ht="25.5" customHeight="1" x14ac:dyDescent="0.15">
      <c r="B12" s="692"/>
      <c r="C12" s="661" t="s">
        <v>221</v>
      </c>
      <c r="D12" s="661"/>
      <c r="E12" s="180" t="s">
        <v>603</v>
      </c>
      <c r="F12" s="675"/>
      <c r="G12" s="676"/>
      <c r="H12" s="676"/>
      <c r="I12" s="676"/>
      <c r="J12" s="676"/>
      <c r="K12" s="676"/>
      <c r="L12" s="677"/>
      <c r="M12" s="692"/>
      <c r="N12" s="661" t="s">
        <v>221</v>
      </c>
      <c r="O12" s="661"/>
      <c r="P12" s="180"/>
      <c r="Q12" s="675"/>
      <c r="R12" s="676"/>
      <c r="S12" s="676"/>
      <c r="T12" s="676"/>
      <c r="U12" s="676"/>
      <c r="V12" s="676"/>
      <c r="W12" s="677"/>
    </row>
    <row r="13" spans="2:23" s="22" customFormat="1" ht="25.5" customHeight="1" x14ac:dyDescent="0.15">
      <c r="B13" s="678" t="s">
        <v>399</v>
      </c>
      <c r="C13" s="678"/>
      <c r="D13" s="678"/>
      <c r="E13" s="687" t="s">
        <v>631</v>
      </c>
      <c r="F13" s="688"/>
      <c r="G13" s="689"/>
      <c r="H13" s="678" t="s">
        <v>438</v>
      </c>
      <c r="I13" s="678"/>
      <c r="J13" s="679" t="s">
        <v>613</v>
      </c>
      <c r="K13" s="680"/>
      <c r="L13" s="680"/>
      <c r="M13" s="678" t="s">
        <v>399</v>
      </c>
      <c r="N13" s="678"/>
      <c r="O13" s="678"/>
      <c r="P13" s="687"/>
      <c r="Q13" s="688"/>
      <c r="R13" s="689"/>
      <c r="S13" s="678" t="s">
        <v>438</v>
      </c>
      <c r="T13" s="678"/>
      <c r="U13" s="679"/>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c r="Q14" s="570"/>
      <c r="R14" s="570"/>
      <c r="S14" s="685" t="s">
        <v>4</v>
      </c>
      <c r="T14" s="686"/>
      <c r="U14" s="682"/>
      <c r="V14" s="683"/>
      <c r="W14" s="684"/>
    </row>
    <row r="15" spans="2:23" s="22" customFormat="1" ht="39.75" customHeight="1" x14ac:dyDescent="0.15">
      <c r="B15" s="661" t="s">
        <v>400</v>
      </c>
      <c r="C15" s="661"/>
      <c r="D15" s="661"/>
      <c r="E15" s="662" t="s">
        <v>632</v>
      </c>
      <c r="F15" s="663"/>
      <c r="G15" s="663"/>
      <c r="H15" s="663"/>
      <c r="I15" s="663"/>
      <c r="J15" s="663"/>
      <c r="K15" s="663"/>
      <c r="L15" s="664"/>
      <c r="M15" s="661" t="s">
        <v>400</v>
      </c>
      <c r="N15" s="661"/>
      <c r="O15" s="661"/>
      <c r="P15" s="662"/>
      <c r="Q15" s="663"/>
      <c r="R15" s="663"/>
      <c r="S15" s="663"/>
      <c r="T15" s="663"/>
      <c r="U15" s="663"/>
      <c r="V15" s="663"/>
      <c r="W15" s="664"/>
    </row>
    <row r="16" spans="2:23" s="22" customFormat="1" ht="25.5" customHeight="1" x14ac:dyDescent="0.15">
      <c r="B16" s="668" t="s">
        <v>32</v>
      </c>
      <c r="C16" s="668" t="s">
        <v>190</v>
      </c>
      <c r="D16" s="668"/>
      <c r="E16" s="209"/>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c r="F24" s="688"/>
      <c r="G24" s="689"/>
      <c r="H24" s="678" t="s">
        <v>438</v>
      </c>
      <c r="I24" s="678"/>
      <c r="J24" s="687"/>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c r="F25" s="570"/>
      <c r="G25" s="570"/>
      <c r="H25" s="253" t="s">
        <v>4</v>
      </c>
      <c r="I25" s="254"/>
      <c r="J25" s="682"/>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C8BB919B-8562-4B1C-9EEC-89AB660F9ED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F74C4E-FAA9-4620-B515-9927AC0CFB5B}">
          <x14:formula1>
            <xm:f>'(参考)リスト'!$F$16:$F$21</xm:f>
          </x14:formula1>
          <xm:sqref>E11:E12 E22:E23 P11:P12 P22:P23</xm:sqref>
        </x14:dataValidation>
        <x14:dataValidation type="list" allowBlank="1" showInputMessage="1" showErrorMessage="1" xr:uid="{6E2EECBC-482D-4BA9-B257-58D474E790F1}">
          <x14:formula1>
            <xm:f>'(参考)リスト'!$D$16:$D$18</xm:f>
          </x14:formula1>
          <xm:sqref>E10 E21 P10 P21</xm:sqref>
        </x14:dataValidation>
        <x14:dataValidation type="list" allowBlank="1" showInputMessage="1" showErrorMessage="1" xr:uid="{01D55834-37A0-42AF-B127-0D9E1743741C}">
          <x14:formula1>
            <xm:f>'(参考)リスト'!$E$16:$E$27</xm:f>
          </x14:formula1>
          <xm:sqref>E9 E20 P9 P20</xm:sqref>
        </x14:dataValidation>
        <x14:dataValidation type="list" allowBlank="1" showInputMessage="1" showErrorMessage="1" xr:uid="{551E194C-F991-4BD4-A783-5D566C1F38A2}">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177C8-C9E4-48F1-815F-2F2C9111A2BB}">
  <sheetPr codeName="Sheet2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12</v>
      </c>
      <c r="F5" s="669" t="s">
        <v>506</v>
      </c>
      <c r="G5" s="670"/>
      <c r="H5" s="670"/>
      <c r="I5" s="670"/>
      <c r="J5" s="670"/>
      <c r="K5" s="670"/>
      <c r="L5" s="671"/>
      <c r="M5" s="690" t="s">
        <v>32</v>
      </c>
      <c r="N5" s="698" t="s">
        <v>190</v>
      </c>
      <c r="O5" s="699"/>
      <c r="P5" s="209"/>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c r="Q7" s="672"/>
      <c r="R7" s="673"/>
      <c r="S7" s="673"/>
      <c r="T7" s="673"/>
      <c r="U7" s="673"/>
      <c r="V7" s="673"/>
      <c r="W7" s="674"/>
    </row>
    <row r="8" spans="2:23" s="22" customFormat="1" ht="25.5" customHeight="1" x14ac:dyDescent="0.15">
      <c r="B8" s="691"/>
      <c r="C8" s="698" t="s">
        <v>166</v>
      </c>
      <c r="D8" s="699"/>
      <c r="E8" s="209" t="s">
        <v>602</v>
      </c>
      <c r="F8" s="672"/>
      <c r="G8" s="673"/>
      <c r="H8" s="673"/>
      <c r="I8" s="673"/>
      <c r="J8" s="673"/>
      <c r="K8" s="673"/>
      <c r="L8" s="674"/>
      <c r="M8" s="691"/>
      <c r="N8" s="698" t="s">
        <v>166</v>
      </c>
      <c r="O8" s="699"/>
      <c r="P8" s="209"/>
      <c r="Q8" s="672"/>
      <c r="R8" s="673"/>
      <c r="S8" s="673"/>
      <c r="T8" s="673"/>
      <c r="U8" s="673"/>
      <c r="V8" s="673"/>
      <c r="W8" s="674"/>
    </row>
    <row r="9" spans="2:23" s="22" customFormat="1" ht="25.5" customHeight="1" x14ac:dyDescent="0.15">
      <c r="B9" s="700" t="s">
        <v>31</v>
      </c>
      <c r="C9" s="702"/>
      <c r="D9" s="701"/>
      <c r="E9" s="210" t="s">
        <v>478</v>
      </c>
      <c r="F9" s="672"/>
      <c r="G9" s="673"/>
      <c r="H9" s="673"/>
      <c r="I9" s="673"/>
      <c r="J9" s="673"/>
      <c r="K9" s="673"/>
      <c r="L9" s="674"/>
      <c r="M9" s="700" t="s">
        <v>31</v>
      </c>
      <c r="N9" s="702"/>
      <c r="O9" s="701"/>
      <c r="P9" s="210"/>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c r="Q11" s="672"/>
      <c r="R11" s="673"/>
      <c r="S11" s="673"/>
      <c r="T11" s="673"/>
      <c r="U11" s="673"/>
      <c r="V11" s="673"/>
      <c r="W11" s="674"/>
    </row>
    <row r="12" spans="2:23" s="22" customFormat="1" ht="25.5" customHeight="1" x14ac:dyDescent="0.15">
      <c r="B12" s="692"/>
      <c r="C12" s="661" t="s">
        <v>221</v>
      </c>
      <c r="D12" s="661"/>
      <c r="E12" s="180" t="s">
        <v>605</v>
      </c>
      <c r="F12" s="675"/>
      <c r="G12" s="676"/>
      <c r="H12" s="676"/>
      <c r="I12" s="676"/>
      <c r="J12" s="676"/>
      <c r="K12" s="676"/>
      <c r="L12" s="677"/>
      <c r="M12" s="692"/>
      <c r="N12" s="661" t="s">
        <v>221</v>
      </c>
      <c r="O12" s="661"/>
      <c r="P12" s="180"/>
      <c r="Q12" s="675"/>
      <c r="R12" s="676"/>
      <c r="S12" s="676"/>
      <c r="T12" s="676"/>
      <c r="U12" s="676"/>
      <c r="V12" s="676"/>
      <c r="W12" s="677"/>
    </row>
    <row r="13" spans="2:23" s="22" customFormat="1" ht="25.5" customHeight="1" x14ac:dyDescent="0.15">
      <c r="B13" s="678" t="s">
        <v>399</v>
      </c>
      <c r="C13" s="678"/>
      <c r="D13" s="678"/>
      <c r="E13" s="687" t="s">
        <v>633</v>
      </c>
      <c r="F13" s="688"/>
      <c r="G13" s="689"/>
      <c r="H13" s="678" t="s">
        <v>438</v>
      </c>
      <c r="I13" s="678"/>
      <c r="J13" s="679" t="s">
        <v>633</v>
      </c>
      <c r="K13" s="680"/>
      <c r="L13" s="680"/>
      <c r="M13" s="678" t="s">
        <v>399</v>
      </c>
      <c r="N13" s="678"/>
      <c r="O13" s="678"/>
      <c r="P13" s="687"/>
      <c r="Q13" s="688"/>
      <c r="R13" s="689"/>
      <c r="S13" s="678" t="s">
        <v>438</v>
      </c>
      <c r="T13" s="678"/>
      <c r="U13" s="679"/>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c r="Q14" s="570"/>
      <c r="R14" s="570"/>
      <c r="S14" s="685" t="s">
        <v>4</v>
      </c>
      <c r="T14" s="686"/>
      <c r="U14" s="682"/>
      <c r="V14" s="683"/>
      <c r="W14" s="684"/>
    </row>
    <row r="15" spans="2:23" s="22" customFormat="1" ht="39.75" customHeight="1" x14ac:dyDescent="0.15">
      <c r="B15" s="661" t="s">
        <v>400</v>
      </c>
      <c r="C15" s="661"/>
      <c r="D15" s="661"/>
      <c r="E15" s="662" t="s">
        <v>634</v>
      </c>
      <c r="F15" s="663"/>
      <c r="G15" s="663"/>
      <c r="H15" s="663"/>
      <c r="I15" s="663"/>
      <c r="J15" s="663"/>
      <c r="K15" s="663"/>
      <c r="L15" s="664"/>
      <c r="M15" s="661" t="s">
        <v>400</v>
      </c>
      <c r="N15" s="661"/>
      <c r="O15" s="661"/>
      <c r="P15" s="662"/>
      <c r="Q15" s="663"/>
      <c r="R15" s="663"/>
      <c r="S15" s="663"/>
      <c r="T15" s="663"/>
      <c r="U15" s="663"/>
      <c r="V15" s="663"/>
      <c r="W15" s="664"/>
    </row>
    <row r="16" spans="2:23" s="22" customFormat="1" ht="25.5" customHeight="1" x14ac:dyDescent="0.15">
      <c r="B16" s="668" t="s">
        <v>32</v>
      </c>
      <c r="C16" s="668" t="s">
        <v>190</v>
      </c>
      <c r="D16" s="668"/>
      <c r="E16" s="209"/>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c r="F24" s="688"/>
      <c r="G24" s="689"/>
      <c r="H24" s="678" t="s">
        <v>438</v>
      </c>
      <c r="I24" s="678"/>
      <c r="J24" s="687"/>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c r="F25" s="570"/>
      <c r="G25" s="570"/>
      <c r="H25" s="253" t="s">
        <v>4</v>
      </c>
      <c r="I25" s="254"/>
      <c r="J25" s="682"/>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1680F488-8D02-491E-95DE-CA607DD90CE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EEBE52-D527-47E6-AE51-4A8860CE8830}">
          <x14:formula1>
            <xm:f>'(参考)リスト'!$F$16:$F$21</xm:f>
          </x14:formula1>
          <xm:sqref>E11:E12 E22:E23 P11:P12 P22:P23</xm:sqref>
        </x14:dataValidation>
        <x14:dataValidation type="list" allowBlank="1" showInputMessage="1" showErrorMessage="1" xr:uid="{3500242C-ED4A-43B0-A1A9-F933D8BBA05B}">
          <x14:formula1>
            <xm:f>'(参考)リスト'!$D$16:$D$18</xm:f>
          </x14:formula1>
          <xm:sqref>E10 E21 P10 P21</xm:sqref>
        </x14:dataValidation>
        <x14:dataValidation type="list" allowBlank="1" showInputMessage="1" showErrorMessage="1" xr:uid="{9CE776E1-817E-4D9B-A235-A64A8B6EEF69}">
          <x14:formula1>
            <xm:f>'(参考)リスト'!$E$16:$E$27</xm:f>
          </x14:formula1>
          <xm:sqref>E9 E20 P9 P20</xm:sqref>
        </x14:dataValidation>
        <x14:dataValidation type="list" allowBlank="1" showInputMessage="1" showErrorMessage="1" xr:uid="{0CF35FFB-B01B-4101-93AE-35A0AE7F6EB5}">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1F4C4-B6E6-4A19-B567-2B71EA54067F}">
  <sheetPr codeName="Sheet2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18</v>
      </c>
      <c r="F5" s="669" t="s">
        <v>506</v>
      </c>
      <c r="G5" s="670"/>
      <c r="H5" s="670"/>
      <c r="I5" s="670"/>
      <c r="J5" s="670"/>
      <c r="K5" s="670"/>
      <c r="L5" s="671"/>
      <c r="M5" s="690" t="s">
        <v>32</v>
      </c>
      <c r="N5" s="698" t="s">
        <v>190</v>
      </c>
      <c r="O5" s="699"/>
      <c r="P5" s="209">
        <v>18</v>
      </c>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v>2</v>
      </c>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t="s">
        <v>589</v>
      </c>
      <c r="Q7" s="672"/>
      <c r="R7" s="673"/>
      <c r="S7" s="673"/>
      <c r="T7" s="673"/>
      <c r="U7" s="673"/>
      <c r="V7" s="673"/>
      <c r="W7" s="674"/>
    </row>
    <row r="8" spans="2:23" s="22" customFormat="1" ht="25.5" customHeight="1" x14ac:dyDescent="0.15">
      <c r="B8" s="691"/>
      <c r="C8" s="698" t="s">
        <v>166</v>
      </c>
      <c r="D8" s="699"/>
      <c r="E8" s="209" t="s">
        <v>602</v>
      </c>
      <c r="F8" s="672"/>
      <c r="G8" s="673"/>
      <c r="H8" s="673"/>
      <c r="I8" s="673"/>
      <c r="J8" s="673"/>
      <c r="K8" s="673"/>
      <c r="L8" s="674"/>
      <c r="M8" s="691"/>
      <c r="N8" s="698" t="s">
        <v>166</v>
      </c>
      <c r="O8" s="699"/>
      <c r="P8" s="209" t="s">
        <v>590</v>
      </c>
      <c r="Q8" s="672"/>
      <c r="R8" s="673"/>
      <c r="S8" s="673"/>
      <c r="T8" s="673"/>
      <c r="U8" s="673"/>
      <c r="V8" s="673"/>
      <c r="W8" s="674"/>
    </row>
    <row r="9" spans="2:23" s="22" customFormat="1" ht="25.5" customHeight="1" x14ac:dyDescent="0.15">
      <c r="B9" s="700" t="s">
        <v>31</v>
      </c>
      <c r="C9" s="702"/>
      <c r="D9" s="701"/>
      <c r="E9" s="210" t="s">
        <v>474</v>
      </c>
      <c r="F9" s="672"/>
      <c r="G9" s="673"/>
      <c r="H9" s="673"/>
      <c r="I9" s="673"/>
      <c r="J9" s="673"/>
      <c r="K9" s="673"/>
      <c r="L9" s="674"/>
      <c r="M9" s="700" t="s">
        <v>31</v>
      </c>
      <c r="N9" s="702"/>
      <c r="O9" s="701"/>
      <c r="P9" s="210" t="s">
        <v>473</v>
      </c>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t="s">
        <v>591</v>
      </c>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t="s">
        <v>605</v>
      </c>
      <c r="Q11" s="672"/>
      <c r="R11" s="673"/>
      <c r="S11" s="673"/>
      <c r="T11" s="673"/>
      <c r="U11" s="673"/>
      <c r="V11" s="673"/>
      <c r="W11" s="674"/>
    </row>
    <row r="12" spans="2:23" s="22" customFormat="1" ht="25.5" customHeight="1" x14ac:dyDescent="0.15">
      <c r="B12" s="692"/>
      <c r="C12" s="661" t="s">
        <v>221</v>
      </c>
      <c r="D12" s="661"/>
      <c r="E12" s="180" t="s">
        <v>603</v>
      </c>
      <c r="F12" s="675"/>
      <c r="G12" s="676"/>
      <c r="H12" s="676"/>
      <c r="I12" s="676"/>
      <c r="J12" s="676"/>
      <c r="K12" s="676"/>
      <c r="L12" s="677"/>
      <c r="M12" s="692"/>
      <c r="N12" s="661" t="s">
        <v>221</v>
      </c>
      <c r="O12" s="661"/>
      <c r="P12" s="180" t="s">
        <v>505</v>
      </c>
      <c r="Q12" s="675"/>
      <c r="R12" s="676"/>
      <c r="S12" s="676"/>
      <c r="T12" s="676"/>
      <c r="U12" s="676"/>
      <c r="V12" s="676"/>
      <c r="W12" s="677"/>
    </row>
    <row r="13" spans="2:23" s="22" customFormat="1" ht="25.5" customHeight="1" x14ac:dyDescent="0.15">
      <c r="B13" s="678" t="s">
        <v>399</v>
      </c>
      <c r="C13" s="678"/>
      <c r="D13" s="678"/>
      <c r="E13" s="687" t="s">
        <v>635</v>
      </c>
      <c r="F13" s="688"/>
      <c r="G13" s="689"/>
      <c r="H13" s="678" t="s">
        <v>438</v>
      </c>
      <c r="I13" s="678"/>
      <c r="J13" s="679" t="s">
        <v>635</v>
      </c>
      <c r="K13" s="680"/>
      <c r="L13" s="680"/>
      <c r="M13" s="678" t="s">
        <v>399</v>
      </c>
      <c r="N13" s="678"/>
      <c r="O13" s="678"/>
      <c r="P13" s="687" t="s">
        <v>637</v>
      </c>
      <c r="Q13" s="688"/>
      <c r="R13" s="689"/>
      <c r="S13" s="678" t="s">
        <v>438</v>
      </c>
      <c r="T13" s="678"/>
      <c r="U13" s="679" t="s">
        <v>613</v>
      </c>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t="s">
        <v>613</v>
      </c>
      <c r="Q14" s="570"/>
      <c r="R14" s="570"/>
      <c r="S14" s="685" t="s">
        <v>4</v>
      </c>
      <c r="T14" s="686"/>
      <c r="U14" s="682" t="s">
        <v>592</v>
      </c>
      <c r="V14" s="683"/>
      <c r="W14" s="684"/>
    </row>
    <row r="15" spans="2:23" s="22" customFormat="1" ht="39.75" customHeight="1" x14ac:dyDescent="0.15">
      <c r="B15" s="661" t="s">
        <v>400</v>
      </c>
      <c r="C15" s="661"/>
      <c r="D15" s="661"/>
      <c r="E15" s="662" t="s">
        <v>636</v>
      </c>
      <c r="F15" s="663"/>
      <c r="G15" s="663"/>
      <c r="H15" s="663"/>
      <c r="I15" s="663"/>
      <c r="J15" s="663"/>
      <c r="K15" s="663"/>
      <c r="L15" s="664"/>
      <c r="M15" s="661" t="s">
        <v>400</v>
      </c>
      <c r="N15" s="661"/>
      <c r="O15" s="661"/>
      <c r="P15" s="662" t="s">
        <v>638</v>
      </c>
      <c r="Q15" s="663"/>
      <c r="R15" s="663"/>
      <c r="S15" s="663"/>
      <c r="T15" s="663"/>
      <c r="U15" s="663"/>
      <c r="V15" s="663"/>
      <c r="W15" s="664"/>
    </row>
    <row r="16" spans="2:23" s="22" customFormat="1" ht="25.5" customHeight="1" x14ac:dyDescent="0.15">
      <c r="B16" s="668" t="s">
        <v>32</v>
      </c>
      <c r="C16" s="668" t="s">
        <v>190</v>
      </c>
      <c r="D16" s="668"/>
      <c r="E16" s="209">
        <v>18</v>
      </c>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v>3</v>
      </c>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t="s">
        <v>589</v>
      </c>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t="s">
        <v>602</v>
      </c>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t="s">
        <v>474</v>
      </c>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t="s">
        <v>591</v>
      </c>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t="s">
        <v>611</v>
      </c>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t="s">
        <v>603</v>
      </c>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t="s">
        <v>639</v>
      </c>
      <c r="F24" s="688"/>
      <c r="G24" s="689"/>
      <c r="H24" s="678" t="s">
        <v>438</v>
      </c>
      <c r="I24" s="678"/>
      <c r="J24" s="687" t="s">
        <v>613</v>
      </c>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t="s">
        <v>613</v>
      </c>
      <c r="F25" s="570"/>
      <c r="G25" s="570"/>
      <c r="H25" s="253" t="s">
        <v>4</v>
      </c>
      <c r="I25" s="254"/>
      <c r="J25" s="682" t="s">
        <v>592</v>
      </c>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t="s">
        <v>640</v>
      </c>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22A0FBD9-3867-441C-925D-B3897690022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C46FA8-1617-44C1-9B66-886CADA22EE5}">
          <x14:formula1>
            <xm:f>'(参考)リスト'!$F$16:$F$21</xm:f>
          </x14:formula1>
          <xm:sqref>E11:E12 E22:E23 P11:P12 P22:P23</xm:sqref>
        </x14:dataValidation>
        <x14:dataValidation type="list" allowBlank="1" showInputMessage="1" showErrorMessage="1" xr:uid="{C30E3A02-58E2-4D44-83B6-9531835D84F2}">
          <x14:formula1>
            <xm:f>'(参考)リスト'!$D$16:$D$18</xm:f>
          </x14:formula1>
          <xm:sqref>E10 E21 P10 P21</xm:sqref>
        </x14:dataValidation>
        <x14:dataValidation type="list" allowBlank="1" showInputMessage="1" showErrorMessage="1" xr:uid="{07C1B7B5-6A5F-467D-A81F-7E8F904FB988}">
          <x14:formula1>
            <xm:f>'(参考)リスト'!$E$16:$E$27</xm:f>
          </x14:formula1>
          <xm:sqref>E9 E20 P9 P20</xm:sqref>
        </x14:dataValidation>
        <x14:dataValidation type="list" allowBlank="1" showInputMessage="1" showErrorMessage="1" xr:uid="{355D21B2-6007-4A9E-B7FF-D548DF99A23E}">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A415C-E9F2-4A7B-BABD-4DA1CF00754E}">
  <sheetPr codeName="Sheet2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1" t="s">
        <v>414</v>
      </c>
      <c r="S2" s="351"/>
      <c r="T2" s="539" t="s">
        <v>648</v>
      </c>
      <c r="U2" s="540"/>
      <c r="V2" s="540"/>
      <c r="W2" s="540"/>
    </row>
    <row r="3" spans="2:23" ht="25.15" customHeight="1" x14ac:dyDescent="0.15">
      <c r="B3" s="715" t="s">
        <v>34</v>
      </c>
      <c r="C3" s="716"/>
      <c r="D3" s="716"/>
      <c r="E3" s="717" t="s">
        <v>649</v>
      </c>
      <c r="F3" s="718"/>
      <c r="G3" s="719"/>
      <c r="H3" s="708" t="s">
        <v>27</v>
      </c>
      <c r="I3" s="709"/>
      <c r="J3" s="720" t="s">
        <v>653</v>
      </c>
      <c r="K3" s="711"/>
      <c r="L3" s="712"/>
      <c r="M3" s="327" t="s">
        <v>455</v>
      </c>
      <c r="N3" s="328"/>
      <c r="O3" s="329"/>
      <c r="P3" s="721" t="s">
        <v>658</v>
      </c>
      <c r="Q3" s="722"/>
      <c r="R3" s="722"/>
      <c r="S3" s="327" t="s">
        <v>185</v>
      </c>
      <c r="T3" s="329"/>
      <c r="U3" s="725">
        <v>45841</v>
      </c>
      <c r="V3" s="726"/>
      <c r="W3" s="727"/>
    </row>
    <row r="4" spans="2:23" ht="25.15" customHeight="1" x14ac:dyDescent="0.15">
      <c r="B4" s="703" t="s">
        <v>28</v>
      </c>
      <c r="C4" s="704"/>
      <c r="D4" s="704"/>
      <c r="E4" s="705" t="s">
        <v>651</v>
      </c>
      <c r="F4" s="706"/>
      <c r="G4" s="707"/>
      <c r="H4" s="708" t="s">
        <v>33</v>
      </c>
      <c r="I4" s="709"/>
      <c r="J4" s="710" t="s">
        <v>655</v>
      </c>
      <c r="K4" s="711"/>
      <c r="L4" s="712"/>
      <c r="M4" s="316"/>
      <c r="N4" s="330"/>
      <c r="O4" s="331"/>
      <c r="P4" s="713" t="s">
        <v>659</v>
      </c>
      <c r="Q4" s="714"/>
      <c r="R4" s="714"/>
      <c r="S4" s="723"/>
      <c r="T4" s="724"/>
      <c r="U4" s="728"/>
      <c r="V4" s="729"/>
      <c r="W4" s="730"/>
    </row>
    <row r="5" spans="2:23" s="22" customFormat="1" ht="25.5" customHeight="1" x14ac:dyDescent="0.15">
      <c r="B5" s="690" t="s">
        <v>32</v>
      </c>
      <c r="C5" s="698" t="s">
        <v>190</v>
      </c>
      <c r="D5" s="699"/>
      <c r="E5" s="209">
        <v>19</v>
      </c>
      <c r="F5" s="669" t="s">
        <v>506</v>
      </c>
      <c r="G5" s="670"/>
      <c r="H5" s="670"/>
      <c r="I5" s="670"/>
      <c r="J5" s="670"/>
      <c r="K5" s="670"/>
      <c r="L5" s="671"/>
      <c r="M5" s="690" t="s">
        <v>32</v>
      </c>
      <c r="N5" s="698" t="s">
        <v>190</v>
      </c>
      <c r="O5" s="699"/>
      <c r="P5" s="209"/>
      <c r="Q5" s="669" t="s">
        <v>506</v>
      </c>
      <c r="R5" s="670"/>
      <c r="S5" s="670"/>
      <c r="T5" s="670"/>
      <c r="U5" s="670"/>
      <c r="V5" s="670"/>
      <c r="W5" s="671"/>
    </row>
    <row r="6" spans="2:23" s="22" customFormat="1" ht="25.5" customHeight="1" x14ac:dyDescent="0.15">
      <c r="B6" s="692"/>
      <c r="C6" s="698" t="s">
        <v>324</v>
      </c>
      <c r="D6" s="699"/>
      <c r="E6" s="207">
        <v>1</v>
      </c>
      <c r="F6" s="672"/>
      <c r="G6" s="673"/>
      <c r="H6" s="673"/>
      <c r="I6" s="673"/>
      <c r="J6" s="673"/>
      <c r="K6" s="673"/>
      <c r="L6" s="674"/>
      <c r="M6" s="692"/>
      <c r="N6" s="698" t="s">
        <v>324</v>
      </c>
      <c r="O6" s="699"/>
      <c r="P6" s="207"/>
      <c r="Q6" s="672"/>
      <c r="R6" s="673"/>
      <c r="S6" s="673"/>
      <c r="T6" s="673"/>
      <c r="U6" s="673"/>
      <c r="V6" s="673"/>
      <c r="W6" s="674"/>
    </row>
    <row r="7" spans="2:23" s="22" customFormat="1" ht="25.5" customHeight="1" x14ac:dyDescent="0.15">
      <c r="B7" s="690" t="s">
        <v>30</v>
      </c>
      <c r="C7" s="698" t="s">
        <v>167</v>
      </c>
      <c r="D7" s="699"/>
      <c r="E7" s="208" t="s">
        <v>589</v>
      </c>
      <c r="F7" s="672"/>
      <c r="G7" s="673"/>
      <c r="H7" s="673"/>
      <c r="I7" s="673"/>
      <c r="J7" s="673"/>
      <c r="K7" s="673"/>
      <c r="L7" s="674"/>
      <c r="M7" s="690" t="s">
        <v>30</v>
      </c>
      <c r="N7" s="698" t="s">
        <v>167</v>
      </c>
      <c r="O7" s="699"/>
      <c r="P7" s="208"/>
      <c r="Q7" s="672"/>
      <c r="R7" s="673"/>
      <c r="S7" s="673"/>
      <c r="T7" s="673"/>
      <c r="U7" s="673"/>
      <c r="V7" s="673"/>
      <c r="W7" s="674"/>
    </row>
    <row r="8" spans="2:23" s="22" customFormat="1" ht="25.5" customHeight="1" x14ac:dyDescent="0.15">
      <c r="B8" s="691"/>
      <c r="C8" s="698" t="s">
        <v>166</v>
      </c>
      <c r="D8" s="699"/>
      <c r="E8" s="209" t="s">
        <v>602</v>
      </c>
      <c r="F8" s="672"/>
      <c r="G8" s="673"/>
      <c r="H8" s="673"/>
      <c r="I8" s="673"/>
      <c r="J8" s="673"/>
      <c r="K8" s="673"/>
      <c r="L8" s="674"/>
      <c r="M8" s="691"/>
      <c r="N8" s="698" t="s">
        <v>166</v>
      </c>
      <c r="O8" s="699"/>
      <c r="P8" s="209"/>
      <c r="Q8" s="672"/>
      <c r="R8" s="673"/>
      <c r="S8" s="673"/>
      <c r="T8" s="673"/>
      <c r="U8" s="673"/>
      <c r="V8" s="673"/>
      <c r="W8" s="674"/>
    </row>
    <row r="9" spans="2:23" s="22" customFormat="1" ht="25.5" customHeight="1" x14ac:dyDescent="0.15">
      <c r="B9" s="700" t="s">
        <v>31</v>
      </c>
      <c r="C9" s="702"/>
      <c r="D9" s="701"/>
      <c r="E9" s="210" t="s">
        <v>474</v>
      </c>
      <c r="F9" s="672"/>
      <c r="G9" s="673"/>
      <c r="H9" s="673"/>
      <c r="I9" s="673"/>
      <c r="J9" s="673"/>
      <c r="K9" s="673"/>
      <c r="L9" s="674"/>
      <c r="M9" s="700" t="s">
        <v>31</v>
      </c>
      <c r="N9" s="702"/>
      <c r="O9" s="701"/>
      <c r="P9" s="210"/>
      <c r="Q9" s="672"/>
      <c r="R9" s="673"/>
      <c r="S9" s="673"/>
      <c r="T9" s="673"/>
      <c r="U9" s="673"/>
      <c r="V9" s="673"/>
      <c r="W9" s="674"/>
    </row>
    <row r="10" spans="2:23" s="22" customFormat="1" ht="25.5" customHeight="1" x14ac:dyDescent="0.15">
      <c r="B10" s="690" t="s">
        <v>220</v>
      </c>
      <c r="C10" s="700" t="s">
        <v>398</v>
      </c>
      <c r="D10" s="701"/>
      <c r="E10" s="207" t="s">
        <v>591</v>
      </c>
      <c r="F10" s="672"/>
      <c r="G10" s="673"/>
      <c r="H10" s="673"/>
      <c r="I10" s="673"/>
      <c r="J10" s="673"/>
      <c r="K10" s="673"/>
      <c r="L10" s="674"/>
      <c r="M10" s="690" t="s">
        <v>220</v>
      </c>
      <c r="N10" s="700" t="s">
        <v>398</v>
      </c>
      <c r="O10" s="701"/>
      <c r="P10" s="207"/>
      <c r="Q10" s="672"/>
      <c r="R10" s="673"/>
      <c r="S10" s="673"/>
      <c r="T10" s="673"/>
      <c r="U10" s="673"/>
      <c r="V10" s="673"/>
      <c r="W10" s="674"/>
    </row>
    <row r="11" spans="2:23" s="22" customFormat="1" ht="25.5" customHeight="1" x14ac:dyDescent="0.15">
      <c r="B11" s="691"/>
      <c r="C11" s="700" t="s">
        <v>219</v>
      </c>
      <c r="D11" s="701"/>
      <c r="E11" s="180" t="s">
        <v>592</v>
      </c>
      <c r="F11" s="672"/>
      <c r="G11" s="673"/>
      <c r="H11" s="673"/>
      <c r="I11" s="673"/>
      <c r="J11" s="673"/>
      <c r="K11" s="673"/>
      <c r="L11" s="674"/>
      <c r="M11" s="691"/>
      <c r="N11" s="700" t="s">
        <v>219</v>
      </c>
      <c r="O11" s="701"/>
      <c r="P11" s="180"/>
      <c r="Q11" s="672"/>
      <c r="R11" s="673"/>
      <c r="S11" s="673"/>
      <c r="T11" s="673"/>
      <c r="U11" s="673"/>
      <c r="V11" s="673"/>
      <c r="W11" s="674"/>
    </row>
    <row r="12" spans="2:23" s="22" customFormat="1" ht="25.5" customHeight="1" x14ac:dyDescent="0.15">
      <c r="B12" s="692"/>
      <c r="C12" s="661" t="s">
        <v>221</v>
      </c>
      <c r="D12" s="661"/>
      <c r="E12" s="180" t="s">
        <v>603</v>
      </c>
      <c r="F12" s="675"/>
      <c r="G12" s="676"/>
      <c r="H12" s="676"/>
      <c r="I12" s="676"/>
      <c r="J12" s="676"/>
      <c r="K12" s="676"/>
      <c r="L12" s="677"/>
      <c r="M12" s="692"/>
      <c r="N12" s="661" t="s">
        <v>221</v>
      </c>
      <c r="O12" s="661"/>
      <c r="P12" s="180"/>
      <c r="Q12" s="675"/>
      <c r="R12" s="676"/>
      <c r="S12" s="676"/>
      <c r="T12" s="676"/>
      <c r="U12" s="676"/>
      <c r="V12" s="676"/>
      <c r="W12" s="677"/>
    </row>
    <row r="13" spans="2:23" s="22" customFormat="1" ht="25.5" customHeight="1" x14ac:dyDescent="0.15">
      <c r="B13" s="678" t="s">
        <v>399</v>
      </c>
      <c r="C13" s="678"/>
      <c r="D13" s="678"/>
      <c r="E13" s="687" t="s">
        <v>641</v>
      </c>
      <c r="F13" s="688"/>
      <c r="G13" s="689"/>
      <c r="H13" s="678" t="s">
        <v>438</v>
      </c>
      <c r="I13" s="678"/>
      <c r="J13" s="679" t="s">
        <v>642</v>
      </c>
      <c r="K13" s="680"/>
      <c r="L13" s="680"/>
      <c r="M13" s="678" t="s">
        <v>399</v>
      </c>
      <c r="N13" s="678"/>
      <c r="O13" s="678"/>
      <c r="P13" s="687"/>
      <c r="Q13" s="688"/>
      <c r="R13" s="689"/>
      <c r="S13" s="678" t="s">
        <v>438</v>
      </c>
      <c r="T13" s="678"/>
      <c r="U13" s="679"/>
      <c r="V13" s="680"/>
      <c r="W13" s="680"/>
    </row>
    <row r="14" spans="2:23" s="22" customFormat="1" ht="25.5" customHeight="1" x14ac:dyDescent="0.15">
      <c r="B14" s="351" t="s">
        <v>235</v>
      </c>
      <c r="C14" s="351"/>
      <c r="D14" s="351"/>
      <c r="E14" s="693" t="s">
        <v>613</v>
      </c>
      <c r="F14" s="694"/>
      <c r="G14" s="694"/>
      <c r="H14" s="253" t="s">
        <v>4</v>
      </c>
      <c r="I14" s="254"/>
      <c r="J14" s="695" t="s">
        <v>592</v>
      </c>
      <c r="K14" s="696"/>
      <c r="L14" s="697"/>
      <c r="M14" s="253" t="s">
        <v>235</v>
      </c>
      <c r="N14" s="254"/>
      <c r="O14" s="260"/>
      <c r="P14" s="289"/>
      <c r="Q14" s="570"/>
      <c r="R14" s="570"/>
      <c r="S14" s="685" t="s">
        <v>4</v>
      </c>
      <c r="T14" s="686"/>
      <c r="U14" s="682"/>
      <c r="V14" s="683"/>
      <c r="W14" s="684"/>
    </row>
    <row r="15" spans="2:23" s="22" customFormat="1" ht="39.75" customHeight="1" x14ac:dyDescent="0.15">
      <c r="B15" s="661" t="s">
        <v>400</v>
      </c>
      <c r="C15" s="661"/>
      <c r="D15" s="661"/>
      <c r="E15" s="662" t="s">
        <v>643</v>
      </c>
      <c r="F15" s="663"/>
      <c r="G15" s="663"/>
      <c r="H15" s="663"/>
      <c r="I15" s="663"/>
      <c r="J15" s="663"/>
      <c r="K15" s="663"/>
      <c r="L15" s="664"/>
      <c r="M15" s="661" t="s">
        <v>400</v>
      </c>
      <c r="N15" s="661"/>
      <c r="O15" s="661"/>
      <c r="P15" s="662"/>
      <c r="Q15" s="663"/>
      <c r="R15" s="663"/>
      <c r="S15" s="663"/>
      <c r="T15" s="663"/>
      <c r="U15" s="663"/>
      <c r="V15" s="663"/>
      <c r="W15" s="664"/>
    </row>
    <row r="16" spans="2:23" s="22" customFormat="1" ht="25.5" customHeight="1" x14ac:dyDescent="0.15">
      <c r="B16" s="668" t="s">
        <v>32</v>
      </c>
      <c r="C16" s="668" t="s">
        <v>190</v>
      </c>
      <c r="D16" s="668"/>
      <c r="E16" s="209"/>
      <c r="F16" s="669" t="s">
        <v>506</v>
      </c>
      <c r="G16" s="670"/>
      <c r="H16" s="670"/>
      <c r="I16" s="670"/>
      <c r="J16" s="670"/>
      <c r="K16" s="670"/>
      <c r="L16" s="671"/>
      <c r="M16" s="668" t="s">
        <v>32</v>
      </c>
      <c r="N16" s="668" t="s">
        <v>190</v>
      </c>
      <c r="O16" s="668"/>
      <c r="P16" s="209"/>
      <c r="Q16" s="669" t="s">
        <v>506</v>
      </c>
      <c r="R16" s="670"/>
      <c r="S16" s="670"/>
      <c r="T16" s="670"/>
      <c r="U16" s="670"/>
      <c r="V16" s="670"/>
      <c r="W16" s="671"/>
    </row>
    <row r="17" spans="2:24" s="22" customFormat="1" ht="25.5" customHeight="1" x14ac:dyDescent="0.15">
      <c r="B17" s="668"/>
      <c r="C17" s="668" t="s">
        <v>324</v>
      </c>
      <c r="D17" s="668"/>
      <c r="E17" s="207"/>
      <c r="F17" s="672"/>
      <c r="G17" s="673"/>
      <c r="H17" s="673"/>
      <c r="I17" s="673"/>
      <c r="J17" s="673"/>
      <c r="K17" s="673"/>
      <c r="L17" s="674"/>
      <c r="M17" s="668"/>
      <c r="N17" s="668" t="s">
        <v>324</v>
      </c>
      <c r="O17" s="668"/>
      <c r="P17" s="207"/>
      <c r="Q17" s="672"/>
      <c r="R17" s="673"/>
      <c r="S17" s="673"/>
      <c r="T17" s="673"/>
      <c r="U17" s="673"/>
      <c r="V17" s="673"/>
      <c r="W17" s="674"/>
    </row>
    <row r="18" spans="2:24" s="22" customFormat="1" ht="25.5" customHeight="1" x14ac:dyDescent="0.15">
      <c r="B18" s="668" t="s">
        <v>30</v>
      </c>
      <c r="C18" s="668" t="s">
        <v>167</v>
      </c>
      <c r="D18" s="668"/>
      <c r="E18" s="208"/>
      <c r="F18" s="672"/>
      <c r="G18" s="673"/>
      <c r="H18" s="673"/>
      <c r="I18" s="673"/>
      <c r="J18" s="673"/>
      <c r="K18" s="673"/>
      <c r="L18" s="674"/>
      <c r="M18" s="668" t="s">
        <v>30</v>
      </c>
      <c r="N18" s="668" t="s">
        <v>167</v>
      </c>
      <c r="O18" s="668"/>
      <c r="P18" s="208"/>
      <c r="Q18" s="672"/>
      <c r="R18" s="673"/>
      <c r="S18" s="673"/>
      <c r="T18" s="673"/>
      <c r="U18" s="673"/>
      <c r="V18" s="673"/>
      <c r="W18" s="674"/>
    </row>
    <row r="19" spans="2:24" s="22" customFormat="1" ht="25.5" customHeight="1" x14ac:dyDescent="0.15">
      <c r="B19" s="668"/>
      <c r="C19" s="668" t="s">
        <v>166</v>
      </c>
      <c r="D19" s="668"/>
      <c r="E19" s="209"/>
      <c r="F19" s="672"/>
      <c r="G19" s="673"/>
      <c r="H19" s="673"/>
      <c r="I19" s="673"/>
      <c r="J19" s="673"/>
      <c r="K19" s="673"/>
      <c r="L19" s="674"/>
      <c r="M19" s="668"/>
      <c r="N19" s="668" t="s">
        <v>166</v>
      </c>
      <c r="O19" s="668"/>
      <c r="P19" s="209"/>
      <c r="Q19" s="672"/>
      <c r="R19" s="673"/>
      <c r="S19" s="673"/>
      <c r="T19" s="673"/>
      <c r="U19" s="673"/>
      <c r="V19" s="673"/>
      <c r="W19" s="674"/>
    </row>
    <row r="20" spans="2:24" s="22" customFormat="1" ht="25.5" customHeight="1" x14ac:dyDescent="0.15">
      <c r="B20" s="661" t="s">
        <v>31</v>
      </c>
      <c r="C20" s="661"/>
      <c r="D20" s="661"/>
      <c r="E20" s="210"/>
      <c r="F20" s="672"/>
      <c r="G20" s="673"/>
      <c r="H20" s="673"/>
      <c r="I20" s="673"/>
      <c r="J20" s="673"/>
      <c r="K20" s="673"/>
      <c r="L20" s="674"/>
      <c r="M20" s="661" t="s">
        <v>31</v>
      </c>
      <c r="N20" s="661"/>
      <c r="O20" s="661"/>
      <c r="P20" s="210"/>
      <c r="Q20" s="672"/>
      <c r="R20" s="673"/>
      <c r="S20" s="673"/>
      <c r="T20" s="673"/>
      <c r="U20" s="673"/>
      <c r="V20" s="673"/>
      <c r="W20" s="674"/>
    </row>
    <row r="21" spans="2:24" s="22" customFormat="1" ht="25.5" customHeight="1" x14ac:dyDescent="0.15">
      <c r="B21" s="690" t="s">
        <v>220</v>
      </c>
      <c r="C21" s="661" t="s">
        <v>398</v>
      </c>
      <c r="D21" s="661"/>
      <c r="E21" s="207"/>
      <c r="F21" s="672"/>
      <c r="G21" s="673"/>
      <c r="H21" s="673"/>
      <c r="I21" s="673"/>
      <c r="J21" s="673"/>
      <c r="K21" s="673"/>
      <c r="L21" s="674"/>
      <c r="M21" s="690" t="s">
        <v>220</v>
      </c>
      <c r="N21" s="661" t="s">
        <v>398</v>
      </c>
      <c r="O21" s="661"/>
      <c r="P21" s="207"/>
      <c r="Q21" s="672"/>
      <c r="R21" s="673"/>
      <c r="S21" s="673"/>
      <c r="T21" s="673"/>
      <c r="U21" s="673"/>
      <c r="V21" s="673"/>
      <c r="W21" s="674"/>
    </row>
    <row r="22" spans="2:24" s="22" customFormat="1" ht="25.5" customHeight="1" x14ac:dyDescent="0.15">
      <c r="B22" s="691"/>
      <c r="C22" s="661" t="s">
        <v>219</v>
      </c>
      <c r="D22" s="661"/>
      <c r="E22" s="180"/>
      <c r="F22" s="672"/>
      <c r="G22" s="673"/>
      <c r="H22" s="673"/>
      <c r="I22" s="673"/>
      <c r="J22" s="673"/>
      <c r="K22" s="673"/>
      <c r="L22" s="674"/>
      <c r="M22" s="691"/>
      <c r="N22" s="661" t="s">
        <v>219</v>
      </c>
      <c r="O22" s="661"/>
      <c r="P22" s="180"/>
      <c r="Q22" s="672"/>
      <c r="R22" s="673"/>
      <c r="S22" s="673"/>
      <c r="T22" s="673"/>
      <c r="U22" s="673"/>
      <c r="V22" s="673"/>
      <c r="W22" s="674"/>
    </row>
    <row r="23" spans="2:24" s="22" customFormat="1" ht="25.5" customHeight="1" x14ac:dyDescent="0.15">
      <c r="B23" s="692"/>
      <c r="C23" s="661" t="s">
        <v>221</v>
      </c>
      <c r="D23" s="661"/>
      <c r="E23" s="180"/>
      <c r="F23" s="675"/>
      <c r="G23" s="676"/>
      <c r="H23" s="676"/>
      <c r="I23" s="676"/>
      <c r="J23" s="676"/>
      <c r="K23" s="676"/>
      <c r="L23" s="677"/>
      <c r="M23" s="692"/>
      <c r="N23" s="661" t="s">
        <v>221</v>
      </c>
      <c r="O23" s="661"/>
      <c r="P23" s="180"/>
      <c r="Q23" s="675"/>
      <c r="R23" s="676"/>
      <c r="S23" s="676"/>
      <c r="T23" s="676"/>
      <c r="U23" s="676"/>
      <c r="V23" s="676"/>
      <c r="W23" s="677"/>
    </row>
    <row r="24" spans="2:24" s="22" customFormat="1" ht="25.5" customHeight="1" x14ac:dyDescent="0.15">
      <c r="B24" s="678" t="s">
        <v>399</v>
      </c>
      <c r="C24" s="678"/>
      <c r="D24" s="678"/>
      <c r="E24" s="687"/>
      <c r="F24" s="688"/>
      <c r="G24" s="689"/>
      <c r="H24" s="678" t="s">
        <v>438</v>
      </c>
      <c r="I24" s="678"/>
      <c r="J24" s="687"/>
      <c r="K24" s="688"/>
      <c r="L24" s="689"/>
      <c r="M24" s="678" t="s">
        <v>399</v>
      </c>
      <c r="N24" s="678"/>
      <c r="O24" s="678"/>
      <c r="P24" s="687"/>
      <c r="Q24" s="688"/>
      <c r="R24" s="689"/>
      <c r="S24" s="678" t="s">
        <v>438</v>
      </c>
      <c r="T24" s="678"/>
      <c r="U24" s="679"/>
      <c r="V24" s="680"/>
      <c r="W24" s="680"/>
    </row>
    <row r="25" spans="2:24" s="22" customFormat="1" ht="25.5" customHeight="1" x14ac:dyDescent="0.15">
      <c r="B25" s="351" t="s">
        <v>235</v>
      </c>
      <c r="C25" s="351"/>
      <c r="D25" s="351"/>
      <c r="E25" s="681"/>
      <c r="F25" s="570"/>
      <c r="G25" s="570"/>
      <c r="H25" s="253" t="s">
        <v>4</v>
      </c>
      <c r="I25" s="254"/>
      <c r="J25" s="682"/>
      <c r="K25" s="683"/>
      <c r="L25" s="684"/>
      <c r="M25" s="253" t="s">
        <v>235</v>
      </c>
      <c r="N25" s="254"/>
      <c r="O25" s="260"/>
      <c r="P25" s="289"/>
      <c r="Q25" s="570"/>
      <c r="R25" s="570"/>
      <c r="S25" s="685" t="s">
        <v>4</v>
      </c>
      <c r="T25" s="686"/>
      <c r="U25" s="682"/>
      <c r="V25" s="683"/>
      <c r="W25" s="684"/>
    </row>
    <row r="26" spans="2:24" s="22" customFormat="1" ht="39.75" customHeight="1" x14ac:dyDescent="0.15">
      <c r="B26" s="661" t="s">
        <v>400</v>
      </c>
      <c r="C26" s="661"/>
      <c r="D26" s="661"/>
      <c r="E26" s="662"/>
      <c r="F26" s="663"/>
      <c r="G26" s="663"/>
      <c r="H26" s="663"/>
      <c r="I26" s="663"/>
      <c r="J26" s="663"/>
      <c r="K26" s="663"/>
      <c r="L26" s="664"/>
      <c r="M26" s="661" t="s">
        <v>400</v>
      </c>
      <c r="N26" s="661"/>
      <c r="O26" s="661"/>
      <c r="P26" s="662"/>
      <c r="Q26" s="663"/>
      <c r="R26" s="663"/>
      <c r="S26" s="663"/>
      <c r="T26" s="663"/>
      <c r="U26" s="663"/>
      <c r="V26" s="663"/>
      <c r="W26" s="664"/>
    </row>
    <row r="27" spans="2:24" s="22" customFormat="1" ht="15" customHeight="1" x14ac:dyDescent="0.15">
      <c r="B27" s="20"/>
      <c r="C27" s="665" t="s">
        <v>559</v>
      </c>
      <c r="D27" s="666"/>
      <c r="E27" s="666"/>
      <c r="F27" s="666"/>
      <c r="G27" s="666"/>
      <c r="H27" s="666"/>
      <c r="I27" s="666"/>
      <c r="J27" s="666"/>
      <c r="K27" s="666"/>
      <c r="L27" s="666"/>
      <c r="M27" s="3"/>
      <c r="N27" s="3" t="s">
        <v>434</v>
      </c>
      <c r="O27" s="3"/>
      <c r="P27" s="3"/>
      <c r="Q27" s="3"/>
      <c r="R27" s="3"/>
      <c r="S27" s="3"/>
      <c r="T27" s="3"/>
      <c r="U27" s="3"/>
      <c r="V27" s="3"/>
      <c r="W27" s="3"/>
    </row>
    <row r="28" spans="2:24" s="22" customFormat="1" ht="15" customHeight="1" x14ac:dyDescent="0.15">
      <c r="B28" s="20"/>
      <c r="C28" s="667"/>
      <c r="D28" s="667"/>
      <c r="E28" s="667"/>
      <c r="F28" s="667"/>
      <c r="G28" s="667"/>
      <c r="H28" s="667"/>
      <c r="I28" s="667"/>
      <c r="J28" s="667"/>
      <c r="K28" s="667"/>
      <c r="L28" s="667"/>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8"/>
  <dataValidations count="1">
    <dataValidation type="list" allowBlank="1" showInputMessage="1" showErrorMessage="1" sqref="E8 E19 P8 P19" xr:uid="{5A4F32AA-6404-443C-A0EB-17CA06BFFC9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6A4B34-5186-4FFE-8AB9-B2907E8D98FD}">
          <x14:formula1>
            <xm:f>'(参考)リスト'!$F$16:$F$21</xm:f>
          </x14:formula1>
          <xm:sqref>E11:E12 E22:E23 P11:P12 P22:P23</xm:sqref>
        </x14:dataValidation>
        <x14:dataValidation type="list" allowBlank="1" showInputMessage="1" showErrorMessage="1" xr:uid="{44DFAA1E-C2EC-4E95-8FCF-1AE4DDFF685F}">
          <x14:formula1>
            <xm:f>'(参考)リスト'!$D$16:$D$18</xm:f>
          </x14:formula1>
          <xm:sqref>E10 E21 P10 P21</xm:sqref>
        </x14:dataValidation>
        <x14:dataValidation type="list" allowBlank="1" showInputMessage="1" showErrorMessage="1" xr:uid="{D30D5381-9249-4FB0-8AAC-8C29063AB214}">
          <x14:formula1>
            <xm:f>'(参考)リスト'!$E$16:$E$27</xm:f>
          </x14:formula1>
          <xm:sqref>E9 E20 P9 P20</xm:sqref>
        </x14:dataValidation>
        <x14:dataValidation type="list" allowBlank="1" showInputMessage="1" showErrorMessage="1" xr:uid="{316E2C73-E570-475E-B75A-A042CB5368F9}">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63" t="s">
        <v>34</v>
      </c>
      <c r="C3" s="763"/>
      <c r="D3" s="763"/>
      <c r="E3" s="764" t="s">
        <v>649</v>
      </c>
      <c r="F3" s="765"/>
      <c r="G3" s="765"/>
      <c r="H3" s="765"/>
      <c r="I3" s="731" t="s">
        <v>27</v>
      </c>
      <c r="J3" s="734"/>
      <c r="K3" s="732"/>
      <c r="L3" s="720" t="s">
        <v>653</v>
      </c>
      <c r="M3" s="711"/>
      <c r="N3" s="712"/>
      <c r="O3" s="735" t="s">
        <v>455</v>
      </c>
      <c r="P3" s="736"/>
      <c r="Q3" s="737"/>
      <c r="R3" s="766" t="s">
        <v>658</v>
      </c>
      <c r="S3" s="767"/>
      <c r="T3" s="768"/>
      <c r="U3" s="746" t="s">
        <v>214</v>
      </c>
      <c r="V3" s="747"/>
      <c r="W3" s="725">
        <v>45841</v>
      </c>
      <c r="X3" s="726"/>
      <c r="Y3" s="727"/>
    </row>
    <row r="4" spans="2:25" ht="25.15" customHeight="1" x14ac:dyDescent="0.15">
      <c r="B4" s="754" t="s">
        <v>28</v>
      </c>
      <c r="C4" s="754"/>
      <c r="D4" s="754"/>
      <c r="E4" s="755" t="s">
        <v>651</v>
      </c>
      <c r="F4" s="756"/>
      <c r="G4" s="756"/>
      <c r="H4" s="756"/>
      <c r="I4" s="731" t="s">
        <v>33</v>
      </c>
      <c r="J4" s="734"/>
      <c r="K4" s="732"/>
      <c r="L4" s="757" t="s">
        <v>655</v>
      </c>
      <c r="M4" s="758"/>
      <c r="N4" s="759"/>
      <c r="O4" s="738"/>
      <c r="P4" s="739"/>
      <c r="Q4" s="740"/>
      <c r="R4" s="760" t="s">
        <v>659</v>
      </c>
      <c r="S4" s="761"/>
      <c r="T4" s="762"/>
      <c r="U4" s="748"/>
      <c r="V4" s="749"/>
      <c r="W4" s="750"/>
      <c r="X4" s="751"/>
      <c r="Y4" s="752"/>
    </row>
    <row r="5" spans="2:25" ht="15" customHeight="1" x14ac:dyDescent="0.15">
      <c r="B5" s="731" t="s">
        <v>198</v>
      </c>
      <c r="C5" s="734"/>
      <c r="D5" s="732"/>
      <c r="E5" s="211"/>
      <c r="F5" s="731" t="s">
        <v>197</v>
      </c>
      <c r="G5" s="734"/>
      <c r="H5" s="732"/>
      <c r="I5" s="212"/>
      <c r="J5" s="731" t="s">
        <v>198</v>
      </c>
      <c r="K5" s="734"/>
      <c r="L5" s="732"/>
      <c r="M5" s="211"/>
      <c r="N5" s="731" t="s">
        <v>197</v>
      </c>
      <c r="O5" s="734"/>
      <c r="P5" s="732"/>
      <c r="Q5" s="212"/>
      <c r="R5" s="731" t="s">
        <v>198</v>
      </c>
      <c r="S5" s="734"/>
      <c r="T5" s="732"/>
      <c r="U5" s="211"/>
      <c r="V5" s="731" t="s">
        <v>197</v>
      </c>
      <c r="W5" s="734"/>
      <c r="X5" s="732"/>
      <c r="Y5" s="212"/>
    </row>
    <row r="6" spans="2:25" ht="15" customHeight="1" x14ac:dyDescent="0.15">
      <c r="B6" s="731" t="s">
        <v>196</v>
      </c>
      <c r="C6" s="734"/>
      <c r="D6" s="180"/>
      <c r="E6" s="741"/>
      <c r="F6" s="742"/>
      <c r="G6" s="742"/>
      <c r="H6" s="742"/>
      <c r="I6" s="743"/>
      <c r="J6" s="731" t="s">
        <v>196</v>
      </c>
      <c r="K6" s="734"/>
      <c r="L6" s="180"/>
      <c r="M6" s="741"/>
      <c r="N6" s="742"/>
      <c r="O6" s="742"/>
      <c r="P6" s="742"/>
      <c r="Q6" s="743"/>
      <c r="R6" s="731" t="s">
        <v>196</v>
      </c>
      <c r="S6" s="734"/>
      <c r="T6" s="180"/>
      <c r="U6" s="741"/>
      <c r="V6" s="742"/>
      <c r="W6" s="742"/>
      <c r="X6" s="742"/>
      <c r="Y6" s="743"/>
    </row>
    <row r="7" spans="2:25" ht="15" customHeight="1" x14ac:dyDescent="0.15">
      <c r="B7" s="731" t="s">
        <v>195</v>
      </c>
      <c r="C7" s="732"/>
      <c r="D7" s="720"/>
      <c r="E7" s="733"/>
      <c r="F7" s="731" t="s">
        <v>194</v>
      </c>
      <c r="G7" s="732"/>
      <c r="H7" s="272"/>
      <c r="I7" s="566"/>
      <c r="J7" s="731" t="s">
        <v>195</v>
      </c>
      <c r="K7" s="732"/>
      <c r="L7" s="720"/>
      <c r="M7" s="733"/>
      <c r="N7" s="731" t="s">
        <v>194</v>
      </c>
      <c r="O7" s="732"/>
      <c r="P7" s="272"/>
      <c r="Q7" s="566"/>
      <c r="R7" s="731" t="s">
        <v>195</v>
      </c>
      <c r="S7" s="732"/>
      <c r="T7" s="720"/>
      <c r="U7" s="733"/>
      <c r="V7" s="731" t="s">
        <v>194</v>
      </c>
      <c r="W7" s="732"/>
      <c r="X7" s="272"/>
      <c r="Y7" s="566"/>
    </row>
    <row r="8" spans="2:25" ht="15" customHeight="1" x14ac:dyDescent="0.15">
      <c r="B8" s="753" t="s">
        <v>205</v>
      </c>
      <c r="C8" s="753"/>
      <c r="D8" s="180"/>
      <c r="E8" s="90" t="s">
        <v>193</v>
      </c>
      <c r="F8" s="744"/>
      <c r="G8" s="745"/>
      <c r="H8" s="745"/>
      <c r="I8" s="745"/>
      <c r="J8" s="753" t="s">
        <v>205</v>
      </c>
      <c r="K8" s="753"/>
      <c r="L8" s="180"/>
      <c r="M8" s="90" t="s">
        <v>193</v>
      </c>
      <c r="N8" s="744"/>
      <c r="O8" s="745"/>
      <c r="P8" s="745"/>
      <c r="Q8" s="745"/>
      <c r="R8" s="753" t="s">
        <v>205</v>
      </c>
      <c r="S8" s="753"/>
      <c r="T8" s="180"/>
      <c r="U8" s="90" t="s">
        <v>193</v>
      </c>
      <c r="V8" s="744"/>
      <c r="W8" s="745"/>
      <c r="X8" s="745"/>
      <c r="Y8" s="745"/>
    </row>
    <row r="9" spans="2:25" s="22" customFormat="1" ht="14.1" customHeight="1" x14ac:dyDescent="0.15">
      <c r="B9" s="769" t="s">
        <v>507</v>
      </c>
      <c r="C9" s="769"/>
      <c r="D9" s="769"/>
      <c r="E9" s="769"/>
      <c r="F9" s="769"/>
      <c r="G9" s="769"/>
      <c r="H9" s="769"/>
      <c r="I9" s="769"/>
      <c r="J9" s="769" t="s">
        <v>507</v>
      </c>
      <c r="K9" s="769"/>
      <c r="L9" s="769"/>
      <c r="M9" s="769"/>
      <c r="N9" s="769"/>
      <c r="O9" s="769"/>
      <c r="P9" s="769"/>
      <c r="Q9" s="769"/>
      <c r="R9" s="769" t="s">
        <v>507</v>
      </c>
      <c r="S9" s="769"/>
      <c r="T9" s="769"/>
      <c r="U9" s="769"/>
      <c r="V9" s="769"/>
      <c r="W9" s="769"/>
      <c r="X9" s="769"/>
      <c r="Y9" s="769"/>
    </row>
    <row r="10" spans="2:25" s="22" customFormat="1" ht="14.1" customHeight="1" x14ac:dyDescent="0.15">
      <c r="B10" s="770"/>
      <c r="C10" s="770"/>
      <c r="D10" s="770"/>
      <c r="E10" s="770"/>
      <c r="F10" s="770"/>
      <c r="G10" s="770"/>
      <c r="H10" s="770"/>
      <c r="I10" s="770"/>
      <c r="J10" s="770"/>
      <c r="K10" s="770"/>
      <c r="L10" s="770"/>
      <c r="M10" s="770"/>
      <c r="N10" s="770"/>
      <c r="O10" s="770"/>
      <c r="P10" s="770"/>
      <c r="Q10" s="770"/>
      <c r="R10" s="770"/>
      <c r="S10" s="770"/>
      <c r="T10" s="770"/>
      <c r="U10" s="770"/>
      <c r="V10" s="770"/>
      <c r="W10" s="770"/>
      <c r="X10" s="770"/>
      <c r="Y10" s="770"/>
    </row>
    <row r="11" spans="2:25" s="22" customFormat="1" ht="14.1" customHeight="1" x14ac:dyDescent="0.15">
      <c r="B11" s="770"/>
      <c r="C11" s="770"/>
      <c r="D11" s="770"/>
      <c r="E11" s="770"/>
      <c r="F11" s="770"/>
      <c r="G11" s="770"/>
      <c r="H11" s="770"/>
      <c r="I11" s="770"/>
      <c r="J11" s="770"/>
      <c r="K11" s="770"/>
      <c r="L11" s="770"/>
      <c r="M11" s="770"/>
      <c r="N11" s="770"/>
      <c r="O11" s="770"/>
      <c r="P11" s="770"/>
      <c r="Q11" s="770"/>
      <c r="R11" s="770"/>
      <c r="S11" s="770"/>
      <c r="T11" s="770"/>
      <c r="U11" s="770"/>
      <c r="V11" s="770"/>
      <c r="W11" s="770"/>
      <c r="X11" s="770"/>
      <c r="Y11" s="770"/>
    </row>
    <row r="12" spans="2:25" s="22" customFormat="1" ht="14.1" customHeight="1" x14ac:dyDescent="0.15">
      <c r="B12" s="770"/>
      <c r="C12" s="770"/>
      <c r="D12" s="770"/>
      <c r="E12" s="770"/>
      <c r="F12" s="770"/>
      <c r="G12" s="770"/>
      <c r="H12" s="770"/>
      <c r="I12" s="770"/>
      <c r="J12" s="770"/>
      <c r="K12" s="770"/>
      <c r="L12" s="770"/>
      <c r="M12" s="770"/>
      <c r="N12" s="770"/>
      <c r="O12" s="770"/>
      <c r="P12" s="770"/>
      <c r="Q12" s="770"/>
      <c r="R12" s="770"/>
      <c r="S12" s="770"/>
      <c r="T12" s="770"/>
      <c r="U12" s="770"/>
      <c r="V12" s="770"/>
      <c r="W12" s="770"/>
      <c r="X12" s="770"/>
      <c r="Y12" s="770"/>
    </row>
    <row r="13" spans="2:25" s="22" customFormat="1" ht="14.1" customHeight="1" x14ac:dyDescent="0.15">
      <c r="B13" s="770"/>
      <c r="C13" s="770"/>
      <c r="D13" s="770"/>
      <c r="E13" s="770"/>
      <c r="F13" s="770"/>
      <c r="G13" s="770"/>
      <c r="H13" s="770"/>
      <c r="I13" s="770"/>
      <c r="J13" s="770"/>
      <c r="K13" s="770"/>
      <c r="L13" s="770"/>
      <c r="M13" s="770"/>
      <c r="N13" s="770"/>
      <c r="O13" s="770"/>
      <c r="P13" s="770"/>
      <c r="Q13" s="770"/>
      <c r="R13" s="770"/>
      <c r="S13" s="770"/>
      <c r="T13" s="770"/>
      <c r="U13" s="770"/>
      <c r="V13" s="770"/>
      <c r="W13" s="770"/>
      <c r="X13" s="770"/>
      <c r="Y13" s="770"/>
    </row>
    <row r="14" spans="2:25" s="22" customFormat="1" ht="14.1" customHeight="1" x14ac:dyDescent="0.15">
      <c r="B14" s="770"/>
      <c r="C14" s="770"/>
      <c r="D14" s="770"/>
      <c r="E14" s="770"/>
      <c r="F14" s="770"/>
      <c r="G14" s="770"/>
      <c r="H14" s="770"/>
      <c r="I14" s="770"/>
      <c r="J14" s="770"/>
      <c r="K14" s="770"/>
      <c r="L14" s="770"/>
      <c r="M14" s="770"/>
      <c r="N14" s="770"/>
      <c r="O14" s="770"/>
      <c r="P14" s="770"/>
      <c r="Q14" s="770"/>
      <c r="R14" s="770"/>
      <c r="S14" s="770"/>
      <c r="T14" s="770"/>
      <c r="U14" s="770"/>
      <c r="V14" s="770"/>
      <c r="W14" s="770"/>
      <c r="X14" s="770"/>
      <c r="Y14" s="770"/>
    </row>
    <row r="15" spans="2:25" s="22" customFormat="1" ht="14.1" customHeight="1" x14ac:dyDescent="0.15">
      <c r="B15" s="770"/>
      <c r="C15" s="770"/>
      <c r="D15" s="770"/>
      <c r="E15" s="770"/>
      <c r="F15" s="770"/>
      <c r="G15" s="770"/>
      <c r="H15" s="770"/>
      <c r="I15" s="770"/>
      <c r="J15" s="770"/>
      <c r="K15" s="770"/>
      <c r="L15" s="770"/>
      <c r="M15" s="770"/>
      <c r="N15" s="770"/>
      <c r="O15" s="770"/>
      <c r="P15" s="770"/>
      <c r="Q15" s="770"/>
      <c r="R15" s="770"/>
      <c r="S15" s="770"/>
      <c r="T15" s="770"/>
      <c r="U15" s="770"/>
      <c r="V15" s="770"/>
      <c r="W15" s="770"/>
      <c r="X15" s="770"/>
      <c r="Y15" s="770"/>
    </row>
    <row r="16" spans="2:25" s="22" customFormat="1" ht="14.1" customHeight="1" x14ac:dyDescent="0.15">
      <c r="B16" s="770"/>
      <c r="C16" s="770"/>
      <c r="D16" s="770"/>
      <c r="E16" s="770"/>
      <c r="F16" s="770"/>
      <c r="G16" s="770"/>
      <c r="H16" s="770"/>
      <c r="I16" s="770"/>
      <c r="J16" s="770"/>
      <c r="K16" s="770"/>
      <c r="L16" s="770"/>
      <c r="M16" s="770"/>
      <c r="N16" s="770"/>
      <c r="O16" s="770"/>
      <c r="P16" s="770"/>
      <c r="Q16" s="770"/>
      <c r="R16" s="770"/>
      <c r="S16" s="770"/>
      <c r="T16" s="770"/>
      <c r="U16" s="770"/>
      <c r="V16" s="770"/>
      <c r="W16" s="770"/>
      <c r="X16" s="770"/>
      <c r="Y16" s="770"/>
    </row>
    <row r="17" spans="2:25" s="22" customFormat="1" ht="14.1" customHeight="1" x14ac:dyDescent="0.15">
      <c r="B17" s="770"/>
      <c r="C17" s="770"/>
      <c r="D17" s="770"/>
      <c r="E17" s="770"/>
      <c r="F17" s="770"/>
      <c r="G17" s="770"/>
      <c r="H17" s="770"/>
      <c r="I17" s="770"/>
      <c r="J17" s="770"/>
      <c r="K17" s="770"/>
      <c r="L17" s="770"/>
      <c r="M17" s="770"/>
      <c r="N17" s="770"/>
      <c r="O17" s="770"/>
      <c r="P17" s="770"/>
      <c r="Q17" s="770"/>
      <c r="R17" s="770"/>
      <c r="S17" s="770"/>
      <c r="T17" s="770"/>
      <c r="U17" s="770"/>
      <c r="V17" s="770"/>
      <c r="W17" s="770"/>
      <c r="X17" s="770"/>
      <c r="Y17" s="770"/>
    </row>
    <row r="18" spans="2:25" s="22" customFormat="1" ht="14.1" customHeight="1" x14ac:dyDescent="0.15">
      <c r="B18" s="770"/>
      <c r="C18" s="770"/>
      <c r="D18" s="770"/>
      <c r="E18" s="770"/>
      <c r="F18" s="770"/>
      <c r="G18" s="770"/>
      <c r="H18" s="770"/>
      <c r="I18" s="770"/>
      <c r="J18" s="770"/>
      <c r="K18" s="770"/>
      <c r="L18" s="770"/>
      <c r="M18" s="770"/>
      <c r="N18" s="770"/>
      <c r="O18" s="770"/>
      <c r="P18" s="770"/>
      <c r="Q18" s="770"/>
      <c r="R18" s="770"/>
      <c r="S18" s="770"/>
      <c r="T18" s="770"/>
      <c r="U18" s="770"/>
      <c r="V18" s="770"/>
      <c r="W18" s="770"/>
      <c r="X18" s="770"/>
      <c r="Y18" s="770"/>
    </row>
    <row r="19" spans="2:25" s="22" customFormat="1" ht="14.1" customHeight="1" x14ac:dyDescent="0.15">
      <c r="B19" s="770"/>
      <c r="C19" s="770"/>
      <c r="D19" s="770"/>
      <c r="E19" s="770"/>
      <c r="F19" s="770"/>
      <c r="G19" s="770"/>
      <c r="H19" s="770"/>
      <c r="I19" s="770"/>
      <c r="J19" s="770"/>
      <c r="K19" s="770"/>
      <c r="L19" s="770"/>
      <c r="M19" s="770"/>
      <c r="N19" s="770"/>
      <c r="O19" s="770"/>
      <c r="P19" s="770"/>
      <c r="Q19" s="770"/>
      <c r="R19" s="770"/>
      <c r="S19" s="770"/>
      <c r="T19" s="770"/>
      <c r="U19" s="770"/>
      <c r="V19" s="770"/>
      <c r="W19" s="770"/>
      <c r="X19" s="770"/>
      <c r="Y19" s="770"/>
    </row>
    <row r="20" spans="2:25" s="22" customFormat="1" ht="14.1" customHeight="1" x14ac:dyDescent="0.15">
      <c r="B20" s="770"/>
      <c r="C20" s="770"/>
      <c r="D20" s="770"/>
      <c r="E20" s="770"/>
      <c r="F20" s="770"/>
      <c r="G20" s="770"/>
      <c r="H20" s="770"/>
      <c r="I20" s="770"/>
      <c r="J20" s="770"/>
      <c r="K20" s="770"/>
      <c r="L20" s="770"/>
      <c r="M20" s="770"/>
      <c r="N20" s="770"/>
      <c r="O20" s="770"/>
      <c r="P20" s="770"/>
      <c r="Q20" s="770"/>
      <c r="R20" s="770"/>
      <c r="S20" s="770"/>
      <c r="T20" s="770"/>
      <c r="U20" s="770"/>
      <c r="V20" s="770"/>
      <c r="W20" s="770"/>
      <c r="X20" s="770"/>
      <c r="Y20" s="770"/>
    </row>
    <row r="21" spans="2:25" s="22" customFormat="1" ht="14.1" customHeight="1" x14ac:dyDescent="0.15">
      <c r="B21" s="770"/>
      <c r="C21" s="770"/>
      <c r="D21" s="770"/>
      <c r="E21" s="770"/>
      <c r="F21" s="770"/>
      <c r="G21" s="770"/>
      <c r="H21" s="770"/>
      <c r="I21" s="770"/>
      <c r="J21" s="770"/>
      <c r="K21" s="770"/>
      <c r="L21" s="770"/>
      <c r="M21" s="770"/>
      <c r="N21" s="770"/>
      <c r="O21" s="770"/>
      <c r="P21" s="770"/>
      <c r="Q21" s="770"/>
      <c r="R21" s="770"/>
      <c r="S21" s="770"/>
      <c r="T21" s="770"/>
      <c r="U21" s="770"/>
      <c r="V21" s="770"/>
      <c r="W21" s="770"/>
      <c r="X21" s="770"/>
      <c r="Y21" s="770"/>
    </row>
    <row r="22" spans="2:25" ht="15" customHeight="1" x14ac:dyDescent="0.15">
      <c r="B22" s="731" t="s">
        <v>198</v>
      </c>
      <c r="C22" s="734"/>
      <c r="D22" s="732"/>
      <c r="E22" s="211"/>
      <c r="F22" s="731" t="s">
        <v>197</v>
      </c>
      <c r="G22" s="734"/>
      <c r="H22" s="732"/>
      <c r="I22" s="212"/>
      <c r="J22" s="731" t="s">
        <v>198</v>
      </c>
      <c r="K22" s="734"/>
      <c r="L22" s="732"/>
      <c r="M22" s="211"/>
      <c r="N22" s="731" t="s">
        <v>197</v>
      </c>
      <c r="O22" s="734"/>
      <c r="P22" s="732"/>
      <c r="Q22" s="212"/>
      <c r="R22" s="731" t="s">
        <v>198</v>
      </c>
      <c r="S22" s="734"/>
      <c r="T22" s="732"/>
      <c r="U22" s="211"/>
      <c r="V22" s="731" t="s">
        <v>197</v>
      </c>
      <c r="W22" s="734"/>
      <c r="X22" s="732"/>
      <c r="Y22" s="212"/>
    </row>
    <row r="23" spans="2:25" ht="15" customHeight="1" x14ac:dyDescent="0.15">
      <c r="B23" s="731" t="s">
        <v>196</v>
      </c>
      <c r="C23" s="734"/>
      <c r="D23" s="180"/>
      <c r="E23" s="741"/>
      <c r="F23" s="742"/>
      <c r="G23" s="742"/>
      <c r="H23" s="742"/>
      <c r="I23" s="743"/>
      <c r="J23" s="731" t="s">
        <v>196</v>
      </c>
      <c r="K23" s="734"/>
      <c r="L23" s="180"/>
      <c r="M23" s="741"/>
      <c r="N23" s="742"/>
      <c r="O23" s="742"/>
      <c r="P23" s="742"/>
      <c r="Q23" s="743"/>
      <c r="R23" s="731" t="s">
        <v>196</v>
      </c>
      <c r="S23" s="734"/>
      <c r="T23" s="180"/>
      <c r="U23" s="741"/>
      <c r="V23" s="742"/>
      <c r="W23" s="742"/>
      <c r="X23" s="742"/>
      <c r="Y23" s="743"/>
    </row>
    <row r="24" spans="2:25" ht="15" customHeight="1" x14ac:dyDescent="0.15">
      <c r="B24" s="731" t="s">
        <v>195</v>
      </c>
      <c r="C24" s="732"/>
      <c r="D24" s="720"/>
      <c r="E24" s="733"/>
      <c r="F24" s="731" t="s">
        <v>194</v>
      </c>
      <c r="G24" s="732"/>
      <c r="H24" s="272"/>
      <c r="I24" s="566"/>
      <c r="J24" s="731" t="s">
        <v>195</v>
      </c>
      <c r="K24" s="732"/>
      <c r="L24" s="720"/>
      <c r="M24" s="733"/>
      <c r="N24" s="731" t="s">
        <v>194</v>
      </c>
      <c r="O24" s="732"/>
      <c r="P24" s="272"/>
      <c r="Q24" s="566"/>
      <c r="R24" s="731" t="s">
        <v>195</v>
      </c>
      <c r="S24" s="732"/>
      <c r="T24" s="720"/>
      <c r="U24" s="733"/>
      <c r="V24" s="731" t="s">
        <v>194</v>
      </c>
      <c r="W24" s="732"/>
      <c r="X24" s="272"/>
      <c r="Y24" s="566"/>
    </row>
    <row r="25" spans="2:25" ht="15" customHeight="1" x14ac:dyDescent="0.15">
      <c r="B25" s="753" t="s">
        <v>205</v>
      </c>
      <c r="C25" s="753"/>
      <c r="D25" s="180"/>
      <c r="E25" s="90" t="s">
        <v>193</v>
      </c>
      <c r="F25" s="744"/>
      <c r="G25" s="745"/>
      <c r="H25" s="745"/>
      <c r="I25" s="745"/>
      <c r="J25" s="753" t="s">
        <v>205</v>
      </c>
      <c r="K25" s="753"/>
      <c r="L25" s="180"/>
      <c r="M25" s="90" t="s">
        <v>193</v>
      </c>
      <c r="N25" s="744"/>
      <c r="O25" s="745"/>
      <c r="P25" s="745"/>
      <c r="Q25" s="745"/>
      <c r="R25" s="753" t="s">
        <v>205</v>
      </c>
      <c r="S25" s="753"/>
      <c r="T25" s="180"/>
      <c r="U25" s="90" t="s">
        <v>193</v>
      </c>
      <c r="V25" s="744"/>
      <c r="W25" s="745"/>
      <c r="X25" s="745"/>
      <c r="Y25" s="745"/>
    </row>
    <row r="26" spans="2:25" s="22" customFormat="1" ht="14.1" customHeight="1" x14ac:dyDescent="0.15">
      <c r="B26" s="769" t="s">
        <v>507</v>
      </c>
      <c r="C26" s="769"/>
      <c r="D26" s="769"/>
      <c r="E26" s="769"/>
      <c r="F26" s="769"/>
      <c r="G26" s="769"/>
      <c r="H26" s="769"/>
      <c r="I26" s="769"/>
      <c r="J26" s="769" t="s">
        <v>507</v>
      </c>
      <c r="K26" s="769"/>
      <c r="L26" s="769"/>
      <c r="M26" s="769"/>
      <c r="N26" s="769"/>
      <c r="O26" s="769"/>
      <c r="P26" s="769"/>
      <c r="Q26" s="769"/>
      <c r="R26" s="769" t="s">
        <v>507</v>
      </c>
      <c r="S26" s="769"/>
      <c r="T26" s="769"/>
      <c r="U26" s="769"/>
      <c r="V26" s="769"/>
      <c r="W26" s="769"/>
      <c r="X26" s="769"/>
      <c r="Y26" s="769"/>
    </row>
    <row r="27" spans="2:25" s="22" customFormat="1" ht="14.1" customHeight="1" x14ac:dyDescent="0.15">
      <c r="B27" s="770"/>
      <c r="C27" s="770"/>
      <c r="D27" s="770"/>
      <c r="E27" s="770"/>
      <c r="F27" s="770"/>
      <c r="G27" s="770"/>
      <c r="H27" s="770"/>
      <c r="I27" s="770"/>
      <c r="J27" s="770"/>
      <c r="K27" s="770"/>
      <c r="L27" s="770"/>
      <c r="M27" s="770"/>
      <c r="N27" s="770"/>
      <c r="O27" s="770"/>
      <c r="P27" s="770"/>
      <c r="Q27" s="770"/>
      <c r="R27" s="770"/>
      <c r="S27" s="770"/>
      <c r="T27" s="770"/>
      <c r="U27" s="770"/>
      <c r="V27" s="770"/>
      <c r="W27" s="770"/>
      <c r="X27" s="770"/>
      <c r="Y27" s="770"/>
    </row>
    <row r="28" spans="2:25" s="22" customFormat="1" ht="14.1" customHeight="1" x14ac:dyDescent="0.15">
      <c r="B28" s="770"/>
      <c r="C28" s="770"/>
      <c r="D28" s="770"/>
      <c r="E28" s="770"/>
      <c r="F28" s="770"/>
      <c r="G28" s="770"/>
      <c r="H28" s="770"/>
      <c r="I28" s="770"/>
      <c r="J28" s="770"/>
      <c r="K28" s="770"/>
      <c r="L28" s="770"/>
      <c r="M28" s="770"/>
      <c r="N28" s="770"/>
      <c r="O28" s="770"/>
      <c r="P28" s="770"/>
      <c r="Q28" s="770"/>
      <c r="R28" s="770"/>
      <c r="S28" s="770"/>
      <c r="T28" s="770"/>
      <c r="U28" s="770"/>
      <c r="V28" s="770"/>
      <c r="W28" s="770"/>
      <c r="X28" s="770"/>
      <c r="Y28" s="770"/>
    </row>
    <row r="29" spans="2:25" s="22" customFormat="1" ht="14.1" customHeight="1" x14ac:dyDescent="0.15">
      <c r="B29" s="770"/>
      <c r="C29" s="770"/>
      <c r="D29" s="770"/>
      <c r="E29" s="770"/>
      <c r="F29" s="770"/>
      <c r="G29" s="770"/>
      <c r="H29" s="770"/>
      <c r="I29" s="770"/>
      <c r="J29" s="770"/>
      <c r="K29" s="770"/>
      <c r="L29" s="770"/>
      <c r="M29" s="770"/>
      <c r="N29" s="770"/>
      <c r="O29" s="770"/>
      <c r="P29" s="770"/>
      <c r="Q29" s="770"/>
      <c r="R29" s="770"/>
      <c r="S29" s="770"/>
      <c r="T29" s="770"/>
      <c r="U29" s="770"/>
      <c r="V29" s="770"/>
      <c r="W29" s="770"/>
      <c r="X29" s="770"/>
      <c r="Y29" s="770"/>
    </row>
    <row r="30" spans="2:25" s="22" customFormat="1" ht="14.1" customHeight="1" x14ac:dyDescent="0.15">
      <c r="B30" s="770"/>
      <c r="C30" s="770"/>
      <c r="D30" s="770"/>
      <c r="E30" s="770"/>
      <c r="F30" s="770"/>
      <c r="G30" s="770"/>
      <c r="H30" s="770"/>
      <c r="I30" s="770"/>
      <c r="J30" s="770"/>
      <c r="K30" s="770"/>
      <c r="L30" s="770"/>
      <c r="M30" s="770"/>
      <c r="N30" s="770"/>
      <c r="O30" s="770"/>
      <c r="P30" s="770"/>
      <c r="Q30" s="770"/>
      <c r="R30" s="770"/>
      <c r="S30" s="770"/>
      <c r="T30" s="770"/>
      <c r="U30" s="770"/>
      <c r="V30" s="770"/>
      <c r="W30" s="770"/>
      <c r="X30" s="770"/>
      <c r="Y30" s="770"/>
    </row>
    <row r="31" spans="2:25" s="22" customFormat="1" ht="14.1" customHeight="1" x14ac:dyDescent="0.15">
      <c r="B31" s="770"/>
      <c r="C31" s="770"/>
      <c r="D31" s="770"/>
      <c r="E31" s="770"/>
      <c r="F31" s="770"/>
      <c r="G31" s="770"/>
      <c r="H31" s="770"/>
      <c r="I31" s="770"/>
      <c r="J31" s="770"/>
      <c r="K31" s="770"/>
      <c r="L31" s="770"/>
      <c r="M31" s="770"/>
      <c r="N31" s="770"/>
      <c r="O31" s="770"/>
      <c r="P31" s="770"/>
      <c r="Q31" s="770"/>
      <c r="R31" s="770"/>
      <c r="S31" s="770"/>
      <c r="T31" s="770"/>
      <c r="U31" s="770"/>
      <c r="V31" s="770"/>
      <c r="W31" s="770"/>
      <c r="X31" s="770"/>
      <c r="Y31" s="770"/>
    </row>
    <row r="32" spans="2:25" s="22" customFormat="1" ht="14.1" customHeight="1" x14ac:dyDescent="0.15">
      <c r="B32" s="770"/>
      <c r="C32" s="770"/>
      <c r="D32" s="770"/>
      <c r="E32" s="770"/>
      <c r="F32" s="770"/>
      <c r="G32" s="770"/>
      <c r="H32" s="770"/>
      <c r="I32" s="770"/>
      <c r="J32" s="770"/>
      <c r="K32" s="770"/>
      <c r="L32" s="770"/>
      <c r="M32" s="770"/>
      <c r="N32" s="770"/>
      <c r="O32" s="770"/>
      <c r="P32" s="770"/>
      <c r="Q32" s="770"/>
      <c r="R32" s="770"/>
      <c r="S32" s="770"/>
      <c r="T32" s="770"/>
      <c r="U32" s="770"/>
      <c r="V32" s="770"/>
      <c r="W32" s="770"/>
      <c r="X32" s="770"/>
      <c r="Y32" s="770"/>
    </row>
    <row r="33" spans="2:25" s="22" customFormat="1" ht="14.1" customHeight="1" x14ac:dyDescent="0.15">
      <c r="B33" s="770"/>
      <c r="C33" s="770"/>
      <c r="D33" s="770"/>
      <c r="E33" s="770"/>
      <c r="F33" s="770"/>
      <c r="G33" s="770"/>
      <c r="H33" s="770"/>
      <c r="I33" s="770"/>
      <c r="J33" s="770"/>
      <c r="K33" s="770"/>
      <c r="L33" s="770"/>
      <c r="M33" s="770"/>
      <c r="N33" s="770"/>
      <c r="O33" s="770"/>
      <c r="P33" s="770"/>
      <c r="Q33" s="770"/>
      <c r="R33" s="770"/>
      <c r="S33" s="770"/>
      <c r="T33" s="770"/>
      <c r="U33" s="770"/>
      <c r="V33" s="770"/>
      <c r="W33" s="770"/>
      <c r="X33" s="770"/>
      <c r="Y33" s="770"/>
    </row>
    <row r="34" spans="2:25" s="22" customFormat="1" ht="14.1" customHeight="1" x14ac:dyDescent="0.15">
      <c r="B34" s="770"/>
      <c r="C34" s="770"/>
      <c r="D34" s="770"/>
      <c r="E34" s="770"/>
      <c r="F34" s="770"/>
      <c r="G34" s="770"/>
      <c r="H34" s="770"/>
      <c r="I34" s="770"/>
      <c r="J34" s="770"/>
      <c r="K34" s="770"/>
      <c r="L34" s="770"/>
      <c r="M34" s="770"/>
      <c r="N34" s="770"/>
      <c r="O34" s="770"/>
      <c r="P34" s="770"/>
      <c r="Q34" s="770"/>
      <c r="R34" s="770"/>
      <c r="S34" s="770"/>
      <c r="T34" s="770"/>
      <c r="U34" s="770"/>
      <c r="V34" s="770"/>
      <c r="W34" s="770"/>
      <c r="X34" s="770"/>
      <c r="Y34" s="770"/>
    </row>
    <row r="35" spans="2:25" s="22" customFormat="1" ht="14.1" customHeight="1" x14ac:dyDescent="0.15">
      <c r="B35" s="770"/>
      <c r="C35" s="770"/>
      <c r="D35" s="770"/>
      <c r="E35" s="770"/>
      <c r="F35" s="770"/>
      <c r="G35" s="770"/>
      <c r="H35" s="770"/>
      <c r="I35" s="770"/>
      <c r="J35" s="770"/>
      <c r="K35" s="770"/>
      <c r="L35" s="770"/>
      <c r="M35" s="770"/>
      <c r="N35" s="770"/>
      <c r="O35" s="770"/>
      <c r="P35" s="770"/>
      <c r="Q35" s="770"/>
      <c r="R35" s="770"/>
      <c r="S35" s="770"/>
      <c r="T35" s="770"/>
      <c r="U35" s="770"/>
      <c r="V35" s="770"/>
      <c r="W35" s="770"/>
      <c r="X35" s="770"/>
      <c r="Y35" s="770"/>
    </row>
    <row r="36" spans="2:25" s="22" customFormat="1" ht="14.1" customHeight="1" x14ac:dyDescent="0.15">
      <c r="B36" s="770"/>
      <c r="C36" s="770"/>
      <c r="D36" s="770"/>
      <c r="E36" s="770"/>
      <c r="F36" s="770"/>
      <c r="G36" s="770"/>
      <c r="H36" s="770"/>
      <c r="I36" s="770"/>
      <c r="J36" s="770"/>
      <c r="K36" s="770"/>
      <c r="L36" s="770"/>
      <c r="M36" s="770"/>
      <c r="N36" s="770"/>
      <c r="O36" s="770"/>
      <c r="P36" s="770"/>
      <c r="Q36" s="770"/>
      <c r="R36" s="770"/>
      <c r="S36" s="770"/>
      <c r="T36" s="770"/>
      <c r="U36" s="770"/>
      <c r="V36" s="770"/>
      <c r="W36" s="770"/>
      <c r="X36" s="770"/>
      <c r="Y36" s="770"/>
    </row>
    <row r="37" spans="2:25" s="22" customFormat="1" ht="14.1" customHeight="1" x14ac:dyDescent="0.15">
      <c r="B37" s="770"/>
      <c r="C37" s="770"/>
      <c r="D37" s="770"/>
      <c r="E37" s="770"/>
      <c r="F37" s="770"/>
      <c r="G37" s="770"/>
      <c r="H37" s="770"/>
      <c r="I37" s="770"/>
      <c r="J37" s="770"/>
      <c r="K37" s="770"/>
      <c r="L37" s="770"/>
      <c r="M37" s="770"/>
      <c r="N37" s="770"/>
      <c r="O37" s="770"/>
      <c r="P37" s="770"/>
      <c r="Q37" s="770"/>
      <c r="R37" s="770"/>
      <c r="S37" s="770"/>
      <c r="T37" s="770"/>
      <c r="U37" s="770"/>
      <c r="V37" s="770"/>
      <c r="W37" s="770"/>
      <c r="X37" s="770"/>
      <c r="Y37" s="770"/>
    </row>
    <row r="38" spans="2:25" s="22" customFormat="1" ht="14.1" customHeight="1" x14ac:dyDescent="0.15">
      <c r="B38" s="770"/>
      <c r="C38" s="770"/>
      <c r="D38" s="770"/>
      <c r="E38" s="770"/>
      <c r="F38" s="770"/>
      <c r="G38" s="770"/>
      <c r="H38" s="770"/>
      <c r="I38" s="770"/>
      <c r="J38" s="770"/>
      <c r="K38" s="770"/>
      <c r="L38" s="770"/>
      <c r="M38" s="770"/>
      <c r="N38" s="770"/>
      <c r="O38" s="770"/>
      <c r="P38" s="770"/>
      <c r="Q38" s="770"/>
      <c r="R38" s="770"/>
      <c r="S38" s="770"/>
      <c r="T38" s="770"/>
      <c r="U38" s="770"/>
      <c r="V38" s="770"/>
      <c r="W38" s="770"/>
      <c r="X38" s="770"/>
      <c r="Y38" s="770"/>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8"/>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7" t="s">
        <v>246</v>
      </c>
      <c r="C3" s="377"/>
      <c r="D3" s="377"/>
      <c r="E3" s="797"/>
      <c r="F3" s="797"/>
      <c r="G3" s="797"/>
      <c r="H3" s="797"/>
      <c r="I3" s="79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row>
    <row r="4" spans="2:35" ht="20.100000000000001" customHeight="1" x14ac:dyDescent="0.15">
      <c r="B4" s="798" t="s">
        <v>17</v>
      </c>
      <c r="C4" s="799"/>
      <c r="D4" s="800"/>
      <c r="E4" s="801" t="s">
        <v>649</v>
      </c>
      <c r="F4" s="802"/>
      <c r="G4" s="802"/>
      <c r="H4" s="802"/>
      <c r="I4" s="803"/>
      <c r="J4" s="804" t="s">
        <v>18</v>
      </c>
      <c r="K4" s="805"/>
      <c r="L4" s="806"/>
      <c r="M4" s="788" t="s">
        <v>653</v>
      </c>
      <c r="N4" s="789"/>
      <c r="O4" s="789"/>
      <c r="P4" s="789"/>
      <c r="Q4" s="789"/>
      <c r="R4" s="790"/>
      <c r="S4" s="427" t="s">
        <v>454</v>
      </c>
      <c r="T4" s="428"/>
      <c r="U4" s="428"/>
      <c r="V4" s="429"/>
      <c r="W4" s="807" t="s">
        <v>658</v>
      </c>
      <c r="X4" s="808"/>
      <c r="Y4" s="808"/>
      <c r="Z4" s="808"/>
      <c r="AA4" s="808"/>
      <c r="AB4" s="809"/>
      <c r="AC4" s="427" t="s">
        <v>185</v>
      </c>
      <c r="AD4" s="428"/>
      <c r="AE4" s="429"/>
      <c r="AF4" s="810">
        <v>45841</v>
      </c>
      <c r="AG4" s="811"/>
      <c r="AH4" s="811"/>
      <c r="AI4" s="812"/>
    </row>
    <row r="5" spans="2:35" ht="20.100000000000001" customHeight="1" x14ac:dyDescent="0.15">
      <c r="B5" s="779" t="s">
        <v>0</v>
      </c>
      <c r="C5" s="780"/>
      <c r="D5" s="781"/>
      <c r="E5" s="782" t="s">
        <v>651</v>
      </c>
      <c r="F5" s="783"/>
      <c r="G5" s="783"/>
      <c r="H5" s="783"/>
      <c r="I5" s="784"/>
      <c r="J5" s="785" t="s">
        <v>1</v>
      </c>
      <c r="K5" s="786"/>
      <c r="L5" s="787"/>
      <c r="M5" s="788" t="s">
        <v>655</v>
      </c>
      <c r="N5" s="789"/>
      <c r="O5" s="789"/>
      <c r="P5" s="789"/>
      <c r="Q5" s="789"/>
      <c r="R5" s="790"/>
      <c r="S5" s="430"/>
      <c r="T5" s="431"/>
      <c r="U5" s="431"/>
      <c r="V5" s="432"/>
      <c r="W5" s="791" t="s">
        <v>659</v>
      </c>
      <c r="X5" s="792"/>
      <c r="Y5" s="792"/>
      <c r="Z5" s="792"/>
      <c r="AA5" s="792"/>
      <c r="AB5" s="793"/>
      <c r="AC5" s="430"/>
      <c r="AD5" s="431"/>
      <c r="AE5" s="432"/>
      <c r="AF5" s="813"/>
      <c r="AG5" s="814"/>
      <c r="AH5" s="814"/>
      <c r="AI5" s="815"/>
    </row>
    <row r="6" spans="2:35" ht="26.25" customHeight="1" x14ac:dyDescent="0.2">
      <c r="B6" s="771" t="s">
        <v>20</v>
      </c>
      <c r="C6" s="774" t="s">
        <v>19</v>
      </c>
      <c r="D6" s="775"/>
      <c r="E6" s="775"/>
      <c r="F6" s="775"/>
      <c r="G6" s="775"/>
      <c r="H6" s="775"/>
      <c r="I6" s="775"/>
      <c r="J6" s="775"/>
      <c r="K6" s="775"/>
      <c r="L6" s="775"/>
      <c r="M6" s="775"/>
      <c r="N6" s="775"/>
      <c r="O6" s="775"/>
      <c r="P6" s="775"/>
      <c r="Q6" s="775"/>
      <c r="R6" s="775"/>
      <c r="S6" s="775"/>
      <c r="T6" s="775"/>
      <c r="U6" s="775"/>
      <c r="V6" s="775"/>
      <c r="W6" s="775"/>
      <c r="X6" s="775"/>
      <c r="Y6" s="775"/>
      <c r="Z6" s="775"/>
      <c r="AA6" s="775"/>
      <c r="AB6" s="775"/>
      <c r="AC6" s="775"/>
      <c r="AD6" s="775"/>
      <c r="AE6" s="775"/>
      <c r="AF6" s="775"/>
      <c r="AG6" s="775"/>
      <c r="AH6" s="775"/>
      <c r="AI6" s="776"/>
    </row>
    <row r="7" spans="2:35" ht="35.450000000000003" customHeight="1" x14ac:dyDescent="0.15">
      <c r="B7" s="772"/>
      <c r="C7" s="794"/>
      <c r="D7" s="795"/>
      <c r="E7" s="795"/>
      <c r="F7" s="795"/>
      <c r="G7" s="795"/>
      <c r="H7" s="795"/>
      <c r="I7" s="795"/>
      <c r="J7" s="795"/>
      <c r="K7" s="795"/>
      <c r="L7" s="795"/>
      <c r="M7" s="795"/>
      <c r="N7" s="795"/>
      <c r="O7" s="795"/>
      <c r="P7" s="795"/>
      <c r="Q7" s="795"/>
      <c r="R7" s="795"/>
      <c r="S7" s="795"/>
      <c r="T7" s="795"/>
      <c r="U7" s="795"/>
      <c r="V7" s="795"/>
      <c r="W7" s="795"/>
      <c r="X7" s="795"/>
      <c r="Y7" s="795"/>
      <c r="Z7" s="795"/>
      <c r="AA7" s="795"/>
      <c r="AB7" s="795"/>
      <c r="AC7" s="795"/>
      <c r="AD7" s="795"/>
      <c r="AE7" s="795"/>
      <c r="AF7" s="795"/>
      <c r="AG7" s="795"/>
      <c r="AH7" s="795"/>
      <c r="AI7" s="796"/>
    </row>
    <row r="8" spans="2:35" ht="35.450000000000003" customHeight="1" x14ac:dyDescent="0.15">
      <c r="B8" s="772"/>
      <c r="C8" s="794"/>
      <c r="D8" s="795"/>
      <c r="E8" s="795"/>
      <c r="F8" s="795"/>
      <c r="G8" s="795"/>
      <c r="H8" s="795"/>
      <c r="I8" s="795"/>
      <c r="J8" s="795"/>
      <c r="K8" s="795"/>
      <c r="L8" s="795"/>
      <c r="M8" s="795"/>
      <c r="N8" s="795"/>
      <c r="O8" s="795"/>
      <c r="P8" s="795"/>
      <c r="Q8" s="795"/>
      <c r="R8" s="795"/>
      <c r="S8" s="795"/>
      <c r="T8" s="795"/>
      <c r="U8" s="795"/>
      <c r="V8" s="795"/>
      <c r="W8" s="795"/>
      <c r="X8" s="795"/>
      <c r="Y8" s="795"/>
      <c r="Z8" s="795"/>
      <c r="AA8" s="795"/>
      <c r="AB8" s="795"/>
      <c r="AC8" s="795"/>
      <c r="AD8" s="795"/>
      <c r="AE8" s="795"/>
      <c r="AF8" s="795"/>
      <c r="AG8" s="795"/>
      <c r="AH8" s="795"/>
      <c r="AI8" s="796"/>
    </row>
    <row r="9" spans="2:35" ht="35.450000000000003" customHeight="1" x14ac:dyDescent="0.15">
      <c r="B9" s="772"/>
      <c r="C9" s="794"/>
      <c r="D9" s="795"/>
      <c r="E9" s="795"/>
      <c r="F9" s="795"/>
      <c r="G9" s="795"/>
      <c r="H9" s="795"/>
      <c r="I9" s="795"/>
      <c r="J9" s="795"/>
      <c r="K9" s="795"/>
      <c r="L9" s="795"/>
      <c r="M9" s="795"/>
      <c r="N9" s="795"/>
      <c r="O9" s="795"/>
      <c r="P9" s="795"/>
      <c r="Q9" s="795"/>
      <c r="R9" s="795"/>
      <c r="S9" s="795"/>
      <c r="T9" s="795"/>
      <c r="U9" s="795"/>
      <c r="V9" s="795"/>
      <c r="W9" s="795"/>
      <c r="X9" s="795"/>
      <c r="Y9" s="795"/>
      <c r="Z9" s="795"/>
      <c r="AA9" s="795"/>
      <c r="AB9" s="795"/>
      <c r="AC9" s="795"/>
      <c r="AD9" s="795"/>
      <c r="AE9" s="795"/>
      <c r="AF9" s="795"/>
      <c r="AG9" s="795"/>
      <c r="AH9" s="795"/>
      <c r="AI9" s="796"/>
    </row>
    <row r="10" spans="2:35" ht="35.450000000000003" customHeight="1" x14ac:dyDescent="0.15">
      <c r="B10" s="772"/>
      <c r="C10" s="794"/>
      <c r="D10" s="795"/>
      <c r="E10" s="795"/>
      <c r="F10" s="795"/>
      <c r="G10" s="795"/>
      <c r="H10" s="795"/>
      <c r="I10" s="795"/>
      <c r="J10" s="795"/>
      <c r="K10" s="795"/>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6"/>
    </row>
    <row r="11" spans="2:35" ht="35.450000000000003" customHeight="1" x14ac:dyDescent="0.15">
      <c r="B11" s="772"/>
      <c r="C11" s="794"/>
      <c r="D11" s="795"/>
      <c r="E11" s="795"/>
      <c r="F11" s="795"/>
      <c r="G11" s="795"/>
      <c r="H11" s="795"/>
      <c r="I11" s="795"/>
      <c r="J11" s="795"/>
      <c r="K11" s="795"/>
      <c r="L11" s="795"/>
      <c r="M11" s="795"/>
      <c r="N11" s="795"/>
      <c r="O11" s="795"/>
      <c r="P11" s="795"/>
      <c r="Q11" s="795"/>
      <c r="R11" s="795"/>
      <c r="S11" s="795"/>
      <c r="T11" s="795"/>
      <c r="U11" s="795"/>
      <c r="V11" s="795"/>
      <c r="W11" s="795"/>
      <c r="X11" s="795"/>
      <c r="Y11" s="795"/>
      <c r="Z11" s="795"/>
      <c r="AA11" s="795"/>
      <c r="AB11" s="795"/>
      <c r="AC11" s="795"/>
      <c r="AD11" s="795"/>
      <c r="AE11" s="795"/>
      <c r="AF11" s="795"/>
      <c r="AG11" s="795"/>
      <c r="AH11" s="795"/>
      <c r="AI11" s="796"/>
    </row>
    <row r="12" spans="2:35" ht="35.450000000000003" customHeight="1" x14ac:dyDescent="0.15">
      <c r="B12" s="772"/>
      <c r="C12" s="794"/>
      <c r="D12" s="795"/>
      <c r="E12" s="795"/>
      <c r="F12" s="795"/>
      <c r="G12" s="795"/>
      <c r="H12" s="795"/>
      <c r="I12" s="795"/>
      <c r="J12" s="795"/>
      <c r="K12" s="795"/>
      <c r="L12" s="795"/>
      <c r="M12" s="795"/>
      <c r="N12" s="795"/>
      <c r="O12" s="795"/>
      <c r="P12" s="795"/>
      <c r="Q12" s="795"/>
      <c r="R12" s="795"/>
      <c r="S12" s="795"/>
      <c r="T12" s="795"/>
      <c r="U12" s="795"/>
      <c r="V12" s="795"/>
      <c r="W12" s="795"/>
      <c r="X12" s="795"/>
      <c r="Y12" s="795"/>
      <c r="Z12" s="795"/>
      <c r="AA12" s="795"/>
      <c r="AB12" s="795"/>
      <c r="AC12" s="795"/>
      <c r="AD12" s="795"/>
      <c r="AE12" s="795"/>
      <c r="AF12" s="795"/>
      <c r="AG12" s="795"/>
      <c r="AH12" s="795"/>
      <c r="AI12" s="796"/>
    </row>
    <row r="13" spans="2:35" ht="35.450000000000003" customHeight="1" x14ac:dyDescent="0.15">
      <c r="B13" s="772"/>
      <c r="C13" s="794"/>
      <c r="D13" s="795"/>
      <c r="E13" s="795"/>
      <c r="F13" s="795"/>
      <c r="G13" s="795"/>
      <c r="H13" s="795"/>
      <c r="I13" s="795"/>
      <c r="J13" s="795"/>
      <c r="K13" s="795"/>
      <c r="L13" s="795"/>
      <c r="M13" s="795"/>
      <c r="N13" s="795"/>
      <c r="O13" s="795"/>
      <c r="P13" s="795"/>
      <c r="Q13" s="795"/>
      <c r="R13" s="795"/>
      <c r="S13" s="795"/>
      <c r="T13" s="795"/>
      <c r="U13" s="795"/>
      <c r="V13" s="795"/>
      <c r="W13" s="795"/>
      <c r="X13" s="795"/>
      <c r="Y13" s="795"/>
      <c r="Z13" s="795"/>
      <c r="AA13" s="795"/>
      <c r="AB13" s="795"/>
      <c r="AC13" s="795"/>
      <c r="AD13" s="795"/>
      <c r="AE13" s="795"/>
      <c r="AF13" s="795"/>
      <c r="AG13" s="795"/>
      <c r="AH13" s="795"/>
      <c r="AI13" s="796"/>
    </row>
    <row r="14" spans="2:35" ht="35.450000000000003" customHeight="1" x14ac:dyDescent="0.15">
      <c r="B14" s="772"/>
      <c r="C14" s="794"/>
      <c r="D14" s="795"/>
      <c r="E14" s="795"/>
      <c r="F14" s="795"/>
      <c r="G14" s="795"/>
      <c r="H14" s="795"/>
      <c r="I14" s="795"/>
      <c r="J14" s="795"/>
      <c r="K14" s="795"/>
      <c r="L14" s="795"/>
      <c r="M14" s="795"/>
      <c r="N14" s="795"/>
      <c r="O14" s="795"/>
      <c r="P14" s="795"/>
      <c r="Q14" s="795"/>
      <c r="R14" s="795"/>
      <c r="S14" s="795"/>
      <c r="T14" s="795"/>
      <c r="U14" s="795"/>
      <c r="V14" s="795"/>
      <c r="W14" s="795"/>
      <c r="X14" s="795"/>
      <c r="Y14" s="795"/>
      <c r="Z14" s="795"/>
      <c r="AA14" s="795"/>
      <c r="AB14" s="795"/>
      <c r="AC14" s="795"/>
      <c r="AD14" s="795"/>
      <c r="AE14" s="795"/>
      <c r="AF14" s="795"/>
      <c r="AG14" s="795"/>
      <c r="AH14" s="795"/>
      <c r="AI14" s="796"/>
    </row>
    <row r="15" spans="2:35" ht="35.450000000000003" customHeight="1" x14ac:dyDescent="0.15">
      <c r="B15" s="772"/>
      <c r="C15" s="794"/>
      <c r="D15" s="795"/>
      <c r="E15" s="795"/>
      <c r="F15" s="795"/>
      <c r="G15" s="795"/>
      <c r="H15" s="795"/>
      <c r="I15" s="795"/>
      <c r="J15" s="795"/>
      <c r="K15" s="795"/>
      <c r="L15" s="795"/>
      <c r="M15" s="795"/>
      <c r="N15" s="795"/>
      <c r="O15" s="795"/>
      <c r="P15" s="795"/>
      <c r="Q15" s="795"/>
      <c r="R15" s="795"/>
      <c r="S15" s="795"/>
      <c r="T15" s="795"/>
      <c r="U15" s="795"/>
      <c r="V15" s="795"/>
      <c r="W15" s="795"/>
      <c r="X15" s="795"/>
      <c r="Y15" s="795"/>
      <c r="Z15" s="795"/>
      <c r="AA15" s="795"/>
      <c r="AB15" s="795"/>
      <c r="AC15" s="795"/>
      <c r="AD15" s="795"/>
      <c r="AE15" s="795"/>
      <c r="AF15" s="795"/>
      <c r="AG15" s="795"/>
      <c r="AH15" s="795"/>
      <c r="AI15" s="796"/>
    </row>
    <row r="16" spans="2:35" ht="35.450000000000003" customHeight="1" x14ac:dyDescent="0.15">
      <c r="B16" s="772"/>
      <c r="C16" s="794"/>
      <c r="D16" s="795"/>
      <c r="E16" s="795"/>
      <c r="F16" s="795"/>
      <c r="G16" s="795"/>
      <c r="H16" s="795"/>
      <c r="I16" s="795"/>
      <c r="J16" s="795"/>
      <c r="K16" s="795"/>
      <c r="L16" s="795"/>
      <c r="M16" s="795"/>
      <c r="N16" s="795"/>
      <c r="O16" s="795"/>
      <c r="P16" s="795"/>
      <c r="Q16" s="795"/>
      <c r="R16" s="795"/>
      <c r="S16" s="795"/>
      <c r="T16" s="795"/>
      <c r="U16" s="795"/>
      <c r="V16" s="795"/>
      <c r="W16" s="795"/>
      <c r="X16" s="795"/>
      <c r="Y16" s="795"/>
      <c r="Z16" s="795"/>
      <c r="AA16" s="795"/>
      <c r="AB16" s="795"/>
      <c r="AC16" s="795"/>
      <c r="AD16" s="795"/>
      <c r="AE16" s="795"/>
      <c r="AF16" s="795"/>
      <c r="AG16" s="795"/>
      <c r="AH16" s="795"/>
      <c r="AI16" s="796"/>
    </row>
    <row r="17" spans="2:35" ht="22.5" customHeight="1" x14ac:dyDescent="0.15">
      <c r="B17" s="772"/>
      <c r="C17" s="794"/>
      <c r="D17" s="795"/>
      <c r="E17" s="795"/>
      <c r="F17" s="795"/>
      <c r="G17" s="795"/>
      <c r="H17" s="795"/>
      <c r="I17" s="795"/>
      <c r="J17" s="795"/>
      <c r="K17" s="795"/>
      <c r="L17" s="795"/>
      <c r="M17" s="795"/>
      <c r="N17" s="795"/>
      <c r="O17" s="795"/>
      <c r="P17" s="795"/>
      <c r="Q17" s="795"/>
      <c r="R17" s="795"/>
      <c r="S17" s="795"/>
      <c r="T17" s="795"/>
      <c r="U17" s="795"/>
      <c r="V17" s="795"/>
      <c r="W17" s="795"/>
      <c r="X17" s="795"/>
      <c r="Y17" s="795"/>
      <c r="Z17" s="795"/>
      <c r="AA17" s="795"/>
      <c r="AB17" s="795"/>
      <c r="AC17" s="795"/>
      <c r="AD17" s="795"/>
      <c r="AE17" s="795"/>
      <c r="AF17" s="795"/>
      <c r="AG17" s="795"/>
      <c r="AH17" s="795"/>
      <c r="AI17" s="796"/>
    </row>
    <row r="18" spans="2:35" ht="78.400000000000006" customHeight="1" x14ac:dyDescent="0.15">
      <c r="B18" s="773"/>
      <c r="C18" s="173"/>
      <c r="D18" s="174"/>
      <c r="E18" s="175"/>
      <c r="F18" s="176"/>
      <c r="G18" s="176"/>
      <c r="H18" s="174"/>
      <c r="I18" s="174"/>
      <c r="J18" s="174"/>
      <c r="K18" s="174"/>
      <c r="L18" s="174"/>
      <c r="M18" s="174"/>
      <c r="N18" s="174"/>
      <c r="O18" s="174"/>
      <c r="P18" s="174"/>
      <c r="Q18" s="174"/>
      <c r="R18" s="174"/>
      <c r="S18" s="177"/>
      <c r="T18" s="177"/>
      <c r="U18" s="177"/>
      <c r="V18" s="777" t="s">
        <v>406</v>
      </c>
      <c r="W18" s="777"/>
      <c r="X18" s="777"/>
      <c r="Y18" s="777"/>
      <c r="Z18" s="777"/>
      <c r="AA18" s="777"/>
      <c r="AB18" s="777"/>
      <c r="AC18" s="777"/>
      <c r="AD18" s="777"/>
      <c r="AE18" s="777"/>
      <c r="AF18" s="777"/>
      <c r="AG18" s="777"/>
      <c r="AH18" s="777"/>
      <c r="AI18" s="778"/>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 ref="C7:AI17"/>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7" t="s">
        <v>247</v>
      </c>
      <c r="C3" s="377"/>
      <c r="D3" s="377"/>
      <c r="E3" s="797"/>
      <c r="F3" s="797"/>
      <c r="G3" s="797"/>
      <c r="H3" s="797"/>
      <c r="I3" s="79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row>
    <row r="4" spans="2:35" ht="20.100000000000001" customHeight="1" x14ac:dyDescent="0.15">
      <c r="B4" s="798" t="s">
        <v>17</v>
      </c>
      <c r="C4" s="799"/>
      <c r="D4" s="800"/>
      <c r="E4" s="801" t="s">
        <v>649</v>
      </c>
      <c r="F4" s="802"/>
      <c r="G4" s="802"/>
      <c r="H4" s="802"/>
      <c r="I4" s="803"/>
      <c r="J4" s="804" t="s">
        <v>18</v>
      </c>
      <c r="K4" s="805"/>
      <c r="L4" s="806"/>
      <c r="M4" s="788" t="s">
        <v>653</v>
      </c>
      <c r="N4" s="789"/>
      <c r="O4" s="789"/>
      <c r="P4" s="789"/>
      <c r="Q4" s="789"/>
      <c r="R4" s="790"/>
      <c r="S4" s="427" t="s">
        <v>454</v>
      </c>
      <c r="T4" s="428"/>
      <c r="U4" s="428"/>
      <c r="V4" s="429"/>
      <c r="W4" s="807" t="s">
        <v>658</v>
      </c>
      <c r="X4" s="808"/>
      <c r="Y4" s="808"/>
      <c r="Z4" s="808"/>
      <c r="AA4" s="808"/>
      <c r="AB4" s="809"/>
      <c r="AC4" s="427" t="s">
        <v>185</v>
      </c>
      <c r="AD4" s="428"/>
      <c r="AE4" s="429"/>
      <c r="AF4" s="810">
        <v>45841</v>
      </c>
      <c r="AG4" s="811"/>
      <c r="AH4" s="811"/>
      <c r="AI4" s="812"/>
    </row>
    <row r="5" spans="2:35" ht="20.100000000000001" customHeight="1" x14ac:dyDescent="0.15">
      <c r="B5" s="779" t="s">
        <v>0</v>
      </c>
      <c r="C5" s="780"/>
      <c r="D5" s="781"/>
      <c r="E5" s="782" t="s">
        <v>651</v>
      </c>
      <c r="F5" s="783"/>
      <c r="G5" s="783"/>
      <c r="H5" s="783"/>
      <c r="I5" s="784"/>
      <c r="J5" s="785" t="s">
        <v>1</v>
      </c>
      <c r="K5" s="786"/>
      <c r="L5" s="787"/>
      <c r="M5" s="788" t="s">
        <v>655</v>
      </c>
      <c r="N5" s="789"/>
      <c r="O5" s="789"/>
      <c r="P5" s="789"/>
      <c r="Q5" s="789"/>
      <c r="R5" s="790"/>
      <c r="S5" s="430"/>
      <c r="T5" s="431"/>
      <c r="U5" s="431"/>
      <c r="V5" s="432"/>
      <c r="W5" s="791" t="s">
        <v>659</v>
      </c>
      <c r="X5" s="792"/>
      <c r="Y5" s="792"/>
      <c r="Z5" s="792"/>
      <c r="AA5" s="792"/>
      <c r="AB5" s="793"/>
      <c r="AC5" s="430"/>
      <c r="AD5" s="431"/>
      <c r="AE5" s="432"/>
      <c r="AF5" s="813"/>
      <c r="AG5" s="814"/>
      <c r="AH5" s="814"/>
      <c r="AI5" s="815"/>
    </row>
    <row r="6" spans="2:35" ht="26.25" customHeight="1" x14ac:dyDescent="0.2">
      <c r="B6" s="772" t="s">
        <v>20</v>
      </c>
      <c r="C6" s="816" t="s">
        <v>19</v>
      </c>
      <c r="D6" s="817"/>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8"/>
    </row>
    <row r="7" spans="2:35" ht="35.450000000000003" customHeight="1" x14ac:dyDescent="0.15">
      <c r="B7" s="772"/>
      <c r="C7" s="794"/>
      <c r="D7" s="795"/>
      <c r="E7" s="795"/>
      <c r="F7" s="795"/>
      <c r="G7" s="795"/>
      <c r="H7" s="795"/>
      <c r="I7" s="795"/>
      <c r="J7" s="795"/>
      <c r="K7" s="795"/>
      <c r="L7" s="795"/>
      <c r="M7" s="795"/>
      <c r="N7" s="795"/>
      <c r="O7" s="795"/>
      <c r="P7" s="795"/>
      <c r="Q7" s="795"/>
      <c r="R7" s="795"/>
      <c r="S7" s="795"/>
      <c r="T7" s="795"/>
      <c r="U7" s="795"/>
      <c r="V7" s="795"/>
      <c r="W7" s="795"/>
      <c r="X7" s="795"/>
      <c r="Y7" s="795"/>
      <c r="Z7" s="795"/>
      <c r="AA7" s="795"/>
      <c r="AB7" s="795"/>
      <c r="AC7" s="795"/>
      <c r="AD7" s="795"/>
      <c r="AE7" s="795"/>
      <c r="AF7" s="795"/>
      <c r="AG7" s="795"/>
      <c r="AH7" s="795"/>
      <c r="AI7" s="796"/>
    </row>
    <row r="8" spans="2:35" ht="35.450000000000003" customHeight="1" x14ac:dyDescent="0.15">
      <c r="B8" s="772"/>
      <c r="C8" s="794"/>
      <c r="D8" s="795"/>
      <c r="E8" s="795"/>
      <c r="F8" s="795"/>
      <c r="G8" s="795"/>
      <c r="H8" s="795"/>
      <c r="I8" s="795"/>
      <c r="J8" s="795"/>
      <c r="K8" s="795"/>
      <c r="L8" s="795"/>
      <c r="M8" s="795"/>
      <c r="N8" s="795"/>
      <c r="O8" s="795"/>
      <c r="P8" s="795"/>
      <c r="Q8" s="795"/>
      <c r="R8" s="795"/>
      <c r="S8" s="795"/>
      <c r="T8" s="795"/>
      <c r="U8" s="795"/>
      <c r="V8" s="795"/>
      <c r="W8" s="795"/>
      <c r="X8" s="795"/>
      <c r="Y8" s="795"/>
      <c r="Z8" s="795"/>
      <c r="AA8" s="795"/>
      <c r="AB8" s="795"/>
      <c r="AC8" s="795"/>
      <c r="AD8" s="795"/>
      <c r="AE8" s="795"/>
      <c r="AF8" s="795"/>
      <c r="AG8" s="795"/>
      <c r="AH8" s="795"/>
      <c r="AI8" s="796"/>
    </row>
    <row r="9" spans="2:35" ht="35.450000000000003" customHeight="1" x14ac:dyDescent="0.15">
      <c r="B9" s="772"/>
      <c r="C9" s="794"/>
      <c r="D9" s="795"/>
      <c r="E9" s="795"/>
      <c r="F9" s="795"/>
      <c r="G9" s="795"/>
      <c r="H9" s="795"/>
      <c r="I9" s="795"/>
      <c r="J9" s="795"/>
      <c r="K9" s="795"/>
      <c r="L9" s="795"/>
      <c r="M9" s="795"/>
      <c r="N9" s="795"/>
      <c r="O9" s="795"/>
      <c r="P9" s="795"/>
      <c r="Q9" s="795"/>
      <c r="R9" s="795"/>
      <c r="S9" s="795"/>
      <c r="T9" s="795"/>
      <c r="U9" s="795"/>
      <c r="V9" s="795"/>
      <c r="W9" s="795"/>
      <c r="X9" s="795"/>
      <c r="Y9" s="795"/>
      <c r="Z9" s="795"/>
      <c r="AA9" s="795"/>
      <c r="AB9" s="795"/>
      <c r="AC9" s="795"/>
      <c r="AD9" s="795"/>
      <c r="AE9" s="795"/>
      <c r="AF9" s="795"/>
      <c r="AG9" s="795"/>
      <c r="AH9" s="795"/>
      <c r="AI9" s="796"/>
    </row>
    <row r="10" spans="2:35" ht="35.450000000000003" customHeight="1" x14ac:dyDescent="0.15">
      <c r="B10" s="772"/>
      <c r="C10" s="794"/>
      <c r="D10" s="795"/>
      <c r="E10" s="795"/>
      <c r="F10" s="795"/>
      <c r="G10" s="795"/>
      <c r="H10" s="795"/>
      <c r="I10" s="795"/>
      <c r="J10" s="795"/>
      <c r="K10" s="795"/>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6"/>
    </row>
    <row r="11" spans="2:35" ht="35.450000000000003" customHeight="1" x14ac:dyDescent="0.15">
      <c r="B11" s="772"/>
      <c r="C11" s="794"/>
      <c r="D11" s="795"/>
      <c r="E11" s="795"/>
      <c r="F11" s="795"/>
      <c r="G11" s="795"/>
      <c r="H11" s="795"/>
      <c r="I11" s="795"/>
      <c r="J11" s="795"/>
      <c r="K11" s="795"/>
      <c r="L11" s="795"/>
      <c r="M11" s="795"/>
      <c r="N11" s="795"/>
      <c r="O11" s="795"/>
      <c r="P11" s="795"/>
      <c r="Q11" s="795"/>
      <c r="R11" s="795"/>
      <c r="S11" s="795"/>
      <c r="T11" s="795"/>
      <c r="U11" s="795"/>
      <c r="V11" s="795"/>
      <c r="W11" s="795"/>
      <c r="X11" s="795"/>
      <c r="Y11" s="795"/>
      <c r="Z11" s="795"/>
      <c r="AA11" s="795"/>
      <c r="AB11" s="795"/>
      <c r="AC11" s="795"/>
      <c r="AD11" s="795"/>
      <c r="AE11" s="795"/>
      <c r="AF11" s="795"/>
      <c r="AG11" s="795"/>
      <c r="AH11" s="795"/>
      <c r="AI11" s="796"/>
    </row>
    <row r="12" spans="2:35" ht="35.450000000000003" customHeight="1" x14ac:dyDescent="0.15">
      <c r="B12" s="772"/>
      <c r="C12" s="794"/>
      <c r="D12" s="795"/>
      <c r="E12" s="795"/>
      <c r="F12" s="795"/>
      <c r="G12" s="795"/>
      <c r="H12" s="795"/>
      <c r="I12" s="795"/>
      <c r="J12" s="795"/>
      <c r="K12" s="795"/>
      <c r="L12" s="795"/>
      <c r="M12" s="795"/>
      <c r="N12" s="795"/>
      <c r="O12" s="795"/>
      <c r="P12" s="795"/>
      <c r="Q12" s="795"/>
      <c r="R12" s="795"/>
      <c r="S12" s="795"/>
      <c r="T12" s="795"/>
      <c r="U12" s="795"/>
      <c r="V12" s="795"/>
      <c r="W12" s="795"/>
      <c r="X12" s="795"/>
      <c r="Y12" s="795"/>
      <c r="Z12" s="795"/>
      <c r="AA12" s="795"/>
      <c r="AB12" s="795"/>
      <c r="AC12" s="795"/>
      <c r="AD12" s="795"/>
      <c r="AE12" s="795"/>
      <c r="AF12" s="795"/>
      <c r="AG12" s="795"/>
      <c r="AH12" s="795"/>
      <c r="AI12" s="796"/>
    </row>
    <row r="13" spans="2:35" ht="35.450000000000003" customHeight="1" x14ac:dyDescent="0.15">
      <c r="B13" s="772"/>
      <c r="C13" s="794"/>
      <c r="D13" s="795"/>
      <c r="E13" s="795"/>
      <c r="F13" s="795"/>
      <c r="G13" s="795"/>
      <c r="H13" s="795"/>
      <c r="I13" s="795"/>
      <c r="J13" s="795"/>
      <c r="K13" s="795"/>
      <c r="L13" s="795"/>
      <c r="M13" s="795"/>
      <c r="N13" s="795"/>
      <c r="O13" s="795"/>
      <c r="P13" s="795"/>
      <c r="Q13" s="795"/>
      <c r="R13" s="795"/>
      <c r="S13" s="795"/>
      <c r="T13" s="795"/>
      <c r="U13" s="795"/>
      <c r="V13" s="795"/>
      <c r="W13" s="795"/>
      <c r="X13" s="795"/>
      <c r="Y13" s="795"/>
      <c r="Z13" s="795"/>
      <c r="AA13" s="795"/>
      <c r="AB13" s="795"/>
      <c r="AC13" s="795"/>
      <c r="AD13" s="795"/>
      <c r="AE13" s="795"/>
      <c r="AF13" s="795"/>
      <c r="AG13" s="795"/>
      <c r="AH13" s="795"/>
      <c r="AI13" s="796"/>
    </row>
    <row r="14" spans="2:35" ht="35.450000000000003" customHeight="1" x14ac:dyDescent="0.15">
      <c r="B14" s="772"/>
      <c r="C14" s="794"/>
      <c r="D14" s="795"/>
      <c r="E14" s="795"/>
      <c r="F14" s="795"/>
      <c r="G14" s="795"/>
      <c r="H14" s="795"/>
      <c r="I14" s="795"/>
      <c r="J14" s="795"/>
      <c r="K14" s="795"/>
      <c r="L14" s="795"/>
      <c r="M14" s="795"/>
      <c r="N14" s="795"/>
      <c r="O14" s="795"/>
      <c r="P14" s="795"/>
      <c r="Q14" s="795"/>
      <c r="R14" s="795"/>
      <c r="S14" s="795"/>
      <c r="T14" s="795"/>
      <c r="U14" s="795"/>
      <c r="V14" s="795"/>
      <c r="W14" s="795"/>
      <c r="X14" s="795"/>
      <c r="Y14" s="795"/>
      <c r="Z14" s="795"/>
      <c r="AA14" s="795"/>
      <c r="AB14" s="795"/>
      <c r="AC14" s="795"/>
      <c r="AD14" s="795"/>
      <c r="AE14" s="795"/>
      <c r="AF14" s="795"/>
      <c r="AG14" s="795"/>
      <c r="AH14" s="795"/>
      <c r="AI14" s="796"/>
    </row>
    <row r="15" spans="2:35" ht="35.450000000000003" customHeight="1" x14ac:dyDescent="0.15">
      <c r="B15" s="772"/>
      <c r="C15" s="794"/>
      <c r="D15" s="795"/>
      <c r="E15" s="795"/>
      <c r="F15" s="795"/>
      <c r="G15" s="795"/>
      <c r="H15" s="795"/>
      <c r="I15" s="795"/>
      <c r="J15" s="795"/>
      <c r="K15" s="795"/>
      <c r="L15" s="795"/>
      <c r="M15" s="795"/>
      <c r="N15" s="795"/>
      <c r="O15" s="795"/>
      <c r="P15" s="795"/>
      <c r="Q15" s="795"/>
      <c r="R15" s="795"/>
      <c r="S15" s="795"/>
      <c r="T15" s="795"/>
      <c r="U15" s="795"/>
      <c r="V15" s="795"/>
      <c r="W15" s="795"/>
      <c r="X15" s="795"/>
      <c r="Y15" s="795"/>
      <c r="Z15" s="795"/>
      <c r="AA15" s="795"/>
      <c r="AB15" s="795"/>
      <c r="AC15" s="795"/>
      <c r="AD15" s="795"/>
      <c r="AE15" s="795"/>
      <c r="AF15" s="795"/>
      <c r="AG15" s="795"/>
      <c r="AH15" s="795"/>
      <c r="AI15" s="796"/>
    </row>
    <row r="16" spans="2:35" ht="35.450000000000003" customHeight="1" x14ac:dyDescent="0.15">
      <c r="B16" s="772"/>
      <c r="C16" s="794"/>
      <c r="D16" s="795"/>
      <c r="E16" s="795"/>
      <c r="F16" s="795"/>
      <c r="G16" s="795"/>
      <c r="H16" s="795"/>
      <c r="I16" s="795"/>
      <c r="J16" s="795"/>
      <c r="K16" s="795"/>
      <c r="L16" s="795"/>
      <c r="M16" s="795"/>
      <c r="N16" s="795"/>
      <c r="O16" s="795"/>
      <c r="P16" s="795"/>
      <c r="Q16" s="795"/>
      <c r="R16" s="795"/>
      <c r="S16" s="795"/>
      <c r="T16" s="795"/>
      <c r="U16" s="795"/>
      <c r="V16" s="795"/>
      <c r="W16" s="795"/>
      <c r="X16" s="795"/>
      <c r="Y16" s="795"/>
      <c r="Z16" s="795"/>
      <c r="AA16" s="795"/>
      <c r="AB16" s="795"/>
      <c r="AC16" s="795"/>
      <c r="AD16" s="795"/>
      <c r="AE16" s="795"/>
      <c r="AF16" s="795"/>
      <c r="AG16" s="795"/>
      <c r="AH16" s="795"/>
      <c r="AI16" s="796"/>
    </row>
    <row r="17" spans="2:35" ht="22.5" customHeight="1" x14ac:dyDescent="0.15">
      <c r="B17" s="772"/>
      <c r="C17" s="794"/>
      <c r="D17" s="795"/>
      <c r="E17" s="795"/>
      <c r="F17" s="795"/>
      <c r="G17" s="795"/>
      <c r="H17" s="795"/>
      <c r="I17" s="795"/>
      <c r="J17" s="795"/>
      <c r="K17" s="795"/>
      <c r="L17" s="795"/>
      <c r="M17" s="795"/>
      <c r="N17" s="795"/>
      <c r="O17" s="795"/>
      <c r="P17" s="795"/>
      <c r="Q17" s="795"/>
      <c r="R17" s="795"/>
      <c r="S17" s="795"/>
      <c r="T17" s="795"/>
      <c r="U17" s="795"/>
      <c r="V17" s="795"/>
      <c r="W17" s="795"/>
      <c r="X17" s="795"/>
      <c r="Y17" s="795"/>
      <c r="Z17" s="795"/>
      <c r="AA17" s="795"/>
      <c r="AB17" s="795"/>
      <c r="AC17" s="795"/>
      <c r="AD17" s="795"/>
      <c r="AE17" s="795"/>
      <c r="AF17" s="795"/>
      <c r="AG17" s="795"/>
      <c r="AH17" s="795"/>
      <c r="AI17" s="796"/>
    </row>
    <row r="18" spans="2:35" ht="78.75" customHeight="1" x14ac:dyDescent="0.15">
      <c r="B18" s="773"/>
      <c r="C18" s="173"/>
      <c r="D18" s="174"/>
      <c r="E18" s="175"/>
      <c r="F18" s="176"/>
      <c r="G18" s="176"/>
      <c r="H18" s="174"/>
      <c r="I18" s="174"/>
      <c r="J18" s="174"/>
      <c r="K18" s="174"/>
      <c r="L18" s="174"/>
      <c r="M18" s="174"/>
      <c r="N18" s="174"/>
      <c r="O18" s="174"/>
      <c r="P18" s="174"/>
      <c r="Q18" s="174"/>
      <c r="R18" s="174"/>
      <c r="S18" s="177"/>
      <c r="T18" s="177"/>
      <c r="U18" s="177"/>
      <c r="V18" s="777" t="s">
        <v>565</v>
      </c>
      <c r="W18" s="777"/>
      <c r="X18" s="777"/>
      <c r="Y18" s="777"/>
      <c r="Z18" s="777"/>
      <c r="AA18" s="777"/>
      <c r="AB18" s="777"/>
      <c r="AC18" s="777"/>
      <c r="AD18" s="777"/>
      <c r="AE18" s="777"/>
      <c r="AF18" s="777"/>
      <c r="AG18" s="777"/>
      <c r="AH18" s="777"/>
      <c r="AI18" s="778"/>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C7:AI17"/>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DC4D-FD52-43FD-AD3A-A229172CF468}">
  <sheetPr codeName="Sheet30"/>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7" t="s">
        <v>247</v>
      </c>
      <c r="C3" s="377"/>
      <c r="D3" s="377"/>
      <c r="E3" s="797"/>
      <c r="F3" s="797"/>
      <c r="G3" s="797"/>
      <c r="H3" s="797"/>
      <c r="I3" s="79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row>
    <row r="4" spans="2:35" ht="20.100000000000001" customHeight="1" x14ac:dyDescent="0.15">
      <c r="B4" s="798" t="s">
        <v>17</v>
      </c>
      <c r="C4" s="799"/>
      <c r="D4" s="800"/>
      <c r="E4" s="801" t="s">
        <v>649</v>
      </c>
      <c r="F4" s="802"/>
      <c r="G4" s="802"/>
      <c r="H4" s="802"/>
      <c r="I4" s="803"/>
      <c r="J4" s="804" t="s">
        <v>18</v>
      </c>
      <c r="K4" s="805"/>
      <c r="L4" s="806"/>
      <c r="M4" s="788" t="s">
        <v>653</v>
      </c>
      <c r="N4" s="789"/>
      <c r="O4" s="789"/>
      <c r="P4" s="789"/>
      <c r="Q4" s="789"/>
      <c r="R4" s="790"/>
      <c r="S4" s="427" t="s">
        <v>454</v>
      </c>
      <c r="T4" s="428"/>
      <c r="U4" s="428"/>
      <c r="V4" s="429"/>
      <c r="W4" s="807" t="s">
        <v>658</v>
      </c>
      <c r="X4" s="808"/>
      <c r="Y4" s="808"/>
      <c r="Z4" s="808"/>
      <c r="AA4" s="808"/>
      <c r="AB4" s="809"/>
      <c r="AC4" s="427" t="s">
        <v>185</v>
      </c>
      <c r="AD4" s="428"/>
      <c r="AE4" s="429"/>
      <c r="AF4" s="810">
        <v>45841</v>
      </c>
      <c r="AG4" s="811"/>
      <c r="AH4" s="811"/>
      <c r="AI4" s="812"/>
    </row>
    <row r="5" spans="2:35" ht="20.100000000000001" customHeight="1" x14ac:dyDescent="0.15">
      <c r="B5" s="779" t="s">
        <v>0</v>
      </c>
      <c r="C5" s="780"/>
      <c r="D5" s="781"/>
      <c r="E5" s="782" t="s">
        <v>651</v>
      </c>
      <c r="F5" s="783"/>
      <c r="G5" s="783"/>
      <c r="H5" s="783"/>
      <c r="I5" s="784"/>
      <c r="J5" s="785" t="s">
        <v>1</v>
      </c>
      <c r="K5" s="786"/>
      <c r="L5" s="787"/>
      <c r="M5" s="788" t="s">
        <v>655</v>
      </c>
      <c r="N5" s="789"/>
      <c r="O5" s="789"/>
      <c r="P5" s="789"/>
      <c r="Q5" s="789"/>
      <c r="R5" s="790"/>
      <c r="S5" s="430"/>
      <c r="T5" s="431"/>
      <c r="U5" s="431"/>
      <c r="V5" s="432"/>
      <c r="W5" s="791" t="s">
        <v>659</v>
      </c>
      <c r="X5" s="792"/>
      <c r="Y5" s="792"/>
      <c r="Z5" s="792"/>
      <c r="AA5" s="792"/>
      <c r="AB5" s="793"/>
      <c r="AC5" s="430"/>
      <c r="AD5" s="431"/>
      <c r="AE5" s="432"/>
      <c r="AF5" s="813"/>
      <c r="AG5" s="814"/>
      <c r="AH5" s="814"/>
      <c r="AI5" s="815"/>
    </row>
    <row r="6" spans="2:35" ht="26.25" customHeight="1" x14ac:dyDescent="0.2">
      <c r="B6" s="772" t="s">
        <v>20</v>
      </c>
      <c r="C6" s="816" t="s">
        <v>19</v>
      </c>
      <c r="D6" s="817"/>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8"/>
    </row>
    <row r="7" spans="2:35" ht="35.450000000000003" customHeight="1" x14ac:dyDescent="0.15">
      <c r="B7" s="772"/>
      <c r="C7" s="794"/>
      <c r="D7" s="795"/>
      <c r="E7" s="795"/>
      <c r="F7" s="795"/>
      <c r="G7" s="795"/>
      <c r="H7" s="795"/>
      <c r="I7" s="795"/>
      <c r="J7" s="795"/>
      <c r="K7" s="795"/>
      <c r="L7" s="795"/>
      <c r="M7" s="795"/>
      <c r="N7" s="795"/>
      <c r="O7" s="795"/>
      <c r="P7" s="795"/>
      <c r="Q7" s="795"/>
      <c r="R7" s="795"/>
      <c r="S7" s="795"/>
      <c r="T7" s="795"/>
      <c r="U7" s="795"/>
      <c r="V7" s="795"/>
      <c r="W7" s="795"/>
      <c r="X7" s="795"/>
      <c r="Y7" s="795"/>
      <c r="Z7" s="795"/>
      <c r="AA7" s="795"/>
      <c r="AB7" s="795"/>
      <c r="AC7" s="795"/>
      <c r="AD7" s="795"/>
      <c r="AE7" s="795"/>
      <c r="AF7" s="795"/>
      <c r="AG7" s="795"/>
      <c r="AH7" s="795"/>
      <c r="AI7" s="796"/>
    </row>
    <row r="8" spans="2:35" ht="35.450000000000003" customHeight="1" x14ac:dyDescent="0.15">
      <c r="B8" s="772"/>
      <c r="C8" s="794"/>
      <c r="D8" s="795"/>
      <c r="E8" s="795"/>
      <c r="F8" s="795"/>
      <c r="G8" s="795"/>
      <c r="H8" s="795"/>
      <c r="I8" s="795"/>
      <c r="J8" s="795"/>
      <c r="K8" s="795"/>
      <c r="L8" s="795"/>
      <c r="M8" s="795"/>
      <c r="N8" s="795"/>
      <c r="O8" s="795"/>
      <c r="P8" s="795"/>
      <c r="Q8" s="795"/>
      <c r="R8" s="795"/>
      <c r="S8" s="795"/>
      <c r="T8" s="795"/>
      <c r="U8" s="795"/>
      <c r="V8" s="795"/>
      <c r="W8" s="795"/>
      <c r="X8" s="795"/>
      <c r="Y8" s="795"/>
      <c r="Z8" s="795"/>
      <c r="AA8" s="795"/>
      <c r="AB8" s="795"/>
      <c r="AC8" s="795"/>
      <c r="AD8" s="795"/>
      <c r="AE8" s="795"/>
      <c r="AF8" s="795"/>
      <c r="AG8" s="795"/>
      <c r="AH8" s="795"/>
      <c r="AI8" s="796"/>
    </row>
    <row r="9" spans="2:35" ht="35.450000000000003" customHeight="1" x14ac:dyDescent="0.15">
      <c r="B9" s="772"/>
      <c r="C9" s="794"/>
      <c r="D9" s="795"/>
      <c r="E9" s="795"/>
      <c r="F9" s="795"/>
      <c r="G9" s="795"/>
      <c r="H9" s="795"/>
      <c r="I9" s="795"/>
      <c r="J9" s="795"/>
      <c r="K9" s="795"/>
      <c r="L9" s="795"/>
      <c r="M9" s="795"/>
      <c r="N9" s="795"/>
      <c r="O9" s="795"/>
      <c r="P9" s="795"/>
      <c r="Q9" s="795"/>
      <c r="R9" s="795"/>
      <c r="S9" s="795"/>
      <c r="T9" s="795"/>
      <c r="U9" s="795"/>
      <c r="V9" s="795"/>
      <c r="W9" s="795"/>
      <c r="X9" s="795"/>
      <c r="Y9" s="795"/>
      <c r="Z9" s="795"/>
      <c r="AA9" s="795"/>
      <c r="AB9" s="795"/>
      <c r="AC9" s="795"/>
      <c r="AD9" s="795"/>
      <c r="AE9" s="795"/>
      <c r="AF9" s="795"/>
      <c r="AG9" s="795"/>
      <c r="AH9" s="795"/>
      <c r="AI9" s="796"/>
    </row>
    <row r="10" spans="2:35" ht="35.450000000000003" customHeight="1" x14ac:dyDescent="0.15">
      <c r="B10" s="772"/>
      <c r="C10" s="794"/>
      <c r="D10" s="795"/>
      <c r="E10" s="795"/>
      <c r="F10" s="795"/>
      <c r="G10" s="795"/>
      <c r="H10" s="795"/>
      <c r="I10" s="795"/>
      <c r="J10" s="795"/>
      <c r="K10" s="795"/>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6"/>
    </row>
    <row r="11" spans="2:35" ht="35.450000000000003" customHeight="1" x14ac:dyDescent="0.15">
      <c r="B11" s="772"/>
      <c r="C11" s="794"/>
      <c r="D11" s="795"/>
      <c r="E11" s="795"/>
      <c r="F11" s="795"/>
      <c r="G11" s="795"/>
      <c r="H11" s="795"/>
      <c r="I11" s="795"/>
      <c r="J11" s="795"/>
      <c r="K11" s="795"/>
      <c r="L11" s="795"/>
      <c r="M11" s="795"/>
      <c r="N11" s="795"/>
      <c r="O11" s="795"/>
      <c r="P11" s="795"/>
      <c r="Q11" s="795"/>
      <c r="R11" s="795"/>
      <c r="S11" s="795"/>
      <c r="T11" s="795"/>
      <c r="U11" s="795"/>
      <c r="V11" s="795"/>
      <c r="W11" s="795"/>
      <c r="X11" s="795"/>
      <c r="Y11" s="795"/>
      <c r="Z11" s="795"/>
      <c r="AA11" s="795"/>
      <c r="AB11" s="795"/>
      <c r="AC11" s="795"/>
      <c r="AD11" s="795"/>
      <c r="AE11" s="795"/>
      <c r="AF11" s="795"/>
      <c r="AG11" s="795"/>
      <c r="AH11" s="795"/>
      <c r="AI11" s="796"/>
    </row>
    <row r="12" spans="2:35" ht="35.450000000000003" customHeight="1" x14ac:dyDescent="0.15">
      <c r="B12" s="772"/>
      <c r="C12" s="794"/>
      <c r="D12" s="795"/>
      <c r="E12" s="795"/>
      <c r="F12" s="795"/>
      <c r="G12" s="795"/>
      <c r="H12" s="795"/>
      <c r="I12" s="795"/>
      <c r="J12" s="795"/>
      <c r="K12" s="795"/>
      <c r="L12" s="795"/>
      <c r="M12" s="795"/>
      <c r="N12" s="795"/>
      <c r="O12" s="795"/>
      <c r="P12" s="795"/>
      <c r="Q12" s="795"/>
      <c r="R12" s="795"/>
      <c r="S12" s="795"/>
      <c r="T12" s="795"/>
      <c r="U12" s="795"/>
      <c r="V12" s="795"/>
      <c r="W12" s="795"/>
      <c r="X12" s="795"/>
      <c r="Y12" s="795"/>
      <c r="Z12" s="795"/>
      <c r="AA12" s="795"/>
      <c r="AB12" s="795"/>
      <c r="AC12" s="795"/>
      <c r="AD12" s="795"/>
      <c r="AE12" s="795"/>
      <c r="AF12" s="795"/>
      <c r="AG12" s="795"/>
      <c r="AH12" s="795"/>
      <c r="AI12" s="796"/>
    </row>
    <row r="13" spans="2:35" ht="35.450000000000003" customHeight="1" x14ac:dyDescent="0.15">
      <c r="B13" s="772"/>
      <c r="C13" s="794"/>
      <c r="D13" s="795"/>
      <c r="E13" s="795"/>
      <c r="F13" s="795"/>
      <c r="G13" s="795"/>
      <c r="H13" s="795"/>
      <c r="I13" s="795"/>
      <c r="J13" s="795"/>
      <c r="K13" s="795"/>
      <c r="L13" s="795"/>
      <c r="M13" s="795"/>
      <c r="N13" s="795"/>
      <c r="O13" s="795"/>
      <c r="P13" s="795"/>
      <c r="Q13" s="795"/>
      <c r="R13" s="795"/>
      <c r="S13" s="795"/>
      <c r="T13" s="795"/>
      <c r="U13" s="795"/>
      <c r="V13" s="795"/>
      <c r="W13" s="795"/>
      <c r="X13" s="795"/>
      <c r="Y13" s="795"/>
      <c r="Z13" s="795"/>
      <c r="AA13" s="795"/>
      <c r="AB13" s="795"/>
      <c r="AC13" s="795"/>
      <c r="AD13" s="795"/>
      <c r="AE13" s="795"/>
      <c r="AF13" s="795"/>
      <c r="AG13" s="795"/>
      <c r="AH13" s="795"/>
      <c r="AI13" s="796"/>
    </row>
    <row r="14" spans="2:35" ht="35.450000000000003" customHeight="1" x14ac:dyDescent="0.15">
      <c r="B14" s="772"/>
      <c r="C14" s="794"/>
      <c r="D14" s="795"/>
      <c r="E14" s="795"/>
      <c r="F14" s="795"/>
      <c r="G14" s="795"/>
      <c r="H14" s="795"/>
      <c r="I14" s="795"/>
      <c r="J14" s="795"/>
      <c r="K14" s="795"/>
      <c r="L14" s="795"/>
      <c r="M14" s="795"/>
      <c r="N14" s="795"/>
      <c r="O14" s="795"/>
      <c r="P14" s="795"/>
      <c r="Q14" s="795"/>
      <c r="R14" s="795"/>
      <c r="S14" s="795"/>
      <c r="T14" s="795"/>
      <c r="U14" s="795"/>
      <c r="V14" s="795"/>
      <c r="W14" s="795"/>
      <c r="X14" s="795"/>
      <c r="Y14" s="795"/>
      <c r="Z14" s="795"/>
      <c r="AA14" s="795"/>
      <c r="AB14" s="795"/>
      <c r="AC14" s="795"/>
      <c r="AD14" s="795"/>
      <c r="AE14" s="795"/>
      <c r="AF14" s="795"/>
      <c r="AG14" s="795"/>
      <c r="AH14" s="795"/>
      <c r="AI14" s="796"/>
    </row>
    <row r="15" spans="2:35" ht="35.450000000000003" customHeight="1" x14ac:dyDescent="0.15">
      <c r="B15" s="772"/>
      <c r="C15" s="794"/>
      <c r="D15" s="795"/>
      <c r="E15" s="795"/>
      <c r="F15" s="795"/>
      <c r="G15" s="795"/>
      <c r="H15" s="795"/>
      <c r="I15" s="795"/>
      <c r="J15" s="795"/>
      <c r="K15" s="795"/>
      <c r="L15" s="795"/>
      <c r="M15" s="795"/>
      <c r="N15" s="795"/>
      <c r="O15" s="795"/>
      <c r="P15" s="795"/>
      <c r="Q15" s="795"/>
      <c r="R15" s="795"/>
      <c r="S15" s="795"/>
      <c r="T15" s="795"/>
      <c r="U15" s="795"/>
      <c r="V15" s="795"/>
      <c r="W15" s="795"/>
      <c r="X15" s="795"/>
      <c r="Y15" s="795"/>
      <c r="Z15" s="795"/>
      <c r="AA15" s="795"/>
      <c r="AB15" s="795"/>
      <c r="AC15" s="795"/>
      <c r="AD15" s="795"/>
      <c r="AE15" s="795"/>
      <c r="AF15" s="795"/>
      <c r="AG15" s="795"/>
      <c r="AH15" s="795"/>
      <c r="AI15" s="796"/>
    </row>
    <row r="16" spans="2:35" ht="35.450000000000003" customHeight="1" x14ac:dyDescent="0.15">
      <c r="B16" s="772"/>
      <c r="C16" s="794"/>
      <c r="D16" s="795"/>
      <c r="E16" s="795"/>
      <c r="F16" s="795"/>
      <c r="G16" s="795"/>
      <c r="H16" s="795"/>
      <c r="I16" s="795"/>
      <c r="J16" s="795"/>
      <c r="K16" s="795"/>
      <c r="L16" s="795"/>
      <c r="M16" s="795"/>
      <c r="N16" s="795"/>
      <c r="O16" s="795"/>
      <c r="P16" s="795"/>
      <c r="Q16" s="795"/>
      <c r="R16" s="795"/>
      <c r="S16" s="795"/>
      <c r="T16" s="795"/>
      <c r="U16" s="795"/>
      <c r="V16" s="795"/>
      <c r="W16" s="795"/>
      <c r="X16" s="795"/>
      <c r="Y16" s="795"/>
      <c r="Z16" s="795"/>
      <c r="AA16" s="795"/>
      <c r="AB16" s="795"/>
      <c r="AC16" s="795"/>
      <c r="AD16" s="795"/>
      <c r="AE16" s="795"/>
      <c r="AF16" s="795"/>
      <c r="AG16" s="795"/>
      <c r="AH16" s="795"/>
      <c r="AI16" s="796"/>
    </row>
    <row r="17" spans="2:35" ht="22.5" customHeight="1" x14ac:dyDescent="0.15">
      <c r="B17" s="772"/>
      <c r="C17" s="794"/>
      <c r="D17" s="795"/>
      <c r="E17" s="795"/>
      <c r="F17" s="795"/>
      <c r="G17" s="795"/>
      <c r="H17" s="795"/>
      <c r="I17" s="795"/>
      <c r="J17" s="795"/>
      <c r="K17" s="795"/>
      <c r="L17" s="795"/>
      <c r="M17" s="795"/>
      <c r="N17" s="795"/>
      <c r="O17" s="795"/>
      <c r="P17" s="795"/>
      <c r="Q17" s="795"/>
      <c r="R17" s="795"/>
      <c r="S17" s="795"/>
      <c r="T17" s="795"/>
      <c r="U17" s="795"/>
      <c r="V17" s="795"/>
      <c r="W17" s="795"/>
      <c r="X17" s="795"/>
      <c r="Y17" s="795"/>
      <c r="Z17" s="795"/>
      <c r="AA17" s="795"/>
      <c r="AB17" s="795"/>
      <c r="AC17" s="795"/>
      <c r="AD17" s="795"/>
      <c r="AE17" s="795"/>
      <c r="AF17" s="795"/>
      <c r="AG17" s="795"/>
      <c r="AH17" s="795"/>
      <c r="AI17" s="796"/>
    </row>
    <row r="18" spans="2:35" ht="78.75" customHeight="1" x14ac:dyDescent="0.15">
      <c r="B18" s="773"/>
      <c r="C18" s="173"/>
      <c r="D18" s="174"/>
      <c r="E18" s="175"/>
      <c r="F18" s="176"/>
      <c r="G18" s="176"/>
      <c r="H18" s="174"/>
      <c r="I18" s="174"/>
      <c r="J18" s="174"/>
      <c r="K18" s="174"/>
      <c r="L18" s="174"/>
      <c r="M18" s="174"/>
      <c r="N18" s="174"/>
      <c r="O18" s="174"/>
      <c r="P18" s="174"/>
      <c r="Q18" s="174"/>
      <c r="R18" s="174"/>
      <c r="S18" s="177"/>
      <c r="T18" s="177"/>
      <c r="U18" s="177"/>
      <c r="V18" s="777" t="s">
        <v>565</v>
      </c>
      <c r="W18" s="777"/>
      <c r="X18" s="777"/>
      <c r="Y18" s="777"/>
      <c r="Z18" s="777"/>
      <c r="AA18" s="777"/>
      <c r="AB18" s="777"/>
      <c r="AC18" s="777"/>
      <c r="AD18" s="777"/>
      <c r="AE18" s="777"/>
      <c r="AF18" s="777"/>
      <c r="AG18" s="777"/>
      <c r="AH18" s="777"/>
      <c r="AI18" s="778"/>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D08E5-C90D-4429-B6D0-64F2CD7B12FB}">
  <sheetPr codeName="Sheet31"/>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7" t="s">
        <v>247</v>
      </c>
      <c r="C3" s="377"/>
      <c r="D3" s="377"/>
      <c r="E3" s="797"/>
      <c r="F3" s="797"/>
      <c r="G3" s="797"/>
      <c r="H3" s="797"/>
      <c r="I3" s="79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row>
    <row r="4" spans="2:35" ht="20.100000000000001" customHeight="1" x14ac:dyDescent="0.15">
      <c r="B4" s="798" t="s">
        <v>17</v>
      </c>
      <c r="C4" s="799"/>
      <c r="D4" s="800"/>
      <c r="E4" s="801" t="s">
        <v>649</v>
      </c>
      <c r="F4" s="802"/>
      <c r="G4" s="802"/>
      <c r="H4" s="802"/>
      <c r="I4" s="803"/>
      <c r="J4" s="804" t="s">
        <v>18</v>
      </c>
      <c r="K4" s="805"/>
      <c r="L4" s="806"/>
      <c r="M4" s="788" t="s">
        <v>653</v>
      </c>
      <c r="N4" s="789"/>
      <c r="O4" s="789"/>
      <c r="P4" s="789"/>
      <c r="Q4" s="789"/>
      <c r="R4" s="790"/>
      <c r="S4" s="427" t="s">
        <v>454</v>
      </c>
      <c r="T4" s="428"/>
      <c r="U4" s="428"/>
      <c r="V4" s="429"/>
      <c r="W4" s="807" t="s">
        <v>658</v>
      </c>
      <c r="X4" s="808"/>
      <c r="Y4" s="808"/>
      <c r="Z4" s="808"/>
      <c r="AA4" s="808"/>
      <c r="AB4" s="809"/>
      <c r="AC4" s="427" t="s">
        <v>185</v>
      </c>
      <c r="AD4" s="428"/>
      <c r="AE4" s="429"/>
      <c r="AF4" s="810">
        <v>45841</v>
      </c>
      <c r="AG4" s="811"/>
      <c r="AH4" s="811"/>
      <c r="AI4" s="812"/>
    </row>
    <row r="5" spans="2:35" ht="20.100000000000001" customHeight="1" x14ac:dyDescent="0.15">
      <c r="B5" s="779" t="s">
        <v>0</v>
      </c>
      <c r="C5" s="780"/>
      <c r="D5" s="781"/>
      <c r="E5" s="782" t="s">
        <v>651</v>
      </c>
      <c r="F5" s="783"/>
      <c r="G5" s="783"/>
      <c r="H5" s="783"/>
      <c r="I5" s="784"/>
      <c r="J5" s="785" t="s">
        <v>1</v>
      </c>
      <c r="K5" s="786"/>
      <c r="L5" s="787"/>
      <c r="M5" s="788" t="s">
        <v>655</v>
      </c>
      <c r="N5" s="789"/>
      <c r="O5" s="789"/>
      <c r="P5" s="789"/>
      <c r="Q5" s="789"/>
      <c r="R5" s="790"/>
      <c r="S5" s="430"/>
      <c r="T5" s="431"/>
      <c r="U5" s="431"/>
      <c r="V5" s="432"/>
      <c r="W5" s="791" t="s">
        <v>659</v>
      </c>
      <c r="X5" s="792"/>
      <c r="Y5" s="792"/>
      <c r="Z5" s="792"/>
      <c r="AA5" s="792"/>
      <c r="AB5" s="793"/>
      <c r="AC5" s="430"/>
      <c r="AD5" s="431"/>
      <c r="AE5" s="432"/>
      <c r="AF5" s="813"/>
      <c r="AG5" s="814"/>
      <c r="AH5" s="814"/>
      <c r="AI5" s="815"/>
    </row>
    <row r="6" spans="2:35" ht="26.25" customHeight="1" x14ac:dyDescent="0.2">
      <c r="B6" s="772" t="s">
        <v>20</v>
      </c>
      <c r="C6" s="816" t="s">
        <v>19</v>
      </c>
      <c r="D6" s="817"/>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8"/>
    </row>
    <row r="7" spans="2:35" ht="35.450000000000003" customHeight="1" x14ac:dyDescent="0.15">
      <c r="B7" s="772"/>
      <c r="C7" s="794"/>
      <c r="D7" s="795"/>
      <c r="E7" s="795"/>
      <c r="F7" s="795"/>
      <c r="G7" s="795"/>
      <c r="H7" s="795"/>
      <c r="I7" s="795"/>
      <c r="J7" s="795"/>
      <c r="K7" s="795"/>
      <c r="L7" s="795"/>
      <c r="M7" s="795"/>
      <c r="N7" s="795"/>
      <c r="O7" s="795"/>
      <c r="P7" s="795"/>
      <c r="Q7" s="795"/>
      <c r="R7" s="795"/>
      <c r="S7" s="795"/>
      <c r="T7" s="795"/>
      <c r="U7" s="795"/>
      <c r="V7" s="795"/>
      <c r="W7" s="795"/>
      <c r="X7" s="795"/>
      <c r="Y7" s="795"/>
      <c r="Z7" s="795"/>
      <c r="AA7" s="795"/>
      <c r="AB7" s="795"/>
      <c r="AC7" s="795"/>
      <c r="AD7" s="795"/>
      <c r="AE7" s="795"/>
      <c r="AF7" s="795"/>
      <c r="AG7" s="795"/>
      <c r="AH7" s="795"/>
      <c r="AI7" s="796"/>
    </row>
    <row r="8" spans="2:35" ht="35.450000000000003" customHeight="1" x14ac:dyDescent="0.15">
      <c r="B8" s="772"/>
      <c r="C8" s="794"/>
      <c r="D8" s="795"/>
      <c r="E8" s="795"/>
      <c r="F8" s="795"/>
      <c r="G8" s="795"/>
      <c r="H8" s="795"/>
      <c r="I8" s="795"/>
      <c r="J8" s="795"/>
      <c r="K8" s="795"/>
      <c r="L8" s="795"/>
      <c r="M8" s="795"/>
      <c r="N8" s="795"/>
      <c r="O8" s="795"/>
      <c r="P8" s="795"/>
      <c r="Q8" s="795"/>
      <c r="R8" s="795"/>
      <c r="S8" s="795"/>
      <c r="T8" s="795"/>
      <c r="U8" s="795"/>
      <c r="V8" s="795"/>
      <c r="W8" s="795"/>
      <c r="X8" s="795"/>
      <c r="Y8" s="795"/>
      <c r="Z8" s="795"/>
      <c r="AA8" s="795"/>
      <c r="AB8" s="795"/>
      <c r="AC8" s="795"/>
      <c r="AD8" s="795"/>
      <c r="AE8" s="795"/>
      <c r="AF8" s="795"/>
      <c r="AG8" s="795"/>
      <c r="AH8" s="795"/>
      <c r="AI8" s="796"/>
    </row>
    <row r="9" spans="2:35" ht="35.450000000000003" customHeight="1" x14ac:dyDescent="0.15">
      <c r="B9" s="772"/>
      <c r="C9" s="794"/>
      <c r="D9" s="795"/>
      <c r="E9" s="795"/>
      <c r="F9" s="795"/>
      <c r="G9" s="795"/>
      <c r="H9" s="795"/>
      <c r="I9" s="795"/>
      <c r="J9" s="795"/>
      <c r="K9" s="795"/>
      <c r="L9" s="795"/>
      <c r="M9" s="795"/>
      <c r="N9" s="795"/>
      <c r="O9" s="795"/>
      <c r="P9" s="795"/>
      <c r="Q9" s="795"/>
      <c r="R9" s="795"/>
      <c r="S9" s="795"/>
      <c r="T9" s="795"/>
      <c r="U9" s="795"/>
      <c r="V9" s="795"/>
      <c r="W9" s="795"/>
      <c r="X9" s="795"/>
      <c r="Y9" s="795"/>
      <c r="Z9" s="795"/>
      <c r="AA9" s="795"/>
      <c r="AB9" s="795"/>
      <c r="AC9" s="795"/>
      <c r="AD9" s="795"/>
      <c r="AE9" s="795"/>
      <c r="AF9" s="795"/>
      <c r="AG9" s="795"/>
      <c r="AH9" s="795"/>
      <c r="AI9" s="796"/>
    </row>
    <row r="10" spans="2:35" ht="35.450000000000003" customHeight="1" x14ac:dyDescent="0.15">
      <c r="B10" s="772"/>
      <c r="C10" s="794"/>
      <c r="D10" s="795"/>
      <c r="E10" s="795"/>
      <c r="F10" s="795"/>
      <c r="G10" s="795"/>
      <c r="H10" s="795"/>
      <c r="I10" s="795"/>
      <c r="J10" s="795"/>
      <c r="K10" s="795"/>
      <c r="L10" s="795"/>
      <c r="M10" s="795"/>
      <c r="N10" s="795"/>
      <c r="O10" s="795"/>
      <c r="P10" s="795"/>
      <c r="Q10" s="795"/>
      <c r="R10" s="795"/>
      <c r="S10" s="795"/>
      <c r="T10" s="795"/>
      <c r="U10" s="795"/>
      <c r="V10" s="795"/>
      <c r="W10" s="795"/>
      <c r="X10" s="795"/>
      <c r="Y10" s="795"/>
      <c r="Z10" s="795"/>
      <c r="AA10" s="795"/>
      <c r="AB10" s="795"/>
      <c r="AC10" s="795"/>
      <c r="AD10" s="795"/>
      <c r="AE10" s="795"/>
      <c r="AF10" s="795"/>
      <c r="AG10" s="795"/>
      <c r="AH10" s="795"/>
      <c r="AI10" s="796"/>
    </row>
    <row r="11" spans="2:35" ht="35.450000000000003" customHeight="1" x14ac:dyDescent="0.15">
      <c r="B11" s="772"/>
      <c r="C11" s="794"/>
      <c r="D11" s="795"/>
      <c r="E11" s="795"/>
      <c r="F11" s="795"/>
      <c r="G11" s="795"/>
      <c r="H11" s="795"/>
      <c r="I11" s="795"/>
      <c r="J11" s="795"/>
      <c r="K11" s="795"/>
      <c r="L11" s="795"/>
      <c r="M11" s="795"/>
      <c r="N11" s="795"/>
      <c r="O11" s="795"/>
      <c r="P11" s="795"/>
      <c r="Q11" s="795"/>
      <c r="R11" s="795"/>
      <c r="S11" s="795"/>
      <c r="T11" s="795"/>
      <c r="U11" s="795"/>
      <c r="V11" s="795"/>
      <c r="W11" s="795"/>
      <c r="X11" s="795"/>
      <c r="Y11" s="795"/>
      <c r="Z11" s="795"/>
      <c r="AA11" s="795"/>
      <c r="AB11" s="795"/>
      <c r="AC11" s="795"/>
      <c r="AD11" s="795"/>
      <c r="AE11" s="795"/>
      <c r="AF11" s="795"/>
      <c r="AG11" s="795"/>
      <c r="AH11" s="795"/>
      <c r="AI11" s="796"/>
    </row>
    <row r="12" spans="2:35" ht="35.450000000000003" customHeight="1" x14ac:dyDescent="0.15">
      <c r="B12" s="772"/>
      <c r="C12" s="794"/>
      <c r="D12" s="795"/>
      <c r="E12" s="795"/>
      <c r="F12" s="795"/>
      <c r="G12" s="795"/>
      <c r="H12" s="795"/>
      <c r="I12" s="795"/>
      <c r="J12" s="795"/>
      <c r="K12" s="795"/>
      <c r="L12" s="795"/>
      <c r="M12" s="795"/>
      <c r="N12" s="795"/>
      <c r="O12" s="795"/>
      <c r="P12" s="795"/>
      <c r="Q12" s="795"/>
      <c r="R12" s="795"/>
      <c r="S12" s="795"/>
      <c r="T12" s="795"/>
      <c r="U12" s="795"/>
      <c r="V12" s="795"/>
      <c r="W12" s="795"/>
      <c r="X12" s="795"/>
      <c r="Y12" s="795"/>
      <c r="Z12" s="795"/>
      <c r="AA12" s="795"/>
      <c r="AB12" s="795"/>
      <c r="AC12" s="795"/>
      <c r="AD12" s="795"/>
      <c r="AE12" s="795"/>
      <c r="AF12" s="795"/>
      <c r="AG12" s="795"/>
      <c r="AH12" s="795"/>
      <c r="AI12" s="796"/>
    </row>
    <row r="13" spans="2:35" ht="35.450000000000003" customHeight="1" x14ac:dyDescent="0.15">
      <c r="B13" s="772"/>
      <c r="C13" s="794"/>
      <c r="D13" s="795"/>
      <c r="E13" s="795"/>
      <c r="F13" s="795"/>
      <c r="G13" s="795"/>
      <c r="H13" s="795"/>
      <c r="I13" s="795"/>
      <c r="J13" s="795"/>
      <c r="K13" s="795"/>
      <c r="L13" s="795"/>
      <c r="M13" s="795"/>
      <c r="N13" s="795"/>
      <c r="O13" s="795"/>
      <c r="P13" s="795"/>
      <c r="Q13" s="795"/>
      <c r="R13" s="795"/>
      <c r="S13" s="795"/>
      <c r="T13" s="795"/>
      <c r="U13" s="795"/>
      <c r="V13" s="795"/>
      <c r="W13" s="795"/>
      <c r="X13" s="795"/>
      <c r="Y13" s="795"/>
      <c r="Z13" s="795"/>
      <c r="AA13" s="795"/>
      <c r="AB13" s="795"/>
      <c r="AC13" s="795"/>
      <c r="AD13" s="795"/>
      <c r="AE13" s="795"/>
      <c r="AF13" s="795"/>
      <c r="AG13" s="795"/>
      <c r="AH13" s="795"/>
      <c r="AI13" s="796"/>
    </row>
    <row r="14" spans="2:35" ht="35.450000000000003" customHeight="1" x14ac:dyDescent="0.15">
      <c r="B14" s="772"/>
      <c r="C14" s="794"/>
      <c r="D14" s="795"/>
      <c r="E14" s="795"/>
      <c r="F14" s="795"/>
      <c r="G14" s="795"/>
      <c r="H14" s="795"/>
      <c r="I14" s="795"/>
      <c r="J14" s="795"/>
      <c r="K14" s="795"/>
      <c r="L14" s="795"/>
      <c r="M14" s="795"/>
      <c r="N14" s="795"/>
      <c r="O14" s="795"/>
      <c r="P14" s="795"/>
      <c r="Q14" s="795"/>
      <c r="R14" s="795"/>
      <c r="S14" s="795"/>
      <c r="T14" s="795"/>
      <c r="U14" s="795"/>
      <c r="V14" s="795"/>
      <c r="W14" s="795"/>
      <c r="X14" s="795"/>
      <c r="Y14" s="795"/>
      <c r="Z14" s="795"/>
      <c r="AA14" s="795"/>
      <c r="AB14" s="795"/>
      <c r="AC14" s="795"/>
      <c r="AD14" s="795"/>
      <c r="AE14" s="795"/>
      <c r="AF14" s="795"/>
      <c r="AG14" s="795"/>
      <c r="AH14" s="795"/>
      <c r="AI14" s="796"/>
    </row>
    <row r="15" spans="2:35" ht="35.450000000000003" customHeight="1" x14ac:dyDescent="0.15">
      <c r="B15" s="772"/>
      <c r="C15" s="794"/>
      <c r="D15" s="795"/>
      <c r="E15" s="795"/>
      <c r="F15" s="795"/>
      <c r="G15" s="795"/>
      <c r="H15" s="795"/>
      <c r="I15" s="795"/>
      <c r="J15" s="795"/>
      <c r="K15" s="795"/>
      <c r="L15" s="795"/>
      <c r="M15" s="795"/>
      <c r="N15" s="795"/>
      <c r="O15" s="795"/>
      <c r="P15" s="795"/>
      <c r="Q15" s="795"/>
      <c r="R15" s="795"/>
      <c r="S15" s="795"/>
      <c r="T15" s="795"/>
      <c r="U15" s="795"/>
      <c r="V15" s="795"/>
      <c r="W15" s="795"/>
      <c r="X15" s="795"/>
      <c r="Y15" s="795"/>
      <c r="Z15" s="795"/>
      <c r="AA15" s="795"/>
      <c r="AB15" s="795"/>
      <c r="AC15" s="795"/>
      <c r="AD15" s="795"/>
      <c r="AE15" s="795"/>
      <c r="AF15" s="795"/>
      <c r="AG15" s="795"/>
      <c r="AH15" s="795"/>
      <c r="AI15" s="796"/>
    </row>
    <row r="16" spans="2:35" ht="35.450000000000003" customHeight="1" x14ac:dyDescent="0.15">
      <c r="B16" s="772"/>
      <c r="C16" s="794"/>
      <c r="D16" s="795"/>
      <c r="E16" s="795"/>
      <c r="F16" s="795"/>
      <c r="G16" s="795"/>
      <c r="H16" s="795"/>
      <c r="I16" s="795"/>
      <c r="J16" s="795"/>
      <c r="K16" s="795"/>
      <c r="L16" s="795"/>
      <c r="M16" s="795"/>
      <c r="N16" s="795"/>
      <c r="O16" s="795"/>
      <c r="P16" s="795"/>
      <c r="Q16" s="795"/>
      <c r="R16" s="795"/>
      <c r="S16" s="795"/>
      <c r="T16" s="795"/>
      <c r="U16" s="795"/>
      <c r="V16" s="795"/>
      <c r="W16" s="795"/>
      <c r="X16" s="795"/>
      <c r="Y16" s="795"/>
      <c r="Z16" s="795"/>
      <c r="AA16" s="795"/>
      <c r="AB16" s="795"/>
      <c r="AC16" s="795"/>
      <c r="AD16" s="795"/>
      <c r="AE16" s="795"/>
      <c r="AF16" s="795"/>
      <c r="AG16" s="795"/>
      <c r="AH16" s="795"/>
      <c r="AI16" s="796"/>
    </row>
    <row r="17" spans="2:35" ht="22.5" customHeight="1" x14ac:dyDescent="0.15">
      <c r="B17" s="772"/>
      <c r="C17" s="794"/>
      <c r="D17" s="795"/>
      <c r="E17" s="795"/>
      <c r="F17" s="795"/>
      <c r="G17" s="795"/>
      <c r="H17" s="795"/>
      <c r="I17" s="795"/>
      <c r="J17" s="795"/>
      <c r="K17" s="795"/>
      <c r="L17" s="795"/>
      <c r="M17" s="795"/>
      <c r="N17" s="795"/>
      <c r="O17" s="795"/>
      <c r="P17" s="795"/>
      <c r="Q17" s="795"/>
      <c r="R17" s="795"/>
      <c r="S17" s="795"/>
      <c r="T17" s="795"/>
      <c r="U17" s="795"/>
      <c r="V17" s="795"/>
      <c r="W17" s="795"/>
      <c r="X17" s="795"/>
      <c r="Y17" s="795"/>
      <c r="Z17" s="795"/>
      <c r="AA17" s="795"/>
      <c r="AB17" s="795"/>
      <c r="AC17" s="795"/>
      <c r="AD17" s="795"/>
      <c r="AE17" s="795"/>
      <c r="AF17" s="795"/>
      <c r="AG17" s="795"/>
      <c r="AH17" s="795"/>
      <c r="AI17" s="796"/>
    </row>
    <row r="18" spans="2:35" ht="78.75" customHeight="1" x14ac:dyDescent="0.15">
      <c r="B18" s="773"/>
      <c r="C18" s="173"/>
      <c r="D18" s="174"/>
      <c r="E18" s="175"/>
      <c r="F18" s="176"/>
      <c r="G18" s="176"/>
      <c r="H18" s="174"/>
      <c r="I18" s="174"/>
      <c r="J18" s="174"/>
      <c r="K18" s="174"/>
      <c r="L18" s="174"/>
      <c r="M18" s="174"/>
      <c r="N18" s="174"/>
      <c r="O18" s="174"/>
      <c r="P18" s="174"/>
      <c r="Q18" s="174"/>
      <c r="R18" s="174"/>
      <c r="S18" s="177"/>
      <c r="T18" s="177"/>
      <c r="U18" s="177"/>
      <c r="V18" s="777" t="s">
        <v>565</v>
      </c>
      <c r="W18" s="777"/>
      <c r="X18" s="777"/>
      <c r="Y18" s="777"/>
      <c r="Z18" s="777"/>
      <c r="AA18" s="777"/>
      <c r="AB18" s="777"/>
      <c r="AC18" s="777"/>
      <c r="AD18" s="777"/>
      <c r="AE18" s="777"/>
      <c r="AF18" s="777"/>
      <c r="AG18" s="777"/>
      <c r="AH18" s="777"/>
      <c r="AI18" s="778"/>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2:86" ht="8.25" customHeight="1" x14ac:dyDescent="0.15">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2:86" ht="24.95" customHeight="1" x14ac:dyDescent="0.15">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2:86" ht="18" customHeight="1" x14ac:dyDescent="0.15">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U5" s="882"/>
      <c r="AV5" s="154" t="str">
        <f>N7</f>
        <v>PS</v>
      </c>
      <c r="AW5" s="155">
        <f>R7</f>
        <v>0</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907"/>
      <c r="C7" s="869"/>
      <c r="D7" s="867"/>
      <c r="E7" s="867"/>
      <c r="F7" s="867"/>
      <c r="G7" s="867"/>
      <c r="H7" s="867"/>
      <c r="I7" s="867"/>
      <c r="J7" s="868"/>
      <c r="K7" s="823" t="s">
        <v>183</v>
      </c>
      <c r="L7" s="824"/>
      <c r="M7" s="825"/>
      <c r="N7" s="876" t="s">
        <v>584</v>
      </c>
      <c r="O7" s="877"/>
      <c r="P7" s="823" t="s">
        <v>320</v>
      </c>
      <c r="Q7" s="825"/>
      <c r="R7" s="878">
        <v>0</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W7" s="4"/>
    </row>
    <row r="8" spans="2:86" ht="12" customHeight="1" x14ac:dyDescent="0.15">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row>
    <row r="9" spans="2:86" ht="12" customHeight="1" x14ac:dyDescent="0.15">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row>
    <row r="10" spans="2:86" ht="12" customHeight="1" x14ac:dyDescent="0.15">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row>
    <row r="11" spans="2:86" ht="12" customHeight="1" x14ac:dyDescent="0.15">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row>
    <row r="12" spans="2:86" ht="12" customHeight="1" x14ac:dyDescent="0.15">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row>
    <row r="13" spans="2:86" ht="12" customHeight="1" x14ac:dyDescent="0.15">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7" si="2">IF(P13="材質劣化",2,IF(P13="漏水",3,1))</f>
        <v>1</v>
      </c>
    </row>
    <row r="14" spans="2:86" ht="12" customHeight="1" x14ac:dyDescent="0.15">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2"/>
        <v>1</v>
      </c>
    </row>
    <row r="15" spans="2:86" ht="12" customHeight="1" x14ac:dyDescent="0.15">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2"/>
        <v>1</v>
      </c>
    </row>
    <row r="16" spans="2:86" ht="12" customHeight="1" x14ac:dyDescent="0.15">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2"/>
        <v>1</v>
      </c>
    </row>
    <row r="17" spans="2:46" ht="12" customHeight="1" x14ac:dyDescent="0.15">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2"/>
        <v>1</v>
      </c>
    </row>
    <row r="18" spans="2:46" ht="12" customHeight="1" x14ac:dyDescent="0.15">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2"/>
        <v>1</v>
      </c>
    </row>
    <row r="19" spans="2:46" ht="12" customHeight="1" x14ac:dyDescent="0.15">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2"/>
        <v>1</v>
      </c>
    </row>
    <row r="20" spans="2:46" ht="12" customHeight="1" x14ac:dyDescent="0.15">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2"/>
        <v>1</v>
      </c>
    </row>
    <row r="21" spans="2:46" ht="12" customHeight="1" x14ac:dyDescent="0.15">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row>
    <row r="22" spans="2:46" ht="12" customHeight="1" x14ac:dyDescent="0.15">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si="2"/>
        <v>1</v>
      </c>
    </row>
    <row r="23" spans="2:46" ht="12" customHeight="1" x14ac:dyDescent="0.15">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2"/>
        <v>1</v>
      </c>
    </row>
    <row r="24" spans="2:46" ht="12" customHeight="1" x14ac:dyDescent="0.15">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2"/>
        <v>1</v>
      </c>
    </row>
    <row r="25" spans="2:46" ht="12" customHeight="1" x14ac:dyDescent="0.15">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2"/>
        <v>1</v>
      </c>
    </row>
    <row r="26" spans="2:46" ht="12" customHeight="1" x14ac:dyDescent="0.15">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row>
    <row r="27" spans="2:46" ht="12" customHeight="1" x14ac:dyDescent="0.15">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si="2"/>
        <v>1</v>
      </c>
    </row>
    <row r="28" spans="2:46" ht="12" customHeight="1" x14ac:dyDescent="0.15">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row>
    <row r="29" spans="2:46" ht="12" customHeight="1" x14ac:dyDescent="0.15">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row>
    <row r="30" spans="2:46" ht="12" customHeight="1" x14ac:dyDescent="0.15">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AQ33" si="3">IF(P30="材質劣化",2,IF(P30="漏水",3,1))</f>
        <v>1</v>
      </c>
    </row>
    <row r="31" spans="2:46" ht="12" customHeight="1" x14ac:dyDescent="0.15">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4">IF(P33="材質劣化",2,IF(P33="漏水",3,1))</f>
        <v>1</v>
      </c>
    </row>
    <row r="32" spans="2:46" ht="12" customHeight="1" x14ac:dyDescent="0.15">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5">IF(P37="材質劣化",2,IF(P37="漏水",3,1))</f>
        <v>1</v>
      </c>
      <c r="AS32" s="845"/>
      <c r="AT32" s="845"/>
    </row>
    <row r="33" spans="2:86" ht="12" customHeight="1" x14ac:dyDescent="0.15">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si="3"/>
        <v>1</v>
      </c>
      <c r="AS33" s="846"/>
      <c r="AT33" s="846"/>
    </row>
    <row r="34" spans="2:86" ht="12" customHeight="1" x14ac:dyDescent="0.15">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6">IF(P36="材質劣化",2,IF(P36="漏水",3,1))</f>
        <v>1</v>
      </c>
      <c r="AS34" s="844"/>
      <c r="AT34" s="844"/>
    </row>
    <row r="35" spans="2:86" ht="12" customHeight="1" x14ac:dyDescent="0.15">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22" t="s">
        <v>456</v>
      </c>
      <c r="AL35" s="822"/>
      <c r="AM35" s="840" t="s">
        <v>505</v>
      </c>
      <c r="AN35" s="840"/>
      <c r="AO35" s="840"/>
      <c r="AP35" s="2"/>
    </row>
    <row r="36" spans="2:86" ht="12" customHeight="1" x14ac:dyDescent="0.15">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row>
    <row r="37" spans="2:86" ht="14.25" customHeight="1" x14ac:dyDescent="0.15">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8">IF(COUNTIF(Z11:Z34,"〇")&gt;0,1,0)</f>
        <v>0</v>
      </c>
      <c r="AA37" s="839">
        <f t="shared" si="8"/>
        <v>0</v>
      </c>
      <c r="AB37" s="839">
        <f t="shared" si="8"/>
        <v>0</v>
      </c>
      <c r="AC37" s="839">
        <f>COUNTA(AC11:AC34)</f>
        <v>0</v>
      </c>
      <c r="AD37" s="839">
        <f t="shared" ref="AD37:AI37" si="9">COUNTA(AD11:AD34)</f>
        <v>0</v>
      </c>
      <c r="AE37" s="839">
        <f t="shared" si="9"/>
        <v>0</v>
      </c>
      <c r="AF37" s="839">
        <f t="shared" si="9"/>
        <v>0</v>
      </c>
      <c r="AG37" s="839">
        <f t="shared" si="9"/>
        <v>0</v>
      </c>
      <c r="AH37" s="839">
        <f t="shared" si="9"/>
        <v>0</v>
      </c>
      <c r="AI37" s="839">
        <f t="shared" si="9"/>
        <v>0</v>
      </c>
      <c r="AJ37" s="839">
        <f>COUNTA(AJ11:AJ34)</f>
        <v>0</v>
      </c>
      <c r="AK37" s="822"/>
      <c r="AL37" s="822"/>
      <c r="AM37" s="840"/>
      <c r="AN37" s="840"/>
      <c r="AO37" s="840"/>
      <c r="AP37" s="2"/>
    </row>
    <row r="38" spans="2:86" ht="14.25" customHeight="1" x14ac:dyDescent="0.15">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row>
    <row r="39" spans="2:86" ht="12" customHeight="1" x14ac:dyDescent="0.15">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row>
    <row r="40" spans="2:86" ht="12" customHeight="1" x14ac:dyDescent="0.15">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row>
    <row r="41" spans="2:86" ht="12" customHeight="1" x14ac:dyDescent="0.15">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row>
    <row r="42" spans="2:86" ht="12" customHeight="1" x14ac:dyDescent="0.15">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CD42" s="2"/>
      <c r="CE42" s="2"/>
      <c r="CF42" s="2"/>
      <c r="CG42" s="2"/>
      <c r="CH42" s="2"/>
    </row>
    <row r="43" spans="2:86" ht="12" customHeight="1" x14ac:dyDescent="0.15">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CD43" s="2"/>
      <c r="CE43" s="2"/>
      <c r="CF43" s="2"/>
      <c r="CG43" s="2"/>
      <c r="CH43" s="2"/>
    </row>
    <row r="44" spans="2:86" ht="12" customHeight="1" x14ac:dyDescent="0.15">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CD44" s="2"/>
      <c r="CE44" s="2"/>
      <c r="CF44" s="2"/>
      <c r="CG44" s="2"/>
      <c r="CH44" s="2"/>
    </row>
    <row r="45" spans="2:86" ht="12" customHeight="1" x14ac:dyDescent="0.15">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E5:J5"/>
    <mergeCell ref="K5:M5"/>
    <mergeCell ref="U12:V12"/>
    <mergeCell ref="W12:X12"/>
    <mergeCell ref="L11:M11"/>
    <mergeCell ref="B4:D4"/>
    <mergeCell ref="E4:J4"/>
    <mergeCell ref="K4:M4"/>
    <mergeCell ref="N4:S4"/>
    <mergeCell ref="N11:O11"/>
    <mergeCell ref="P11:Q11"/>
    <mergeCell ref="R11:T11"/>
    <mergeCell ref="B6:B45"/>
    <mergeCell ref="P19:Q19"/>
    <mergeCell ref="L26:M26"/>
    <mergeCell ref="U31:V31"/>
    <mergeCell ref="R33:T33"/>
    <mergeCell ref="O36:X38"/>
    <mergeCell ref="L36:N38"/>
    <mergeCell ref="U32:V32"/>
    <mergeCell ref="U33:V33"/>
    <mergeCell ref="K8:K10"/>
    <mergeCell ref="R31:T31"/>
    <mergeCell ref="P17:Q17"/>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AK7:AO10"/>
    <mergeCell ref="Y7:AB8"/>
    <mergeCell ref="Y5:AF5"/>
    <mergeCell ref="BW1:CH1"/>
    <mergeCell ref="W16:X16"/>
    <mergeCell ref="W18:X18"/>
    <mergeCell ref="AK25:AO25"/>
    <mergeCell ref="AK27:AO27"/>
    <mergeCell ref="AK29:AO29"/>
    <mergeCell ref="AK11:AO11"/>
    <mergeCell ref="L12:M12"/>
    <mergeCell ref="N12:O12"/>
    <mergeCell ref="N26:O26"/>
    <mergeCell ref="P26:Q26"/>
    <mergeCell ref="L30:M30"/>
    <mergeCell ref="N30:O30"/>
    <mergeCell ref="P30:Q30"/>
    <mergeCell ref="R16:T16"/>
    <mergeCell ref="L15:M15"/>
    <mergeCell ref="N15:O15"/>
    <mergeCell ref="P15:Q15"/>
    <mergeCell ref="R15:T15"/>
    <mergeCell ref="R18:T18"/>
    <mergeCell ref="U18:V18"/>
    <mergeCell ref="L17:M17"/>
    <mergeCell ref="N17:O17"/>
    <mergeCell ref="R26:T26"/>
    <mergeCell ref="U26:V26"/>
    <mergeCell ref="W26:X26"/>
    <mergeCell ref="AK12:AO12"/>
    <mergeCell ref="AK15:AO15"/>
    <mergeCell ref="AK28:AO28"/>
    <mergeCell ref="BW2:BZ2"/>
    <mergeCell ref="CA2:CH2"/>
    <mergeCell ref="AX2:AX4"/>
    <mergeCell ref="B3:AO3"/>
    <mergeCell ref="B5:D5"/>
    <mergeCell ref="L21:M21"/>
    <mergeCell ref="N21:O21"/>
    <mergeCell ref="P21:Q21"/>
    <mergeCell ref="R21:T21"/>
    <mergeCell ref="U21:V21"/>
    <mergeCell ref="W21:X21"/>
    <mergeCell ref="W17:X17"/>
    <mergeCell ref="C6:J45"/>
    <mergeCell ref="K6:AO6"/>
    <mergeCell ref="K7:M7"/>
    <mergeCell ref="N7:O7"/>
    <mergeCell ref="P7:Q7"/>
    <mergeCell ref="R7:T7"/>
    <mergeCell ref="U7:V10"/>
    <mergeCell ref="N32:O32"/>
    <mergeCell ref="N33:O33"/>
    <mergeCell ref="P28:Q28"/>
    <mergeCell ref="P29:Q29"/>
    <mergeCell ref="P31:Q31"/>
    <mergeCell ref="AC7:AJ8"/>
    <mergeCell ref="AG9:AJ9"/>
    <mergeCell ref="P23:Q23"/>
    <mergeCell ref="R23:T23"/>
    <mergeCell ref="U23:V23"/>
    <mergeCell ref="W23:X23"/>
    <mergeCell ref="L24:M24"/>
    <mergeCell ref="N24:O24"/>
    <mergeCell ref="P24:Q24"/>
    <mergeCell ref="R24:T24"/>
    <mergeCell ref="R19:T19"/>
    <mergeCell ref="U19:V19"/>
    <mergeCell ref="W19:X19"/>
    <mergeCell ref="L22:M22"/>
    <mergeCell ref="N22:O22"/>
    <mergeCell ref="P22:Q22"/>
    <mergeCell ref="L8:M10"/>
    <mergeCell ref="N8:O10"/>
    <mergeCell ref="P8:Q10"/>
    <mergeCell ref="R8:T10"/>
    <mergeCell ref="W7:X10"/>
    <mergeCell ref="L18:M18"/>
    <mergeCell ref="U11:V11"/>
    <mergeCell ref="W11:X11"/>
    <mergeCell ref="P16:Q16"/>
    <mergeCell ref="AK26:AO26"/>
    <mergeCell ref="N18:O18"/>
    <mergeCell ref="P18:Q18"/>
    <mergeCell ref="N19:O19"/>
    <mergeCell ref="AK20:AO20"/>
    <mergeCell ref="L19:M19"/>
    <mergeCell ref="AK23:AO23"/>
    <mergeCell ref="AK19:AO19"/>
    <mergeCell ref="AK21:AO21"/>
    <mergeCell ref="U22:V22"/>
    <mergeCell ref="L31:M31"/>
    <mergeCell ref="L32:M32"/>
    <mergeCell ref="L25:M25"/>
    <mergeCell ref="N25:O25"/>
    <mergeCell ref="P25:Q25"/>
    <mergeCell ref="R25:T25"/>
    <mergeCell ref="U25:V25"/>
    <mergeCell ref="W25:X25"/>
    <mergeCell ref="L23:M23"/>
    <mergeCell ref="N23:O23"/>
    <mergeCell ref="U24:V24"/>
    <mergeCell ref="W24:X24"/>
    <mergeCell ref="R32:T32"/>
    <mergeCell ref="P32:Q32"/>
    <mergeCell ref="L27:M27"/>
    <mergeCell ref="N27:O27"/>
    <mergeCell ref="P27:Q27"/>
    <mergeCell ref="R27:T27"/>
    <mergeCell ref="U27:V27"/>
    <mergeCell ref="W27:X27"/>
    <mergeCell ref="R29:T29"/>
    <mergeCell ref="R28:T28"/>
    <mergeCell ref="L28:M28"/>
    <mergeCell ref="L29:M29"/>
    <mergeCell ref="L20:M20"/>
    <mergeCell ref="N20:O20"/>
    <mergeCell ref="P20:Q20"/>
    <mergeCell ref="R20:T20"/>
    <mergeCell ref="U20:V20"/>
    <mergeCell ref="W20:X20"/>
    <mergeCell ref="L13:M13"/>
    <mergeCell ref="N13:O13"/>
    <mergeCell ref="P13:Q13"/>
    <mergeCell ref="R13:T13"/>
    <mergeCell ref="U13:V13"/>
    <mergeCell ref="W13:X13"/>
    <mergeCell ref="L14:M14"/>
    <mergeCell ref="N14:O14"/>
    <mergeCell ref="P14:Q14"/>
    <mergeCell ref="R14:T14"/>
    <mergeCell ref="U14:V14"/>
    <mergeCell ref="W14:X14"/>
    <mergeCell ref="U16:V16"/>
    <mergeCell ref="R17:T17"/>
    <mergeCell ref="U17:V17"/>
    <mergeCell ref="U15:V15"/>
    <mergeCell ref="W15:X15"/>
    <mergeCell ref="L16:M16"/>
    <mergeCell ref="AC37:AC38"/>
    <mergeCell ref="U28:V28"/>
    <mergeCell ref="U29:V29"/>
    <mergeCell ref="N28:O28"/>
    <mergeCell ref="N29:O29"/>
    <mergeCell ref="BK2:BN2"/>
    <mergeCell ref="BO2:BV2"/>
    <mergeCell ref="AY3:BB3"/>
    <mergeCell ref="BC3:BF3"/>
    <mergeCell ref="BG3:BJ3"/>
    <mergeCell ref="BK3:BN3"/>
    <mergeCell ref="BO3:BR3"/>
    <mergeCell ref="BS3:BV3"/>
    <mergeCell ref="Y4:AF4"/>
    <mergeCell ref="T4:X5"/>
    <mergeCell ref="Y9:AB9"/>
    <mergeCell ref="AC9:AF9"/>
    <mergeCell ref="P12:Q12"/>
    <mergeCell ref="R12:T12"/>
    <mergeCell ref="N5:S5"/>
    <mergeCell ref="AK14:AO14"/>
    <mergeCell ref="R22:T22"/>
    <mergeCell ref="AK24:AO24"/>
    <mergeCell ref="N16:O16"/>
    <mergeCell ref="L33:M33"/>
    <mergeCell ref="K44:AO44"/>
    <mergeCell ref="AY2:BJ2"/>
    <mergeCell ref="AK13:AO13"/>
    <mergeCell ref="N31:O31"/>
    <mergeCell ref="AK31:AO31"/>
    <mergeCell ref="AK32:AO32"/>
    <mergeCell ref="AK33:AO33"/>
    <mergeCell ref="W22:X22"/>
    <mergeCell ref="AK22:AO22"/>
    <mergeCell ref="AK16:AO16"/>
    <mergeCell ref="AK18:AO18"/>
    <mergeCell ref="AK17:AO17"/>
    <mergeCell ref="AD37:AD38"/>
    <mergeCell ref="R30:T30"/>
    <mergeCell ref="U30:V30"/>
    <mergeCell ref="W30:X30"/>
    <mergeCell ref="AK30:AO30"/>
    <mergeCell ref="K43:AO43"/>
    <mergeCell ref="AS34:AT34"/>
    <mergeCell ref="AS32:AT32"/>
    <mergeCell ref="AS33:AT33"/>
    <mergeCell ref="P33:Q33"/>
    <mergeCell ref="Y37:Y38"/>
    <mergeCell ref="K45:AO45"/>
    <mergeCell ref="L35:X35"/>
    <mergeCell ref="Y35:AB35"/>
    <mergeCell ref="AK34:AO34"/>
    <mergeCell ref="L34:M34"/>
    <mergeCell ref="N34:O34"/>
    <mergeCell ref="P34:Q34"/>
    <mergeCell ref="R34:T34"/>
    <mergeCell ref="U34:V34"/>
    <mergeCell ref="W34:X34"/>
    <mergeCell ref="K39:K42"/>
    <mergeCell ref="K35:K38"/>
    <mergeCell ref="L39:AO42"/>
    <mergeCell ref="AE37:AE38"/>
    <mergeCell ref="AF37:AF38"/>
    <mergeCell ref="AG37:AG38"/>
    <mergeCell ref="AH37:AH38"/>
    <mergeCell ref="AI37:AI38"/>
    <mergeCell ref="AJ37:AJ38"/>
    <mergeCell ref="AK35:AL38"/>
    <mergeCell ref="AM35:AO38"/>
    <mergeCell ref="Z37:Z38"/>
    <mergeCell ref="AA37:AA38"/>
    <mergeCell ref="AB37:AB38"/>
  </mergeCells>
  <phoneticPr fontId="8"/>
  <conditionalFormatting sqref="Y11:AB28 AG11:AJ28">
    <cfRule type="expression" dxfId="398" priority="2127">
      <formula>$AQ11=2</formula>
    </cfRule>
  </conditionalFormatting>
  <conditionalFormatting sqref="Y29:AB29 AG29:AJ29">
    <cfRule type="expression" dxfId="397" priority="2208">
      <formula>$AQ28=2</formula>
    </cfRule>
  </conditionalFormatting>
  <conditionalFormatting sqref="Y30:AB31 AG30:AJ31">
    <cfRule type="expression" dxfId="396" priority="2192">
      <formula>$AQ28=2</formula>
    </cfRule>
  </conditionalFormatting>
  <conditionalFormatting sqref="Y32:AB32 AG32:AJ32">
    <cfRule type="expression" dxfId="395" priority="2184">
      <formula>$AQ29=2</formula>
    </cfRule>
  </conditionalFormatting>
  <conditionalFormatting sqref="Y33:AB33 AG33:AJ33">
    <cfRule type="expression" dxfId="394" priority="2176">
      <formula>$AQ29=2</formula>
    </cfRule>
  </conditionalFormatting>
  <conditionalFormatting sqref="Y34:AB34 AG34:AJ34">
    <cfRule type="expression" dxfId="393" priority="2168">
      <formula>$AQ29=2</formula>
    </cfRule>
  </conditionalFormatting>
  <conditionalFormatting sqref="Y11:AF28">
    <cfRule type="expression" dxfId="392" priority="2126">
      <formula>$AQ11=3</formula>
    </cfRule>
  </conditionalFormatting>
  <conditionalFormatting sqref="Y29:AF29">
    <cfRule type="expression" dxfId="391" priority="2212">
      <formula>$AQ28=3</formula>
    </cfRule>
  </conditionalFormatting>
  <conditionalFormatting sqref="Y30:AF31">
    <cfRule type="expression" dxfId="390" priority="2196">
      <formula>$AQ28=3</formula>
    </cfRule>
  </conditionalFormatting>
  <conditionalFormatting sqref="Y32:AF32">
    <cfRule type="expression" dxfId="389" priority="2188">
      <formula>$AQ29=3</formula>
    </cfRule>
  </conditionalFormatting>
  <conditionalFormatting sqref="Y33:AF33">
    <cfRule type="expression" dxfId="388" priority="2180">
      <formula>$AQ29=3</formula>
    </cfRule>
  </conditionalFormatting>
  <conditionalFormatting sqref="Y34:AF34">
    <cfRule type="expression" dxfId="387" priority="2172">
      <formula>$AQ29=3</formula>
    </cfRule>
  </conditionalFormatting>
  <conditionalFormatting sqref="AC11:AJ28">
    <cfRule type="expression" dxfId="386" priority="2125">
      <formula>$AQ11=1</formula>
    </cfRule>
  </conditionalFormatting>
  <conditionalFormatting sqref="AC29:AJ29">
    <cfRule type="expression" dxfId="385" priority="2214">
      <formula>$AQ28=1</formula>
    </cfRule>
  </conditionalFormatting>
  <conditionalFormatting sqref="AC30:AJ31">
    <cfRule type="expression" dxfId="384" priority="2198">
      <formula>$AQ28=1</formula>
    </cfRule>
  </conditionalFormatting>
  <conditionalFormatting sqref="AC32:AJ32">
    <cfRule type="expression" dxfId="383" priority="2190">
      <formula>$AQ29=1</formula>
    </cfRule>
  </conditionalFormatting>
  <conditionalFormatting sqref="AC33:AJ33">
    <cfRule type="expression" dxfId="382" priority="2182">
      <formula>$AQ29=1</formula>
    </cfRule>
  </conditionalFormatting>
  <conditionalFormatting sqref="AC34:AJ34">
    <cfRule type="expression" dxfId="381" priority="2174">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E10D0-3214-42FF-8A8E-B7FD7896963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v>
      </c>
      <c r="AW5" s="155">
        <f>R7</f>
        <v>6.1</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v>
      </c>
      <c r="O7" s="877"/>
      <c r="P7" s="823" t="s">
        <v>320</v>
      </c>
      <c r="Q7" s="825"/>
      <c r="R7" s="878">
        <v>6.1</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80" priority="3">
      <formula>$AQ11=2</formula>
    </cfRule>
  </conditionalFormatting>
  <conditionalFormatting sqref="Y29:AB29 AG29:AJ29">
    <cfRule type="expression" dxfId="379" priority="16">
      <formula>$AQ28=2</formula>
    </cfRule>
  </conditionalFormatting>
  <conditionalFormatting sqref="Y30:AB31 AG30:AJ31">
    <cfRule type="expression" dxfId="378" priority="13">
      <formula>$AQ28=2</formula>
    </cfRule>
  </conditionalFormatting>
  <conditionalFormatting sqref="Y32:AB32 AG32:AJ32">
    <cfRule type="expression" dxfId="377" priority="10">
      <formula>$AQ29=2</formula>
    </cfRule>
  </conditionalFormatting>
  <conditionalFormatting sqref="Y33:AB33 AG33:AJ33">
    <cfRule type="expression" dxfId="376" priority="7">
      <formula>$AQ29=2</formula>
    </cfRule>
  </conditionalFormatting>
  <conditionalFormatting sqref="Y34:AB34 AG34:AJ34">
    <cfRule type="expression" dxfId="375" priority="4">
      <formula>$AQ29=2</formula>
    </cfRule>
  </conditionalFormatting>
  <conditionalFormatting sqref="Y11:AF28">
    <cfRule type="expression" dxfId="374" priority="2">
      <formula>$AQ11=3</formula>
    </cfRule>
  </conditionalFormatting>
  <conditionalFormatting sqref="Y29:AF29">
    <cfRule type="expression" dxfId="373" priority="17">
      <formula>$AQ28=3</formula>
    </cfRule>
  </conditionalFormatting>
  <conditionalFormatting sqref="Y30:AF31">
    <cfRule type="expression" dxfId="372" priority="14">
      <formula>$AQ28=3</formula>
    </cfRule>
  </conditionalFormatting>
  <conditionalFormatting sqref="Y32:AF32">
    <cfRule type="expression" dxfId="371" priority="11">
      <formula>$AQ29=3</formula>
    </cfRule>
  </conditionalFormatting>
  <conditionalFormatting sqref="Y33:AF33">
    <cfRule type="expression" dxfId="370" priority="8">
      <formula>$AQ29=3</formula>
    </cfRule>
  </conditionalFormatting>
  <conditionalFormatting sqref="Y34:AF34">
    <cfRule type="expression" dxfId="369" priority="5">
      <formula>$AQ29=3</formula>
    </cfRule>
  </conditionalFormatting>
  <conditionalFormatting sqref="AC11:AJ28">
    <cfRule type="expression" dxfId="368" priority="1">
      <formula>$AQ11=1</formula>
    </cfRule>
  </conditionalFormatting>
  <conditionalFormatting sqref="AC29:AJ29">
    <cfRule type="expression" dxfId="367" priority="18">
      <formula>$AQ28=1</formula>
    </cfRule>
  </conditionalFormatting>
  <conditionalFormatting sqref="AC30:AJ31">
    <cfRule type="expression" dxfId="366" priority="15">
      <formula>$AQ28=1</formula>
    </cfRule>
  </conditionalFormatting>
  <conditionalFormatting sqref="AC32:AJ32">
    <cfRule type="expression" dxfId="365" priority="12">
      <formula>$AQ29=1</formula>
    </cfRule>
  </conditionalFormatting>
  <conditionalFormatting sqref="AC33:AJ33">
    <cfRule type="expression" dxfId="364" priority="9">
      <formula>$AQ29=1</formula>
    </cfRule>
  </conditionalFormatting>
  <conditionalFormatting sqref="AC34:AJ34">
    <cfRule type="expression" dxfId="363" priority="6">
      <formula>$AQ29=1</formula>
    </cfRule>
  </conditionalFormatting>
  <dataValidations count="2">
    <dataValidation type="list" allowBlank="1" showInputMessage="1" showErrorMessage="1" sqref="Y11:AB34" xr:uid="{2340B8BD-BA38-4132-82C3-0E101F8D041C}">
      <formula1>"〇,"</formula1>
    </dataValidation>
    <dataValidation type="list" allowBlank="1" showInputMessage="1" showErrorMessage="1" sqref="N11:O34" xr:uid="{EC34B2F4-DC61-454F-8CB7-F89A9F5AFDB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AB427E-5D7D-4AC2-8D7D-9F867999F88C}">
          <x14:formula1>
            <xm:f>'(参考)リスト'!$G$16:$G$19</xm:f>
          </x14:formula1>
          <xm:sqref>AM35:AO38</xm:sqref>
        </x14:dataValidation>
        <x14:dataValidation type="list" allowBlank="1" showInputMessage="1" showErrorMessage="1" xr:uid="{40758EEE-CC9C-4E3F-A26E-CA72FA99AE59}">
          <x14:formula1>
            <xm:f>'(参考)リスト'!$B$16:$B$21</xm:f>
          </x14:formula1>
          <xm:sqref>L11:M34</xm:sqref>
        </x14:dataValidation>
        <x14:dataValidation type="list" allowBlank="1" showInputMessage="1" showErrorMessage="1" xr:uid="{78110A6F-2E23-4DE7-8FF7-AFFDD39689E4}">
          <x14:formula1>
            <xm:f>'(参考)リスト'!$E$16:$E$27</xm:f>
          </x14:formula1>
          <xm:sqref>R11:T34</xm:sqref>
        </x14:dataValidation>
        <x14:dataValidation type="list" allowBlank="1" showInputMessage="1" showErrorMessage="1" xr:uid="{3D50AC68-5A13-412D-8585-CDFCD99F4D88}">
          <x14:formula1>
            <xm:f>'(参考)リスト'!$D$16:$D$18</xm:f>
          </x14:formula1>
          <xm:sqref>P11:Q34</xm:sqref>
        </x14:dataValidation>
        <x14:dataValidation type="list" allowBlank="1" showInputMessage="1" showErrorMessage="1" xr:uid="{D0638636-BBA8-4ADE-A70A-0C672D0CCE7C}">
          <x14:formula1>
            <xm:f>'(参考)リスト'!$F$16:$F$21</xm:f>
          </x14:formula1>
          <xm:sqref>U11:X34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2F0E3-4025-44A4-994A-CC58CCD06C4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2</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2</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62" priority="3">
      <formula>$AQ11=2</formula>
    </cfRule>
  </conditionalFormatting>
  <conditionalFormatting sqref="Y29:AB29 AG29:AJ29">
    <cfRule type="expression" dxfId="361" priority="16">
      <formula>$AQ28=2</formula>
    </cfRule>
  </conditionalFormatting>
  <conditionalFormatting sqref="Y30:AB31 AG30:AJ31">
    <cfRule type="expression" dxfId="360" priority="13">
      <formula>$AQ28=2</formula>
    </cfRule>
  </conditionalFormatting>
  <conditionalFormatting sqref="Y32:AB32 AG32:AJ32">
    <cfRule type="expression" dxfId="359" priority="10">
      <formula>$AQ29=2</formula>
    </cfRule>
  </conditionalFormatting>
  <conditionalFormatting sqref="Y33:AB33 AG33:AJ33">
    <cfRule type="expression" dxfId="358" priority="7">
      <formula>$AQ29=2</formula>
    </cfRule>
  </conditionalFormatting>
  <conditionalFormatting sqref="Y34:AB34 AG34:AJ34">
    <cfRule type="expression" dxfId="357" priority="4">
      <formula>$AQ29=2</formula>
    </cfRule>
  </conditionalFormatting>
  <conditionalFormatting sqref="Y11:AF28">
    <cfRule type="expression" dxfId="356" priority="2">
      <formula>$AQ11=3</formula>
    </cfRule>
  </conditionalFormatting>
  <conditionalFormatting sqref="Y29:AF29">
    <cfRule type="expression" dxfId="355" priority="17">
      <formula>$AQ28=3</formula>
    </cfRule>
  </conditionalFormatting>
  <conditionalFormatting sqref="Y30:AF31">
    <cfRule type="expression" dxfId="354" priority="14">
      <formula>$AQ28=3</formula>
    </cfRule>
  </conditionalFormatting>
  <conditionalFormatting sqref="Y32:AF32">
    <cfRule type="expression" dxfId="353" priority="11">
      <formula>$AQ29=3</formula>
    </cfRule>
  </conditionalFormatting>
  <conditionalFormatting sqref="Y33:AF33">
    <cfRule type="expression" dxfId="352" priority="8">
      <formula>$AQ29=3</formula>
    </cfRule>
  </conditionalFormatting>
  <conditionalFormatting sqref="Y34:AF34">
    <cfRule type="expression" dxfId="351" priority="5">
      <formula>$AQ29=3</formula>
    </cfRule>
  </conditionalFormatting>
  <conditionalFormatting sqref="AC11:AJ28">
    <cfRule type="expression" dxfId="350" priority="1">
      <formula>$AQ11=1</formula>
    </cfRule>
  </conditionalFormatting>
  <conditionalFormatting sqref="AC29:AJ29">
    <cfRule type="expression" dxfId="349" priority="18">
      <formula>$AQ28=1</formula>
    </cfRule>
  </conditionalFormatting>
  <conditionalFormatting sqref="AC30:AJ31">
    <cfRule type="expression" dxfId="348" priority="15">
      <formula>$AQ28=1</formula>
    </cfRule>
  </conditionalFormatting>
  <conditionalFormatting sqref="AC32:AJ32">
    <cfRule type="expression" dxfId="347" priority="12">
      <formula>$AQ29=1</formula>
    </cfRule>
  </conditionalFormatting>
  <conditionalFormatting sqref="AC33:AJ33">
    <cfRule type="expression" dxfId="346" priority="9">
      <formula>$AQ29=1</formula>
    </cfRule>
  </conditionalFormatting>
  <conditionalFormatting sqref="AC34:AJ34">
    <cfRule type="expression" dxfId="345" priority="6">
      <formula>$AQ29=1</formula>
    </cfRule>
  </conditionalFormatting>
  <dataValidations count="2">
    <dataValidation type="list" allowBlank="1" showInputMessage="1" showErrorMessage="1" sqref="Y11:AB34" xr:uid="{6802C25C-53C3-4741-88B2-31A92573262E}">
      <formula1>"〇,"</formula1>
    </dataValidation>
    <dataValidation type="list" allowBlank="1" showInputMessage="1" showErrorMessage="1" sqref="N11:O34" xr:uid="{B741F1C7-6C8D-4A9A-ADC4-7CCDA726577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DCDA09F-BF30-4228-A114-6F1BCF761A6E}">
          <x14:formula1>
            <xm:f>'(参考)リスト'!$G$16:$G$19</xm:f>
          </x14:formula1>
          <xm:sqref>AM35:AO38</xm:sqref>
        </x14:dataValidation>
        <x14:dataValidation type="list" allowBlank="1" showInputMessage="1" showErrorMessage="1" xr:uid="{2CFAB1A0-D5A8-42D7-BA27-4BE9706D280E}">
          <x14:formula1>
            <xm:f>'(参考)リスト'!$B$16:$B$21</xm:f>
          </x14:formula1>
          <xm:sqref>L11:M34</xm:sqref>
        </x14:dataValidation>
        <x14:dataValidation type="list" allowBlank="1" showInputMessage="1" showErrorMessage="1" xr:uid="{70E0BDC5-0358-45F5-BE84-73CAC17CB280}">
          <x14:formula1>
            <xm:f>'(参考)リスト'!$E$16:$E$27</xm:f>
          </x14:formula1>
          <xm:sqref>R11:T34</xm:sqref>
        </x14:dataValidation>
        <x14:dataValidation type="list" allowBlank="1" showInputMessage="1" showErrorMessage="1" xr:uid="{0F180239-3AC2-46E3-B1BD-4A22EB237DC1}">
          <x14:formula1>
            <xm:f>'(参考)リスト'!$D$16:$D$18</xm:f>
          </x14:formula1>
          <xm:sqref>P11:Q34</xm:sqref>
        </x14:dataValidation>
        <x14:dataValidation type="list" allowBlank="1" showInputMessage="1" showErrorMessage="1" xr:uid="{64270CBE-C2D9-4593-955F-0F09433C3447}">
          <x14:formula1>
            <xm:f>'(参考)リスト'!$F$16:$F$21</xm:f>
          </x14:formula1>
          <xm:sqref>U11:X34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F1BC5-0C8B-4C5D-8C2F-24145D81D17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3</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3.78</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3</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590</v>
      </c>
      <c r="O11" s="830"/>
      <c r="P11" s="829" t="s">
        <v>591</v>
      </c>
      <c r="Q11" s="830"/>
      <c r="R11" s="849" t="s">
        <v>473</v>
      </c>
      <c r="S11" s="850"/>
      <c r="T11" s="850"/>
      <c r="U11" s="829" t="s">
        <v>505</v>
      </c>
      <c r="V11" s="830"/>
      <c r="W11" s="829" t="s">
        <v>592</v>
      </c>
      <c r="X11" s="830"/>
      <c r="Y11" s="213"/>
      <c r="Z11" s="214"/>
      <c r="AA11" s="214"/>
      <c r="AB11" s="214"/>
      <c r="AC11" s="215"/>
      <c r="AD11" s="215"/>
      <c r="AE11" s="215"/>
      <c r="AF11" s="215"/>
      <c r="AG11" s="215"/>
      <c r="AH11" s="215"/>
      <c r="AI11" s="215"/>
      <c r="AJ11" s="215"/>
      <c r="AK11" s="826" t="s">
        <v>595</v>
      </c>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t="s">
        <v>589</v>
      </c>
      <c r="M12" s="830"/>
      <c r="N12" s="829" t="s">
        <v>597</v>
      </c>
      <c r="O12" s="830"/>
      <c r="P12" s="829" t="s">
        <v>591</v>
      </c>
      <c r="Q12" s="830"/>
      <c r="R12" s="849" t="s">
        <v>473</v>
      </c>
      <c r="S12" s="850"/>
      <c r="T12" s="850"/>
      <c r="U12" s="829" t="s">
        <v>592</v>
      </c>
      <c r="V12" s="830"/>
      <c r="W12" s="829" t="s">
        <v>592</v>
      </c>
      <c r="X12" s="830"/>
      <c r="Y12" s="213"/>
      <c r="Z12" s="214"/>
      <c r="AA12" s="214"/>
      <c r="AB12" s="214"/>
      <c r="AC12" s="215"/>
      <c r="AD12" s="215"/>
      <c r="AE12" s="215"/>
      <c r="AF12" s="215">
        <v>3.78</v>
      </c>
      <c r="AG12" s="215"/>
      <c r="AH12" s="215"/>
      <c r="AI12" s="215"/>
      <c r="AJ12" s="215"/>
      <c r="AK12" s="826"/>
      <c r="AL12" s="827"/>
      <c r="AM12" s="827"/>
      <c r="AN12" s="827"/>
      <c r="AO12" s="82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3.78</v>
      </c>
      <c r="AG35" s="108">
        <f t="shared" si="13"/>
        <v>0</v>
      </c>
      <c r="AH35" s="108">
        <f t="shared" si="13"/>
        <v>0</v>
      </c>
      <c r="AI35" s="108">
        <f t="shared" si="13"/>
        <v>0</v>
      </c>
      <c r="AJ35" s="109">
        <f t="shared" si="13"/>
        <v>0</v>
      </c>
      <c r="AK35" s="822" t="s">
        <v>456</v>
      </c>
      <c r="AL35" s="822"/>
      <c r="AM35" s="840" t="s">
        <v>262</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1</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644</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44" priority="3">
      <formula>$AQ11=2</formula>
    </cfRule>
  </conditionalFormatting>
  <conditionalFormatting sqref="Y29:AB29 AG29:AJ29">
    <cfRule type="expression" dxfId="343" priority="16">
      <formula>$AQ28=2</formula>
    </cfRule>
  </conditionalFormatting>
  <conditionalFormatting sqref="Y30:AB31 AG30:AJ31">
    <cfRule type="expression" dxfId="342" priority="13">
      <formula>$AQ28=2</formula>
    </cfRule>
  </conditionalFormatting>
  <conditionalFormatting sqref="Y32:AB32 AG32:AJ32">
    <cfRule type="expression" dxfId="341" priority="10">
      <formula>$AQ29=2</formula>
    </cfRule>
  </conditionalFormatting>
  <conditionalFormatting sqref="Y33:AB33 AG33:AJ33">
    <cfRule type="expression" dxfId="340" priority="7">
      <formula>$AQ29=2</formula>
    </cfRule>
  </conditionalFormatting>
  <conditionalFormatting sqref="Y34:AB34 AG34:AJ34">
    <cfRule type="expression" dxfId="339" priority="4">
      <formula>$AQ29=2</formula>
    </cfRule>
  </conditionalFormatting>
  <conditionalFormatting sqref="Y11:AF28">
    <cfRule type="expression" dxfId="338" priority="2">
      <formula>$AQ11=3</formula>
    </cfRule>
  </conditionalFormatting>
  <conditionalFormatting sqref="Y29:AF29">
    <cfRule type="expression" dxfId="337" priority="17">
      <formula>$AQ28=3</formula>
    </cfRule>
  </conditionalFormatting>
  <conditionalFormatting sqref="Y30:AF31">
    <cfRule type="expression" dxfId="336" priority="14">
      <formula>$AQ28=3</formula>
    </cfRule>
  </conditionalFormatting>
  <conditionalFormatting sqref="Y32:AF32">
    <cfRule type="expression" dxfId="335" priority="11">
      <formula>$AQ29=3</formula>
    </cfRule>
  </conditionalFormatting>
  <conditionalFormatting sqref="Y33:AF33">
    <cfRule type="expression" dxfId="334" priority="8">
      <formula>$AQ29=3</formula>
    </cfRule>
  </conditionalFormatting>
  <conditionalFormatting sqref="Y34:AF34">
    <cfRule type="expression" dxfId="333" priority="5">
      <formula>$AQ29=3</formula>
    </cfRule>
  </conditionalFormatting>
  <conditionalFormatting sqref="AC11:AJ28">
    <cfRule type="expression" dxfId="332" priority="1">
      <formula>$AQ11=1</formula>
    </cfRule>
  </conditionalFormatting>
  <conditionalFormatting sqref="AC29:AJ29">
    <cfRule type="expression" dxfId="331" priority="18">
      <formula>$AQ28=1</formula>
    </cfRule>
  </conditionalFormatting>
  <conditionalFormatting sqref="AC30:AJ31">
    <cfRule type="expression" dxfId="330" priority="15">
      <formula>$AQ28=1</formula>
    </cfRule>
  </conditionalFormatting>
  <conditionalFormatting sqref="AC32:AJ32">
    <cfRule type="expression" dxfId="329" priority="12">
      <formula>$AQ29=1</formula>
    </cfRule>
  </conditionalFormatting>
  <conditionalFormatting sqref="AC33:AJ33">
    <cfRule type="expression" dxfId="328" priority="9">
      <formula>$AQ29=1</formula>
    </cfRule>
  </conditionalFormatting>
  <conditionalFormatting sqref="AC34:AJ34">
    <cfRule type="expression" dxfId="327" priority="6">
      <formula>$AQ29=1</formula>
    </cfRule>
  </conditionalFormatting>
  <dataValidations count="2">
    <dataValidation type="list" allowBlank="1" showInputMessage="1" showErrorMessage="1" sqref="Y11:AB34" xr:uid="{EFC3377D-8945-4609-BAA7-8A774028CAF5}">
      <formula1>"〇,"</formula1>
    </dataValidation>
    <dataValidation type="list" allowBlank="1" showInputMessage="1" showErrorMessage="1" sqref="N11:O34" xr:uid="{1073D819-2050-479A-A697-F7A05AABBF1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176357E-3B07-45A5-8FB5-1264D360AB9F}">
          <x14:formula1>
            <xm:f>'(参考)リスト'!$G$16:$G$19</xm:f>
          </x14:formula1>
          <xm:sqref>AM35:AO38</xm:sqref>
        </x14:dataValidation>
        <x14:dataValidation type="list" allowBlank="1" showInputMessage="1" showErrorMessage="1" xr:uid="{5C2AF991-1E5E-4461-8851-1A58CDA21B40}">
          <x14:formula1>
            <xm:f>'(参考)リスト'!$B$16:$B$21</xm:f>
          </x14:formula1>
          <xm:sqref>L11:M34</xm:sqref>
        </x14:dataValidation>
        <x14:dataValidation type="list" allowBlank="1" showInputMessage="1" showErrorMessage="1" xr:uid="{3122CB95-D430-4035-8474-B56BC4E94B72}">
          <x14:formula1>
            <xm:f>'(参考)リスト'!$E$16:$E$27</xm:f>
          </x14:formula1>
          <xm:sqref>R11:T34</xm:sqref>
        </x14:dataValidation>
        <x14:dataValidation type="list" allowBlank="1" showInputMessage="1" showErrorMessage="1" xr:uid="{BC17791E-1F15-472F-A3B5-F67C50C26743}">
          <x14:formula1>
            <xm:f>'(参考)リスト'!$D$16:$D$18</xm:f>
          </x14:formula1>
          <xm:sqref>P11:Q34</xm:sqref>
        </x14:dataValidation>
        <x14:dataValidation type="list" allowBlank="1" showInputMessage="1" showErrorMessage="1" xr:uid="{272B7D59-066F-4E59-BA6F-2D57FF2FA77A}">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A9720-BBB3-46AD-8FDC-2806B615F9C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4</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4</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26" priority="3">
      <formula>$AQ11=2</formula>
    </cfRule>
  </conditionalFormatting>
  <conditionalFormatting sqref="Y29:AB29 AG29:AJ29">
    <cfRule type="expression" dxfId="325" priority="16">
      <formula>$AQ28=2</formula>
    </cfRule>
  </conditionalFormatting>
  <conditionalFormatting sqref="Y30:AB31 AG30:AJ31">
    <cfRule type="expression" dxfId="324" priority="13">
      <formula>$AQ28=2</formula>
    </cfRule>
  </conditionalFormatting>
  <conditionalFormatting sqref="Y32:AB32 AG32:AJ32">
    <cfRule type="expression" dxfId="323" priority="10">
      <formula>$AQ29=2</formula>
    </cfRule>
  </conditionalFormatting>
  <conditionalFormatting sqref="Y33:AB33 AG33:AJ33">
    <cfRule type="expression" dxfId="322" priority="7">
      <formula>$AQ29=2</formula>
    </cfRule>
  </conditionalFormatting>
  <conditionalFormatting sqref="Y34:AB34 AG34:AJ34">
    <cfRule type="expression" dxfId="321" priority="4">
      <formula>$AQ29=2</formula>
    </cfRule>
  </conditionalFormatting>
  <conditionalFormatting sqref="Y11:AF28">
    <cfRule type="expression" dxfId="320" priority="2">
      <formula>$AQ11=3</formula>
    </cfRule>
  </conditionalFormatting>
  <conditionalFormatting sqref="Y29:AF29">
    <cfRule type="expression" dxfId="319" priority="17">
      <formula>$AQ28=3</formula>
    </cfRule>
  </conditionalFormatting>
  <conditionalFormatting sqref="Y30:AF31">
    <cfRule type="expression" dxfId="318" priority="14">
      <formula>$AQ28=3</formula>
    </cfRule>
  </conditionalFormatting>
  <conditionalFormatting sqref="Y32:AF32">
    <cfRule type="expression" dxfId="317" priority="11">
      <formula>$AQ29=3</formula>
    </cfRule>
  </conditionalFormatting>
  <conditionalFormatting sqref="Y33:AF33">
    <cfRule type="expression" dxfId="316" priority="8">
      <formula>$AQ29=3</formula>
    </cfRule>
  </conditionalFormatting>
  <conditionalFormatting sqref="Y34:AF34">
    <cfRule type="expression" dxfId="315" priority="5">
      <formula>$AQ29=3</formula>
    </cfRule>
  </conditionalFormatting>
  <conditionalFormatting sqref="AC11:AJ28">
    <cfRule type="expression" dxfId="314" priority="1">
      <formula>$AQ11=1</formula>
    </cfRule>
  </conditionalFormatting>
  <conditionalFormatting sqref="AC29:AJ29">
    <cfRule type="expression" dxfId="313" priority="18">
      <formula>$AQ28=1</formula>
    </cfRule>
  </conditionalFormatting>
  <conditionalFormatting sqref="AC30:AJ31">
    <cfRule type="expression" dxfId="312" priority="15">
      <formula>$AQ28=1</formula>
    </cfRule>
  </conditionalFormatting>
  <conditionalFormatting sqref="AC32:AJ32">
    <cfRule type="expression" dxfId="311" priority="12">
      <formula>$AQ29=1</formula>
    </cfRule>
  </conditionalFormatting>
  <conditionalFormatting sqref="AC33:AJ33">
    <cfRule type="expression" dxfId="310" priority="9">
      <formula>$AQ29=1</formula>
    </cfRule>
  </conditionalFormatting>
  <conditionalFormatting sqref="AC34:AJ34">
    <cfRule type="expression" dxfId="309" priority="6">
      <formula>$AQ29=1</formula>
    </cfRule>
  </conditionalFormatting>
  <dataValidations count="2">
    <dataValidation type="list" allowBlank="1" showInputMessage="1" showErrorMessage="1" sqref="Y11:AB34" xr:uid="{F8C91BFC-B925-4926-BAA8-75746DFFF375}">
      <formula1>"〇,"</formula1>
    </dataValidation>
    <dataValidation type="list" allowBlank="1" showInputMessage="1" showErrorMessage="1" sqref="N11:O34" xr:uid="{66C05D20-83B4-47C6-A3F3-53A28593EBF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53DEBCE-B727-4063-8918-E36EB1BD3C15}">
          <x14:formula1>
            <xm:f>'(参考)リスト'!$G$16:$G$19</xm:f>
          </x14:formula1>
          <xm:sqref>AM35:AO38</xm:sqref>
        </x14:dataValidation>
        <x14:dataValidation type="list" allowBlank="1" showInputMessage="1" showErrorMessage="1" xr:uid="{BA21FFE1-C079-43B3-A767-41E3214E67D0}">
          <x14:formula1>
            <xm:f>'(参考)リスト'!$B$16:$B$21</xm:f>
          </x14:formula1>
          <xm:sqref>L11:M34</xm:sqref>
        </x14:dataValidation>
        <x14:dataValidation type="list" allowBlank="1" showInputMessage="1" showErrorMessage="1" xr:uid="{B1F99810-948E-4208-8EF5-CA2D9A28B273}">
          <x14:formula1>
            <xm:f>'(参考)リスト'!$E$16:$E$27</xm:f>
          </x14:formula1>
          <xm:sqref>R11:T34</xm:sqref>
        </x14:dataValidation>
        <x14:dataValidation type="list" allowBlank="1" showInputMessage="1" showErrorMessage="1" xr:uid="{61C63ECA-6EEA-43B6-B350-0E03F065AB49}">
          <x14:formula1>
            <xm:f>'(参考)リスト'!$D$16:$D$18</xm:f>
          </x14:formula1>
          <xm:sqref>P11:Q34</xm:sqref>
        </x14:dataValidation>
        <x14:dataValidation type="list" allowBlank="1" showInputMessage="1" showErrorMessage="1" xr:uid="{8D13C7B5-CFED-42C1-B7DC-7EF81FA78455}">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50DEF-FAC6-427C-857A-980EAA2FDD1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5</v>
      </c>
      <c r="AW5" s="155">
        <f>R7</f>
        <v>10.3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5</v>
      </c>
      <c r="O7" s="877"/>
      <c r="P7" s="823" t="s">
        <v>320</v>
      </c>
      <c r="Q7" s="825"/>
      <c r="R7" s="878">
        <v>10.3</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602</v>
      </c>
      <c r="O11" s="830"/>
      <c r="P11" s="829" t="s">
        <v>591</v>
      </c>
      <c r="Q11" s="830"/>
      <c r="R11" s="849" t="s">
        <v>473</v>
      </c>
      <c r="S11" s="850"/>
      <c r="T11" s="850"/>
      <c r="U11" s="829" t="s">
        <v>505</v>
      </c>
      <c r="V11" s="830"/>
      <c r="W11" s="829" t="s">
        <v>592</v>
      </c>
      <c r="X11" s="830"/>
      <c r="Y11" s="213"/>
      <c r="Z11" s="214"/>
      <c r="AA11" s="214"/>
      <c r="AB11" s="214"/>
      <c r="AC11" s="215"/>
      <c r="AD11" s="215"/>
      <c r="AE11" s="215"/>
      <c r="AF11" s="215"/>
      <c r="AG11" s="215"/>
      <c r="AH11" s="215"/>
      <c r="AI11" s="215"/>
      <c r="AJ11" s="215"/>
      <c r="AK11" s="826" t="s">
        <v>595</v>
      </c>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257</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08" priority="3">
      <formula>$AQ11=2</formula>
    </cfRule>
  </conditionalFormatting>
  <conditionalFormatting sqref="Y29:AB29 AG29:AJ29">
    <cfRule type="expression" dxfId="307" priority="16">
      <formula>$AQ28=2</formula>
    </cfRule>
  </conditionalFormatting>
  <conditionalFormatting sqref="Y30:AB31 AG30:AJ31">
    <cfRule type="expression" dxfId="306" priority="13">
      <formula>$AQ28=2</formula>
    </cfRule>
  </conditionalFormatting>
  <conditionalFormatting sqref="Y32:AB32 AG32:AJ32">
    <cfRule type="expression" dxfId="305" priority="10">
      <formula>$AQ29=2</formula>
    </cfRule>
  </conditionalFormatting>
  <conditionalFormatting sqref="Y33:AB33 AG33:AJ33">
    <cfRule type="expression" dxfId="304" priority="7">
      <formula>$AQ29=2</formula>
    </cfRule>
  </conditionalFormatting>
  <conditionalFormatting sqref="Y34:AB34 AG34:AJ34">
    <cfRule type="expression" dxfId="303" priority="4">
      <formula>$AQ29=2</formula>
    </cfRule>
  </conditionalFormatting>
  <conditionalFormatting sqref="Y11:AF28">
    <cfRule type="expression" dxfId="302" priority="2">
      <formula>$AQ11=3</formula>
    </cfRule>
  </conditionalFormatting>
  <conditionalFormatting sqref="Y29:AF29">
    <cfRule type="expression" dxfId="301" priority="17">
      <formula>$AQ28=3</formula>
    </cfRule>
  </conditionalFormatting>
  <conditionalFormatting sqref="Y30:AF31">
    <cfRule type="expression" dxfId="300" priority="14">
      <formula>$AQ28=3</formula>
    </cfRule>
  </conditionalFormatting>
  <conditionalFormatting sqref="Y32:AF32">
    <cfRule type="expression" dxfId="299" priority="11">
      <formula>$AQ29=3</formula>
    </cfRule>
  </conditionalFormatting>
  <conditionalFormatting sqref="Y33:AF33">
    <cfRule type="expression" dxfId="298" priority="8">
      <formula>$AQ29=3</formula>
    </cfRule>
  </conditionalFormatting>
  <conditionalFormatting sqref="Y34:AF34">
    <cfRule type="expression" dxfId="297" priority="5">
      <formula>$AQ29=3</formula>
    </cfRule>
  </conditionalFormatting>
  <conditionalFormatting sqref="AC11:AJ28">
    <cfRule type="expression" dxfId="296" priority="1">
      <formula>$AQ11=1</formula>
    </cfRule>
  </conditionalFormatting>
  <conditionalFormatting sqref="AC29:AJ29">
    <cfRule type="expression" dxfId="295" priority="18">
      <formula>$AQ28=1</formula>
    </cfRule>
  </conditionalFormatting>
  <conditionalFormatting sqref="AC30:AJ31">
    <cfRule type="expression" dxfId="294" priority="15">
      <formula>$AQ28=1</formula>
    </cfRule>
  </conditionalFormatting>
  <conditionalFormatting sqref="AC32:AJ32">
    <cfRule type="expression" dxfId="293" priority="12">
      <formula>$AQ29=1</formula>
    </cfRule>
  </conditionalFormatting>
  <conditionalFormatting sqref="AC33:AJ33">
    <cfRule type="expression" dxfId="292" priority="9">
      <formula>$AQ29=1</formula>
    </cfRule>
  </conditionalFormatting>
  <conditionalFormatting sqref="AC34:AJ34">
    <cfRule type="expression" dxfId="291" priority="6">
      <formula>$AQ29=1</formula>
    </cfRule>
  </conditionalFormatting>
  <dataValidations count="2">
    <dataValidation type="list" allowBlank="1" showInputMessage="1" showErrorMessage="1" sqref="Y11:AB34" xr:uid="{526B3A57-2B1B-425F-8C30-6C5F55E34EDE}">
      <formula1>"〇,"</formula1>
    </dataValidation>
    <dataValidation type="list" allowBlank="1" showInputMessage="1" showErrorMessage="1" sqref="N11:O34" xr:uid="{94E29E83-13C8-4AB4-8BE4-94ACFDB1225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29E2838-6FB3-4781-80FF-4119E1AE9FFE}">
          <x14:formula1>
            <xm:f>'(参考)リスト'!$G$16:$G$19</xm:f>
          </x14:formula1>
          <xm:sqref>AM35:AO38</xm:sqref>
        </x14:dataValidation>
        <x14:dataValidation type="list" allowBlank="1" showInputMessage="1" showErrorMessage="1" xr:uid="{E40FB37E-3511-4C33-879C-0EE14901FE2E}">
          <x14:formula1>
            <xm:f>'(参考)リスト'!$B$16:$B$21</xm:f>
          </x14:formula1>
          <xm:sqref>L11:M34</xm:sqref>
        </x14:dataValidation>
        <x14:dataValidation type="list" allowBlank="1" showInputMessage="1" showErrorMessage="1" xr:uid="{6C1672D0-318F-4081-8B2F-F5B03242A780}">
          <x14:formula1>
            <xm:f>'(参考)リスト'!$E$16:$E$27</xm:f>
          </x14:formula1>
          <xm:sqref>R11:T34</xm:sqref>
        </x14:dataValidation>
        <x14:dataValidation type="list" allowBlank="1" showInputMessage="1" showErrorMessage="1" xr:uid="{A33613F8-ADFE-43A3-B66A-432AC2C6BC9A}">
          <x14:formula1>
            <xm:f>'(参考)リスト'!$D$16:$D$18</xm:f>
          </x14:formula1>
          <xm:sqref>P11:Q34</xm:sqref>
        </x14:dataValidation>
        <x14:dataValidation type="list" allowBlank="1" showInputMessage="1" showErrorMessage="1" xr:uid="{72EAD019-66B5-4A2A-ABE2-B52D122ECDDB}">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8C983-83A4-44DD-933C-79D67D60946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6</v>
      </c>
      <c r="AW5" s="155">
        <f>R7</f>
        <v>10.3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6</v>
      </c>
      <c r="O7" s="877"/>
      <c r="P7" s="823" t="s">
        <v>320</v>
      </c>
      <c r="Q7" s="825"/>
      <c r="R7" s="878">
        <v>10.3</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90" priority="3">
      <formula>$AQ11=2</formula>
    </cfRule>
  </conditionalFormatting>
  <conditionalFormatting sqref="Y29:AB29 AG29:AJ29">
    <cfRule type="expression" dxfId="289" priority="16">
      <formula>$AQ28=2</formula>
    </cfRule>
  </conditionalFormatting>
  <conditionalFormatting sqref="Y30:AB31 AG30:AJ31">
    <cfRule type="expression" dxfId="288" priority="13">
      <formula>$AQ28=2</formula>
    </cfRule>
  </conditionalFormatting>
  <conditionalFormatting sqref="Y32:AB32 AG32:AJ32">
    <cfRule type="expression" dxfId="287" priority="10">
      <formula>$AQ29=2</formula>
    </cfRule>
  </conditionalFormatting>
  <conditionalFormatting sqref="Y33:AB33 AG33:AJ33">
    <cfRule type="expression" dxfId="286" priority="7">
      <formula>$AQ29=2</formula>
    </cfRule>
  </conditionalFormatting>
  <conditionalFormatting sqref="Y34:AB34 AG34:AJ34">
    <cfRule type="expression" dxfId="285" priority="4">
      <formula>$AQ29=2</formula>
    </cfRule>
  </conditionalFormatting>
  <conditionalFormatting sqref="Y11:AF28">
    <cfRule type="expression" dxfId="284" priority="2">
      <formula>$AQ11=3</formula>
    </cfRule>
  </conditionalFormatting>
  <conditionalFormatting sqref="Y29:AF29">
    <cfRule type="expression" dxfId="283" priority="17">
      <formula>$AQ28=3</formula>
    </cfRule>
  </conditionalFormatting>
  <conditionalFormatting sqref="Y30:AF31">
    <cfRule type="expression" dxfId="282" priority="14">
      <formula>$AQ28=3</formula>
    </cfRule>
  </conditionalFormatting>
  <conditionalFormatting sqref="Y32:AF32">
    <cfRule type="expression" dxfId="281" priority="11">
      <formula>$AQ29=3</formula>
    </cfRule>
  </conditionalFormatting>
  <conditionalFormatting sqref="Y33:AF33">
    <cfRule type="expression" dxfId="280" priority="8">
      <formula>$AQ29=3</formula>
    </cfRule>
  </conditionalFormatting>
  <conditionalFormatting sqref="Y34:AF34">
    <cfRule type="expression" dxfId="279" priority="5">
      <formula>$AQ29=3</formula>
    </cfRule>
  </conditionalFormatting>
  <conditionalFormatting sqref="AC11:AJ28">
    <cfRule type="expression" dxfId="278" priority="1">
      <formula>$AQ11=1</formula>
    </cfRule>
  </conditionalFormatting>
  <conditionalFormatting sqref="AC29:AJ29">
    <cfRule type="expression" dxfId="277" priority="18">
      <formula>$AQ28=1</formula>
    </cfRule>
  </conditionalFormatting>
  <conditionalFormatting sqref="AC30:AJ31">
    <cfRule type="expression" dxfId="276" priority="15">
      <formula>$AQ28=1</formula>
    </cfRule>
  </conditionalFormatting>
  <conditionalFormatting sqref="AC32:AJ32">
    <cfRule type="expression" dxfId="275" priority="12">
      <formula>$AQ29=1</formula>
    </cfRule>
  </conditionalFormatting>
  <conditionalFormatting sqref="AC33:AJ33">
    <cfRule type="expression" dxfId="274" priority="9">
      <formula>$AQ29=1</formula>
    </cfRule>
  </conditionalFormatting>
  <conditionalFormatting sqref="AC34:AJ34">
    <cfRule type="expression" dxfId="273" priority="6">
      <formula>$AQ29=1</formula>
    </cfRule>
  </conditionalFormatting>
  <dataValidations count="2">
    <dataValidation type="list" allowBlank="1" showInputMessage="1" showErrorMessage="1" sqref="Y11:AB34" xr:uid="{93A1A8FE-EC3A-4ABA-84F6-5C04CC2957A9}">
      <formula1>"〇,"</formula1>
    </dataValidation>
    <dataValidation type="list" allowBlank="1" showInputMessage="1" showErrorMessage="1" sqref="N11:O34" xr:uid="{03B98076-3022-4A78-BF47-70805144230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14A17C-DFAC-41ED-A7C7-2DB60A7A4A11}">
          <x14:formula1>
            <xm:f>'(参考)リスト'!$G$16:$G$19</xm:f>
          </x14:formula1>
          <xm:sqref>AM35:AO38</xm:sqref>
        </x14:dataValidation>
        <x14:dataValidation type="list" allowBlank="1" showInputMessage="1" showErrorMessage="1" xr:uid="{A3512501-3698-4337-B758-AF6FC2E83ABF}">
          <x14:formula1>
            <xm:f>'(参考)リスト'!$B$16:$B$21</xm:f>
          </x14:formula1>
          <xm:sqref>L11:M34</xm:sqref>
        </x14:dataValidation>
        <x14:dataValidation type="list" allowBlank="1" showInputMessage="1" showErrorMessage="1" xr:uid="{C4585411-12E6-432D-8300-E7CF4986F042}">
          <x14:formula1>
            <xm:f>'(参考)リスト'!$E$16:$E$27</xm:f>
          </x14:formula1>
          <xm:sqref>R11:T34</xm:sqref>
        </x14:dataValidation>
        <x14:dataValidation type="list" allowBlank="1" showInputMessage="1" showErrorMessage="1" xr:uid="{5B40AA7D-60B7-4A89-AD63-4F0195F27BDB}">
          <x14:formula1>
            <xm:f>'(参考)リスト'!$D$16:$D$18</xm:f>
          </x14:formula1>
          <xm:sqref>P11:Q34</xm:sqref>
        </x14:dataValidation>
        <x14:dataValidation type="list" allowBlank="1" showInputMessage="1" showErrorMessage="1" xr:uid="{C919647B-C8DA-4434-81AB-01430E835A63}">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F09DD-E8ED-4CC3-88DF-D9214E0A06D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7</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7</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72" priority="3">
      <formula>$AQ11=2</formula>
    </cfRule>
  </conditionalFormatting>
  <conditionalFormatting sqref="Y29:AB29 AG29:AJ29">
    <cfRule type="expression" dxfId="271" priority="16">
      <formula>$AQ28=2</formula>
    </cfRule>
  </conditionalFormatting>
  <conditionalFormatting sqref="Y30:AB31 AG30:AJ31">
    <cfRule type="expression" dxfId="270" priority="13">
      <formula>$AQ28=2</formula>
    </cfRule>
  </conditionalFormatting>
  <conditionalFormatting sqref="Y32:AB32 AG32:AJ32">
    <cfRule type="expression" dxfId="269" priority="10">
      <formula>$AQ29=2</formula>
    </cfRule>
  </conditionalFormatting>
  <conditionalFormatting sqref="Y33:AB33 AG33:AJ33">
    <cfRule type="expression" dxfId="268" priority="7">
      <formula>$AQ29=2</formula>
    </cfRule>
  </conditionalFormatting>
  <conditionalFormatting sqref="Y34:AB34 AG34:AJ34">
    <cfRule type="expression" dxfId="267" priority="4">
      <formula>$AQ29=2</formula>
    </cfRule>
  </conditionalFormatting>
  <conditionalFormatting sqref="Y11:AF28">
    <cfRule type="expression" dxfId="266" priority="2">
      <formula>$AQ11=3</formula>
    </cfRule>
  </conditionalFormatting>
  <conditionalFormatting sqref="Y29:AF29">
    <cfRule type="expression" dxfId="265" priority="17">
      <formula>$AQ28=3</formula>
    </cfRule>
  </conditionalFormatting>
  <conditionalFormatting sqref="Y30:AF31">
    <cfRule type="expression" dxfId="264" priority="14">
      <formula>$AQ28=3</formula>
    </cfRule>
  </conditionalFormatting>
  <conditionalFormatting sqref="Y32:AF32">
    <cfRule type="expression" dxfId="263" priority="11">
      <formula>$AQ29=3</formula>
    </cfRule>
  </conditionalFormatting>
  <conditionalFormatting sqref="Y33:AF33">
    <cfRule type="expression" dxfId="262" priority="8">
      <formula>$AQ29=3</formula>
    </cfRule>
  </conditionalFormatting>
  <conditionalFormatting sqref="Y34:AF34">
    <cfRule type="expression" dxfId="261" priority="5">
      <formula>$AQ29=3</formula>
    </cfRule>
  </conditionalFormatting>
  <conditionalFormatting sqref="AC11:AJ28">
    <cfRule type="expression" dxfId="260" priority="1">
      <formula>$AQ11=1</formula>
    </cfRule>
  </conditionalFormatting>
  <conditionalFormatting sqref="AC29:AJ29">
    <cfRule type="expression" dxfId="259" priority="18">
      <formula>$AQ28=1</formula>
    </cfRule>
  </conditionalFormatting>
  <conditionalFormatting sqref="AC30:AJ31">
    <cfRule type="expression" dxfId="258" priority="15">
      <formula>$AQ28=1</formula>
    </cfRule>
  </conditionalFormatting>
  <conditionalFormatting sqref="AC32:AJ32">
    <cfRule type="expression" dxfId="257" priority="12">
      <formula>$AQ29=1</formula>
    </cfRule>
  </conditionalFormatting>
  <conditionalFormatting sqref="AC33:AJ33">
    <cfRule type="expression" dxfId="256" priority="9">
      <formula>$AQ29=1</formula>
    </cfRule>
  </conditionalFormatting>
  <conditionalFormatting sqref="AC34:AJ34">
    <cfRule type="expression" dxfId="255" priority="6">
      <formula>$AQ29=1</formula>
    </cfRule>
  </conditionalFormatting>
  <dataValidations count="2">
    <dataValidation type="list" allowBlank="1" showInputMessage="1" showErrorMessage="1" sqref="Y11:AB34" xr:uid="{6BB1696D-F1CF-4AC0-9B2E-BE4B0743E4BC}">
      <formula1>"〇,"</formula1>
    </dataValidation>
    <dataValidation type="list" allowBlank="1" showInputMessage="1" showErrorMessage="1" sqref="N11:O34" xr:uid="{F23D6D2E-32D2-40B8-BE94-1F45E119121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DD64BB0-C8CE-4EA6-B4A4-C6E2D9A930BE}">
          <x14:formula1>
            <xm:f>'(参考)リスト'!$G$16:$G$19</xm:f>
          </x14:formula1>
          <xm:sqref>AM35:AO38</xm:sqref>
        </x14:dataValidation>
        <x14:dataValidation type="list" allowBlank="1" showInputMessage="1" showErrorMessage="1" xr:uid="{D5244B0E-4B06-4CC5-8CD5-B585E930688A}">
          <x14:formula1>
            <xm:f>'(参考)リスト'!$B$16:$B$21</xm:f>
          </x14:formula1>
          <xm:sqref>L11:M34</xm:sqref>
        </x14:dataValidation>
        <x14:dataValidation type="list" allowBlank="1" showInputMessage="1" showErrorMessage="1" xr:uid="{7BB43D46-7D35-44C5-B229-D58D2E0EBD46}">
          <x14:formula1>
            <xm:f>'(参考)リスト'!$E$16:$E$27</xm:f>
          </x14:formula1>
          <xm:sqref>R11:T34</xm:sqref>
        </x14:dataValidation>
        <x14:dataValidation type="list" allowBlank="1" showInputMessage="1" showErrorMessage="1" xr:uid="{EAD63B12-0B25-4653-AB1B-5DD1E37407C2}">
          <x14:formula1>
            <xm:f>'(参考)リスト'!$D$16:$D$18</xm:f>
          </x14:formula1>
          <xm:sqref>P11:Q34</xm:sqref>
        </x14:dataValidation>
        <x14:dataValidation type="list" allowBlank="1" showInputMessage="1" showErrorMessage="1" xr:uid="{7A294065-5F31-462C-AFF9-AB9637412513}">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D3BD2-4820-4975-BECB-66BD1F3A5A7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8</v>
      </c>
      <c r="AW5" s="155">
        <f>R7</f>
        <v>10.3</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0.14000000000000001</v>
      </c>
      <c r="BR5" s="156">
        <f>AF35</f>
        <v>3.04</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8</v>
      </c>
      <c r="O7" s="877"/>
      <c r="P7" s="823" t="s">
        <v>320</v>
      </c>
      <c r="Q7" s="825"/>
      <c r="R7" s="878">
        <v>10.3</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590</v>
      </c>
      <c r="O11" s="830"/>
      <c r="P11" s="829" t="s">
        <v>591</v>
      </c>
      <c r="Q11" s="830"/>
      <c r="R11" s="849" t="s">
        <v>473</v>
      </c>
      <c r="S11" s="850"/>
      <c r="T11" s="850"/>
      <c r="U11" s="829" t="s">
        <v>592</v>
      </c>
      <c r="V11" s="830"/>
      <c r="W11" s="829" t="s">
        <v>592</v>
      </c>
      <c r="X11" s="830"/>
      <c r="Y11" s="213"/>
      <c r="Z11" s="214"/>
      <c r="AA11" s="214"/>
      <c r="AB11" s="214"/>
      <c r="AC11" s="215"/>
      <c r="AD11" s="215"/>
      <c r="AE11" s="215"/>
      <c r="AF11" s="215">
        <v>3.04</v>
      </c>
      <c r="AG11" s="215"/>
      <c r="AH11" s="215"/>
      <c r="AI11" s="215"/>
      <c r="AJ11" s="215"/>
      <c r="AK11" s="826"/>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t="s">
        <v>589</v>
      </c>
      <c r="M12" s="830"/>
      <c r="N12" s="829" t="s">
        <v>602</v>
      </c>
      <c r="O12" s="830"/>
      <c r="P12" s="829" t="s">
        <v>591</v>
      </c>
      <c r="Q12" s="830"/>
      <c r="R12" s="849" t="s">
        <v>473</v>
      </c>
      <c r="S12" s="850"/>
      <c r="T12" s="850"/>
      <c r="U12" s="829" t="s">
        <v>592</v>
      </c>
      <c r="V12" s="830"/>
      <c r="W12" s="829" t="s">
        <v>592</v>
      </c>
      <c r="X12" s="830"/>
      <c r="Y12" s="213"/>
      <c r="Z12" s="214"/>
      <c r="AA12" s="214"/>
      <c r="AB12" s="214"/>
      <c r="AC12" s="215"/>
      <c r="AD12" s="215"/>
      <c r="AE12" s="215">
        <v>0.14000000000000001</v>
      </c>
      <c r="AF12" s="215"/>
      <c r="AG12" s="215"/>
      <c r="AH12" s="215"/>
      <c r="AI12" s="215"/>
      <c r="AJ12" s="215"/>
      <c r="AK12" s="826"/>
      <c r="AL12" s="827"/>
      <c r="AM12" s="827"/>
      <c r="AN12" s="827"/>
      <c r="AO12" s="82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0.14000000000000001</v>
      </c>
      <c r="AF35" s="108">
        <f t="shared" ref="AF35:AJ35" si="13">SUM(AF11:AF34)</f>
        <v>3.04</v>
      </c>
      <c r="AG35" s="108">
        <f t="shared" si="13"/>
        <v>0</v>
      </c>
      <c r="AH35" s="108">
        <f t="shared" si="13"/>
        <v>0</v>
      </c>
      <c r="AI35" s="108">
        <f t="shared" si="13"/>
        <v>0</v>
      </c>
      <c r="AJ35" s="109">
        <f t="shared" si="13"/>
        <v>0</v>
      </c>
      <c r="AK35" s="822" t="s">
        <v>456</v>
      </c>
      <c r="AL35" s="822"/>
      <c r="AM35" s="840" t="s">
        <v>262</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1</v>
      </c>
      <c r="AF37" s="839">
        <f t="shared" si="15"/>
        <v>1</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646</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9F82B699-8683-4F77-A910-F7C4DD8DD7D3}">
      <formula1>"〇,"</formula1>
    </dataValidation>
    <dataValidation type="list" allowBlank="1" showInputMessage="1" showErrorMessage="1" sqref="N11:O34" xr:uid="{3D75DCE7-9CEA-4AC0-BB3C-2BEFC9AC44F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818E0A2-B6D5-45D6-B8CB-78D08DA6996A}">
          <x14:formula1>
            <xm:f>'(参考)リスト'!$G$16:$G$19</xm:f>
          </x14:formula1>
          <xm:sqref>AM35:AO38</xm:sqref>
        </x14:dataValidation>
        <x14:dataValidation type="list" allowBlank="1" showInputMessage="1" showErrorMessage="1" xr:uid="{3C89EBF2-F263-4AE7-B0B4-6C7318098097}">
          <x14:formula1>
            <xm:f>'(参考)リスト'!$B$16:$B$21</xm:f>
          </x14:formula1>
          <xm:sqref>L11:M34</xm:sqref>
        </x14:dataValidation>
        <x14:dataValidation type="list" allowBlank="1" showInputMessage="1" showErrorMessage="1" xr:uid="{449009F5-8326-41E9-85AF-5204168E3C57}">
          <x14:formula1>
            <xm:f>'(参考)リスト'!$E$16:$E$27</xm:f>
          </x14:formula1>
          <xm:sqref>R11:T34</xm:sqref>
        </x14:dataValidation>
        <x14:dataValidation type="list" allowBlank="1" showInputMessage="1" showErrorMessage="1" xr:uid="{C89C3F1D-A764-4FC7-A3DE-85B26363E9F7}">
          <x14:formula1>
            <xm:f>'(参考)リスト'!$D$16:$D$18</xm:f>
          </x14:formula1>
          <xm:sqref>P11:Q34</xm:sqref>
        </x14:dataValidation>
        <x14:dataValidation type="list" allowBlank="1" showInputMessage="1" showErrorMessage="1" xr:uid="{C2365CB1-8503-440B-8E2B-5423B946A08A}">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7A927-0A35-47AF-9C1A-A7C1D4FA990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9</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2</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0.32999999999999996</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9</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602</v>
      </c>
      <c r="O11" s="830"/>
      <c r="P11" s="829" t="s">
        <v>591</v>
      </c>
      <c r="Q11" s="830"/>
      <c r="R11" s="849" t="s">
        <v>473</v>
      </c>
      <c r="S11" s="850"/>
      <c r="T11" s="850"/>
      <c r="U11" s="829" t="s">
        <v>598</v>
      </c>
      <c r="V11" s="830"/>
      <c r="W11" s="829" t="s">
        <v>592</v>
      </c>
      <c r="X11" s="830"/>
      <c r="Y11" s="213"/>
      <c r="Z11" s="214"/>
      <c r="AA11" s="214"/>
      <c r="AB11" s="214"/>
      <c r="AC11" s="215"/>
      <c r="AD11" s="215"/>
      <c r="AE11" s="215">
        <v>0.18</v>
      </c>
      <c r="AF11" s="215"/>
      <c r="AG11" s="215"/>
      <c r="AH11" s="215"/>
      <c r="AI11" s="215"/>
      <c r="AJ11" s="215"/>
      <c r="AK11" s="826"/>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t="s">
        <v>589</v>
      </c>
      <c r="M12" s="830"/>
      <c r="N12" s="829" t="s">
        <v>602</v>
      </c>
      <c r="O12" s="830"/>
      <c r="P12" s="829" t="s">
        <v>591</v>
      </c>
      <c r="Q12" s="830"/>
      <c r="R12" s="849" t="s">
        <v>473</v>
      </c>
      <c r="S12" s="850"/>
      <c r="T12" s="850"/>
      <c r="U12" s="829" t="s">
        <v>598</v>
      </c>
      <c r="V12" s="830"/>
      <c r="W12" s="829" t="s">
        <v>592</v>
      </c>
      <c r="X12" s="830"/>
      <c r="Y12" s="213"/>
      <c r="Z12" s="214"/>
      <c r="AA12" s="214"/>
      <c r="AB12" s="214"/>
      <c r="AC12" s="215"/>
      <c r="AD12" s="215"/>
      <c r="AE12" s="215">
        <v>0.15</v>
      </c>
      <c r="AF12" s="215"/>
      <c r="AG12" s="215"/>
      <c r="AH12" s="215"/>
      <c r="AI12" s="215"/>
      <c r="AJ12" s="215"/>
      <c r="AK12" s="826"/>
      <c r="AL12" s="827"/>
      <c r="AM12" s="827"/>
      <c r="AN12" s="827"/>
      <c r="AO12" s="82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0.32999999999999996</v>
      </c>
      <c r="AF35" s="108">
        <f t="shared" ref="AF35:AJ35" si="13">SUM(AF11:AF34)</f>
        <v>0</v>
      </c>
      <c r="AG35" s="108">
        <f t="shared" si="13"/>
        <v>0</v>
      </c>
      <c r="AH35" s="108">
        <f t="shared" si="13"/>
        <v>0</v>
      </c>
      <c r="AI35" s="108">
        <f t="shared" si="13"/>
        <v>0</v>
      </c>
      <c r="AJ35" s="109">
        <f t="shared" si="13"/>
        <v>0</v>
      </c>
      <c r="AK35" s="822" t="s">
        <v>456</v>
      </c>
      <c r="AL35" s="822"/>
      <c r="AM35" s="840" t="s">
        <v>262</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2</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646</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912937D7-FFD6-409D-A6F3-B2F68479D037}">
      <formula1>"〇,"</formula1>
    </dataValidation>
    <dataValidation type="list" allowBlank="1" showInputMessage="1" showErrorMessage="1" sqref="N11:O34" xr:uid="{352684CA-4BEC-43D9-9EB0-E6F7502BB79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11474EE-0832-4F3E-AC41-8CF9731402A1}">
          <x14:formula1>
            <xm:f>'(参考)リスト'!$G$16:$G$19</xm:f>
          </x14:formula1>
          <xm:sqref>AM35:AO38</xm:sqref>
        </x14:dataValidation>
        <x14:dataValidation type="list" allowBlank="1" showInputMessage="1" showErrorMessage="1" xr:uid="{C7F205E8-8AE1-4DA2-809B-2748955A52BD}">
          <x14:formula1>
            <xm:f>'(参考)リスト'!$B$16:$B$21</xm:f>
          </x14:formula1>
          <xm:sqref>L11:M34</xm:sqref>
        </x14:dataValidation>
        <x14:dataValidation type="list" allowBlank="1" showInputMessage="1" showErrorMessage="1" xr:uid="{DCDDB001-7DD0-43FF-8E5A-7FDDC707AF36}">
          <x14:formula1>
            <xm:f>'(参考)リスト'!$E$16:$E$27</xm:f>
          </x14:formula1>
          <xm:sqref>R11:T34</xm:sqref>
        </x14:dataValidation>
        <x14:dataValidation type="list" allowBlank="1" showInputMessage="1" showErrorMessage="1" xr:uid="{ADF0CA78-9C6C-4E82-97AC-F2572187B93A}">
          <x14:formula1>
            <xm:f>'(参考)リスト'!$D$16:$D$18</xm:f>
          </x14:formula1>
          <xm:sqref>P11:Q34</xm:sqref>
        </x14:dataValidation>
        <x14:dataValidation type="list" allowBlank="1" showInputMessage="1" showErrorMessage="1" xr:uid="{21330E97-0D48-4E62-A022-75F82907EADA}">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26662-80B1-4892-A3A1-C540A354B02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10</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11.31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10</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597</v>
      </c>
      <c r="O11" s="830"/>
      <c r="P11" s="829" t="s">
        <v>591</v>
      </c>
      <c r="Q11" s="830"/>
      <c r="R11" s="849" t="s">
        <v>473</v>
      </c>
      <c r="S11" s="850"/>
      <c r="T11" s="850"/>
      <c r="U11" s="829" t="s">
        <v>505</v>
      </c>
      <c r="V11" s="830"/>
      <c r="W11" s="829" t="s">
        <v>592</v>
      </c>
      <c r="X11" s="830"/>
      <c r="Y11" s="213"/>
      <c r="Z11" s="214"/>
      <c r="AA11" s="214"/>
      <c r="AB11" s="214"/>
      <c r="AC11" s="215"/>
      <c r="AD11" s="215"/>
      <c r="AE11" s="215"/>
      <c r="AF11" s="215">
        <v>11.31</v>
      </c>
      <c r="AG11" s="215"/>
      <c r="AH11" s="215"/>
      <c r="AI11" s="215"/>
      <c r="AJ11" s="215"/>
      <c r="AK11" s="826"/>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11.31</v>
      </c>
      <c r="AG35" s="108">
        <f t="shared" si="13"/>
        <v>0</v>
      </c>
      <c r="AH35" s="108">
        <f t="shared" si="13"/>
        <v>0</v>
      </c>
      <c r="AI35" s="108">
        <f t="shared" si="13"/>
        <v>0</v>
      </c>
      <c r="AJ35" s="109">
        <f t="shared" si="13"/>
        <v>0</v>
      </c>
      <c r="AK35" s="822" t="s">
        <v>456</v>
      </c>
      <c r="AL35" s="822"/>
      <c r="AM35" s="840" t="s">
        <v>262</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1</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644</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91F0BCAA-08A9-439E-9026-E7C02DBF6A6B}">
      <formula1>"〇,"</formula1>
    </dataValidation>
    <dataValidation type="list" allowBlank="1" showInputMessage="1" showErrorMessage="1" sqref="N11:O34" xr:uid="{1B6984EC-B4C5-49C7-B662-671BD90D500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B2A452A-4A98-42D7-9B70-BF8FC0F8D454}">
          <x14:formula1>
            <xm:f>'(参考)リスト'!$G$16:$G$19</xm:f>
          </x14:formula1>
          <xm:sqref>AM35:AO38</xm:sqref>
        </x14:dataValidation>
        <x14:dataValidation type="list" allowBlank="1" showInputMessage="1" showErrorMessage="1" xr:uid="{AE682411-CEB0-43FF-910A-5C991F71DB51}">
          <x14:formula1>
            <xm:f>'(参考)リスト'!$B$16:$B$21</xm:f>
          </x14:formula1>
          <xm:sqref>L11:M34</xm:sqref>
        </x14:dataValidation>
        <x14:dataValidation type="list" allowBlank="1" showInputMessage="1" showErrorMessage="1" xr:uid="{A6F33C71-0602-48E4-B67B-A3325F1B3E0F}">
          <x14:formula1>
            <xm:f>'(参考)リスト'!$E$16:$E$27</xm:f>
          </x14:formula1>
          <xm:sqref>R11:T34</xm:sqref>
        </x14:dataValidation>
        <x14:dataValidation type="list" allowBlank="1" showInputMessage="1" showErrorMessage="1" xr:uid="{E2A6E17F-E68B-487B-835E-BA7053E2247C}">
          <x14:formula1>
            <xm:f>'(参考)リスト'!$D$16:$D$18</xm:f>
          </x14:formula1>
          <xm:sqref>P11:Q34</xm:sqref>
        </x14:dataValidation>
        <x14:dataValidation type="list" allowBlank="1" showInputMessage="1" showErrorMessage="1" xr:uid="{B88C5309-B626-4150-A6E9-E95B65450810}">
          <x14:formula1>
            <xm:f>'(参考)リスト'!$F$16:$F$21</xm:f>
          </x14:formula1>
          <xm:sqref>U11:X34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AD4FA-76D2-4C10-9E3E-07D12750A41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11</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0.12</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11</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602</v>
      </c>
      <c r="O11" s="830"/>
      <c r="P11" s="829" t="s">
        <v>591</v>
      </c>
      <c r="Q11" s="830"/>
      <c r="R11" s="849" t="s">
        <v>473</v>
      </c>
      <c r="S11" s="850"/>
      <c r="T11" s="850"/>
      <c r="U11" s="829" t="s">
        <v>592</v>
      </c>
      <c r="V11" s="830"/>
      <c r="W11" s="829" t="s">
        <v>592</v>
      </c>
      <c r="X11" s="830"/>
      <c r="Y11" s="213"/>
      <c r="Z11" s="214"/>
      <c r="AA11" s="214"/>
      <c r="AB11" s="214"/>
      <c r="AC11" s="215"/>
      <c r="AD11" s="215"/>
      <c r="AE11" s="215">
        <v>0.12</v>
      </c>
      <c r="AF11" s="215"/>
      <c r="AG11" s="215"/>
      <c r="AH11" s="215"/>
      <c r="AI11" s="215"/>
      <c r="AJ11" s="215"/>
      <c r="AK11" s="826"/>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0.12</v>
      </c>
      <c r="AF35" s="108">
        <f t="shared" ref="AF35:AJ35" si="13">SUM(AF11:AF34)</f>
        <v>0</v>
      </c>
      <c r="AG35" s="108">
        <f t="shared" si="13"/>
        <v>0</v>
      </c>
      <c r="AH35" s="108">
        <f t="shared" si="13"/>
        <v>0</v>
      </c>
      <c r="AI35" s="108">
        <f t="shared" si="13"/>
        <v>0</v>
      </c>
      <c r="AJ35" s="109">
        <f t="shared" si="13"/>
        <v>0</v>
      </c>
      <c r="AK35" s="822" t="s">
        <v>456</v>
      </c>
      <c r="AL35" s="822"/>
      <c r="AM35" s="840" t="s">
        <v>262</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1</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646</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FD4AED0C-3423-45F4-8E60-77ECD6B92E24}">
      <formula1>"〇,"</formula1>
    </dataValidation>
    <dataValidation type="list" allowBlank="1" showInputMessage="1" showErrorMessage="1" sqref="N11:O34" xr:uid="{7AFE3A36-8694-4FCC-ADB9-C5FD6E58517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ED57077-39CD-4EB5-B0CF-81059C79B298}">
          <x14:formula1>
            <xm:f>'(参考)リスト'!$G$16:$G$19</xm:f>
          </x14:formula1>
          <xm:sqref>AM35:AO38</xm:sqref>
        </x14:dataValidation>
        <x14:dataValidation type="list" allowBlank="1" showInputMessage="1" showErrorMessage="1" xr:uid="{6ADDF10F-FA31-45CF-9232-2A3724443CB7}">
          <x14:formula1>
            <xm:f>'(参考)リスト'!$B$16:$B$21</xm:f>
          </x14:formula1>
          <xm:sqref>L11:M34</xm:sqref>
        </x14:dataValidation>
        <x14:dataValidation type="list" allowBlank="1" showInputMessage="1" showErrorMessage="1" xr:uid="{DF827630-7E4C-4C44-9D99-165CF64F5E04}">
          <x14:formula1>
            <xm:f>'(参考)リスト'!$E$16:$E$27</xm:f>
          </x14:formula1>
          <xm:sqref>R11:T34</xm:sqref>
        </x14:dataValidation>
        <x14:dataValidation type="list" allowBlank="1" showInputMessage="1" showErrorMessage="1" xr:uid="{6BE6F700-4DBD-47A3-84F4-CFA62956E834}">
          <x14:formula1>
            <xm:f>'(参考)リスト'!$D$16:$D$18</xm:f>
          </x14:formula1>
          <xm:sqref>P11:Q34</xm:sqref>
        </x14:dataValidation>
        <x14:dataValidation type="list" allowBlank="1" showInputMessage="1" showErrorMessage="1" xr:uid="{53FBD779-DF4B-427B-8C46-E3C92CD97431}">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56E5-8E7B-4A17-9E3B-821FB7F5C54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12</v>
      </c>
      <c r="AW5" s="155">
        <f>R7</f>
        <v>10.4</v>
      </c>
      <c r="AX5" s="156" t="str">
        <f>AM35</f>
        <v>Ⅲ</v>
      </c>
      <c r="AY5" s="156" t="str">
        <f>IF(Y37&gt;0,Y37,"")</f>
        <v/>
      </c>
      <c r="AZ5" s="156" t="str">
        <f>IF(Y37&gt;0,"",IF(Z37&gt;0,Z37,""))</f>
        <v/>
      </c>
      <c r="BA5" s="156" t="str">
        <f>IF(Y37+Z37&gt;0,"",IF(AA37&gt;0,AA37,""))</f>
        <v/>
      </c>
      <c r="BB5" s="156" t="str">
        <f>IF(Y37+Z37+AA37&gt;0,"",IF(AB37&gt;0,AB37,""))</f>
        <v/>
      </c>
      <c r="BC5" s="156">
        <f t="shared" ref="BC5" si="0">AC37</f>
        <v>0</v>
      </c>
      <c r="BD5" s="156">
        <f>AD37</f>
        <v>1</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0.04</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12</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602</v>
      </c>
      <c r="O11" s="830"/>
      <c r="P11" s="829" t="s">
        <v>591</v>
      </c>
      <c r="Q11" s="830"/>
      <c r="R11" s="849" t="s">
        <v>478</v>
      </c>
      <c r="S11" s="850"/>
      <c r="T11" s="850"/>
      <c r="U11" s="829" t="s">
        <v>605</v>
      </c>
      <c r="V11" s="830"/>
      <c r="W11" s="829" t="s">
        <v>592</v>
      </c>
      <c r="X11" s="830"/>
      <c r="Y11" s="213"/>
      <c r="Z11" s="214"/>
      <c r="AA11" s="214"/>
      <c r="AB11" s="214"/>
      <c r="AC11" s="215"/>
      <c r="AD11" s="215">
        <v>0.04</v>
      </c>
      <c r="AE11" s="215"/>
      <c r="AF11" s="215"/>
      <c r="AG11" s="215"/>
      <c r="AH11" s="215"/>
      <c r="AI11" s="215"/>
      <c r="AJ11" s="215"/>
      <c r="AK11" s="826"/>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0.04</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260</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1</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647</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BB88D932-8126-4CCC-85C3-89C2BAED8E1D}">
      <formula1>"〇,"</formula1>
    </dataValidation>
    <dataValidation type="list" allowBlank="1" showInputMessage="1" showErrorMessage="1" sqref="N11:O34" xr:uid="{8CCF4F29-C5F6-4BED-B35B-B15BF6C1646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2274038-5316-4E8C-B7F8-330824D1694E}">
          <x14:formula1>
            <xm:f>'(参考)リスト'!$G$16:$G$19</xm:f>
          </x14:formula1>
          <xm:sqref>AM35:AO38</xm:sqref>
        </x14:dataValidation>
        <x14:dataValidation type="list" allowBlank="1" showInputMessage="1" showErrorMessage="1" xr:uid="{C0BAE319-F3F0-4769-8A5E-CCEF3B5F7D18}">
          <x14:formula1>
            <xm:f>'(参考)リスト'!$B$16:$B$21</xm:f>
          </x14:formula1>
          <xm:sqref>L11:M34</xm:sqref>
        </x14:dataValidation>
        <x14:dataValidation type="list" allowBlank="1" showInputMessage="1" showErrorMessage="1" xr:uid="{24F6E849-A97E-414C-93D8-1D3056EB4CDD}">
          <x14:formula1>
            <xm:f>'(参考)リスト'!$E$16:$E$27</xm:f>
          </x14:formula1>
          <xm:sqref>R11:T34</xm:sqref>
        </x14:dataValidation>
        <x14:dataValidation type="list" allowBlank="1" showInputMessage="1" showErrorMessage="1" xr:uid="{67CF27CD-1994-412D-BFC3-A6F68BFF158B}">
          <x14:formula1>
            <xm:f>'(参考)リスト'!$D$16:$D$18</xm:f>
          </x14:formula1>
          <xm:sqref>P11:Q34</xm:sqref>
        </x14:dataValidation>
        <x14:dataValidation type="list" allowBlank="1" showInputMessage="1" showErrorMessage="1" xr:uid="{A4930F7A-E45F-4643-95C3-A693932F1C8E}">
          <x14:formula1>
            <xm:f>'(参考)リスト'!$F$16:$F$21</xm:f>
          </x14:formula1>
          <xm:sqref>U11:X34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739DB-5EAA-4F31-9167-D79E1073A91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13</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13</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859DDC16-3837-4F46-9FF4-7C4A4B66D4F1}">
      <formula1>"〇,"</formula1>
    </dataValidation>
    <dataValidation type="list" allowBlank="1" showInputMessage="1" showErrorMessage="1" sqref="N11:O34" xr:uid="{DC5ADBAC-6034-4AAF-B1A5-CB907C07C7E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3A3A4B1-378A-41BA-BFE0-6EF31F18F795}">
          <x14:formula1>
            <xm:f>'(参考)リスト'!$G$16:$G$19</xm:f>
          </x14:formula1>
          <xm:sqref>AM35:AO38</xm:sqref>
        </x14:dataValidation>
        <x14:dataValidation type="list" allowBlank="1" showInputMessage="1" showErrorMessage="1" xr:uid="{F539E3D0-8EF5-4D09-9050-CC0A9128B4B5}">
          <x14:formula1>
            <xm:f>'(参考)リスト'!$B$16:$B$21</xm:f>
          </x14:formula1>
          <xm:sqref>L11:M34</xm:sqref>
        </x14:dataValidation>
        <x14:dataValidation type="list" allowBlank="1" showInputMessage="1" showErrorMessage="1" xr:uid="{E58C5063-EE5E-4BD8-AE1F-76A070C568DA}">
          <x14:formula1>
            <xm:f>'(参考)リスト'!$E$16:$E$27</xm:f>
          </x14:formula1>
          <xm:sqref>R11:T34</xm:sqref>
        </x14:dataValidation>
        <x14:dataValidation type="list" allowBlank="1" showInputMessage="1" showErrorMessage="1" xr:uid="{FC9CC4A1-358C-423D-811A-DFD540E9951F}">
          <x14:formula1>
            <xm:f>'(参考)リスト'!$D$16:$D$18</xm:f>
          </x14:formula1>
          <xm:sqref>P11:Q34</xm:sqref>
        </x14:dataValidation>
        <x14:dataValidation type="list" allowBlank="1" showInputMessage="1" showErrorMessage="1" xr:uid="{F5879140-C67D-468A-88EF-3FA05FA23461}">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E1E95-678C-41F2-AD04-F23EB05E87E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14</v>
      </c>
      <c r="AW5" s="155">
        <f>R7</f>
        <v>8.4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14</v>
      </c>
      <c r="O7" s="877"/>
      <c r="P7" s="823" t="s">
        <v>320</v>
      </c>
      <c r="Q7" s="825"/>
      <c r="R7" s="878">
        <v>8.4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6B530EC1-5C4F-4CB0-8568-7C7F8BF60F47}">
      <formula1>"〇,"</formula1>
    </dataValidation>
    <dataValidation type="list" allowBlank="1" showInputMessage="1" showErrorMessage="1" sqref="N11:O34" xr:uid="{A13448C6-D035-4177-A9E3-96B3E1A4FFC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7046C9D-E326-417B-98C4-FF485C2D04FE}">
          <x14:formula1>
            <xm:f>'(参考)リスト'!$G$16:$G$19</xm:f>
          </x14:formula1>
          <xm:sqref>AM35:AO38</xm:sqref>
        </x14:dataValidation>
        <x14:dataValidation type="list" allowBlank="1" showInputMessage="1" showErrorMessage="1" xr:uid="{687C51C1-0D5E-450C-A058-B36B550FA08B}">
          <x14:formula1>
            <xm:f>'(参考)リスト'!$B$16:$B$21</xm:f>
          </x14:formula1>
          <xm:sqref>L11:M34</xm:sqref>
        </x14:dataValidation>
        <x14:dataValidation type="list" allowBlank="1" showInputMessage="1" showErrorMessage="1" xr:uid="{61D7589A-C841-486F-AEC1-BDE43DD3CB00}">
          <x14:formula1>
            <xm:f>'(参考)リスト'!$E$16:$E$27</xm:f>
          </x14:formula1>
          <xm:sqref>R11:T34</xm:sqref>
        </x14:dataValidation>
        <x14:dataValidation type="list" allowBlank="1" showInputMessage="1" showErrorMessage="1" xr:uid="{AAE90512-201C-43F0-B1EB-13360E02324A}">
          <x14:formula1>
            <xm:f>'(参考)リスト'!$D$16:$D$18</xm:f>
          </x14:formula1>
          <xm:sqref>P11:Q34</xm:sqref>
        </x14:dataValidation>
        <x14:dataValidation type="list" allowBlank="1" showInputMessage="1" showErrorMessage="1" xr:uid="{3BE91DA5-E070-4767-8074-8D542A80704C}">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9C52-DDD8-4D37-8887-1271FC98D34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15</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15</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204E6921-22DF-4D5D-874E-38710F9DF5A5}">
      <formula1>"〇,"</formula1>
    </dataValidation>
    <dataValidation type="list" allowBlank="1" showInputMessage="1" showErrorMessage="1" sqref="N11:O34" xr:uid="{71A4DCFE-A446-438A-84EF-6B039EA07AF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624C160-DB05-4ECA-98EE-1ACAEA0C3EB2}">
          <x14:formula1>
            <xm:f>'(参考)リスト'!$G$16:$G$19</xm:f>
          </x14:formula1>
          <xm:sqref>AM35:AO38</xm:sqref>
        </x14:dataValidation>
        <x14:dataValidation type="list" allowBlank="1" showInputMessage="1" showErrorMessage="1" xr:uid="{EE98FEEC-82C5-4707-81DA-92137C7494CC}">
          <x14:formula1>
            <xm:f>'(参考)リスト'!$B$16:$B$21</xm:f>
          </x14:formula1>
          <xm:sqref>L11:M34</xm:sqref>
        </x14:dataValidation>
        <x14:dataValidation type="list" allowBlank="1" showInputMessage="1" showErrorMessage="1" xr:uid="{92CB1A23-62DD-4F03-AA70-133EC93BBE19}">
          <x14:formula1>
            <xm:f>'(参考)リスト'!$E$16:$E$27</xm:f>
          </x14:formula1>
          <xm:sqref>R11:T34</xm:sqref>
        </x14:dataValidation>
        <x14:dataValidation type="list" allowBlank="1" showInputMessage="1" showErrorMessage="1" xr:uid="{8E9844BB-AE72-4C0B-9E1A-22D7018D3FE1}">
          <x14:formula1>
            <xm:f>'(参考)リスト'!$D$16:$D$18</xm:f>
          </x14:formula1>
          <xm:sqref>P11:Q34</xm:sqref>
        </x14:dataValidation>
        <x14:dataValidation type="list" allowBlank="1" showInputMessage="1" showErrorMessage="1" xr:uid="{4DA35524-99E3-4AD2-93BC-0EBD204F69C0}">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B4FB4-D031-4F62-B75E-B80EB8A1D63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16</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16</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77A38A77-1437-4687-98B0-69D834D1BC84}">
      <formula1>"〇,"</formula1>
    </dataValidation>
    <dataValidation type="list" allowBlank="1" showInputMessage="1" showErrorMessage="1" sqref="N11:O34" xr:uid="{832BB7C8-FFC3-48E9-9CD9-5A5861CC0AB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D882378-F753-4F52-B147-5D1F112DF575}">
          <x14:formula1>
            <xm:f>'(参考)リスト'!$G$16:$G$19</xm:f>
          </x14:formula1>
          <xm:sqref>AM35:AO38</xm:sqref>
        </x14:dataValidation>
        <x14:dataValidation type="list" allowBlank="1" showInputMessage="1" showErrorMessage="1" xr:uid="{317F1B2D-345D-489D-9334-5108E851E213}">
          <x14:formula1>
            <xm:f>'(参考)リスト'!$B$16:$B$21</xm:f>
          </x14:formula1>
          <xm:sqref>L11:M34</xm:sqref>
        </x14:dataValidation>
        <x14:dataValidation type="list" allowBlank="1" showInputMessage="1" showErrorMessage="1" xr:uid="{773C64A3-7AD0-4FE1-9A8C-BAD8506D6CEF}">
          <x14:formula1>
            <xm:f>'(参考)リスト'!$E$16:$E$27</xm:f>
          </x14:formula1>
          <xm:sqref>R11:T34</xm:sqref>
        </x14:dataValidation>
        <x14:dataValidation type="list" allowBlank="1" showInputMessage="1" showErrorMessage="1" xr:uid="{22F84EE0-7E51-4FFB-B5A2-AAAF310D1A3F}">
          <x14:formula1>
            <xm:f>'(参考)リスト'!$D$16:$D$18</xm:f>
          </x14:formula1>
          <xm:sqref>P11:Q34</xm:sqref>
        </x14:dataValidation>
        <x14:dataValidation type="list" allowBlank="1" showInputMessage="1" showErrorMessage="1" xr:uid="{9DBE8B40-AF7D-4561-B145-DD1AB96C1F25}">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C509A-71E3-4259-9A00-D3159E54492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17</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17</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011B729C-7FD0-4A3D-9B48-FE723B58C935}">
      <formula1>"〇,"</formula1>
    </dataValidation>
    <dataValidation type="list" allowBlank="1" showInputMessage="1" showErrorMessage="1" sqref="N11:O34" xr:uid="{BBB73835-7762-412A-89C7-C6A81827BEE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0E8EF57-2331-451A-B2D0-9D588ABB9C2A}">
          <x14:formula1>
            <xm:f>'(参考)リスト'!$G$16:$G$19</xm:f>
          </x14:formula1>
          <xm:sqref>AM35:AO38</xm:sqref>
        </x14:dataValidation>
        <x14:dataValidation type="list" allowBlank="1" showInputMessage="1" showErrorMessage="1" xr:uid="{ABE66D04-9D6D-49D2-AF28-08B413EF3A04}">
          <x14:formula1>
            <xm:f>'(参考)リスト'!$B$16:$B$21</xm:f>
          </x14:formula1>
          <xm:sqref>L11:M34</xm:sqref>
        </x14:dataValidation>
        <x14:dataValidation type="list" allowBlank="1" showInputMessage="1" showErrorMessage="1" xr:uid="{82375E8E-956F-4E3F-9EC6-89E3688212D8}">
          <x14:formula1>
            <xm:f>'(参考)リスト'!$E$16:$E$27</xm:f>
          </x14:formula1>
          <xm:sqref>R11:T34</xm:sqref>
        </x14:dataValidation>
        <x14:dataValidation type="list" allowBlank="1" showInputMessage="1" showErrorMessage="1" xr:uid="{DECCAF46-148C-45B7-8D3C-E0950EF83774}">
          <x14:formula1>
            <xm:f>'(参考)リスト'!$D$16:$D$18</xm:f>
          </x14:formula1>
          <xm:sqref>P11:Q34</xm:sqref>
        </x14:dataValidation>
        <x14:dataValidation type="list" allowBlank="1" showInputMessage="1" showErrorMessage="1" xr:uid="{03DA5BE5-12CA-4E22-9A99-A7617BBF78C6}">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2F96B-9F38-4626-9278-AFA19A9D5E6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18</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2</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0.47</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18</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602</v>
      </c>
      <c r="O11" s="830"/>
      <c r="P11" s="829" t="s">
        <v>591</v>
      </c>
      <c r="Q11" s="830"/>
      <c r="R11" s="849" t="s">
        <v>474</v>
      </c>
      <c r="S11" s="850"/>
      <c r="T11" s="850"/>
      <c r="U11" s="829" t="s">
        <v>603</v>
      </c>
      <c r="V11" s="830"/>
      <c r="W11" s="829" t="s">
        <v>592</v>
      </c>
      <c r="X11" s="830"/>
      <c r="Y11" s="213"/>
      <c r="Z11" s="214"/>
      <c r="AA11" s="214"/>
      <c r="AB11" s="214"/>
      <c r="AC11" s="215"/>
      <c r="AD11" s="215"/>
      <c r="AE11" s="215">
        <v>0.44</v>
      </c>
      <c r="AF11" s="215"/>
      <c r="AG11" s="215"/>
      <c r="AH11" s="215"/>
      <c r="AI11" s="215"/>
      <c r="AJ11" s="215"/>
      <c r="AK11" s="826" t="s">
        <v>595</v>
      </c>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t="s">
        <v>589</v>
      </c>
      <c r="M12" s="830"/>
      <c r="N12" s="829" t="s">
        <v>590</v>
      </c>
      <c r="O12" s="830"/>
      <c r="P12" s="829" t="s">
        <v>591</v>
      </c>
      <c r="Q12" s="830"/>
      <c r="R12" s="849" t="s">
        <v>473</v>
      </c>
      <c r="S12" s="850"/>
      <c r="T12" s="850"/>
      <c r="U12" s="829" t="s">
        <v>592</v>
      </c>
      <c r="V12" s="830"/>
      <c r="W12" s="829" t="s">
        <v>605</v>
      </c>
      <c r="X12" s="830"/>
      <c r="Y12" s="213"/>
      <c r="Z12" s="214"/>
      <c r="AA12" s="214"/>
      <c r="AB12" s="214"/>
      <c r="AC12" s="215"/>
      <c r="AD12" s="215"/>
      <c r="AE12" s="215"/>
      <c r="AF12" s="215"/>
      <c r="AG12" s="215"/>
      <c r="AH12" s="215"/>
      <c r="AI12" s="215"/>
      <c r="AJ12" s="215"/>
      <c r="AK12" s="826" t="s">
        <v>609</v>
      </c>
      <c r="AL12" s="827"/>
      <c r="AM12" s="827"/>
      <c r="AN12" s="827"/>
      <c r="AO12" s="828"/>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t="s">
        <v>589</v>
      </c>
      <c r="M13" s="830"/>
      <c r="N13" s="829" t="s">
        <v>602</v>
      </c>
      <c r="O13" s="830"/>
      <c r="P13" s="829" t="s">
        <v>591</v>
      </c>
      <c r="Q13" s="830"/>
      <c r="R13" s="829" t="s">
        <v>474</v>
      </c>
      <c r="S13" s="694"/>
      <c r="T13" s="830"/>
      <c r="U13" s="829" t="s">
        <v>592</v>
      </c>
      <c r="V13" s="830"/>
      <c r="W13" s="829" t="s">
        <v>611</v>
      </c>
      <c r="X13" s="830"/>
      <c r="Y13" s="213"/>
      <c r="Z13" s="214"/>
      <c r="AA13" s="214"/>
      <c r="AB13" s="214"/>
      <c r="AC13" s="215"/>
      <c r="AD13" s="215"/>
      <c r="AE13" s="215">
        <v>0.03</v>
      </c>
      <c r="AF13" s="215"/>
      <c r="AG13" s="215"/>
      <c r="AH13" s="215"/>
      <c r="AI13" s="215"/>
      <c r="AJ13" s="215"/>
      <c r="AK13" s="826" t="s">
        <v>609</v>
      </c>
      <c r="AL13" s="827"/>
      <c r="AM13" s="827"/>
      <c r="AN13" s="827"/>
      <c r="AO13" s="828"/>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0.47</v>
      </c>
      <c r="AF35" s="108">
        <f t="shared" ref="AF35:AJ35" si="13">SUM(AF11:AF34)</f>
        <v>0</v>
      </c>
      <c r="AG35" s="108">
        <f t="shared" si="13"/>
        <v>0</v>
      </c>
      <c r="AH35" s="108">
        <f t="shared" si="13"/>
        <v>0</v>
      </c>
      <c r="AI35" s="108">
        <f t="shared" si="13"/>
        <v>0</v>
      </c>
      <c r="AJ35" s="109">
        <f t="shared" si="13"/>
        <v>0</v>
      </c>
      <c r="AK35" s="822" t="s">
        <v>456</v>
      </c>
      <c r="AL35" s="822"/>
      <c r="AM35" s="840" t="s">
        <v>262</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2</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646</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D57CF369-6B33-4FA3-B1AA-98F401AEE99F}">
      <formula1>"〇,"</formula1>
    </dataValidation>
    <dataValidation type="list" allowBlank="1" showInputMessage="1" showErrorMessage="1" sqref="N11:O34" xr:uid="{7C1EBAE6-B014-4539-B0D6-BD5B7CD5D37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3D7B8F6-2AC7-4E3D-B6C0-762A0985D1A8}">
          <x14:formula1>
            <xm:f>'(参考)リスト'!$G$16:$G$19</xm:f>
          </x14:formula1>
          <xm:sqref>AM35:AO38</xm:sqref>
        </x14:dataValidation>
        <x14:dataValidation type="list" allowBlank="1" showInputMessage="1" showErrorMessage="1" xr:uid="{9436C8FB-6179-4A28-AA0F-A4719007CB3F}">
          <x14:formula1>
            <xm:f>'(参考)リスト'!$B$16:$B$21</xm:f>
          </x14:formula1>
          <xm:sqref>L11:M34</xm:sqref>
        </x14:dataValidation>
        <x14:dataValidation type="list" allowBlank="1" showInputMessage="1" showErrorMessage="1" xr:uid="{E6DEE36E-3C76-452E-ACB7-712F590A4CAF}">
          <x14:formula1>
            <xm:f>'(参考)リスト'!$E$16:$E$27</xm:f>
          </x14:formula1>
          <xm:sqref>R11:T34</xm:sqref>
        </x14:dataValidation>
        <x14:dataValidation type="list" allowBlank="1" showInputMessage="1" showErrorMessage="1" xr:uid="{C6A5329F-D14B-421D-B01A-344EA669215F}">
          <x14:formula1>
            <xm:f>'(参考)リスト'!$D$16:$D$18</xm:f>
          </x14:formula1>
          <xm:sqref>P11:Q34</xm:sqref>
        </x14:dataValidation>
        <x14:dataValidation type="list" allowBlank="1" showInputMessage="1" showErrorMessage="1" xr:uid="{4DDD70BB-DFBE-4EB5-BC38-1B8A41E29A21}">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18728-CC55-47EF-A468-8A21A2464D2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19</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0.19</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19</v>
      </c>
      <c r="O7" s="877"/>
      <c r="P7" s="823" t="s">
        <v>320</v>
      </c>
      <c r="Q7" s="825"/>
      <c r="R7" s="878">
        <v>10.4</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t="s">
        <v>589</v>
      </c>
      <c r="M11" s="830"/>
      <c r="N11" s="829" t="s">
        <v>602</v>
      </c>
      <c r="O11" s="830"/>
      <c r="P11" s="829" t="s">
        <v>591</v>
      </c>
      <c r="Q11" s="830"/>
      <c r="R11" s="849" t="s">
        <v>474</v>
      </c>
      <c r="S11" s="850"/>
      <c r="T11" s="850"/>
      <c r="U11" s="829" t="s">
        <v>603</v>
      </c>
      <c r="V11" s="830"/>
      <c r="W11" s="829" t="s">
        <v>592</v>
      </c>
      <c r="X11" s="830"/>
      <c r="Y11" s="213"/>
      <c r="Z11" s="214"/>
      <c r="AA11" s="214"/>
      <c r="AB11" s="214"/>
      <c r="AC11" s="215"/>
      <c r="AD11" s="215"/>
      <c r="AE11" s="215">
        <v>0.19</v>
      </c>
      <c r="AF11" s="215"/>
      <c r="AG11" s="215"/>
      <c r="AH11" s="215"/>
      <c r="AI11" s="215"/>
      <c r="AJ11" s="215"/>
      <c r="AK11" s="826"/>
      <c r="AL11" s="827"/>
      <c r="AM11" s="827"/>
      <c r="AN11" s="827"/>
      <c r="AO11" s="828"/>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0.19</v>
      </c>
      <c r="AF35" s="108">
        <f t="shared" ref="AF35:AJ35" si="13">SUM(AF11:AF34)</f>
        <v>0</v>
      </c>
      <c r="AG35" s="108">
        <f t="shared" si="13"/>
        <v>0</v>
      </c>
      <c r="AH35" s="108">
        <f t="shared" si="13"/>
        <v>0</v>
      </c>
      <c r="AI35" s="108">
        <f t="shared" si="13"/>
        <v>0</v>
      </c>
      <c r="AJ35" s="109">
        <f t="shared" si="13"/>
        <v>0</v>
      </c>
      <c r="AK35" s="822" t="s">
        <v>456</v>
      </c>
      <c r="AL35" s="822"/>
      <c r="AM35" s="840" t="s">
        <v>262</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1</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646</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E65CC47F-467C-4850-9391-6449D17EEE94}">
      <formula1>"〇,"</formula1>
    </dataValidation>
    <dataValidation type="list" allowBlank="1" showInputMessage="1" showErrorMessage="1" sqref="N11:O34" xr:uid="{11A40C4E-51D0-4993-80B3-96856B85BF9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2C941AE-CA51-4959-9BD4-D804AA4AA4AE}">
          <x14:formula1>
            <xm:f>'(参考)リスト'!$G$16:$G$19</xm:f>
          </x14:formula1>
          <xm:sqref>AM35:AO38</xm:sqref>
        </x14:dataValidation>
        <x14:dataValidation type="list" allowBlank="1" showInputMessage="1" showErrorMessage="1" xr:uid="{E75E8761-6E67-4CB5-953B-7A40E43AC9C7}">
          <x14:formula1>
            <xm:f>'(参考)リスト'!$B$16:$B$21</xm:f>
          </x14:formula1>
          <xm:sqref>L11:M34</xm:sqref>
        </x14:dataValidation>
        <x14:dataValidation type="list" allowBlank="1" showInputMessage="1" showErrorMessage="1" xr:uid="{CE0F6C91-5E92-4140-A7EF-0411578E0075}">
          <x14:formula1>
            <xm:f>'(参考)リスト'!$E$16:$E$27</xm:f>
          </x14:formula1>
          <xm:sqref>R11:T34</xm:sqref>
        </x14:dataValidation>
        <x14:dataValidation type="list" allowBlank="1" showInputMessage="1" showErrorMessage="1" xr:uid="{5C5436A3-2C19-41A4-A511-01E41D2BD08A}">
          <x14:formula1>
            <xm:f>'(参考)リスト'!$D$16:$D$18</xm:f>
          </x14:formula1>
          <xm:sqref>P11:Q34</xm:sqref>
        </x14:dataValidation>
        <x14:dataValidation type="list" allowBlank="1" showInputMessage="1" showErrorMessage="1" xr:uid="{37A03072-ED3B-4020-96DB-3B3D2F8F523D}">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C8615-3B02-4FD3-89F5-BD8666DD3A2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f>N7</f>
        <v>20</v>
      </c>
      <c r="AW5" s="155">
        <f>R7</f>
        <v>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v>20</v>
      </c>
      <c r="O7" s="877"/>
      <c r="P7" s="823" t="s">
        <v>320</v>
      </c>
      <c r="Q7" s="825"/>
      <c r="R7" s="878">
        <v>6</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D8BC9854-EF32-4804-8315-7ECFD889DFFF}">
      <formula1>"〇,"</formula1>
    </dataValidation>
    <dataValidation type="list" allowBlank="1" showInputMessage="1" showErrorMessage="1" sqref="N11:O34" xr:uid="{735D32DF-E2DF-4D78-A7F2-57BEE84AA3C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FC8153-3337-4471-9C85-BF024F2B9CC4}">
          <x14:formula1>
            <xm:f>'(参考)リスト'!$G$16:$G$19</xm:f>
          </x14:formula1>
          <xm:sqref>AM35:AO38</xm:sqref>
        </x14:dataValidation>
        <x14:dataValidation type="list" allowBlank="1" showInputMessage="1" showErrorMessage="1" xr:uid="{F4C9358B-76EA-4CE9-8DA9-324D0A98F50D}">
          <x14:formula1>
            <xm:f>'(参考)リスト'!$B$16:$B$21</xm:f>
          </x14:formula1>
          <xm:sqref>L11:M34</xm:sqref>
        </x14:dataValidation>
        <x14:dataValidation type="list" allowBlank="1" showInputMessage="1" showErrorMessage="1" xr:uid="{9FE9E139-0389-420F-9AA6-CCC6F04FD063}">
          <x14:formula1>
            <xm:f>'(参考)リスト'!$E$16:$E$27</xm:f>
          </x14:formula1>
          <xm:sqref>R11:T34</xm:sqref>
        </x14:dataValidation>
        <x14:dataValidation type="list" allowBlank="1" showInputMessage="1" showErrorMessage="1" xr:uid="{AE63F692-E2CD-4154-9E24-0C6AC1B010FF}">
          <x14:formula1>
            <xm:f>'(参考)リスト'!$D$16:$D$18</xm:f>
          </x14:formula1>
          <xm:sqref>P11:Q34</xm:sqref>
        </x14:dataValidation>
        <x14:dataValidation type="list" allowBlank="1" showInputMessage="1" showErrorMessage="1" xr:uid="{F478AFD4-519B-4B69-A5E5-4B9933A9FA0A}">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0DC8-6E19-4FFB-96F2-FA42CD10705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1" t="s">
        <v>502</v>
      </c>
      <c r="AV1" s="890" t="s">
        <v>403</v>
      </c>
      <c r="AW1" s="890"/>
      <c r="AX1" s="890"/>
      <c r="AY1" s="842" t="s">
        <v>46</v>
      </c>
      <c r="AZ1" s="842"/>
      <c r="BA1" s="842"/>
      <c r="BB1" s="842"/>
      <c r="BC1" s="842"/>
      <c r="BD1" s="842"/>
      <c r="BE1" s="842"/>
      <c r="BF1" s="842"/>
      <c r="BG1" s="842"/>
      <c r="BH1" s="842"/>
      <c r="BI1" s="842"/>
      <c r="BJ1" s="842"/>
      <c r="BK1" s="842" t="s">
        <v>45</v>
      </c>
      <c r="BL1" s="842"/>
      <c r="BM1" s="842"/>
      <c r="BN1" s="842"/>
      <c r="BO1" s="842"/>
      <c r="BP1" s="842"/>
      <c r="BQ1" s="842"/>
      <c r="BR1" s="842"/>
      <c r="BS1" s="842"/>
      <c r="BT1" s="842"/>
      <c r="BU1" s="842"/>
      <c r="BV1" s="842"/>
      <c r="BW1" s="861"/>
      <c r="BX1" s="861"/>
      <c r="BY1" s="861"/>
      <c r="BZ1" s="861"/>
      <c r="CA1" s="861"/>
      <c r="CB1" s="861"/>
      <c r="CC1" s="861"/>
      <c r="CD1" s="861"/>
      <c r="CE1" s="861"/>
      <c r="CF1" s="861"/>
      <c r="CG1" s="861"/>
      <c r="CH1" s="861"/>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2"/>
      <c r="AV2" s="890" t="s">
        <v>402</v>
      </c>
      <c r="AW2" s="862" t="s">
        <v>401</v>
      </c>
      <c r="AX2" s="862" t="s">
        <v>457</v>
      </c>
      <c r="AY2" s="842" t="s">
        <v>503</v>
      </c>
      <c r="AZ2" s="842"/>
      <c r="BA2" s="842"/>
      <c r="BB2" s="842"/>
      <c r="BC2" s="842"/>
      <c r="BD2" s="842"/>
      <c r="BE2" s="842"/>
      <c r="BF2" s="842"/>
      <c r="BG2" s="842"/>
      <c r="BH2" s="842"/>
      <c r="BI2" s="842"/>
      <c r="BJ2" s="842"/>
      <c r="BK2" s="842" t="s">
        <v>44</v>
      </c>
      <c r="BL2" s="842"/>
      <c r="BM2" s="842"/>
      <c r="BN2" s="842"/>
      <c r="BO2" s="842" t="s">
        <v>43</v>
      </c>
      <c r="BP2" s="842"/>
      <c r="BQ2" s="842"/>
      <c r="BR2" s="842"/>
      <c r="BS2" s="842"/>
      <c r="BT2" s="842"/>
      <c r="BU2" s="842"/>
      <c r="BV2" s="842"/>
      <c r="BW2" s="845"/>
      <c r="BX2" s="845"/>
      <c r="BY2" s="845"/>
      <c r="BZ2" s="845"/>
      <c r="CA2" s="861"/>
      <c r="CB2" s="861"/>
      <c r="CC2" s="861"/>
      <c r="CD2" s="861"/>
      <c r="CE2" s="861"/>
      <c r="CF2" s="861"/>
      <c r="CG2" s="861"/>
      <c r="CH2" s="861"/>
    </row>
    <row r="3" spans="1:86" ht="24.95" customHeight="1" x14ac:dyDescent="0.15">
      <c r="A3" s="2"/>
      <c r="B3" s="572" t="s">
        <v>318</v>
      </c>
      <c r="C3" s="863"/>
      <c r="D3" s="863"/>
      <c r="E3" s="864"/>
      <c r="F3" s="864"/>
      <c r="G3" s="864"/>
      <c r="H3" s="864"/>
      <c r="I3" s="864"/>
      <c r="J3" s="864"/>
      <c r="K3" s="863"/>
      <c r="L3" s="863"/>
      <c r="M3" s="863"/>
      <c r="N3" s="863"/>
      <c r="O3" s="863"/>
      <c r="P3" s="863"/>
      <c r="Q3" s="863"/>
      <c r="R3" s="863"/>
      <c r="S3" s="863"/>
      <c r="T3" s="863"/>
      <c r="U3" s="863"/>
      <c r="V3" s="863"/>
      <c r="W3" s="863"/>
      <c r="X3" s="863"/>
      <c r="Y3" s="863"/>
      <c r="Z3" s="863"/>
      <c r="AA3" s="863"/>
      <c r="AB3" s="863"/>
      <c r="AC3" s="863"/>
      <c r="AD3" s="863"/>
      <c r="AE3" s="863"/>
      <c r="AF3" s="863"/>
      <c r="AG3" s="863"/>
      <c r="AH3" s="863"/>
      <c r="AI3" s="863"/>
      <c r="AJ3" s="863"/>
      <c r="AK3" s="863"/>
      <c r="AL3" s="863"/>
      <c r="AM3" s="863"/>
      <c r="AN3" s="863"/>
      <c r="AO3" s="863"/>
      <c r="AP3" s="39"/>
      <c r="AQ3" s="3"/>
      <c r="AR3" s="3"/>
      <c r="AS3" s="3"/>
      <c r="AT3" s="3"/>
      <c r="AU3" s="882"/>
      <c r="AV3" s="890"/>
      <c r="AW3" s="862"/>
      <c r="AX3" s="862"/>
      <c r="AY3" s="842" t="s">
        <v>42</v>
      </c>
      <c r="AZ3" s="842"/>
      <c r="BA3" s="842"/>
      <c r="BB3" s="842"/>
      <c r="BC3" s="842" t="s">
        <v>41</v>
      </c>
      <c r="BD3" s="842"/>
      <c r="BE3" s="842"/>
      <c r="BF3" s="842"/>
      <c r="BG3" s="842" t="s">
        <v>40</v>
      </c>
      <c r="BH3" s="842"/>
      <c r="BI3" s="842"/>
      <c r="BJ3" s="842"/>
      <c r="BK3" s="842" t="s">
        <v>236</v>
      </c>
      <c r="BL3" s="842"/>
      <c r="BM3" s="842"/>
      <c r="BN3" s="842"/>
      <c r="BO3" s="842" t="s">
        <v>41</v>
      </c>
      <c r="BP3" s="842"/>
      <c r="BQ3" s="842"/>
      <c r="BR3" s="842"/>
      <c r="BS3" s="842" t="s">
        <v>40</v>
      </c>
      <c r="BT3" s="842"/>
      <c r="BU3" s="842"/>
      <c r="BV3" s="842"/>
      <c r="BW3" s="861"/>
      <c r="BX3" s="861"/>
      <c r="BY3" s="861"/>
      <c r="BZ3" s="861"/>
      <c r="CA3" s="861"/>
      <c r="CB3" s="861"/>
      <c r="CC3" s="861"/>
      <c r="CD3" s="861"/>
      <c r="CE3" s="861"/>
      <c r="CF3" s="861"/>
      <c r="CG3" s="861"/>
      <c r="CH3" s="861"/>
    </row>
    <row r="4" spans="1:86" ht="18" customHeight="1" x14ac:dyDescent="0.15">
      <c r="A4" s="2"/>
      <c r="B4" s="640" t="s">
        <v>17</v>
      </c>
      <c r="C4" s="640"/>
      <c r="D4" s="640"/>
      <c r="E4" s="903" t="s">
        <v>649</v>
      </c>
      <c r="F4" s="904"/>
      <c r="G4" s="904"/>
      <c r="H4" s="904"/>
      <c r="I4" s="904"/>
      <c r="J4" s="905"/>
      <c r="K4" s="471" t="s">
        <v>18</v>
      </c>
      <c r="L4" s="471"/>
      <c r="M4" s="471"/>
      <c r="N4" s="851" t="s">
        <v>653</v>
      </c>
      <c r="O4" s="852"/>
      <c r="P4" s="852"/>
      <c r="Q4" s="852"/>
      <c r="R4" s="852"/>
      <c r="S4" s="852"/>
      <c r="T4" s="327" t="s">
        <v>213</v>
      </c>
      <c r="U4" s="328"/>
      <c r="V4" s="328"/>
      <c r="W4" s="328"/>
      <c r="X4" s="329"/>
      <c r="Y4" s="847" t="s">
        <v>658</v>
      </c>
      <c r="Z4" s="848"/>
      <c r="AA4" s="848"/>
      <c r="AB4" s="848"/>
      <c r="AC4" s="848"/>
      <c r="AD4" s="848"/>
      <c r="AE4" s="848"/>
      <c r="AF4" s="848"/>
      <c r="AG4" s="327" t="s">
        <v>185</v>
      </c>
      <c r="AH4" s="328"/>
      <c r="AI4" s="328"/>
      <c r="AJ4" s="329"/>
      <c r="AK4" s="884">
        <v>45841</v>
      </c>
      <c r="AL4" s="885"/>
      <c r="AM4" s="885"/>
      <c r="AN4" s="885"/>
      <c r="AO4" s="886"/>
      <c r="AP4" s="39"/>
      <c r="AQ4" s="3"/>
      <c r="AR4" s="3"/>
      <c r="AS4" s="3"/>
      <c r="AT4" s="3"/>
      <c r="AU4" s="882"/>
      <c r="AV4" s="890"/>
      <c r="AW4" s="862"/>
      <c r="AX4" s="86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5" t="s">
        <v>0</v>
      </c>
      <c r="C5" s="575"/>
      <c r="D5" s="575"/>
      <c r="E5" s="900" t="s">
        <v>651</v>
      </c>
      <c r="F5" s="901"/>
      <c r="G5" s="901"/>
      <c r="H5" s="901"/>
      <c r="I5" s="901"/>
      <c r="J5" s="902"/>
      <c r="K5" s="483" t="s">
        <v>1</v>
      </c>
      <c r="L5" s="483"/>
      <c r="M5" s="483"/>
      <c r="N5" s="851" t="s">
        <v>655</v>
      </c>
      <c r="O5" s="852"/>
      <c r="P5" s="852"/>
      <c r="Q5" s="852"/>
      <c r="R5" s="852"/>
      <c r="S5" s="852"/>
      <c r="T5" s="316"/>
      <c r="U5" s="330"/>
      <c r="V5" s="330"/>
      <c r="W5" s="330"/>
      <c r="X5" s="331"/>
      <c r="Y5" s="898" t="s">
        <v>659</v>
      </c>
      <c r="Z5" s="899"/>
      <c r="AA5" s="899"/>
      <c r="AB5" s="899"/>
      <c r="AC5" s="899"/>
      <c r="AD5" s="899"/>
      <c r="AE5" s="899"/>
      <c r="AF5" s="899"/>
      <c r="AG5" s="748"/>
      <c r="AH5" s="883"/>
      <c r="AI5" s="883"/>
      <c r="AJ5" s="749"/>
      <c r="AK5" s="887"/>
      <c r="AL5" s="888"/>
      <c r="AM5" s="888"/>
      <c r="AN5" s="888"/>
      <c r="AO5" s="889"/>
      <c r="AP5" s="39"/>
      <c r="AQ5" s="3"/>
      <c r="AR5" s="3"/>
      <c r="AS5" s="3"/>
      <c r="AT5" s="3"/>
      <c r="AU5" s="882"/>
      <c r="AV5" s="154" t="str">
        <f>N7</f>
        <v>PE</v>
      </c>
      <c r="AW5" s="155">
        <f>R7</f>
        <v>0</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6" t="s">
        <v>184</v>
      </c>
      <c r="C6" s="865"/>
      <c r="D6" s="866"/>
      <c r="E6" s="867"/>
      <c r="F6" s="867"/>
      <c r="G6" s="867"/>
      <c r="H6" s="867"/>
      <c r="I6" s="867"/>
      <c r="J6" s="868"/>
      <c r="K6" s="873" t="s">
        <v>319</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7"/>
      <c r="C7" s="869"/>
      <c r="D7" s="867"/>
      <c r="E7" s="867"/>
      <c r="F7" s="867"/>
      <c r="G7" s="867"/>
      <c r="H7" s="867"/>
      <c r="I7" s="867"/>
      <c r="J7" s="868"/>
      <c r="K7" s="823" t="s">
        <v>183</v>
      </c>
      <c r="L7" s="824"/>
      <c r="M7" s="825"/>
      <c r="N7" s="876" t="s">
        <v>585</v>
      </c>
      <c r="O7" s="877"/>
      <c r="P7" s="823" t="s">
        <v>320</v>
      </c>
      <c r="Q7" s="825"/>
      <c r="R7" s="878">
        <v>0</v>
      </c>
      <c r="S7" s="879"/>
      <c r="T7" s="880"/>
      <c r="U7" s="853" t="s">
        <v>440</v>
      </c>
      <c r="V7" s="855"/>
      <c r="W7" s="853" t="s">
        <v>321</v>
      </c>
      <c r="X7" s="855"/>
      <c r="Y7" s="825" t="s">
        <v>182</v>
      </c>
      <c r="Z7" s="822"/>
      <c r="AA7" s="822"/>
      <c r="AB7" s="822"/>
      <c r="AC7" s="853" t="s">
        <v>322</v>
      </c>
      <c r="AD7" s="854"/>
      <c r="AE7" s="854"/>
      <c r="AF7" s="854"/>
      <c r="AG7" s="854"/>
      <c r="AH7" s="854"/>
      <c r="AI7" s="854"/>
      <c r="AJ7" s="855"/>
      <c r="AK7" s="853" t="s">
        <v>323</v>
      </c>
      <c r="AL7" s="854"/>
      <c r="AM7" s="854"/>
      <c r="AN7" s="891"/>
      <c r="AO7" s="89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7"/>
      <c r="C8" s="869"/>
      <c r="D8" s="867"/>
      <c r="E8" s="867"/>
      <c r="F8" s="867"/>
      <c r="G8" s="867"/>
      <c r="H8" s="867"/>
      <c r="I8" s="867"/>
      <c r="J8" s="868"/>
      <c r="K8" s="822" t="s">
        <v>324</v>
      </c>
      <c r="L8" s="822" t="s">
        <v>167</v>
      </c>
      <c r="M8" s="822"/>
      <c r="N8" s="822" t="s">
        <v>166</v>
      </c>
      <c r="O8" s="822"/>
      <c r="P8" s="822" t="s">
        <v>325</v>
      </c>
      <c r="Q8" s="822"/>
      <c r="R8" s="822" t="s">
        <v>2</v>
      </c>
      <c r="S8" s="822"/>
      <c r="T8" s="822"/>
      <c r="U8" s="859"/>
      <c r="V8" s="860"/>
      <c r="W8" s="859"/>
      <c r="X8" s="860"/>
      <c r="Y8" s="825"/>
      <c r="Z8" s="822"/>
      <c r="AA8" s="822"/>
      <c r="AB8" s="822"/>
      <c r="AC8" s="856"/>
      <c r="AD8" s="857"/>
      <c r="AE8" s="857"/>
      <c r="AF8" s="857"/>
      <c r="AG8" s="857"/>
      <c r="AH8" s="857"/>
      <c r="AI8" s="857"/>
      <c r="AJ8" s="858"/>
      <c r="AK8" s="859"/>
      <c r="AL8" s="893"/>
      <c r="AM8" s="893"/>
      <c r="AN8" s="894"/>
      <c r="AO8" s="895"/>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7"/>
      <c r="C9" s="869"/>
      <c r="D9" s="867"/>
      <c r="E9" s="867"/>
      <c r="F9" s="867"/>
      <c r="G9" s="867"/>
      <c r="H9" s="867"/>
      <c r="I9" s="867"/>
      <c r="J9" s="868"/>
      <c r="K9" s="822"/>
      <c r="L9" s="822"/>
      <c r="M9" s="822"/>
      <c r="N9" s="822"/>
      <c r="O9" s="822"/>
      <c r="P9" s="822"/>
      <c r="Q9" s="822"/>
      <c r="R9" s="822"/>
      <c r="S9" s="822"/>
      <c r="T9" s="822"/>
      <c r="U9" s="859"/>
      <c r="V9" s="860"/>
      <c r="W9" s="859"/>
      <c r="X9" s="860"/>
      <c r="Y9" s="825" t="s">
        <v>326</v>
      </c>
      <c r="Z9" s="822"/>
      <c r="AA9" s="822"/>
      <c r="AB9" s="822"/>
      <c r="AC9" s="822" t="s">
        <v>327</v>
      </c>
      <c r="AD9" s="822"/>
      <c r="AE9" s="822"/>
      <c r="AF9" s="822"/>
      <c r="AG9" s="822" t="s">
        <v>328</v>
      </c>
      <c r="AH9" s="822"/>
      <c r="AI9" s="822"/>
      <c r="AJ9" s="822"/>
      <c r="AK9" s="859"/>
      <c r="AL9" s="893"/>
      <c r="AM9" s="893"/>
      <c r="AN9" s="894"/>
      <c r="AO9" s="895"/>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7"/>
      <c r="C10" s="869"/>
      <c r="D10" s="867"/>
      <c r="E10" s="867"/>
      <c r="F10" s="867"/>
      <c r="G10" s="867"/>
      <c r="H10" s="867"/>
      <c r="I10" s="867"/>
      <c r="J10" s="868"/>
      <c r="K10" s="822"/>
      <c r="L10" s="822"/>
      <c r="M10" s="822"/>
      <c r="N10" s="822"/>
      <c r="O10" s="822"/>
      <c r="P10" s="822"/>
      <c r="Q10" s="822"/>
      <c r="R10" s="822"/>
      <c r="S10" s="822"/>
      <c r="T10" s="822"/>
      <c r="U10" s="856"/>
      <c r="V10" s="858"/>
      <c r="W10" s="856"/>
      <c r="X10" s="858"/>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6"/>
      <c r="AL10" s="857"/>
      <c r="AM10" s="857"/>
      <c r="AN10" s="896"/>
      <c r="AO10" s="897"/>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7"/>
      <c r="C11" s="869"/>
      <c r="D11" s="867"/>
      <c r="E11" s="867"/>
      <c r="F11" s="867"/>
      <c r="G11" s="867"/>
      <c r="H11" s="867"/>
      <c r="I11" s="867"/>
      <c r="J11" s="868"/>
      <c r="K11" s="68">
        <v>1</v>
      </c>
      <c r="L11" s="829"/>
      <c r="M11" s="830"/>
      <c r="N11" s="829"/>
      <c r="O11" s="830"/>
      <c r="P11" s="829"/>
      <c r="Q11" s="830"/>
      <c r="R11" s="849"/>
      <c r="S11" s="850"/>
      <c r="T11" s="850"/>
      <c r="U11" s="829"/>
      <c r="V11" s="830"/>
      <c r="W11" s="829"/>
      <c r="X11" s="830"/>
      <c r="Y11" s="213"/>
      <c r="Z11" s="214"/>
      <c r="AA11" s="214"/>
      <c r="AB11" s="214"/>
      <c r="AC11" s="215"/>
      <c r="AD11" s="215"/>
      <c r="AE11" s="215"/>
      <c r="AF11" s="215"/>
      <c r="AG11" s="215"/>
      <c r="AH11" s="215"/>
      <c r="AI11" s="215"/>
      <c r="AJ11" s="215"/>
      <c r="AK11" s="826"/>
      <c r="AL11" s="827"/>
      <c r="AM11" s="827"/>
      <c r="AN11" s="827"/>
      <c r="AO11" s="828"/>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7"/>
      <c r="C12" s="869"/>
      <c r="D12" s="867"/>
      <c r="E12" s="867"/>
      <c r="F12" s="867"/>
      <c r="G12" s="867"/>
      <c r="H12" s="867"/>
      <c r="I12" s="867"/>
      <c r="J12" s="868"/>
      <c r="K12" s="68">
        <v>2</v>
      </c>
      <c r="L12" s="829"/>
      <c r="M12" s="830"/>
      <c r="N12" s="829"/>
      <c r="O12" s="830"/>
      <c r="P12" s="829"/>
      <c r="Q12" s="830"/>
      <c r="R12" s="849"/>
      <c r="S12" s="850"/>
      <c r="T12" s="850"/>
      <c r="U12" s="829"/>
      <c r="V12" s="830"/>
      <c r="W12" s="829"/>
      <c r="X12" s="830"/>
      <c r="Y12" s="213"/>
      <c r="Z12" s="214"/>
      <c r="AA12" s="214"/>
      <c r="AB12" s="214"/>
      <c r="AC12" s="215"/>
      <c r="AD12" s="215"/>
      <c r="AE12" s="215"/>
      <c r="AF12" s="215"/>
      <c r="AG12" s="215"/>
      <c r="AH12" s="215"/>
      <c r="AI12" s="215"/>
      <c r="AJ12" s="215"/>
      <c r="AK12" s="826"/>
      <c r="AL12" s="827"/>
      <c r="AM12" s="827"/>
      <c r="AN12" s="827"/>
      <c r="AO12" s="828"/>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7"/>
      <c r="C13" s="869"/>
      <c r="D13" s="867"/>
      <c r="E13" s="867"/>
      <c r="F13" s="867"/>
      <c r="G13" s="867"/>
      <c r="H13" s="867"/>
      <c r="I13" s="867"/>
      <c r="J13" s="868"/>
      <c r="K13" s="68">
        <v>3</v>
      </c>
      <c r="L13" s="829"/>
      <c r="M13" s="830"/>
      <c r="N13" s="829"/>
      <c r="O13" s="830"/>
      <c r="P13" s="829"/>
      <c r="Q13" s="830"/>
      <c r="R13" s="829"/>
      <c r="S13" s="694"/>
      <c r="T13" s="830"/>
      <c r="U13" s="829"/>
      <c r="V13" s="830"/>
      <c r="W13" s="829"/>
      <c r="X13" s="830"/>
      <c r="Y13" s="213"/>
      <c r="Z13" s="214"/>
      <c r="AA13" s="214"/>
      <c r="AB13" s="214"/>
      <c r="AC13" s="215"/>
      <c r="AD13" s="215"/>
      <c r="AE13" s="215"/>
      <c r="AF13" s="215"/>
      <c r="AG13" s="215"/>
      <c r="AH13" s="215"/>
      <c r="AI13" s="215"/>
      <c r="AJ13" s="215"/>
      <c r="AK13" s="826"/>
      <c r="AL13" s="827"/>
      <c r="AM13" s="827"/>
      <c r="AN13" s="827"/>
      <c r="AO13" s="828"/>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7"/>
      <c r="C14" s="869"/>
      <c r="D14" s="867"/>
      <c r="E14" s="867"/>
      <c r="F14" s="867"/>
      <c r="G14" s="867"/>
      <c r="H14" s="867"/>
      <c r="I14" s="867"/>
      <c r="J14" s="868"/>
      <c r="K14" s="68">
        <v>4</v>
      </c>
      <c r="L14" s="829"/>
      <c r="M14" s="830"/>
      <c r="N14" s="829"/>
      <c r="O14" s="830"/>
      <c r="P14" s="829"/>
      <c r="Q14" s="830"/>
      <c r="R14" s="829"/>
      <c r="S14" s="694"/>
      <c r="T14" s="830"/>
      <c r="U14" s="829"/>
      <c r="V14" s="830"/>
      <c r="W14" s="829"/>
      <c r="X14" s="830"/>
      <c r="Y14" s="213"/>
      <c r="Z14" s="214"/>
      <c r="AA14" s="214"/>
      <c r="AB14" s="214"/>
      <c r="AC14" s="215"/>
      <c r="AD14" s="215"/>
      <c r="AE14" s="215"/>
      <c r="AF14" s="215"/>
      <c r="AG14" s="215"/>
      <c r="AH14" s="215"/>
      <c r="AI14" s="215"/>
      <c r="AJ14" s="215"/>
      <c r="AK14" s="826"/>
      <c r="AL14" s="827"/>
      <c r="AM14" s="827"/>
      <c r="AN14" s="827"/>
      <c r="AO14" s="828"/>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7"/>
      <c r="C15" s="869"/>
      <c r="D15" s="867"/>
      <c r="E15" s="867"/>
      <c r="F15" s="867"/>
      <c r="G15" s="867"/>
      <c r="H15" s="867"/>
      <c r="I15" s="867"/>
      <c r="J15" s="868"/>
      <c r="K15" s="68">
        <v>5</v>
      </c>
      <c r="L15" s="829"/>
      <c r="M15" s="830"/>
      <c r="N15" s="829"/>
      <c r="O15" s="830"/>
      <c r="P15" s="829"/>
      <c r="Q15" s="830"/>
      <c r="R15" s="829"/>
      <c r="S15" s="694"/>
      <c r="T15" s="830"/>
      <c r="U15" s="829"/>
      <c r="V15" s="830"/>
      <c r="W15" s="829"/>
      <c r="X15" s="830"/>
      <c r="Y15" s="213"/>
      <c r="Z15" s="214"/>
      <c r="AA15" s="214"/>
      <c r="AB15" s="214"/>
      <c r="AC15" s="215"/>
      <c r="AD15" s="215"/>
      <c r="AE15" s="215"/>
      <c r="AF15" s="215"/>
      <c r="AG15" s="215"/>
      <c r="AH15" s="215"/>
      <c r="AI15" s="215"/>
      <c r="AJ15" s="215"/>
      <c r="AK15" s="826"/>
      <c r="AL15" s="827"/>
      <c r="AM15" s="827"/>
      <c r="AN15" s="827"/>
      <c r="AO15" s="828"/>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7"/>
      <c r="C16" s="869"/>
      <c r="D16" s="867"/>
      <c r="E16" s="867"/>
      <c r="F16" s="867"/>
      <c r="G16" s="867"/>
      <c r="H16" s="867"/>
      <c r="I16" s="867"/>
      <c r="J16" s="868"/>
      <c r="K16" s="68">
        <v>6</v>
      </c>
      <c r="L16" s="829"/>
      <c r="M16" s="830"/>
      <c r="N16" s="829"/>
      <c r="O16" s="830"/>
      <c r="P16" s="829"/>
      <c r="Q16" s="830"/>
      <c r="R16" s="829"/>
      <c r="S16" s="694"/>
      <c r="T16" s="830"/>
      <c r="U16" s="829"/>
      <c r="V16" s="830"/>
      <c r="W16" s="829"/>
      <c r="X16" s="830"/>
      <c r="Y16" s="213"/>
      <c r="Z16" s="214"/>
      <c r="AA16" s="214"/>
      <c r="AB16" s="214"/>
      <c r="AC16" s="215"/>
      <c r="AD16" s="215"/>
      <c r="AE16" s="215"/>
      <c r="AF16" s="215"/>
      <c r="AG16" s="215"/>
      <c r="AH16" s="215"/>
      <c r="AI16" s="215"/>
      <c r="AJ16" s="215"/>
      <c r="AK16" s="826"/>
      <c r="AL16" s="827"/>
      <c r="AM16" s="827"/>
      <c r="AN16" s="827"/>
      <c r="AO16" s="828"/>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7"/>
      <c r="C17" s="869"/>
      <c r="D17" s="867"/>
      <c r="E17" s="867"/>
      <c r="F17" s="867"/>
      <c r="G17" s="867"/>
      <c r="H17" s="867"/>
      <c r="I17" s="867"/>
      <c r="J17" s="868"/>
      <c r="K17" s="68">
        <v>7</v>
      </c>
      <c r="L17" s="829"/>
      <c r="M17" s="830"/>
      <c r="N17" s="829"/>
      <c r="O17" s="830"/>
      <c r="P17" s="829"/>
      <c r="Q17" s="830"/>
      <c r="R17" s="829"/>
      <c r="S17" s="694"/>
      <c r="T17" s="830"/>
      <c r="U17" s="829"/>
      <c r="V17" s="830"/>
      <c r="W17" s="829"/>
      <c r="X17" s="830"/>
      <c r="Y17" s="213"/>
      <c r="Z17" s="214"/>
      <c r="AA17" s="214"/>
      <c r="AB17" s="214"/>
      <c r="AC17" s="215"/>
      <c r="AD17" s="215"/>
      <c r="AE17" s="215"/>
      <c r="AF17" s="215"/>
      <c r="AG17" s="215"/>
      <c r="AH17" s="215"/>
      <c r="AI17" s="215"/>
      <c r="AJ17" s="215"/>
      <c r="AK17" s="826"/>
      <c r="AL17" s="827"/>
      <c r="AM17" s="827"/>
      <c r="AN17" s="827"/>
      <c r="AO17" s="828"/>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7"/>
      <c r="C18" s="869"/>
      <c r="D18" s="867"/>
      <c r="E18" s="867"/>
      <c r="F18" s="867"/>
      <c r="G18" s="867"/>
      <c r="H18" s="867"/>
      <c r="I18" s="867"/>
      <c r="J18" s="868"/>
      <c r="K18" s="68">
        <v>8</v>
      </c>
      <c r="L18" s="829"/>
      <c r="M18" s="830"/>
      <c r="N18" s="829"/>
      <c r="O18" s="830"/>
      <c r="P18" s="829"/>
      <c r="Q18" s="830"/>
      <c r="R18" s="829"/>
      <c r="S18" s="694"/>
      <c r="T18" s="830"/>
      <c r="U18" s="829"/>
      <c r="V18" s="830"/>
      <c r="W18" s="829"/>
      <c r="X18" s="830"/>
      <c r="Y18" s="213"/>
      <c r="Z18" s="214"/>
      <c r="AA18" s="214"/>
      <c r="AB18" s="214"/>
      <c r="AC18" s="215"/>
      <c r="AD18" s="215"/>
      <c r="AE18" s="215"/>
      <c r="AF18" s="215"/>
      <c r="AG18" s="215"/>
      <c r="AH18" s="215"/>
      <c r="AI18" s="215"/>
      <c r="AJ18" s="215"/>
      <c r="AK18" s="826"/>
      <c r="AL18" s="827"/>
      <c r="AM18" s="827"/>
      <c r="AN18" s="827"/>
      <c r="AO18" s="828"/>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7"/>
      <c r="C19" s="869"/>
      <c r="D19" s="867"/>
      <c r="E19" s="867"/>
      <c r="F19" s="867"/>
      <c r="G19" s="867"/>
      <c r="H19" s="867"/>
      <c r="I19" s="867"/>
      <c r="J19" s="868"/>
      <c r="K19" s="68">
        <v>9</v>
      </c>
      <c r="L19" s="829"/>
      <c r="M19" s="830"/>
      <c r="N19" s="829"/>
      <c r="O19" s="830"/>
      <c r="P19" s="829"/>
      <c r="Q19" s="830"/>
      <c r="R19" s="829"/>
      <c r="S19" s="694"/>
      <c r="T19" s="830"/>
      <c r="U19" s="829"/>
      <c r="V19" s="830"/>
      <c r="W19" s="829"/>
      <c r="X19" s="830"/>
      <c r="Y19" s="213"/>
      <c r="Z19" s="214"/>
      <c r="AA19" s="214"/>
      <c r="AB19" s="214"/>
      <c r="AC19" s="215"/>
      <c r="AD19" s="215"/>
      <c r="AE19" s="215"/>
      <c r="AF19" s="215"/>
      <c r="AG19" s="215"/>
      <c r="AH19" s="215"/>
      <c r="AI19" s="215"/>
      <c r="AJ19" s="215"/>
      <c r="AK19" s="826"/>
      <c r="AL19" s="827"/>
      <c r="AM19" s="827"/>
      <c r="AN19" s="827"/>
      <c r="AO19" s="828"/>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7"/>
      <c r="C20" s="869"/>
      <c r="D20" s="867"/>
      <c r="E20" s="867"/>
      <c r="F20" s="867"/>
      <c r="G20" s="867"/>
      <c r="H20" s="867"/>
      <c r="I20" s="867"/>
      <c r="J20" s="868"/>
      <c r="K20" s="68">
        <v>10</v>
      </c>
      <c r="L20" s="829"/>
      <c r="M20" s="830"/>
      <c r="N20" s="829"/>
      <c r="O20" s="830"/>
      <c r="P20" s="829"/>
      <c r="Q20" s="830"/>
      <c r="R20" s="829"/>
      <c r="S20" s="694"/>
      <c r="T20" s="830"/>
      <c r="U20" s="829"/>
      <c r="V20" s="830"/>
      <c r="W20" s="829"/>
      <c r="X20" s="830"/>
      <c r="Y20" s="213"/>
      <c r="Z20" s="214"/>
      <c r="AA20" s="214"/>
      <c r="AB20" s="214"/>
      <c r="AC20" s="215"/>
      <c r="AD20" s="215"/>
      <c r="AE20" s="215"/>
      <c r="AF20" s="215"/>
      <c r="AG20" s="215"/>
      <c r="AH20" s="215"/>
      <c r="AI20" s="215"/>
      <c r="AJ20" s="215"/>
      <c r="AK20" s="826"/>
      <c r="AL20" s="827"/>
      <c r="AM20" s="827"/>
      <c r="AN20" s="827"/>
      <c r="AO20" s="828"/>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7"/>
      <c r="C21" s="869"/>
      <c r="D21" s="867"/>
      <c r="E21" s="867"/>
      <c r="F21" s="867"/>
      <c r="G21" s="867"/>
      <c r="H21" s="867"/>
      <c r="I21" s="867"/>
      <c r="J21" s="868"/>
      <c r="K21" s="68">
        <v>11</v>
      </c>
      <c r="L21" s="829"/>
      <c r="M21" s="830"/>
      <c r="N21" s="829"/>
      <c r="O21" s="830"/>
      <c r="P21" s="829"/>
      <c r="Q21" s="830"/>
      <c r="R21" s="829"/>
      <c r="S21" s="694"/>
      <c r="T21" s="830"/>
      <c r="U21" s="829"/>
      <c r="V21" s="830"/>
      <c r="W21" s="829"/>
      <c r="X21" s="830"/>
      <c r="Y21" s="213"/>
      <c r="Z21" s="214"/>
      <c r="AA21" s="214"/>
      <c r="AB21" s="214"/>
      <c r="AC21" s="215"/>
      <c r="AD21" s="215"/>
      <c r="AE21" s="215"/>
      <c r="AF21" s="215"/>
      <c r="AG21" s="215"/>
      <c r="AH21" s="215"/>
      <c r="AI21" s="215"/>
      <c r="AJ21" s="215"/>
      <c r="AK21" s="826"/>
      <c r="AL21" s="827"/>
      <c r="AM21" s="827"/>
      <c r="AN21" s="827"/>
      <c r="AO21" s="828"/>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7"/>
      <c r="C22" s="869"/>
      <c r="D22" s="867"/>
      <c r="E22" s="867"/>
      <c r="F22" s="867"/>
      <c r="G22" s="867"/>
      <c r="H22" s="867"/>
      <c r="I22" s="867"/>
      <c r="J22" s="868"/>
      <c r="K22" s="68">
        <v>12</v>
      </c>
      <c r="L22" s="829"/>
      <c r="M22" s="830"/>
      <c r="N22" s="829"/>
      <c r="O22" s="830"/>
      <c r="P22" s="829"/>
      <c r="Q22" s="830"/>
      <c r="R22" s="829"/>
      <c r="S22" s="694"/>
      <c r="T22" s="830"/>
      <c r="U22" s="829"/>
      <c r="V22" s="830"/>
      <c r="W22" s="829"/>
      <c r="X22" s="830"/>
      <c r="Y22" s="213"/>
      <c r="Z22" s="214"/>
      <c r="AA22" s="214"/>
      <c r="AB22" s="214"/>
      <c r="AC22" s="215"/>
      <c r="AD22" s="215"/>
      <c r="AE22" s="215"/>
      <c r="AF22" s="215"/>
      <c r="AG22" s="215"/>
      <c r="AH22" s="215"/>
      <c r="AI22" s="215"/>
      <c r="AJ22" s="215"/>
      <c r="AK22" s="826"/>
      <c r="AL22" s="827"/>
      <c r="AM22" s="827"/>
      <c r="AN22" s="827"/>
      <c r="AO22" s="828"/>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7"/>
      <c r="C23" s="869"/>
      <c r="D23" s="867"/>
      <c r="E23" s="867"/>
      <c r="F23" s="867"/>
      <c r="G23" s="867"/>
      <c r="H23" s="867"/>
      <c r="I23" s="867"/>
      <c r="J23" s="868"/>
      <c r="K23" s="68">
        <v>13</v>
      </c>
      <c r="L23" s="829"/>
      <c r="M23" s="830"/>
      <c r="N23" s="829"/>
      <c r="O23" s="830"/>
      <c r="P23" s="829"/>
      <c r="Q23" s="830"/>
      <c r="R23" s="829"/>
      <c r="S23" s="694"/>
      <c r="T23" s="830"/>
      <c r="U23" s="829"/>
      <c r="V23" s="830"/>
      <c r="W23" s="829"/>
      <c r="X23" s="830"/>
      <c r="Y23" s="213"/>
      <c r="Z23" s="214"/>
      <c r="AA23" s="214"/>
      <c r="AB23" s="214"/>
      <c r="AC23" s="215"/>
      <c r="AD23" s="215"/>
      <c r="AE23" s="215"/>
      <c r="AF23" s="215"/>
      <c r="AG23" s="215"/>
      <c r="AH23" s="215"/>
      <c r="AI23" s="215"/>
      <c r="AJ23" s="215"/>
      <c r="AK23" s="826"/>
      <c r="AL23" s="827"/>
      <c r="AM23" s="827"/>
      <c r="AN23" s="827"/>
      <c r="AO23" s="828"/>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7"/>
      <c r="C24" s="869"/>
      <c r="D24" s="867"/>
      <c r="E24" s="867"/>
      <c r="F24" s="867"/>
      <c r="G24" s="867"/>
      <c r="H24" s="867"/>
      <c r="I24" s="867"/>
      <c r="J24" s="868"/>
      <c r="K24" s="68">
        <v>14</v>
      </c>
      <c r="L24" s="829"/>
      <c r="M24" s="830"/>
      <c r="N24" s="829"/>
      <c r="O24" s="830"/>
      <c r="P24" s="829"/>
      <c r="Q24" s="830"/>
      <c r="R24" s="829"/>
      <c r="S24" s="694"/>
      <c r="T24" s="830"/>
      <c r="U24" s="829"/>
      <c r="V24" s="830"/>
      <c r="W24" s="829"/>
      <c r="X24" s="830"/>
      <c r="Y24" s="213"/>
      <c r="Z24" s="214"/>
      <c r="AA24" s="214"/>
      <c r="AB24" s="214"/>
      <c r="AC24" s="215"/>
      <c r="AD24" s="215"/>
      <c r="AE24" s="215"/>
      <c r="AF24" s="215"/>
      <c r="AG24" s="215"/>
      <c r="AH24" s="215"/>
      <c r="AI24" s="215"/>
      <c r="AJ24" s="215"/>
      <c r="AK24" s="826"/>
      <c r="AL24" s="827"/>
      <c r="AM24" s="827"/>
      <c r="AN24" s="827"/>
      <c r="AO24" s="828"/>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7"/>
      <c r="C25" s="869"/>
      <c r="D25" s="867"/>
      <c r="E25" s="867"/>
      <c r="F25" s="867"/>
      <c r="G25" s="867"/>
      <c r="H25" s="867"/>
      <c r="I25" s="867"/>
      <c r="J25" s="868"/>
      <c r="K25" s="68">
        <v>15</v>
      </c>
      <c r="L25" s="829"/>
      <c r="M25" s="830"/>
      <c r="N25" s="829"/>
      <c r="O25" s="830"/>
      <c r="P25" s="829"/>
      <c r="Q25" s="830"/>
      <c r="R25" s="829"/>
      <c r="S25" s="694"/>
      <c r="T25" s="830"/>
      <c r="U25" s="829"/>
      <c r="V25" s="830"/>
      <c r="W25" s="829"/>
      <c r="X25" s="830"/>
      <c r="Y25" s="213"/>
      <c r="Z25" s="214"/>
      <c r="AA25" s="214"/>
      <c r="AB25" s="214"/>
      <c r="AC25" s="215"/>
      <c r="AD25" s="215"/>
      <c r="AE25" s="215"/>
      <c r="AF25" s="215"/>
      <c r="AG25" s="215"/>
      <c r="AH25" s="215"/>
      <c r="AI25" s="215"/>
      <c r="AJ25" s="215"/>
      <c r="AK25" s="826"/>
      <c r="AL25" s="827"/>
      <c r="AM25" s="827"/>
      <c r="AN25" s="827"/>
      <c r="AO25" s="828"/>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7"/>
      <c r="C26" s="869"/>
      <c r="D26" s="867"/>
      <c r="E26" s="867"/>
      <c r="F26" s="867"/>
      <c r="G26" s="867"/>
      <c r="H26" s="867"/>
      <c r="I26" s="867"/>
      <c r="J26" s="868"/>
      <c r="K26" s="68">
        <v>16</v>
      </c>
      <c r="L26" s="829"/>
      <c r="M26" s="830"/>
      <c r="N26" s="829"/>
      <c r="O26" s="830"/>
      <c r="P26" s="829"/>
      <c r="Q26" s="830"/>
      <c r="R26" s="829"/>
      <c r="S26" s="694"/>
      <c r="T26" s="830"/>
      <c r="U26" s="829"/>
      <c r="V26" s="830"/>
      <c r="W26" s="829"/>
      <c r="X26" s="830"/>
      <c r="Y26" s="213"/>
      <c r="Z26" s="214"/>
      <c r="AA26" s="214"/>
      <c r="AB26" s="214"/>
      <c r="AC26" s="215"/>
      <c r="AD26" s="215"/>
      <c r="AE26" s="215"/>
      <c r="AF26" s="215"/>
      <c r="AG26" s="215"/>
      <c r="AH26" s="215"/>
      <c r="AI26" s="215"/>
      <c r="AJ26" s="215"/>
      <c r="AK26" s="826"/>
      <c r="AL26" s="827"/>
      <c r="AM26" s="827"/>
      <c r="AN26" s="827"/>
      <c r="AO26" s="828"/>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7"/>
      <c r="C27" s="869"/>
      <c r="D27" s="867"/>
      <c r="E27" s="867"/>
      <c r="F27" s="867"/>
      <c r="G27" s="867"/>
      <c r="H27" s="867"/>
      <c r="I27" s="867"/>
      <c r="J27" s="868"/>
      <c r="K27" s="68">
        <v>17</v>
      </c>
      <c r="L27" s="829"/>
      <c r="M27" s="830"/>
      <c r="N27" s="829"/>
      <c r="O27" s="830"/>
      <c r="P27" s="829"/>
      <c r="Q27" s="830"/>
      <c r="R27" s="829"/>
      <c r="S27" s="694"/>
      <c r="T27" s="830"/>
      <c r="U27" s="829"/>
      <c r="V27" s="830"/>
      <c r="W27" s="829"/>
      <c r="X27" s="830"/>
      <c r="Y27" s="213"/>
      <c r="Z27" s="214"/>
      <c r="AA27" s="214"/>
      <c r="AB27" s="214"/>
      <c r="AC27" s="215"/>
      <c r="AD27" s="215"/>
      <c r="AE27" s="215"/>
      <c r="AF27" s="215"/>
      <c r="AG27" s="215"/>
      <c r="AH27" s="215"/>
      <c r="AI27" s="215"/>
      <c r="AJ27" s="215"/>
      <c r="AK27" s="826"/>
      <c r="AL27" s="827"/>
      <c r="AM27" s="827"/>
      <c r="AN27" s="827"/>
      <c r="AO27" s="828"/>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7"/>
      <c r="C28" s="869"/>
      <c r="D28" s="867"/>
      <c r="E28" s="867"/>
      <c r="F28" s="867"/>
      <c r="G28" s="867"/>
      <c r="H28" s="867"/>
      <c r="I28" s="867"/>
      <c r="J28" s="868"/>
      <c r="K28" s="68">
        <v>18</v>
      </c>
      <c r="L28" s="829"/>
      <c r="M28" s="830"/>
      <c r="N28" s="829"/>
      <c r="O28" s="830"/>
      <c r="P28" s="829"/>
      <c r="Q28" s="830"/>
      <c r="R28" s="829"/>
      <c r="S28" s="694"/>
      <c r="T28" s="830"/>
      <c r="U28" s="829"/>
      <c r="V28" s="830"/>
      <c r="W28" s="829"/>
      <c r="X28" s="830"/>
      <c r="Y28" s="213"/>
      <c r="Z28" s="214"/>
      <c r="AA28" s="214"/>
      <c r="AB28" s="214"/>
      <c r="AC28" s="215"/>
      <c r="AD28" s="215"/>
      <c r="AE28" s="215"/>
      <c r="AF28" s="215"/>
      <c r="AG28" s="215"/>
      <c r="AH28" s="215"/>
      <c r="AI28" s="215"/>
      <c r="AJ28" s="215"/>
      <c r="AK28" s="826"/>
      <c r="AL28" s="827"/>
      <c r="AM28" s="827"/>
      <c r="AN28" s="827"/>
      <c r="AO28" s="828"/>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7"/>
      <c r="C29" s="869"/>
      <c r="D29" s="867"/>
      <c r="E29" s="867"/>
      <c r="F29" s="867"/>
      <c r="G29" s="867"/>
      <c r="H29" s="867"/>
      <c r="I29" s="867"/>
      <c r="J29" s="868"/>
      <c r="K29" s="68">
        <v>19</v>
      </c>
      <c r="L29" s="829"/>
      <c r="M29" s="830"/>
      <c r="N29" s="829"/>
      <c r="O29" s="830"/>
      <c r="P29" s="829"/>
      <c r="Q29" s="830"/>
      <c r="R29" s="829"/>
      <c r="S29" s="694"/>
      <c r="T29" s="830"/>
      <c r="U29" s="829"/>
      <c r="V29" s="830"/>
      <c r="W29" s="829"/>
      <c r="X29" s="830"/>
      <c r="Y29" s="213"/>
      <c r="Z29" s="214"/>
      <c r="AA29" s="214"/>
      <c r="AB29" s="214"/>
      <c r="AC29" s="215"/>
      <c r="AD29" s="215"/>
      <c r="AE29" s="215"/>
      <c r="AF29" s="215"/>
      <c r="AG29" s="215"/>
      <c r="AH29" s="215"/>
      <c r="AI29" s="215"/>
      <c r="AJ29" s="215"/>
      <c r="AK29" s="826"/>
      <c r="AL29" s="827"/>
      <c r="AM29" s="827"/>
      <c r="AN29" s="827"/>
      <c r="AO29" s="828"/>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7"/>
      <c r="C30" s="869"/>
      <c r="D30" s="867"/>
      <c r="E30" s="867"/>
      <c r="F30" s="867"/>
      <c r="G30" s="867"/>
      <c r="H30" s="867"/>
      <c r="I30" s="867"/>
      <c r="J30" s="868"/>
      <c r="K30" s="68">
        <v>20</v>
      </c>
      <c r="L30" s="829"/>
      <c r="M30" s="830"/>
      <c r="N30" s="829"/>
      <c r="O30" s="830"/>
      <c r="P30" s="829"/>
      <c r="Q30" s="830"/>
      <c r="R30" s="829"/>
      <c r="S30" s="694"/>
      <c r="T30" s="830"/>
      <c r="U30" s="829"/>
      <c r="V30" s="830"/>
      <c r="W30" s="829"/>
      <c r="X30" s="830"/>
      <c r="Y30" s="213"/>
      <c r="Z30" s="214"/>
      <c r="AA30" s="214"/>
      <c r="AB30" s="214"/>
      <c r="AC30" s="215"/>
      <c r="AD30" s="215"/>
      <c r="AE30" s="215"/>
      <c r="AF30" s="215"/>
      <c r="AG30" s="215"/>
      <c r="AH30" s="215"/>
      <c r="AI30" s="215"/>
      <c r="AJ30" s="215"/>
      <c r="AK30" s="826"/>
      <c r="AL30" s="827"/>
      <c r="AM30" s="827"/>
      <c r="AN30" s="827"/>
      <c r="AO30" s="828"/>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7"/>
      <c r="C31" s="869"/>
      <c r="D31" s="867"/>
      <c r="E31" s="867"/>
      <c r="F31" s="867"/>
      <c r="G31" s="867"/>
      <c r="H31" s="867"/>
      <c r="I31" s="867"/>
      <c r="J31" s="868"/>
      <c r="K31" s="68">
        <v>21</v>
      </c>
      <c r="L31" s="829"/>
      <c r="M31" s="830"/>
      <c r="N31" s="829"/>
      <c r="O31" s="830"/>
      <c r="P31" s="829"/>
      <c r="Q31" s="830"/>
      <c r="R31" s="829"/>
      <c r="S31" s="694"/>
      <c r="T31" s="830"/>
      <c r="U31" s="829"/>
      <c r="V31" s="830"/>
      <c r="W31" s="829"/>
      <c r="X31" s="830"/>
      <c r="Y31" s="213"/>
      <c r="Z31" s="214"/>
      <c r="AA31" s="214"/>
      <c r="AB31" s="214"/>
      <c r="AC31" s="215"/>
      <c r="AD31" s="215"/>
      <c r="AE31" s="215"/>
      <c r="AF31" s="215"/>
      <c r="AG31" s="215"/>
      <c r="AH31" s="215"/>
      <c r="AI31" s="215"/>
      <c r="AJ31" s="215"/>
      <c r="AK31" s="826"/>
      <c r="AL31" s="827"/>
      <c r="AM31" s="827"/>
      <c r="AN31" s="827"/>
      <c r="AO31" s="828"/>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7"/>
      <c r="C32" s="869"/>
      <c r="D32" s="867"/>
      <c r="E32" s="867"/>
      <c r="F32" s="867"/>
      <c r="G32" s="867"/>
      <c r="H32" s="867"/>
      <c r="I32" s="867"/>
      <c r="J32" s="868"/>
      <c r="K32" s="68">
        <v>22</v>
      </c>
      <c r="L32" s="829"/>
      <c r="M32" s="830"/>
      <c r="N32" s="829"/>
      <c r="O32" s="830"/>
      <c r="P32" s="829"/>
      <c r="Q32" s="830"/>
      <c r="R32" s="829"/>
      <c r="S32" s="694"/>
      <c r="T32" s="830"/>
      <c r="U32" s="829"/>
      <c r="V32" s="830"/>
      <c r="W32" s="829"/>
      <c r="X32" s="830"/>
      <c r="Y32" s="213"/>
      <c r="Z32" s="214"/>
      <c r="AA32" s="214"/>
      <c r="AB32" s="214"/>
      <c r="AC32" s="215"/>
      <c r="AD32" s="215"/>
      <c r="AE32" s="215"/>
      <c r="AF32" s="215"/>
      <c r="AG32" s="215"/>
      <c r="AH32" s="215"/>
      <c r="AI32" s="215"/>
      <c r="AJ32" s="215"/>
      <c r="AK32" s="826"/>
      <c r="AL32" s="827"/>
      <c r="AM32" s="827"/>
      <c r="AN32" s="827"/>
      <c r="AO32" s="828"/>
      <c r="AP32" s="2"/>
      <c r="AQ32" s="161">
        <f t="shared" ref="AQ32" si="9">IF(P37="材質劣化",2,IF(P37="漏水",3,1))</f>
        <v>1</v>
      </c>
      <c r="AR32" s="3"/>
      <c r="AS32" s="845"/>
      <c r="AT32" s="845"/>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7"/>
      <c r="C33" s="869"/>
      <c r="D33" s="867"/>
      <c r="E33" s="867"/>
      <c r="F33" s="867"/>
      <c r="G33" s="867"/>
      <c r="H33" s="867"/>
      <c r="I33" s="867"/>
      <c r="J33" s="868"/>
      <c r="K33" s="68">
        <v>23</v>
      </c>
      <c r="L33" s="829"/>
      <c r="M33" s="830"/>
      <c r="N33" s="829"/>
      <c r="O33" s="830"/>
      <c r="P33" s="829"/>
      <c r="Q33" s="830"/>
      <c r="R33" s="829"/>
      <c r="S33" s="694"/>
      <c r="T33" s="830"/>
      <c r="U33" s="829"/>
      <c r="V33" s="830"/>
      <c r="W33" s="829"/>
      <c r="X33" s="830"/>
      <c r="Y33" s="213"/>
      <c r="Z33" s="214"/>
      <c r="AA33" s="214"/>
      <c r="AB33" s="214"/>
      <c r="AC33" s="215"/>
      <c r="AD33" s="215"/>
      <c r="AE33" s="215"/>
      <c r="AF33" s="215"/>
      <c r="AG33" s="215"/>
      <c r="AH33" s="215"/>
      <c r="AI33" s="215"/>
      <c r="AJ33" s="215"/>
      <c r="AK33" s="826"/>
      <c r="AL33" s="827"/>
      <c r="AM33" s="827"/>
      <c r="AN33" s="827"/>
      <c r="AO33" s="828"/>
      <c r="AP33" s="2"/>
      <c r="AQ33" s="161">
        <f t="shared" ref="AQ33" si="10">IF(P33="材質劣化",2,IF(P33="漏水",3,1))</f>
        <v>1</v>
      </c>
      <c r="AR33" s="3"/>
      <c r="AS33" s="846"/>
      <c r="AT33" s="846"/>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7"/>
      <c r="C34" s="869"/>
      <c r="D34" s="867"/>
      <c r="E34" s="867"/>
      <c r="F34" s="867"/>
      <c r="G34" s="867"/>
      <c r="H34" s="867"/>
      <c r="I34" s="867"/>
      <c r="J34" s="868"/>
      <c r="K34" s="68">
        <v>24</v>
      </c>
      <c r="L34" s="829"/>
      <c r="M34" s="830"/>
      <c r="N34" s="829"/>
      <c r="O34" s="830"/>
      <c r="P34" s="829"/>
      <c r="Q34" s="830"/>
      <c r="R34" s="829"/>
      <c r="S34" s="694"/>
      <c r="T34" s="830"/>
      <c r="U34" s="829"/>
      <c r="V34" s="830"/>
      <c r="W34" s="829"/>
      <c r="X34" s="830"/>
      <c r="Y34" s="213"/>
      <c r="Z34" s="214"/>
      <c r="AA34" s="214"/>
      <c r="AB34" s="214"/>
      <c r="AC34" s="215"/>
      <c r="AD34" s="215"/>
      <c r="AE34" s="215"/>
      <c r="AF34" s="215"/>
      <c r="AG34" s="215"/>
      <c r="AH34" s="215"/>
      <c r="AI34" s="215"/>
      <c r="AJ34" s="215"/>
      <c r="AK34" s="826"/>
      <c r="AL34" s="827"/>
      <c r="AM34" s="827"/>
      <c r="AN34" s="827"/>
      <c r="AO34" s="828"/>
      <c r="AP34" s="2"/>
      <c r="AQ34" s="161">
        <f t="shared" ref="AQ34" si="11">IF(P36="材質劣化",2,IF(P36="漏水",3,1))</f>
        <v>1</v>
      </c>
      <c r="AR34" s="3"/>
      <c r="AS34" s="844"/>
      <c r="AT34" s="844"/>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7"/>
      <c r="C35" s="869"/>
      <c r="D35" s="867"/>
      <c r="E35" s="867"/>
      <c r="F35" s="867"/>
      <c r="G35" s="867"/>
      <c r="H35" s="867"/>
      <c r="I35" s="867"/>
      <c r="J35" s="868"/>
      <c r="K35" s="833" t="s">
        <v>377</v>
      </c>
      <c r="L35" s="822" t="s">
        <v>181</v>
      </c>
      <c r="M35" s="822"/>
      <c r="N35" s="822"/>
      <c r="O35" s="822"/>
      <c r="P35" s="822"/>
      <c r="Q35" s="822"/>
      <c r="R35" s="822"/>
      <c r="S35" s="822"/>
      <c r="T35" s="822"/>
      <c r="U35" s="822"/>
      <c r="V35" s="822"/>
      <c r="W35" s="822"/>
      <c r="X35" s="822"/>
      <c r="Y35" s="823" t="s">
        <v>331</v>
      </c>
      <c r="Z35" s="824"/>
      <c r="AA35" s="824"/>
      <c r="AB35" s="82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40" t="s">
        <v>505</v>
      </c>
      <c r="AN35" s="840"/>
      <c r="AO35" s="840"/>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7"/>
      <c r="C36" s="869"/>
      <c r="D36" s="867"/>
      <c r="E36" s="867"/>
      <c r="F36" s="867"/>
      <c r="G36" s="867"/>
      <c r="H36" s="867"/>
      <c r="I36" s="867"/>
      <c r="J36" s="868"/>
      <c r="K36" s="834"/>
      <c r="L36" s="853" t="s">
        <v>332</v>
      </c>
      <c r="M36" s="854"/>
      <c r="N36" s="855"/>
      <c r="O36" s="853" t="s">
        <v>556</v>
      </c>
      <c r="P36" s="854"/>
      <c r="Q36" s="854"/>
      <c r="R36" s="854"/>
      <c r="S36" s="854"/>
      <c r="T36" s="854"/>
      <c r="U36" s="854"/>
      <c r="V36" s="854"/>
      <c r="W36" s="854"/>
      <c r="X36" s="85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40"/>
      <c r="AN36" s="840"/>
      <c r="AO36" s="840"/>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7"/>
      <c r="C37" s="869"/>
      <c r="D37" s="867"/>
      <c r="E37" s="867"/>
      <c r="F37" s="867"/>
      <c r="G37" s="867"/>
      <c r="H37" s="867"/>
      <c r="I37" s="867"/>
      <c r="J37" s="868"/>
      <c r="K37" s="834"/>
      <c r="L37" s="859"/>
      <c r="M37" s="893"/>
      <c r="N37" s="860"/>
      <c r="O37" s="859"/>
      <c r="P37" s="893"/>
      <c r="Q37" s="893"/>
      <c r="R37" s="893"/>
      <c r="S37" s="893"/>
      <c r="T37" s="893"/>
      <c r="U37" s="893"/>
      <c r="V37" s="893"/>
      <c r="W37" s="893"/>
      <c r="X37" s="860"/>
      <c r="Y37" s="839">
        <f>IF(COUNTIF(Y11:Y34,"〇")&gt;0,1,0)</f>
        <v>0</v>
      </c>
      <c r="Z37" s="839">
        <f t="shared" ref="Z37:AB37" si="14">IF(COUNTIF(Z11:Z34,"〇")&gt;0,1,0)</f>
        <v>0</v>
      </c>
      <c r="AA37" s="839">
        <f t="shared" si="14"/>
        <v>0</v>
      </c>
      <c r="AB37" s="839">
        <f t="shared" si="14"/>
        <v>0</v>
      </c>
      <c r="AC37" s="839">
        <f>COUNTA(AC11:AC34)</f>
        <v>0</v>
      </c>
      <c r="AD37" s="839">
        <f t="shared" ref="AD37:AI37" si="15">COUNTA(AD11:AD34)</f>
        <v>0</v>
      </c>
      <c r="AE37" s="839">
        <f t="shared" si="15"/>
        <v>0</v>
      </c>
      <c r="AF37" s="839">
        <f t="shared" si="15"/>
        <v>0</v>
      </c>
      <c r="AG37" s="839">
        <f t="shared" si="15"/>
        <v>0</v>
      </c>
      <c r="AH37" s="839">
        <f t="shared" si="15"/>
        <v>0</v>
      </c>
      <c r="AI37" s="839">
        <f t="shared" si="15"/>
        <v>0</v>
      </c>
      <c r="AJ37" s="839">
        <f>COUNTA(AJ11:AJ34)</f>
        <v>0</v>
      </c>
      <c r="AK37" s="822"/>
      <c r="AL37" s="822"/>
      <c r="AM37" s="840"/>
      <c r="AN37" s="840"/>
      <c r="AO37" s="840"/>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7"/>
      <c r="C38" s="869"/>
      <c r="D38" s="867"/>
      <c r="E38" s="867"/>
      <c r="F38" s="867"/>
      <c r="G38" s="867"/>
      <c r="H38" s="867"/>
      <c r="I38" s="867"/>
      <c r="J38" s="868"/>
      <c r="K38" s="834"/>
      <c r="L38" s="856"/>
      <c r="M38" s="857"/>
      <c r="N38" s="858"/>
      <c r="O38" s="856"/>
      <c r="P38" s="857"/>
      <c r="Q38" s="857"/>
      <c r="R38" s="857"/>
      <c r="S38" s="857"/>
      <c r="T38" s="857"/>
      <c r="U38" s="857"/>
      <c r="V38" s="857"/>
      <c r="W38" s="857"/>
      <c r="X38" s="858"/>
      <c r="Y38" s="839"/>
      <c r="Z38" s="839"/>
      <c r="AA38" s="839"/>
      <c r="AB38" s="839"/>
      <c r="AC38" s="839"/>
      <c r="AD38" s="839"/>
      <c r="AE38" s="839"/>
      <c r="AF38" s="839"/>
      <c r="AG38" s="839"/>
      <c r="AH38" s="839"/>
      <c r="AI38" s="839"/>
      <c r="AJ38" s="839"/>
      <c r="AK38" s="822"/>
      <c r="AL38" s="822"/>
      <c r="AM38" s="840"/>
      <c r="AN38" s="840"/>
      <c r="AO38" s="840"/>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7"/>
      <c r="C39" s="869"/>
      <c r="D39" s="867"/>
      <c r="E39" s="867"/>
      <c r="F39" s="867"/>
      <c r="G39" s="867"/>
      <c r="H39" s="867"/>
      <c r="I39" s="867"/>
      <c r="J39" s="867"/>
      <c r="K39" s="831" t="s">
        <v>557</v>
      </c>
      <c r="L39" s="835" t="s">
        <v>645</v>
      </c>
      <c r="M39" s="836"/>
      <c r="N39" s="836"/>
      <c r="O39" s="836"/>
      <c r="P39" s="836"/>
      <c r="Q39" s="836"/>
      <c r="R39" s="836"/>
      <c r="S39" s="836"/>
      <c r="T39" s="836"/>
      <c r="U39" s="836"/>
      <c r="V39" s="836"/>
      <c r="W39" s="836"/>
      <c r="X39" s="836"/>
      <c r="Y39" s="836"/>
      <c r="Z39" s="836"/>
      <c r="AA39" s="836"/>
      <c r="AB39" s="836"/>
      <c r="AC39" s="836"/>
      <c r="AD39" s="836"/>
      <c r="AE39" s="836"/>
      <c r="AF39" s="836"/>
      <c r="AG39" s="836"/>
      <c r="AH39" s="836"/>
      <c r="AI39" s="836"/>
      <c r="AJ39" s="836"/>
      <c r="AK39" s="837"/>
      <c r="AL39" s="837"/>
      <c r="AM39" s="837"/>
      <c r="AN39" s="837"/>
      <c r="AO39" s="838"/>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7"/>
      <c r="C40" s="869"/>
      <c r="D40" s="867"/>
      <c r="E40" s="867"/>
      <c r="F40" s="867"/>
      <c r="G40" s="867"/>
      <c r="H40" s="867"/>
      <c r="I40" s="867"/>
      <c r="J40" s="867"/>
      <c r="K40" s="832"/>
      <c r="L40" s="837"/>
      <c r="M40" s="837"/>
      <c r="N40" s="837"/>
      <c r="O40" s="837"/>
      <c r="P40" s="837"/>
      <c r="Q40" s="837"/>
      <c r="R40" s="837"/>
      <c r="S40" s="837"/>
      <c r="T40" s="837"/>
      <c r="U40" s="837"/>
      <c r="V40" s="837"/>
      <c r="W40" s="837"/>
      <c r="X40" s="837"/>
      <c r="Y40" s="837"/>
      <c r="Z40" s="837"/>
      <c r="AA40" s="837"/>
      <c r="AB40" s="837"/>
      <c r="AC40" s="837"/>
      <c r="AD40" s="837"/>
      <c r="AE40" s="837"/>
      <c r="AF40" s="837"/>
      <c r="AG40" s="837"/>
      <c r="AH40" s="837"/>
      <c r="AI40" s="837"/>
      <c r="AJ40" s="837"/>
      <c r="AK40" s="837"/>
      <c r="AL40" s="837"/>
      <c r="AM40" s="837"/>
      <c r="AN40" s="837"/>
      <c r="AO40" s="838"/>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7"/>
      <c r="C41" s="869"/>
      <c r="D41" s="867"/>
      <c r="E41" s="867"/>
      <c r="F41" s="867"/>
      <c r="G41" s="867"/>
      <c r="H41" s="867"/>
      <c r="I41" s="867"/>
      <c r="J41" s="867"/>
      <c r="K41" s="832"/>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8"/>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7"/>
      <c r="C42" s="869"/>
      <c r="D42" s="867"/>
      <c r="E42" s="867"/>
      <c r="F42" s="867"/>
      <c r="G42" s="867"/>
      <c r="H42" s="867"/>
      <c r="I42" s="867"/>
      <c r="J42" s="867"/>
      <c r="K42" s="832"/>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1"/>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7"/>
      <c r="C43" s="869"/>
      <c r="D43" s="867"/>
      <c r="E43" s="867"/>
      <c r="F43" s="867"/>
      <c r="G43" s="867"/>
      <c r="H43" s="867"/>
      <c r="I43" s="867"/>
      <c r="J43" s="868"/>
      <c r="K43" s="843" t="s">
        <v>333</v>
      </c>
      <c r="L43" s="843"/>
      <c r="M43" s="843"/>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7"/>
      <c r="C44" s="869"/>
      <c r="D44" s="867"/>
      <c r="E44" s="867"/>
      <c r="F44" s="867"/>
      <c r="G44" s="867"/>
      <c r="H44" s="867"/>
      <c r="I44" s="867"/>
      <c r="J44" s="868"/>
      <c r="K44" s="841" t="s">
        <v>412</v>
      </c>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8"/>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4"/>
      <c r="C45" s="870"/>
      <c r="D45" s="871"/>
      <c r="E45" s="871"/>
      <c r="F45" s="871"/>
      <c r="G45" s="871"/>
      <c r="H45" s="871"/>
      <c r="I45" s="871"/>
      <c r="J45" s="872"/>
      <c r="K45" s="819" t="s">
        <v>555</v>
      </c>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c r="AM45" s="820"/>
      <c r="AN45" s="820"/>
      <c r="AO45" s="821"/>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8"/>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05F3B784-C9FB-4EC1-A90D-8EEA644D7AF8}">
      <formula1>"〇,"</formula1>
    </dataValidation>
    <dataValidation type="list" allowBlank="1" showInputMessage="1" showErrorMessage="1" sqref="N11:O34" xr:uid="{2B0144AE-5DC0-408C-938C-E650B4FEF19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9BA99BD-A7DC-40AC-9CED-B3623D639927}">
          <x14:formula1>
            <xm:f>'(参考)リスト'!$G$16:$G$19</xm:f>
          </x14:formula1>
          <xm:sqref>AM35:AO38</xm:sqref>
        </x14:dataValidation>
        <x14:dataValidation type="list" allowBlank="1" showInputMessage="1" showErrorMessage="1" xr:uid="{D7B85859-FC01-44B0-9408-9E7A6539E886}">
          <x14:formula1>
            <xm:f>'(参考)リスト'!$B$16:$B$21</xm:f>
          </x14:formula1>
          <xm:sqref>L11:M34</xm:sqref>
        </x14:dataValidation>
        <x14:dataValidation type="list" allowBlank="1" showInputMessage="1" showErrorMessage="1" xr:uid="{7BF3DC59-C48C-45C9-822F-A6645AC25451}">
          <x14:formula1>
            <xm:f>'(参考)リスト'!$E$16:$E$27</xm:f>
          </x14:formula1>
          <xm:sqref>R11:T34</xm:sqref>
        </x14:dataValidation>
        <x14:dataValidation type="list" allowBlank="1" showInputMessage="1" showErrorMessage="1" xr:uid="{B9E676D6-1135-4CD8-835D-612353C451D7}">
          <x14:formula1>
            <xm:f>'(参考)リスト'!$D$16:$D$18</xm:f>
          </x14:formula1>
          <xm:sqref>P11:Q34</xm:sqref>
        </x14:dataValidation>
        <x14:dataValidation type="list" allowBlank="1" showInputMessage="1" showErrorMessage="1" xr:uid="{42D4717F-A011-4F7F-905C-DE51ED2B2158}">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50" t="s">
        <v>17</v>
      </c>
      <c r="C3" s="951"/>
      <c r="D3" s="951"/>
      <c r="E3" s="952"/>
      <c r="F3" s="947" t="s">
        <v>649</v>
      </c>
      <c r="G3" s="948"/>
      <c r="H3" s="948"/>
      <c r="I3" s="948"/>
      <c r="J3" s="948"/>
      <c r="K3" s="948"/>
      <c r="L3" s="948"/>
      <c r="M3" s="948"/>
      <c r="N3" s="948"/>
      <c r="O3" s="948"/>
      <c r="P3" s="948"/>
      <c r="Q3" s="948"/>
      <c r="R3" s="948"/>
      <c r="S3" s="948"/>
      <c r="T3" s="949"/>
      <c r="U3" s="938" t="s">
        <v>192</v>
      </c>
      <c r="V3" s="939"/>
      <c r="W3" s="939"/>
      <c r="X3" s="940"/>
      <c r="Y3" s="940"/>
      <c r="Z3" s="959" t="s">
        <v>653</v>
      </c>
      <c r="AA3" s="960"/>
      <c r="AB3" s="960"/>
      <c r="AC3" s="960"/>
      <c r="AD3" s="960"/>
      <c r="AE3" s="960"/>
      <c r="AF3" s="960"/>
      <c r="AG3" s="960"/>
      <c r="AH3" s="961"/>
      <c r="AI3" s="962" t="s">
        <v>452</v>
      </c>
      <c r="AJ3" s="963"/>
      <c r="AK3" s="963"/>
      <c r="AL3" s="963"/>
      <c r="AM3" s="963"/>
      <c r="AN3" s="964"/>
      <c r="AO3" s="941" t="s">
        <v>658</v>
      </c>
      <c r="AP3" s="942"/>
      <c r="AQ3" s="942"/>
      <c r="AR3" s="942"/>
      <c r="AS3" s="942"/>
      <c r="AT3" s="942"/>
      <c r="AU3" s="942"/>
      <c r="AV3" s="943"/>
      <c r="AW3" s="926" t="s">
        <v>185</v>
      </c>
      <c r="AX3" s="927"/>
      <c r="AY3" s="927"/>
      <c r="AZ3" s="927"/>
      <c r="BA3" s="927"/>
      <c r="BB3" s="928"/>
      <c r="BC3" s="932">
        <v>45841</v>
      </c>
      <c r="BD3" s="933"/>
      <c r="BE3" s="933"/>
      <c r="BF3" s="933"/>
      <c r="BG3" s="933"/>
      <c r="BH3" s="933"/>
      <c r="BI3" s="933"/>
      <c r="BJ3" s="933"/>
      <c r="BK3" s="934"/>
    </row>
    <row r="4" spans="2:63" s="111" customFormat="1" ht="17.25" customHeight="1" x14ac:dyDescent="0.15">
      <c r="B4" s="953" t="s">
        <v>191</v>
      </c>
      <c r="C4" s="954"/>
      <c r="D4" s="954"/>
      <c r="E4" s="955"/>
      <c r="F4" s="956" t="s">
        <v>651</v>
      </c>
      <c r="G4" s="957"/>
      <c r="H4" s="957"/>
      <c r="I4" s="957"/>
      <c r="J4" s="957"/>
      <c r="K4" s="957"/>
      <c r="L4" s="957"/>
      <c r="M4" s="957"/>
      <c r="N4" s="957"/>
      <c r="O4" s="957"/>
      <c r="P4" s="957"/>
      <c r="Q4" s="957"/>
      <c r="R4" s="957"/>
      <c r="S4" s="957"/>
      <c r="T4" s="958"/>
      <c r="U4" s="938" t="s">
        <v>238</v>
      </c>
      <c r="V4" s="939"/>
      <c r="W4" s="939"/>
      <c r="X4" s="940"/>
      <c r="Y4" s="940"/>
      <c r="Z4" s="959" t="s">
        <v>655</v>
      </c>
      <c r="AA4" s="960"/>
      <c r="AB4" s="960"/>
      <c r="AC4" s="960"/>
      <c r="AD4" s="960"/>
      <c r="AE4" s="960"/>
      <c r="AF4" s="960"/>
      <c r="AG4" s="960"/>
      <c r="AH4" s="961"/>
      <c r="AI4" s="965"/>
      <c r="AJ4" s="966"/>
      <c r="AK4" s="966"/>
      <c r="AL4" s="966"/>
      <c r="AM4" s="966"/>
      <c r="AN4" s="967"/>
      <c r="AO4" s="944" t="s">
        <v>659</v>
      </c>
      <c r="AP4" s="945"/>
      <c r="AQ4" s="945"/>
      <c r="AR4" s="945"/>
      <c r="AS4" s="945"/>
      <c r="AT4" s="945"/>
      <c r="AU4" s="945"/>
      <c r="AV4" s="946"/>
      <c r="AW4" s="929"/>
      <c r="AX4" s="930"/>
      <c r="AY4" s="930"/>
      <c r="AZ4" s="930"/>
      <c r="BA4" s="930"/>
      <c r="BB4" s="931"/>
      <c r="BC4" s="935"/>
      <c r="BD4" s="936"/>
      <c r="BE4" s="936"/>
      <c r="BF4" s="936"/>
      <c r="BG4" s="936"/>
      <c r="BH4" s="936"/>
      <c r="BI4" s="936"/>
      <c r="BJ4" s="936"/>
      <c r="BK4" s="937"/>
    </row>
    <row r="5" spans="2:63" ht="42.75" customHeight="1" x14ac:dyDescent="0.15">
      <c r="B5" s="925" t="s">
        <v>190</v>
      </c>
      <c r="C5" s="912"/>
      <c r="D5" s="912"/>
      <c r="E5" s="912"/>
      <c r="F5" s="912"/>
      <c r="G5" s="913"/>
      <c r="H5" s="911" t="s">
        <v>189</v>
      </c>
      <c r="I5" s="912"/>
      <c r="J5" s="912"/>
      <c r="K5" s="912"/>
      <c r="L5" s="912"/>
      <c r="M5" s="912"/>
      <c r="N5" s="912"/>
      <c r="O5" s="913"/>
      <c r="P5" s="914" t="s">
        <v>552</v>
      </c>
      <c r="Q5" s="874"/>
      <c r="R5" s="874"/>
      <c r="S5" s="874"/>
      <c r="T5" s="874"/>
      <c r="U5" s="874"/>
      <c r="V5" s="874"/>
      <c r="W5" s="874"/>
      <c r="X5" s="874"/>
      <c r="Y5" s="874"/>
      <c r="Z5" s="874"/>
      <c r="AA5" s="874"/>
      <c r="AB5" s="874"/>
      <c r="AC5" s="874"/>
      <c r="AD5" s="874"/>
      <c r="AE5" s="874"/>
      <c r="AF5" s="874"/>
      <c r="AG5" s="874"/>
      <c r="AH5" s="874"/>
      <c r="AI5" s="874"/>
      <c r="AJ5" s="874"/>
      <c r="AK5" s="874"/>
      <c r="AL5" s="874"/>
      <c r="AM5" s="874"/>
      <c r="AN5" s="914" t="s">
        <v>188</v>
      </c>
      <c r="AO5" s="874"/>
      <c r="AP5" s="874"/>
      <c r="AQ5" s="874"/>
      <c r="AR5" s="874"/>
      <c r="AS5" s="874"/>
      <c r="AT5" s="874"/>
      <c r="AU5" s="874"/>
      <c r="AV5" s="874"/>
      <c r="AW5" s="874"/>
      <c r="AX5" s="874"/>
      <c r="AY5" s="874"/>
      <c r="AZ5" s="874"/>
      <c r="BA5" s="874"/>
      <c r="BB5" s="874"/>
      <c r="BC5" s="874"/>
      <c r="BD5" s="874"/>
      <c r="BE5" s="874"/>
      <c r="BF5" s="874"/>
      <c r="BG5" s="874"/>
      <c r="BH5" s="874"/>
      <c r="BI5" s="874"/>
      <c r="BJ5" s="874"/>
      <c r="BK5" s="875"/>
    </row>
    <row r="6" spans="2:63" ht="29.25" customHeight="1" x14ac:dyDescent="0.15">
      <c r="B6" s="908"/>
      <c r="C6" s="909"/>
      <c r="D6" s="909"/>
      <c r="E6" s="909"/>
      <c r="F6" s="909"/>
      <c r="G6" s="910"/>
      <c r="H6" s="923"/>
      <c r="I6" s="924"/>
      <c r="J6" s="924"/>
      <c r="K6" s="924"/>
      <c r="L6" s="924"/>
      <c r="M6" s="924"/>
      <c r="N6" s="924"/>
      <c r="O6" s="924"/>
      <c r="P6" s="915"/>
      <c r="Q6" s="916"/>
      <c r="R6" s="916"/>
      <c r="S6" s="916"/>
      <c r="T6" s="916"/>
      <c r="U6" s="916"/>
      <c r="V6" s="916"/>
      <c r="W6" s="916"/>
      <c r="X6" s="916"/>
      <c r="Y6" s="916"/>
      <c r="Z6" s="916"/>
      <c r="AA6" s="916"/>
      <c r="AB6" s="916"/>
      <c r="AC6" s="916"/>
      <c r="AD6" s="916"/>
      <c r="AE6" s="916"/>
      <c r="AF6" s="916"/>
      <c r="AG6" s="916"/>
      <c r="AH6" s="916"/>
      <c r="AI6" s="916"/>
      <c r="AJ6" s="916"/>
      <c r="AK6" s="916"/>
      <c r="AL6" s="916"/>
      <c r="AM6" s="916"/>
      <c r="AN6" s="917"/>
      <c r="AO6" s="918"/>
      <c r="AP6" s="918"/>
      <c r="AQ6" s="918"/>
      <c r="AR6" s="918"/>
      <c r="AS6" s="918"/>
      <c r="AT6" s="918"/>
      <c r="AU6" s="918"/>
      <c r="AV6" s="918"/>
      <c r="AW6" s="918"/>
      <c r="AX6" s="918"/>
      <c r="AY6" s="918"/>
      <c r="AZ6" s="918"/>
      <c r="BA6" s="918"/>
      <c r="BB6" s="918"/>
      <c r="BC6" s="918"/>
      <c r="BD6" s="918"/>
      <c r="BE6" s="918"/>
      <c r="BF6" s="918"/>
      <c r="BG6" s="918"/>
      <c r="BH6" s="918"/>
      <c r="BI6" s="918"/>
      <c r="BJ6" s="918"/>
      <c r="BK6" s="919"/>
    </row>
    <row r="7" spans="2:63" ht="29.25" customHeight="1" x14ac:dyDescent="0.15">
      <c r="B7" s="908"/>
      <c r="C7" s="909"/>
      <c r="D7" s="909"/>
      <c r="E7" s="909"/>
      <c r="F7" s="909"/>
      <c r="G7" s="910"/>
      <c r="H7" s="923"/>
      <c r="I7" s="924"/>
      <c r="J7" s="924"/>
      <c r="K7" s="924"/>
      <c r="L7" s="924"/>
      <c r="M7" s="924"/>
      <c r="N7" s="924"/>
      <c r="O7" s="924"/>
      <c r="P7" s="915"/>
      <c r="Q7" s="916"/>
      <c r="R7" s="916"/>
      <c r="S7" s="916"/>
      <c r="T7" s="916"/>
      <c r="U7" s="916"/>
      <c r="V7" s="916"/>
      <c r="W7" s="916"/>
      <c r="X7" s="916"/>
      <c r="Y7" s="916"/>
      <c r="Z7" s="916"/>
      <c r="AA7" s="916"/>
      <c r="AB7" s="916"/>
      <c r="AC7" s="916"/>
      <c r="AD7" s="916"/>
      <c r="AE7" s="916"/>
      <c r="AF7" s="916"/>
      <c r="AG7" s="916"/>
      <c r="AH7" s="916"/>
      <c r="AI7" s="916"/>
      <c r="AJ7" s="916"/>
      <c r="AK7" s="916"/>
      <c r="AL7" s="916"/>
      <c r="AM7" s="916"/>
      <c r="AN7" s="917"/>
      <c r="AO7" s="918"/>
      <c r="AP7" s="918"/>
      <c r="AQ7" s="918"/>
      <c r="AR7" s="918"/>
      <c r="AS7" s="918"/>
      <c r="AT7" s="918"/>
      <c r="AU7" s="918"/>
      <c r="AV7" s="918"/>
      <c r="AW7" s="918"/>
      <c r="AX7" s="918"/>
      <c r="AY7" s="918"/>
      <c r="AZ7" s="918"/>
      <c r="BA7" s="918"/>
      <c r="BB7" s="918"/>
      <c r="BC7" s="918"/>
      <c r="BD7" s="918"/>
      <c r="BE7" s="918"/>
      <c r="BF7" s="918"/>
      <c r="BG7" s="918"/>
      <c r="BH7" s="918"/>
      <c r="BI7" s="918"/>
      <c r="BJ7" s="918"/>
      <c r="BK7" s="919"/>
    </row>
    <row r="8" spans="2:63" ht="29.25" customHeight="1" x14ac:dyDescent="0.15">
      <c r="B8" s="908"/>
      <c r="C8" s="909"/>
      <c r="D8" s="909"/>
      <c r="E8" s="909"/>
      <c r="F8" s="909"/>
      <c r="G8" s="910"/>
      <c r="H8" s="923"/>
      <c r="I8" s="924"/>
      <c r="J8" s="924"/>
      <c r="K8" s="924"/>
      <c r="L8" s="924"/>
      <c r="M8" s="924"/>
      <c r="N8" s="924"/>
      <c r="O8" s="924"/>
      <c r="P8" s="920"/>
      <c r="Q8" s="921"/>
      <c r="R8" s="921"/>
      <c r="S8" s="921"/>
      <c r="T8" s="921"/>
      <c r="U8" s="921"/>
      <c r="V8" s="921"/>
      <c r="W8" s="921"/>
      <c r="X8" s="921"/>
      <c r="Y8" s="921"/>
      <c r="Z8" s="921"/>
      <c r="AA8" s="921"/>
      <c r="AB8" s="921"/>
      <c r="AC8" s="921"/>
      <c r="AD8" s="921"/>
      <c r="AE8" s="921"/>
      <c r="AF8" s="921"/>
      <c r="AG8" s="921"/>
      <c r="AH8" s="921"/>
      <c r="AI8" s="921"/>
      <c r="AJ8" s="921"/>
      <c r="AK8" s="921"/>
      <c r="AL8" s="921"/>
      <c r="AM8" s="921"/>
      <c r="AN8" s="920"/>
      <c r="AO8" s="921"/>
      <c r="AP8" s="921"/>
      <c r="AQ8" s="921"/>
      <c r="AR8" s="921"/>
      <c r="AS8" s="921"/>
      <c r="AT8" s="921"/>
      <c r="AU8" s="921"/>
      <c r="AV8" s="921"/>
      <c r="AW8" s="921"/>
      <c r="AX8" s="921"/>
      <c r="AY8" s="921"/>
      <c r="AZ8" s="921"/>
      <c r="BA8" s="921"/>
      <c r="BB8" s="921"/>
      <c r="BC8" s="921"/>
      <c r="BD8" s="921"/>
      <c r="BE8" s="921"/>
      <c r="BF8" s="921"/>
      <c r="BG8" s="921"/>
      <c r="BH8" s="921"/>
      <c r="BI8" s="921"/>
      <c r="BJ8" s="921"/>
      <c r="BK8" s="922"/>
    </row>
    <row r="9" spans="2:63" ht="29.25" customHeight="1" x14ac:dyDescent="0.15">
      <c r="B9" s="908"/>
      <c r="C9" s="909"/>
      <c r="D9" s="909"/>
      <c r="E9" s="909"/>
      <c r="F9" s="909"/>
      <c r="G9" s="910"/>
      <c r="H9" s="923"/>
      <c r="I9" s="924"/>
      <c r="J9" s="924"/>
      <c r="K9" s="924"/>
      <c r="L9" s="924"/>
      <c r="M9" s="924"/>
      <c r="N9" s="924"/>
      <c r="O9" s="924"/>
      <c r="P9" s="920"/>
      <c r="Q9" s="921"/>
      <c r="R9" s="921"/>
      <c r="S9" s="921"/>
      <c r="T9" s="921"/>
      <c r="U9" s="921"/>
      <c r="V9" s="921"/>
      <c r="W9" s="921"/>
      <c r="X9" s="921"/>
      <c r="Y9" s="921"/>
      <c r="Z9" s="921"/>
      <c r="AA9" s="921"/>
      <c r="AB9" s="921"/>
      <c r="AC9" s="921"/>
      <c r="AD9" s="921"/>
      <c r="AE9" s="921"/>
      <c r="AF9" s="921"/>
      <c r="AG9" s="921"/>
      <c r="AH9" s="921"/>
      <c r="AI9" s="921"/>
      <c r="AJ9" s="921"/>
      <c r="AK9" s="921"/>
      <c r="AL9" s="921"/>
      <c r="AM9" s="921"/>
      <c r="AN9" s="920"/>
      <c r="AO9" s="921"/>
      <c r="AP9" s="921"/>
      <c r="AQ9" s="921"/>
      <c r="AR9" s="921"/>
      <c r="AS9" s="921"/>
      <c r="AT9" s="921"/>
      <c r="AU9" s="921"/>
      <c r="AV9" s="921"/>
      <c r="AW9" s="921"/>
      <c r="AX9" s="921"/>
      <c r="AY9" s="921"/>
      <c r="AZ9" s="921"/>
      <c r="BA9" s="921"/>
      <c r="BB9" s="921"/>
      <c r="BC9" s="921"/>
      <c r="BD9" s="921"/>
      <c r="BE9" s="921"/>
      <c r="BF9" s="921"/>
      <c r="BG9" s="921"/>
      <c r="BH9" s="921"/>
      <c r="BI9" s="921"/>
      <c r="BJ9" s="921"/>
      <c r="BK9" s="922"/>
    </row>
    <row r="10" spans="2:63" ht="29.25" customHeight="1" x14ac:dyDescent="0.15">
      <c r="B10" s="908"/>
      <c r="C10" s="909"/>
      <c r="D10" s="909"/>
      <c r="E10" s="909"/>
      <c r="F10" s="909"/>
      <c r="G10" s="910"/>
      <c r="H10" s="923"/>
      <c r="I10" s="924"/>
      <c r="J10" s="924"/>
      <c r="K10" s="924"/>
      <c r="L10" s="924"/>
      <c r="M10" s="924"/>
      <c r="N10" s="924"/>
      <c r="O10" s="924"/>
      <c r="P10" s="920"/>
      <c r="Q10" s="921"/>
      <c r="R10" s="921"/>
      <c r="S10" s="921"/>
      <c r="T10" s="921"/>
      <c r="U10" s="921"/>
      <c r="V10" s="921"/>
      <c r="W10" s="921"/>
      <c r="X10" s="921"/>
      <c r="Y10" s="921"/>
      <c r="Z10" s="921"/>
      <c r="AA10" s="921"/>
      <c r="AB10" s="921"/>
      <c r="AC10" s="921"/>
      <c r="AD10" s="921"/>
      <c r="AE10" s="921"/>
      <c r="AF10" s="921"/>
      <c r="AG10" s="921"/>
      <c r="AH10" s="921"/>
      <c r="AI10" s="921"/>
      <c r="AJ10" s="921"/>
      <c r="AK10" s="921"/>
      <c r="AL10" s="921"/>
      <c r="AM10" s="921"/>
      <c r="AN10" s="920"/>
      <c r="AO10" s="921"/>
      <c r="AP10" s="921"/>
      <c r="AQ10" s="921"/>
      <c r="AR10" s="921"/>
      <c r="AS10" s="921"/>
      <c r="AT10" s="921"/>
      <c r="AU10" s="921"/>
      <c r="AV10" s="921"/>
      <c r="AW10" s="921"/>
      <c r="AX10" s="921"/>
      <c r="AY10" s="921"/>
      <c r="AZ10" s="921"/>
      <c r="BA10" s="921"/>
      <c r="BB10" s="921"/>
      <c r="BC10" s="921"/>
      <c r="BD10" s="921"/>
      <c r="BE10" s="921"/>
      <c r="BF10" s="921"/>
      <c r="BG10" s="921"/>
      <c r="BH10" s="921"/>
      <c r="BI10" s="921"/>
      <c r="BJ10" s="921"/>
      <c r="BK10" s="922"/>
    </row>
    <row r="11" spans="2:63" ht="29.25" customHeight="1" x14ac:dyDescent="0.15">
      <c r="B11" s="908"/>
      <c r="C11" s="909"/>
      <c r="D11" s="909"/>
      <c r="E11" s="909"/>
      <c r="F11" s="909"/>
      <c r="G11" s="910"/>
      <c r="H11" s="923"/>
      <c r="I11" s="924"/>
      <c r="J11" s="924"/>
      <c r="K11" s="924"/>
      <c r="L11" s="924"/>
      <c r="M11" s="924"/>
      <c r="N11" s="924"/>
      <c r="O11" s="924"/>
      <c r="P11" s="920"/>
      <c r="Q11" s="921"/>
      <c r="R11" s="921"/>
      <c r="S11" s="921"/>
      <c r="T11" s="921"/>
      <c r="U11" s="921"/>
      <c r="V11" s="921"/>
      <c r="W11" s="921"/>
      <c r="X11" s="921"/>
      <c r="Y11" s="921"/>
      <c r="Z11" s="921"/>
      <c r="AA11" s="921"/>
      <c r="AB11" s="921"/>
      <c r="AC11" s="921"/>
      <c r="AD11" s="921"/>
      <c r="AE11" s="921"/>
      <c r="AF11" s="921"/>
      <c r="AG11" s="921"/>
      <c r="AH11" s="921"/>
      <c r="AI11" s="921"/>
      <c r="AJ11" s="921"/>
      <c r="AK11" s="921"/>
      <c r="AL11" s="921"/>
      <c r="AM11" s="921"/>
      <c r="AN11" s="920"/>
      <c r="AO11" s="921"/>
      <c r="AP11" s="921"/>
      <c r="AQ11" s="921"/>
      <c r="AR11" s="921"/>
      <c r="AS11" s="921"/>
      <c r="AT11" s="921"/>
      <c r="AU11" s="921"/>
      <c r="AV11" s="921"/>
      <c r="AW11" s="921"/>
      <c r="AX11" s="921"/>
      <c r="AY11" s="921"/>
      <c r="AZ11" s="921"/>
      <c r="BA11" s="921"/>
      <c r="BB11" s="921"/>
      <c r="BC11" s="921"/>
      <c r="BD11" s="921"/>
      <c r="BE11" s="921"/>
      <c r="BF11" s="921"/>
      <c r="BG11" s="921"/>
      <c r="BH11" s="921"/>
      <c r="BI11" s="921"/>
      <c r="BJ11" s="921"/>
      <c r="BK11" s="922"/>
    </row>
    <row r="12" spans="2:63" ht="29.25" customHeight="1" x14ac:dyDescent="0.15">
      <c r="B12" s="908"/>
      <c r="C12" s="909"/>
      <c r="D12" s="909"/>
      <c r="E12" s="909"/>
      <c r="F12" s="909"/>
      <c r="G12" s="910"/>
      <c r="H12" s="923"/>
      <c r="I12" s="924"/>
      <c r="J12" s="924"/>
      <c r="K12" s="924"/>
      <c r="L12" s="924"/>
      <c r="M12" s="924"/>
      <c r="N12" s="924"/>
      <c r="O12" s="924"/>
      <c r="P12" s="920"/>
      <c r="Q12" s="921"/>
      <c r="R12" s="921"/>
      <c r="S12" s="921"/>
      <c r="T12" s="921"/>
      <c r="U12" s="921"/>
      <c r="V12" s="921"/>
      <c r="W12" s="921"/>
      <c r="X12" s="921"/>
      <c r="Y12" s="921"/>
      <c r="Z12" s="921"/>
      <c r="AA12" s="921"/>
      <c r="AB12" s="921"/>
      <c r="AC12" s="921"/>
      <c r="AD12" s="921"/>
      <c r="AE12" s="921"/>
      <c r="AF12" s="921"/>
      <c r="AG12" s="921"/>
      <c r="AH12" s="921"/>
      <c r="AI12" s="921"/>
      <c r="AJ12" s="921"/>
      <c r="AK12" s="921"/>
      <c r="AL12" s="921"/>
      <c r="AM12" s="921"/>
      <c r="AN12" s="920"/>
      <c r="AO12" s="921"/>
      <c r="AP12" s="921"/>
      <c r="AQ12" s="921"/>
      <c r="AR12" s="921"/>
      <c r="AS12" s="921"/>
      <c r="AT12" s="921"/>
      <c r="AU12" s="921"/>
      <c r="AV12" s="921"/>
      <c r="AW12" s="921"/>
      <c r="AX12" s="921"/>
      <c r="AY12" s="921"/>
      <c r="AZ12" s="921"/>
      <c r="BA12" s="921"/>
      <c r="BB12" s="921"/>
      <c r="BC12" s="921"/>
      <c r="BD12" s="921"/>
      <c r="BE12" s="921"/>
      <c r="BF12" s="921"/>
      <c r="BG12" s="921"/>
      <c r="BH12" s="921"/>
      <c r="BI12" s="921"/>
      <c r="BJ12" s="921"/>
      <c r="BK12" s="922"/>
    </row>
    <row r="13" spans="2:63" ht="29.25" customHeight="1" x14ac:dyDescent="0.15">
      <c r="B13" s="908"/>
      <c r="C13" s="909"/>
      <c r="D13" s="909"/>
      <c r="E13" s="909"/>
      <c r="F13" s="909"/>
      <c r="G13" s="910"/>
      <c r="H13" s="923"/>
      <c r="I13" s="924"/>
      <c r="J13" s="924"/>
      <c r="K13" s="924"/>
      <c r="L13" s="924"/>
      <c r="M13" s="924"/>
      <c r="N13" s="924"/>
      <c r="O13" s="924"/>
      <c r="P13" s="920"/>
      <c r="Q13" s="921"/>
      <c r="R13" s="921"/>
      <c r="S13" s="921"/>
      <c r="T13" s="921"/>
      <c r="U13" s="921"/>
      <c r="V13" s="921"/>
      <c r="W13" s="921"/>
      <c r="X13" s="921"/>
      <c r="Y13" s="921"/>
      <c r="Z13" s="921"/>
      <c r="AA13" s="921"/>
      <c r="AB13" s="921"/>
      <c r="AC13" s="921"/>
      <c r="AD13" s="921"/>
      <c r="AE13" s="921"/>
      <c r="AF13" s="921"/>
      <c r="AG13" s="921"/>
      <c r="AH13" s="921"/>
      <c r="AI13" s="921"/>
      <c r="AJ13" s="921"/>
      <c r="AK13" s="921"/>
      <c r="AL13" s="921"/>
      <c r="AM13" s="921"/>
      <c r="AN13" s="920"/>
      <c r="AO13" s="921"/>
      <c r="AP13" s="921"/>
      <c r="AQ13" s="921"/>
      <c r="AR13" s="921"/>
      <c r="AS13" s="921"/>
      <c r="AT13" s="921"/>
      <c r="AU13" s="921"/>
      <c r="AV13" s="921"/>
      <c r="AW13" s="921"/>
      <c r="AX13" s="921"/>
      <c r="AY13" s="921"/>
      <c r="AZ13" s="921"/>
      <c r="BA13" s="921"/>
      <c r="BB13" s="921"/>
      <c r="BC13" s="921"/>
      <c r="BD13" s="921"/>
      <c r="BE13" s="921"/>
      <c r="BF13" s="921"/>
      <c r="BG13" s="921"/>
      <c r="BH13" s="921"/>
      <c r="BI13" s="921"/>
      <c r="BJ13" s="921"/>
      <c r="BK13" s="922"/>
    </row>
    <row r="14" spans="2:63" ht="29.25" customHeight="1" x14ac:dyDescent="0.15">
      <c r="B14" s="908"/>
      <c r="C14" s="909"/>
      <c r="D14" s="909"/>
      <c r="E14" s="909"/>
      <c r="F14" s="909"/>
      <c r="G14" s="910"/>
      <c r="H14" s="923"/>
      <c r="I14" s="924"/>
      <c r="J14" s="924"/>
      <c r="K14" s="924"/>
      <c r="L14" s="924"/>
      <c r="M14" s="924"/>
      <c r="N14" s="924"/>
      <c r="O14" s="924"/>
      <c r="P14" s="920"/>
      <c r="Q14" s="921"/>
      <c r="R14" s="921"/>
      <c r="S14" s="921"/>
      <c r="T14" s="921"/>
      <c r="U14" s="921"/>
      <c r="V14" s="921"/>
      <c r="W14" s="921"/>
      <c r="X14" s="921"/>
      <c r="Y14" s="921"/>
      <c r="Z14" s="921"/>
      <c r="AA14" s="921"/>
      <c r="AB14" s="921"/>
      <c r="AC14" s="921"/>
      <c r="AD14" s="921"/>
      <c r="AE14" s="921"/>
      <c r="AF14" s="921"/>
      <c r="AG14" s="921"/>
      <c r="AH14" s="921"/>
      <c r="AI14" s="921"/>
      <c r="AJ14" s="921"/>
      <c r="AK14" s="921"/>
      <c r="AL14" s="921"/>
      <c r="AM14" s="921"/>
      <c r="AN14" s="920"/>
      <c r="AO14" s="921"/>
      <c r="AP14" s="921"/>
      <c r="AQ14" s="921"/>
      <c r="AR14" s="921"/>
      <c r="AS14" s="921"/>
      <c r="AT14" s="921"/>
      <c r="AU14" s="921"/>
      <c r="AV14" s="921"/>
      <c r="AW14" s="921"/>
      <c r="AX14" s="921"/>
      <c r="AY14" s="921"/>
      <c r="AZ14" s="921"/>
      <c r="BA14" s="921"/>
      <c r="BB14" s="921"/>
      <c r="BC14" s="921"/>
      <c r="BD14" s="921"/>
      <c r="BE14" s="921"/>
      <c r="BF14" s="921"/>
      <c r="BG14" s="921"/>
      <c r="BH14" s="921"/>
      <c r="BI14" s="921"/>
      <c r="BJ14" s="921"/>
      <c r="BK14" s="922"/>
    </row>
    <row r="15" spans="2:63" ht="29.25" customHeight="1" x14ac:dyDescent="0.15">
      <c r="B15" s="908"/>
      <c r="C15" s="909"/>
      <c r="D15" s="909"/>
      <c r="E15" s="909"/>
      <c r="F15" s="909"/>
      <c r="G15" s="910"/>
      <c r="H15" s="923"/>
      <c r="I15" s="924"/>
      <c r="J15" s="924"/>
      <c r="K15" s="924"/>
      <c r="L15" s="924"/>
      <c r="M15" s="924"/>
      <c r="N15" s="924"/>
      <c r="O15" s="924"/>
      <c r="P15" s="920"/>
      <c r="Q15" s="921"/>
      <c r="R15" s="921"/>
      <c r="S15" s="921"/>
      <c r="T15" s="921"/>
      <c r="U15" s="921"/>
      <c r="V15" s="921"/>
      <c r="W15" s="921"/>
      <c r="X15" s="921"/>
      <c r="Y15" s="921"/>
      <c r="Z15" s="921"/>
      <c r="AA15" s="921"/>
      <c r="AB15" s="921"/>
      <c r="AC15" s="921"/>
      <c r="AD15" s="921"/>
      <c r="AE15" s="921"/>
      <c r="AF15" s="921"/>
      <c r="AG15" s="921"/>
      <c r="AH15" s="921"/>
      <c r="AI15" s="921"/>
      <c r="AJ15" s="921"/>
      <c r="AK15" s="921"/>
      <c r="AL15" s="921"/>
      <c r="AM15" s="921"/>
      <c r="AN15" s="920"/>
      <c r="AO15" s="921"/>
      <c r="AP15" s="921"/>
      <c r="AQ15" s="921"/>
      <c r="AR15" s="921"/>
      <c r="AS15" s="921"/>
      <c r="AT15" s="921"/>
      <c r="AU15" s="921"/>
      <c r="AV15" s="921"/>
      <c r="AW15" s="921"/>
      <c r="AX15" s="921"/>
      <c r="AY15" s="921"/>
      <c r="AZ15" s="921"/>
      <c r="BA15" s="921"/>
      <c r="BB15" s="921"/>
      <c r="BC15" s="921"/>
      <c r="BD15" s="921"/>
      <c r="BE15" s="921"/>
      <c r="BF15" s="921"/>
      <c r="BG15" s="921"/>
      <c r="BH15" s="921"/>
      <c r="BI15" s="921"/>
      <c r="BJ15" s="921"/>
      <c r="BK15" s="922"/>
    </row>
    <row r="16" spans="2:63" ht="29.25" customHeight="1" x14ac:dyDescent="0.15">
      <c r="B16" s="908"/>
      <c r="C16" s="909"/>
      <c r="D16" s="909"/>
      <c r="E16" s="909"/>
      <c r="F16" s="909"/>
      <c r="G16" s="910"/>
      <c r="H16" s="923"/>
      <c r="I16" s="924"/>
      <c r="J16" s="924"/>
      <c r="K16" s="924"/>
      <c r="L16" s="924"/>
      <c r="M16" s="924"/>
      <c r="N16" s="924"/>
      <c r="O16" s="924"/>
      <c r="P16" s="920"/>
      <c r="Q16" s="921"/>
      <c r="R16" s="921"/>
      <c r="S16" s="921"/>
      <c r="T16" s="921"/>
      <c r="U16" s="921"/>
      <c r="V16" s="921"/>
      <c r="W16" s="921"/>
      <c r="X16" s="921"/>
      <c r="Y16" s="921"/>
      <c r="Z16" s="921"/>
      <c r="AA16" s="921"/>
      <c r="AB16" s="921"/>
      <c r="AC16" s="921"/>
      <c r="AD16" s="921"/>
      <c r="AE16" s="921"/>
      <c r="AF16" s="921"/>
      <c r="AG16" s="921"/>
      <c r="AH16" s="921"/>
      <c r="AI16" s="921"/>
      <c r="AJ16" s="921"/>
      <c r="AK16" s="921"/>
      <c r="AL16" s="921"/>
      <c r="AM16" s="921"/>
      <c r="AN16" s="920"/>
      <c r="AO16" s="921"/>
      <c r="AP16" s="921"/>
      <c r="AQ16" s="921"/>
      <c r="AR16" s="921"/>
      <c r="AS16" s="921"/>
      <c r="AT16" s="921"/>
      <c r="AU16" s="921"/>
      <c r="AV16" s="921"/>
      <c r="AW16" s="921"/>
      <c r="AX16" s="921"/>
      <c r="AY16" s="921"/>
      <c r="AZ16" s="921"/>
      <c r="BA16" s="921"/>
      <c r="BB16" s="921"/>
      <c r="BC16" s="921"/>
      <c r="BD16" s="921"/>
      <c r="BE16" s="921"/>
      <c r="BF16" s="921"/>
      <c r="BG16" s="921"/>
      <c r="BH16" s="921"/>
      <c r="BI16" s="921"/>
      <c r="BJ16" s="921"/>
      <c r="BK16" s="922"/>
    </row>
    <row r="17" spans="2:63" ht="29.25" customHeight="1" x14ac:dyDescent="0.15">
      <c r="B17" s="908"/>
      <c r="C17" s="909"/>
      <c r="D17" s="909"/>
      <c r="E17" s="909"/>
      <c r="F17" s="909"/>
      <c r="G17" s="910"/>
      <c r="H17" s="923"/>
      <c r="I17" s="924"/>
      <c r="J17" s="924"/>
      <c r="K17" s="924"/>
      <c r="L17" s="924"/>
      <c r="M17" s="924"/>
      <c r="N17" s="924"/>
      <c r="O17" s="924"/>
      <c r="P17" s="920"/>
      <c r="Q17" s="921"/>
      <c r="R17" s="921"/>
      <c r="S17" s="921"/>
      <c r="T17" s="921"/>
      <c r="U17" s="921"/>
      <c r="V17" s="921"/>
      <c r="W17" s="921"/>
      <c r="X17" s="921"/>
      <c r="Y17" s="921"/>
      <c r="Z17" s="921"/>
      <c r="AA17" s="921"/>
      <c r="AB17" s="921"/>
      <c r="AC17" s="921"/>
      <c r="AD17" s="921"/>
      <c r="AE17" s="921"/>
      <c r="AF17" s="921"/>
      <c r="AG17" s="921"/>
      <c r="AH17" s="921"/>
      <c r="AI17" s="921"/>
      <c r="AJ17" s="921"/>
      <c r="AK17" s="921"/>
      <c r="AL17" s="921"/>
      <c r="AM17" s="921"/>
      <c r="AN17" s="920"/>
      <c r="AO17" s="921"/>
      <c r="AP17" s="921"/>
      <c r="AQ17" s="921"/>
      <c r="AR17" s="921"/>
      <c r="AS17" s="921"/>
      <c r="AT17" s="921"/>
      <c r="AU17" s="921"/>
      <c r="AV17" s="921"/>
      <c r="AW17" s="921"/>
      <c r="AX17" s="921"/>
      <c r="AY17" s="921"/>
      <c r="AZ17" s="921"/>
      <c r="BA17" s="921"/>
      <c r="BB17" s="921"/>
      <c r="BC17" s="921"/>
      <c r="BD17" s="921"/>
      <c r="BE17" s="921"/>
      <c r="BF17" s="921"/>
      <c r="BG17" s="921"/>
      <c r="BH17" s="921"/>
      <c r="BI17" s="921"/>
      <c r="BJ17" s="921"/>
      <c r="BK17" s="922"/>
    </row>
    <row r="18" spans="2:63" ht="29.25" customHeight="1" x14ac:dyDescent="0.15">
      <c r="B18" s="908"/>
      <c r="C18" s="909"/>
      <c r="D18" s="909"/>
      <c r="E18" s="909"/>
      <c r="F18" s="909"/>
      <c r="G18" s="910"/>
      <c r="H18" s="923"/>
      <c r="I18" s="924"/>
      <c r="J18" s="924"/>
      <c r="K18" s="924"/>
      <c r="L18" s="924"/>
      <c r="M18" s="924"/>
      <c r="N18" s="924"/>
      <c r="O18" s="924"/>
      <c r="P18" s="920"/>
      <c r="Q18" s="921"/>
      <c r="R18" s="921"/>
      <c r="S18" s="921"/>
      <c r="T18" s="921"/>
      <c r="U18" s="921"/>
      <c r="V18" s="921"/>
      <c r="W18" s="921"/>
      <c r="X18" s="921"/>
      <c r="Y18" s="921"/>
      <c r="Z18" s="921"/>
      <c r="AA18" s="921"/>
      <c r="AB18" s="921"/>
      <c r="AC18" s="921"/>
      <c r="AD18" s="921"/>
      <c r="AE18" s="921"/>
      <c r="AF18" s="921"/>
      <c r="AG18" s="921"/>
      <c r="AH18" s="921"/>
      <c r="AI18" s="921"/>
      <c r="AJ18" s="921"/>
      <c r="AK18" s="921"/>
      <c r="AL18" s="921"/>
      <c r="AM18" s="921"/>
      <c r="AN18" s="920"/>
      <c r="AO18" s="921"/>
      <c r="AP18" s="921"/>
      <c r="AQ18" s="921"/>
      <c r="AR18" s="921"/>
      <c r="AS18" s="921"/>
      <c r="AT18" s="921"/>
      <c r="AU18" s="921"/>
      <c r="AV18" s="921"/>
      <c r="AW18" s="921"/>
      <c r="AX18" s="921"/>
      <c r="AY18" s="921"/>
      <c r="AZ18" s="921"/>
      <c r="BA18" s="921"/>
      <c r="BB18" s="921"/>
      <c r="BC18" s="921"/>
      <c r="BD18" s="921"/>
      <c r="BE18" s="921"/>
      <c r="BF18" s="921"/>
      <c r="BG18" s="921"/>
      <c r="BH18" s="921"/>
      <c r="BI18" s="921"/>
      <c r="BJ18" s="921"/>
      <c r="BK18" s="922"/>
    </row>
    <row r="19" spans="2:63" ht="29.25" customHeight="1" x14ac:dyDescent="0.15">
      <c r="B19" s="908"/>
      <c r="C19" s="909"/>
      <c r="D19" s="909"/>
      <c r="E19" s="909"/>
      <c r="F19" s="909"/>
      <c r="G19" s="910"/>
      <c r="H19" s="923"/>
      <c r="I19" s="924"/>
      <c r="J19" s="924"/>
      <c r="K19" s="924"/>
      <c r="L19" s="924"/>
      <c r="M19" s="924"/>
      <c r="N19" s="924"/>
      <c r="O19" s="924"/>
      <c r="P19" s="920"/>
      <c r="Q19" s="921"/>
      <c r="R19" s="921"/>
      <c r="S19" s="921"/>
      <c r="T19" s="921"/>
      <c r="U19" s="921"/>
      <c r="V19" s="921"/>
      <c r="W19" s="921"/>
      <c r="X19" s="921"/>
      <c r="Y19" s="921"/>
      <c r="Z19" s="921"/>
      <c r="AA19" s="921"/>
      <c r="AB19" s="921"/>
      <c r="AC19" s="921"/>
      <c r="AD19" s="921"/>
      <c r="AE19" s="921"/>
      <c r="AF19" s="921"/>
      <c r="AG19" s="921"/>
      <c r="AH19" s="921"/>
      <c r="AI19" s="921"/>
      <c r="AJ19" s="921"/>
      <c r="AK19" s="921"/>
      <c r="AL19" s="921"/>
      <c r="AM19" s="921"/>
      <c r="AN19" s="920"/>
      <c r="AO19" s="921"/>
      <c r="AP19" s="921"/>
      <c r="AQ19" s="921"/>
      <c r="AR19" s="921"/>
      <c r="AS19" s="921"/>
      <c r="AT19" s="921"/>
      <c r="AU19" s="921"/>
      <c r="AV19" s="921"/>
      <c r="AW19" s="921"/>
      <c r="AX19" s="921"/>
      <c r="AY19" s="921"/>
      <c r="AZ19" s="921"/>
      <c r="BA19" s="921"/>
      <c r="BB19" s="921"/>
      <c r="BC19" s="921"/>
      <c r="BD19" s="921"/>
      <c r="BE19" s="921"/>
      <c r="BF19" s="921"/>
      <c r="BG19" s="921"/>
      <c r="BH19" s="921"/>
      <c r="BI19" s="921"/>
      <c r="BJ19" s="921"/>
      <c r="BK19" s="922"/>
    </row>
    <row r="20" spans="2:63" x14ac:dyDescent="0.15">
      <c r="D20" s="29" t="s">
        <v>458</v>
      </c>
    </row>
    <row r="21" spans="2:63" x14ac:dyDescent="0.15">
      <c r="D21" s="1" t="s">
        <v>372</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51"/>
  <sheetViews>
    <sheetView showGridLines="0" showZeros="0" view="pageBreakPreview" zoomScaleNormal="100" zoomScaleSheetLayoutView="100" workbookViewId="0"/>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1035" t="s">
        <v>51</v>
      </c>
      <c r="C2" s="1035"/>
      <c r="D2" s="1035"/>
      <c r="E2" s="1035"/>
      <c r="F2" s="1031" t="s">
        <v>649</v>
      </c>
      <c r="G2" s="1032"/>
      <c r="H2" s="1032"/>
      <c r="I2" s="1032"/>
      <c r="J2" s="1032"/>
      <c r="K2" s="1032"/>
      <c r="L2" s="981" t="s">
        <v>50</v>
      </c>
      <c r="M2" s="981"/>
      <c r="N2" s="981"/>
      <c r="O2" s="1031" t="s">
        <v>653</v>
      </c>
      <c r="P2" s="1032"/>
      <c r="Q2" s="1032"/>
      <c r="R2" s="1032"/>
      <c r="S2" s="1032"/>
      <c r="T2" s="1027" t="s">
        <v>455</v>
      </c>
      <c r="U2" s="1028"/>
      <c r="V2" s="1012" t="s">
        <v>658</v>
      </c>
      <c r="W2" s="1013"/>
      <c r="X2" s="1014"/>
      <c r="Y2" s="1018" t="s">
        <v>404</v>
      </c>
      <c r="Z2" s="1020">
        <v>45841</v>
      </c>
      <c r="AA2" s="1021"/>
      <c r="AB2" s="1022"/>
    </row>
    <row r="3" spans="1:36" ht="12" customHeight="1" x14ac:dyDescent="0.15">
      <c r="A3" s="31" t="s">
        <v>49</v>
      </c>
      <c r="B3" s="1026" t="s">
        <v>48</v>
      </c>
      <c r="C3" s="1026"/>
      <c r="D3" s="1026"/>
      <c r="E3" s="1026"/>
      <c r="F3" s="1033" t="s">
        <v>651</v>
      </c>
      <c r="G3" s="1034"/>
      <c r="H3" s="1034"/>
      <c r="I3" s="1034"/>
      <c r="J3" s="1034"/>
      <c r="K3" s="1034"/>
      <c r="L3" s="981" t="s">
        <v>47</v>
      </c>
      <c r="M3" s="981"/>
      <c r="N3" s="981"/>
      <c r="O3" s="982" t="s">
        <v>655</v>
      </c>
      <c r="P3" s="983"/>
      <c r="Q3" s="983"/>
      <c r="R3" s="983"/>
      <c r="S3" s="983"/>
      <c r="T3" s="1029"/>
      <c r="U3" s="1030"/>
      <c r="V3" s="1015" t="s">
        <v>659</v>
      </c>
      <c r="W3" s="1016"/>
      <c r="X3" s="1017"/>
      <c r="Y3" s="1019"/>
      <c r="Z3" s="1023"/>
      <c r="AA3" s="1024"/>
      <c r="AB3" s="1025"/>
    </row>
    <row r="4" spans="1:36" ht="12" customHeight="1" x14ac:dyDescent="0.15">
      <c r="B4" s="984"/>
      <c r="C4" s="985"/>
      <c r="D4" s="985"/>
      <c r="E4" s="985"/>
      <c r="F4" s="985"/>
      <c r="G4" s="985"/>
      <c r="H4" s="985"/>
      <c r="I4" s="985"/>
      <c r="J4" s="985"/>
      <c r="K4" s="985"/>
      <c r="L4" s="985"/>
      <c r="M4" s="985"/>
      <c r="N4" s="985"/>
      <c r="O4" s="985"/>
      <c r="P4" s="985"/>
      <c r="Q4" s="985"/>
      <c r="R4" s="985"/>
      <c r="S4" s="985"/>
      <c r="T4" s="985"/>
      <c r="U4" s="985"/>
      <c r="V4" s="985"/>
      <c r="W4" s="985"/>
      <c r="X4" s="985"/>
      <c r="Y4" s="985"/>
      <c r="Z4" s="114"/>
      <c r="AA4" s="46"/>
      <c r="AB4" s="115"/>
      <c r="AC4" s="47"/>
      <c r="AD4" s="3"/>
      <c r="AE4" s="3"/>
      <c r="AF4" s="3"/>
      <c r="AG4" s="3"/>
      <c r="AH4" s="3"/>
      <c r="AI4" s="3"/>
      <c r="AJ4" s="3"/>
    </row>
    <row r="5" spans="1:36" ht="12.75" customHeight="1" thickBot="1" x14ac:dyDescent="0.2">
      <c r="B5" s="986" t="s">
        <v>410</v>
      </c>
      <c r="C5" s="987"/>
      <c r="D5" s="987"/>
      <c r="E5" s="987"/>
      <c r="F5" s="987"/>
      <c r="G5" s="987"/>
      <c r="H5" s="987"/>
      <c r="I5" s="987"/>
      <c r="J5" s="987"/>
      <c r="K5" s="987"/>
      <c r="L5" s="987"/>
      <c r="M5" s="987"/>
      <c r="N5" s="987"/>
      <c r="O5" s="987"/>
      <c r="P5" s="987"/>
      <c r="Q5" s="987"/>
      <c r="R5" s="987"/>
      <c r="S5" s="987"/>
      <c r="T5" s="987"/>
      <c r="U5" s="987"/>
      <c r="V5" s="987"/>
      <c r="W5" s="987"/>
      <c r="X5" s="987"/>
      <c r="Y5" s="987"/>
      <c r="Z5" s="987"/>
      <c r="AA5" s="987"/>
      <c r="AB5" s="988"/>
      <c r="AD5" s="3"/>
      <c r="AE5" s="3"/>
      <c r="AF5" s="3"/>
      <c r="AG5" s="3"/>
      <c r="AH5" s="3"/>
      <c r="AI5" s="3"/>
      <c r="AJ5" s="3"/>
    </row>
    <row r="6" spans="1:36" ht="13.5" customHeight="1" x14ac:dyDescent="0.15">
      <c r="B6" s="1007" t="s">
        <v>403</v>
      </c>
      <c r="C6" s="1008"/>
      <c r="D6" s="1009"/>
      <c r="E6" s="976" t="s">
        <v>46</v>
      </c>
      <c r="F6" s="977"/>
      <c r="G6" s="977"/>
      <c r="H6" s="977"/>
      <c r="I6" s="977"/>
      <c r="J6" s="977"/>
      <c r="K6" s="977"/>
      <c r="L6" s="977"/>
      <c r="M6" s="977"/>
      <c r="N6" s="977"/>
      <c r="O6" s="977"/>
      <c r="P6" s="977"/>
      <c r="Q6" s="976" t="s">
        <v>45</v>
      </c>
      <c r="R6" s="977"/>
      <c r="S6" s="977"/>
      <c r="T6" s="977"/>
      <c r="U6" s="977"/>
      <c r="V6" s="977"/>
      <c r="W6" s="977"/>
      <c r="X6" s="977"/>
      <c r="Y6" s="977"/>
      <c r="Z6" s="977"/>
      <c r="AA6" s="977"/>
      <c r="AB6" s="978"/>
      <c r="AC6" s="44"/>
      <c r="AD6" s="44"/>
    </row>
    <row r="7" spans="1:36" ht="13.5" x14ac:dyDescent="0.15">
      <c r="B7" s="1010" t="s">
        <v>402</v>
      </c>
      <c r="C7" s="1002" t="s">
        <v>401</v>
      </c>
      <c r="D7" s="1005" t="s">
        <v>457</v>
      </c>
      <c r="E7" s="1001" t="s">
        <v>408</v>
      </c>
      <c r="F7" s="974"/>
      <c r="G7" s="974"/>
      <c r="H7" s="974"/>
      <c r="I7" s="974"/>
      <c r="J7" s="974"/>
      <c r="K7" s="974"/>
      <c r="L7" s="974"/>
      <c r="M7" s="974"/>
      <c r="N7" s="974"/>
      <c r="O7" s="974"/>
      <c r="P7" s="975"/>
      <c r="Q7" s="1001" t="s">
        <v>44</v>
      </c>
      <c r="R7" s="974"/>
      <c r="S7" s="974"/>
      <c r="T7" s="974"/>
      <c r="U7" s="979" t="s">
        <v>43</v>
      </c>
      <c r="V7" s="974"/>
      <c r="W7" s="974"/>
      <c r="X7" s="974"/>
      <c r="Y7" s="974"/>
      <c r="Z7" s="974"/>
      <c r="AA7" s="974"/>
      <c r="AB7" s="980"/>
      <c r="AC7" s="44"/>
      <c r="AD7" s="44"/>
    </row>
    <row r="8" spans="1:36" ht="13.5" x14ac:dyDescent="0.15">
      <c r="B8" s="1010"/>
      <c r="C8" s="1003"/>
      <c r="D8" s="1005"/>
      <c r="E8" s="1001" t="s">
        <v>42</v>
      </c>
      <c r="F8" s="974"/>
      <c r="G8" s="974"/>
      <c r="H8" s="975"/>
      <c r="I8" s="974" t="s">
        <v>41</v>
      </c>
      <c r="J8" s="974"/>
      <c r="K8" s="974"/>
      <c r="L8" s="975"/>
      <c r="M8" s="974" t="s">
        <v>40</v>
      </c>
      <c r="N8" s="974"/>
      <c r="O8" s="974"/>
      <c r="P8" s="975"/>
      <c r="Q8" s="1001" t="s">
        <v>236</v>
      </c>
      <c r="R8" s="974"/>
      <c r="S8" s="974"/>
      <c r="T8" s="974"/>
      <c r="U8" s="979" t="s">
        <v>41</v>
      </c>
      <c r="V8" s="974"/>
      <c r="W8" s="974"/>
      <c r="X8" s="974"/>
      <c r="Y8" s="979" t="s">
        <v>40</v>
      </c>
      <c r="Z8" s="974"/>
      <c r="AA8" s="974"/>
      <c r="AB8" s="980"/>
      <c r="AC8" s="43"/>
      <c r="AD8" s="43"/>
      <c r="AE8" s="43"/>
      <c r="AF8" s="43"/>
      <c r="AG8" s="43"/>
      <c r="AH8" s="43"/>
      <c r="AI8" s="43"/>
      <c r="AJ8" s="43"/>
    </row>
    <row r="9" spans="1:36" s="30" customFormat="1" x14ac:dyDescent="0.15">
      <c r="B9" s="1011"/>
      <c r="C9" s="1004"/>
      <c r="D9" s="1006"/>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6" t="str">
        <f>'様式D-3_PS'!$AV$5</f>
        <v>PS</v>
      </c>
      <c r="C10" s="217">
        <f>'様式D-3_PS'!$AW$5</f>
        <v>0</v>
      </c>
      <c r="D10" s="218" t="str">
        <f>'様式D-3_PS'!$AX$5</f>
        <v>Ⅰ</v>
      </c>
      <c r="E10" s="219" t="str">
        <f>'様式D-3_PS'!$AY$5</f>
        <v/>
      </c>
      <c r="F10" s="220" t="str">
        <f>'様式D-3_PS'!$AZ$5</f>
        <v/>
      </c>
      <c r="G10" s="220" t="str">
        <f>'様式D-3_PS'!$BA$5</f>
        <v/>
      </c>
      <c r="H10" s="221" t="str">
        <f>'様式D-3_PS'!$BB$5</f>
        <v/>
      </c>
      <c r="I10" s="222">
        <f>'様式D-3_PS'!$BC$5</f>
        <v>0</v>
      </c>
      <c r="J10" s="220">
        <f>'様式D-3_PS'!$BD$5</f>
        <v>0</v>
      </c>
      <c r="K10" s="220">
        <f>'様式D-3_PS'!$BE$5</f>
        <v>0</v>
      </c>
      <c r="L10" s="221">
        <f>'様式D-3_PS'!$BF$5</f>
        <v>0</v>
      </c>
      <c r="M10" s="222">
        <f>'様式D-3_PS'!$BG$5</f>
        <v>0</v>
      </c>
      <c r="N10" s="220">
        <f>'様式D-3_PS'!$BH$5</f>
        <v>0</v>
      </c>
      <c r="O10" s="220">
        <f>'様式D-3_PS'!$BI$5</f>
        <v>0</v>
      </c>
      <c r="P10" s="221">
        <f>'様式D-3_PS'!$BJ$5</f>
        <v>0</v>
      </c>
      <c r="Q10" s="223" t="str">
        <f>'様式D-3_PS'!$BK$5</f>
        <v/>
      </c>
      <c r="R10" s="224" t="str">
        <f>'様式D-3_PS'!$BL$5</f>
        <v/>
      </c>
      <c r="S10" s="224" t="str">
        <f>'様式D-3_PS'!$BM$5</f>
        <v/>
      </c>
      <c r="T10" s="225" t="str">
        <f>'様式D-3_PS'!$BN$5</f>
        <v/>
      </c>
      <c r="U10" s="226">
        <f>'様式D-3_PS'!$BO$5</f>
        <v>0</v>
      </c>
      <c r="V10" s="227">
        <f>'様式D-3_PS'!$BP$5</f>
        <v>0</v>
      </c>
      <c r="W10" s="227">
        <f>'様式D-3_PS'!$BQ$5</f>
        <v>0</v>
      </c>
      <c r="X10" s="228">
        <f>'様式D-3_PS'!$BR$5</f>
        <v>0</v>
      </c>
      <c r="Y10" s="229">
        <f>'様式D-3_PS'!$BS$5</f>
        <v>0</v>
      </c>
      <c r="Z10" s="227">
        <f>'様式D-3_PS'!$BT$5</f>
        <v>0</v>
      </c>
      <c r="AA10" s="227">
        <f>'様式D-3_PS'!$BU$5</f>
        <v>0</v>
      </c>
      <c r="AB10" s="230">
        <f>'様式D-3_PS'!$BV$5</f>
        <v>0</v>
      </c>
      <c r="AC10" s="43"/>
      <c r="AD10" s="43"/>
      <c r="AE10" s="43"/>
      <c r="AF10" s="43"/>
      <c r="AG10" s="43"/>
      <c r="AH10" s="43"/>
      <c r="AI10" s="43"/>
      <c r="AJ10" s="43"/>
    </row>
    <row r="11" spans="1:36" x14ac:dyDescent="0.15">
      <c r="B11" s="216">
        <f>'様式D-3_S001'!$AV$5</f>
        <v>1</v>
      </c>
      <c r="C11" s="231">
        <f>'様式D-3_S001'!$AW$5</f>
        <v>6.1</v>
      </c>
      <c r="D11" s="218" t="str">
        <f>'様式D-3_S001'!$AX$5</f>
        <v>Ⅰ</v>
      </c>
      <c r="E11" s="219" t="str">
        <f>'様式D-3_S001'!$AY$5</f>
        <v/>
      </c>
      <c r="F11" s="220" t="str">
        <f>'様式D-3_S001'!$AZ$5</f>
        <v/>
      </c>
      <c r="G11" s="220" t="str">
        <f>'様式D-3_S001'!$BA$5</f>
        <v/>
      </c>
      <c r="H11" s="221" t="str">
        <f>'様式D-3_S001'!$BB$5</f>
        <v/>
      </c>
      <c r="I11" s="222">
        <f>'様式D-3_S001'!$BC$5</f>
        <v>0</v>
      </c>
      <c r="J11" s="220">
        <f>'様式D-3_S001'!$BD$5</f>
        <v>0</v>
      </c>
      <c r="K11" s="220">
        <f>'様式D-3_S001'!$BE$5</f>
        <v>0</v>
      </c>
      <c r="L11" s="221">
        <f>'様式D-3_S001'!$BF$5</f>
        <v>0</v>
      </c>
      <c r="M11" s="222">
        <f>'様式D-3_S001'!$BG$5</f>
        <v>0</v>
      </c>
      <c r="N11" s="220">
        <f>'様式D-3_S001'!$BH$5</f>
        <v>0</v>
      </c>
      <c r="O11" s="220">
        <f>'様式D-3_S001'!$BI$5</f>
        <v>0</v>
      </c>
      <c r="P11" s="221">
        <f>'様式D-3_S001'!$BJ$5</f>
        <v>0</v>
      </c>
      <c r="Q11" s="232" t="str">
        <f>'様式D-3_S001'!$BK$5</f>
        <v/>
      </c>
      <c r="R11" s="224" t="str">
        <f>'様式D-3_S001'!$BL$5</f>
        <v/>
      </c>
      <c r="S11" s="224" t="str">
        <f>'様式D-3_S001'!$BM$5</f>
        <v/>
      </c>
      <c r="T11" s="225" t="str">
        <f>'様式D-3_S001'!$BN$5</f>
        <v/>
      </c>
      <c r="U11" s="226">
        <f>'様式D-3_S001'!$BO$5</f>
        <v>0</v>
      </c>
      <c r="V11" s="227">
        <f>'様式D-3_S001'!$BP$5</f>
        <v>0</v>
      </c>
      <c r="W11" s="227">
        <f>'様式D-3_S001'!$BQ$5</f>
        <v>0</v>
      </c>
      <c r="X11" s="228">
        <f>'様式D-3_S001'!$BR$5</f>
        <v>0</v>
      </c>
      <c r="Y11" s="229">
        <f>'様式D-3_S001'!$BS$5</f>
        <v>0</v>
      </c>
      <c r="Z11" s="227">
        <f>'様式D-3_S001'!$BT$5</f>
        <v>0</v>
      </c>
      <c r="AA11" s="227">
        <f>'様式D-3_S001'!$BU$5</f>
        <v>0</v>
      </c>
      <c r="AB11" s="230">
        <f>'様式D-3_S001'!$BV$5</f>
        <v>0</v>
      </c>
      <c r="AC11" s="43"/>
      <c r="AD11" s="43"/>
      <c r="AE11" s="43"/>
      <c r="AF11" s="43"/>
      <c r="AG11" s="43"/>
      <c r="AH11" s="43"/>
      <c r="AI11" s="43"/>
      <c r="AJ11" s="43"/>
    </row>
    <row r="12" spans="1:36" x14ac:dyDescent="0.15">
      <c r="B12" s="216">
        <f>'様式D-3_S002'!$AV$5</f>
        <v>2</v>
      </c>
      <c r="C12" s="231">
        <f>'様式D-3_S002'!$AW$5</f>
        <v>10.4</v>
      </c>
      <c r="D12" s="218" t="str">
        <f>'様式D-3_S002'!$AX$5</f>
        <v>Ⅰ</v>
      </c>
      <c r="E12" s="219" t="str">
        <f>'様式D-3_S002'!$AY$5</f>
        <v/>
      </c>
      <c r="F12" s="220" t="str">
        <f>'様式D-3_S002'!$AZ$5</f>
        <v/>
      </c>
      <c r="G12" s="220" t="str">
        <f>'様式D-3_S002'!$BA$5</f>
        <v/>
      </c>
      <c r="H12" s="221" t="str">
        <f>'様式D-3_S002'!$BB$5</f>
        <v/>
      </c>
      <c r="I12" s="222">
        <f>'様式D-3_S002'!$BC$5</f>
        <v>0</v>
      </c>
      <c r="J12" s="220">
        <f>'様式D-3_S002'!$BD$5</f>
        <v>0</v>
      </c>
      <c r="K12" s="220">
        <f>'様式D-3_S002'!$BE$5</f>
        <v>0</v>
      </c>
      <c r="L12" s="221">
        <f>'様式D-3_S002'!$BF$5</f>
        <v>0</v>
      </c>
      <c r="M12" s="222">
        <f>'様式D-3_S002'!$BG$5</f>
        <v>0</v>
      </c>
      <c r="N12" s="220">
        <f>'様式D-3_S002'!$BH$5</f>
        <v>0</v>
      </c>
      <c r="O12" s="220">
        <f>'様式D-3_S002'!$BI$5</f>
        <v>0</v>
      </c>
      <c r="P12" s="221">
        <f>'様式D-3_S002'!$BJ$5</f>
        <v>0</v>
      </c>
      <c r="Q12" s="223" t="str">
        <f>'様式D-3_S002'!$BK$5</f>
        <v/>
      </c>
      <c r="R12" s="224" t="str">
        <f>'様式D-3_S002'!$BL$5</f>
        <v/>
      </c>
      <c r="S12" s="233" t="str">
        <f>'様式D-3_S002'!$BM$5</f>
        <v/>
      </c>
      <c r="T12" s="225" t="str">
        <f>'様式D-3_S002'!$BN$5</f>
        <v/>
      </c>
      <c r="U12" s="226">
        <f>'様式D-3_S002'!$BO$5</f>
        <v>0</v>
      </c>
      <c r="V12" s="227">
        <f>'様式D-3_S002'!$BP$5</f>
        <v>0</v>
      </c>
      <c r="W12" s="227">
        <f>'様式D-3_S002'!$BQ$5</f>
        <v>0</v>
      </c>
      <c r="X12" s="228">
        <f>'様式D-3_S002'!$BR$5</f>
        <v>0</v>
      </c>
      <c r="Y12" s="229">
        <f>'様式D-3_S002'!$BS$5</f>
        <v>0</v>
      </c>
      <c r="Z12" s="227">
        <f>'様式D-3_S002'!$BT$5</f>
        <v>0</v>
      </c>
      <c r="AA12" s="227">
        <f>'様式D-3_S002'!$BU$5</f>
        <v>0</v>
      </c>
      <c r="AB12" s="230">
        <f>'様式D-3_S002'!$BV$5</f>
        <v>0</v>
      </c>
      <c r="AC12" s="43"/>
      <c r="AD12" s="43"/>
      <c r="AE12" s="43"/>
      <c r="AF12" s="43"/>
      <c r="AG12" s="43"/>
      <c r="AH12" s="43"/>
      <c r="AI12" s="43"/>
      <c r="AJ12" s="43"/>
    </row>
    <row r="13" spans="1:36" x14ac:dyDescent="0.15">
      <c r="B13" s="216">
        <f>'様式D-3_S003'!$AV$5</f>
        <v>3</v>
      </c>
      <c r="C13" s="231">
        <f>'様式D-3_S003'!$AW$5</f>
        <v>10.4</v>
      </c>
      <c r="D13" s="218" t="str">
        <f>'様式D-3_S003'!$AX$5</f>
        <v>Ⅱ</v>
      </c>
      <c r="E13" s="219" t="str">
        <f>'様式D-3_S003'!$AY$5</f>
        <v/>
      </c>
      <c r="F13" s="220" t="str">
        <f>'様式D-3_S003'!$AZ$5</f>
        <v/>
      </c>
      <c r="G13" s="220" t="str">
        <f>'様式D-3_S003'!$BA$5</f>
        <v/>
      </c>
      <c r="H13" s="221" t="str">
        <f>'様式D-3_S003'!$BB$5</f>
        <v/>
      </c>
      <c r="I13" s="222">
        <f>'様式D-3_S003'!$BC$5</f>
        <v>0</v>
      </c>
      <c r="J13" s="220">
        <f>'様式D-3_S003'!$BD$5</f>
        <v>0</v>
      </c>
      <c r="K13" s="220">
        <f>'様式D-3_S003'!$BE$5</f>
        <v>0</v>
      </c>
      <c r="L13" s="221">
        <f>'様式D-3_S003'!$BF$5</f>
        <v>1</v>
      </c>
      <c r="M13" s="222">
        <f>'様式D-3_S003'!$BG$5</f>
        <v>0</v>
      </c>
      <c r="N13" s="220">
        <f>'様式D-3_S003'!$BH$5</f>
        <v>0</v>
      </c>
      <c r="O13" s="220">
        <f>'様式D-3_S003'!$BI$5</f>
        <v>0</v>
      </c>
      <c r="P13" s="221">
        <f>'様式D-3_S003'!$BJ$5</f>
        <v>0</v>
      </c>
      <c r="Q13" s="223" t="str">
        <f>'様式D-3_S003'!$BK$5</f>
        <v/>
      </c>
      <c r="R13" s="224" t="str">
        <f>'様式D-3_S003'!$BL$5</f>
        <v/>
      </c>
      <c r="S13" s="233" t="str">
        <f>'様式D-3_S003'!$BM$5</f>
        <v/>
      </c>
      <c r="T13" s="225" t="str">
        <f>'様式D-3_S003'!$BN$5</f>
        <v/>
      </c>
      <c r="U13" s="226">
        <f>'様式D-3_S003'!$BO$5</f>
        <v>0</v>
      </c>
      <c r="V13" s="227">
        <f>'様式D-3_S003'!$BP$5</f>
        <v>0</v>
      </c>
      <c r="W13" s="227">
        <f>'様式D-3_S003'!$BQ$5</f>
        <v>0</v>
      </c>
      <c r="X13" s="228">
        <f>'様式D-3_S003'!$BR$5</f>
        <v>3.78</v>
      </c>
      <c r="Y13" s="229">
        <f>'様式D-3_S003'!$BS$5</f>
        <v>0</v>
      </c>
      <c r="Z13" s="227">
        <f>'様式D-3_S003'!$BT$5</f>
        <v>0</v>
      </c>
      <c r="AA13" s="227">
        <f>'様式D-3_S003'!$BU$5</f>
        <v>0</v>
      </c>
      <c r="AB13" s="230">
        <f>'様式D-3_S003'!$BV$5</f>
        <v>0</v>
      </c>
      <c r="AC13" s="43"/>
      <c r="AD13" s="43"/>
      <c r="AE13" s="43"/>
      <c r="AF13" s="43"/>
      <c r="AG13" s="43"/>
      <c r="AH13" s="43"/>
      <c r="AI13" s="43"/>
      <c r="AJ13" s="43"/>
    </row>
    <row r="14" spans="1:36" x14ac:dyDescent="0.15">
      <c r="B14" s="216">
        <f>'様式D-3_S004'!$AV$5</f>
        <v>4</v>
      </c>
      <c r="C14" s="231">
        <f>'様式D-3_S004'!$AW$5</f>
        <v>10.4</v>
      </c>
      <c r="D14" s="218" t="str">
        <f>'様式D-3_S004'!$AX$5</f>
        <v>Ⅰ</v>
      </c>
      <c r="E14" s="219" t="str">
        <f>'様式D-3_S004'!$AY$5</f>
        <v/>
      </c>
      <c r="F14" s="220" t="str">
        <f>'様式D-3_S004'!$AZ$5</f>
        <v/>
      </c>
      <c r="G14" s="220" t="str">
        <f>'様式D-3_S004'!$BA$5</f>
        <v/>
      </c>
      <c r="H14" s="221" t="str">
        <f>'様式D-3_S004'!$BB$5</f>
        <v/>
      </c>
      <c r="I14" s="222">
        <f>'様式D-3_S004'!$BC$5</f>
        <v>0</v>
      </c>
      <c r="J14" s="220">
        <f>'様式D-3_S004'!$BD$5</f>
        <v>0</v>
      </c>
      <c r="K14" s="220">
        <f>'様式D-3_S004'!$BE$5</f>
        <v>0</v>
      </c>
      <c r="L14" s="221">
        <f>'様式D-3_S004'!$BF$5</f>
        <v>0</v>
      </c>
      <c r="M14" s="222">
        <f>'様式D-3_S004'!$BG$5</f>
        <v>0</v>
      </c>
      <c r="N14" s="220">
        <f>'様式D-3_S004'!$BH$5</f>
        <v>0</v>
      </c>
      <c r="O14" s="220">
        <f>'様式D-3_S004'!$BI$5</f>
        <v>0</v>
      </c>
      <c r="P14" s="221">
        <f>'様式D-3_S004'!$BJ$5</f>
        <v>0</v>
      </c>
      <c r="Q14" s="223" t="str">
        <f>'様式D-3_S004'!$BK$5</f>
        <v/>
      </c>
      <c r="R14" s="224" t="str">
        <f>'様式D-3_S004'!$BL$5</f>
        <v/>
      </c>
      <c r="S14" s="224" t="str">
        <f>'様式D-3_S004'!$BM$5</f>
        <v/>
      </c>
      <c r="T14" s="225" t="str">
        <f>'様式D-3_S004'!$BN$5</f>
        <v/>
      </c>
      <c r="U14" s="226">
        <f>'様式D-3_S004'!$BO$5</f>
        <v>0</v>
      </c>
      <c r="V14" s="227">
        <f>'様式D-3_S004'!$BP$5</f>
        <v>0</v>
      </c>
      <c r="W14" s="227">
        <f>'様式D-3_S004'!$BQ$5</f>
        <v>0</v>
      </c>
      <c r="X14" s="228">
        <f>'様式D-3_S004'!$BR$5</f>
        <v>0</v>
      </c>
      <c r="Y14" s="229">
        <f>'様式D-3_S004'!$BS$5</f>
        <v>0</v>
      </c>
      <c r="Z14" s="227">
        <f>'様式D-3_S004'!$BT$5</f>
        <v>0</v>
      </c>
      <c r="AA14" s="227">
        <f>'様式D-3_S004'!$BU$5</f>
        <v>0</v>
      </c>
      <c r="AB14" s="230">
        <f>'様式D-3_S004'!$BV$5</f>
        <v>0</v>
      </c>
      <c r="AC14" s="43"/>
      <c r="AD14" s="43"/>
      <c r="AE14" s="43"/>
      <c r="AF14" s="43"/>
      <c r="AG14" s="43"/>
      <c r="AH14" s="43"/>
      <c r="AI14" s="43"/>
      <c r="AJ14" s="43"/>
    </row>
    <row r="15" spans="1:36" x14ac:dyDescent="0.15">
      <c r="B15" s="216">
        <f>'様式D-3_S005'!$AV$5</f>
        <v>5</v>
      </c>
      <c r="C15" s="231">
        <f>'様式D-3_S005'!$AW$5</f>
        <v>10.3</v>
      </c>
      <c r="D15" s="218" t="str">
        <f>'様式D-3_S005'!$AX$5</f>
        <v>Ⅰ</v>
      </c>
      <c r="E15" s="219" t="str">
        <f>'様式D-3_S005'!$AY$5</f>
        <v/>
      </c>
      <c r="F15" s="220" t="str">
        <f>'様式D-3_S005'!$AZ$5</f>
        <v/>
      </c>
      <c r="G15" s="220" t="str">
        <f>'様式D-3_S005'!$BA$5</f>
        <v/>
      </c>
      <c r="H15" s="234" t="str">
        <f>'様式D-3_S005'!$BB$5</f>
        <v/>
      </c>
      <c r="I15" s="235">
        <f>'様式D-3_S005'!$BC$5</f>
        <v>0</v>
      </c>
      <c r="J15" s="220">
        <f>'様式D-3_S005'!$BD$5</f>
        <v>0</v>
      </c>
      <c r="K15" s="220">
        <f>'様式D-3_S005'!$BE$5</f>
        <v>0</v>
      </c>
      <c r="L15" s="234">
        <f>'様式D-3_S005'!$BF$5</f>
        <v>0</v>
      </c>
      <c r="M15" s="235">
        <f>'様式D-3_S005'!$BG$5</f>
        <v>0</v>
      </c>
      <c r="N15" s="220">
        <f>'様式D-3_S005'!$BH$5</f>
        <v>0</v>
      </c>
      <c r="O15" s="220">
        <f>'様式D-3_S005'!$BI$5</f>
        <v>0</v>
      </c>
      <c r="P15" s="234">
        <f>'様式D-3_S005'!$BJ$5</f>
        <v>0</v>
      </c>
      <c r="Q15" s="236" t="str">
        <f>'様式D-3_S005'!$BK$5</f>
        <v/>
      </c>
      <c r="R15" s="237" t="str">
        <f>'様式D-3_S005'!$BL$5</f>
        <v/>
      </c>
      <c r="S15" s="238" t="str">
        <f>'様式D-3_S005'!$BM$5</f>
        <v/>
      </c>
      <c r="T15" s="239" t="str">
        <f>'様式D-3_S005'!$BN$5</f>
        <v/>
      </c>
      <c r="U15" s="240">
        <f>'様式D-3_S005'!$BO$5</f>
        <v>0</v>
      </c>
      <c r="V15" s="241">
        <f>'様式D-3_S005'!$BP$5</f>
        <v>0</v>
      </c>
      <c r="W15" s="227">
        <f>'様式D-3_S005'!$BQ$5</f>
        <v>0</v>
      </c>
      <c r="X15" s="242">
        <f>'様式D-3_S005'!$BR$5</f>
        <v>0</v>
      </c>
      <c r="Y15" s="240">
        <f>'様式D-3_S005'!$BS$5</f>
        <v>0</v>
      </c>
      <c r="Z15" s="241">
        <f>'様式D-3_S005'!$BT$5</f>
        <v>0</v>
      </c>
      <c r="AA15" s="227">
        <f>'様式D-3_S005'!$BU$5</f>
        <v>0</v>
      </c>
      <c r="AB15" s="230">
        <f>'様式D-3_S005'!$BV$5</f>
        <v>0</v>
      </c>
      <c r="AC15" s="43"/>
      <c r="AD15" s="43"/>
      <c r="AE15" s="43"/>
      <c r="AF15" s="43"/>
      <c r="AG15" s="43"/>
      <c r="AH15" s="43"/>
      <c r="AI15" s="43"/>
      <c r="AJ15" s="43"/>
    </row>
    <row r="16" spans="1:36" x14ac:dyDescent="0.15">
      <c r="B16" s="216">
        <f>'様式D-3_S006'!$AV$5</f>
        <v>6</v>
      </c>
      <c r="C16" s="231">
        <f>'様式D-3_S006'!$AW$5</f>
        <v>10.3</v>
      </c>
      <c r="D16" s="218" t="str">
        <f>'様式D-3_S006'!$AX$5</f>
        <v>Ⅰ</v>
      </c>
      <c r="E16" s="219" t="str">
        <f>'様式D-3_S006'!$AY$5</f>
        <v/>
      </c>
      <c r="F16" s="220" t="str">
        <f>'様式D-3_S006'!$AZ$5</f>
        <v/>
      </c>
      <c r="G16" s="220" t="str">
        <f>'様式D-3_S006'!$BA$5</f>
        <v/>
      </c>
      <c r="H16" s="234" t="str">
        <f>'様式D-3_S006'!$BB$5</f>
        <v/>
      </c>
      <c r="I16" s="235">
        <f>'様式D-3_S006'!$BC$5</f>
        <v>0</v>
      </c>
      <c r="J16" s="220">
        <f>'様式D-3_S006'!$BD$5</f>
        <v>0</v>
      </c>
      <c r="K16" s="220">
        <f>'様式D-3_S006'!$BE$5</f>
        <v>0</v>
      </c>
      <c r="L16" s="234">
        <f>'様式D-3_S006'!$BF$5</f>
        <v>0</v>
      </c>
      <c r="M16" s="235">
        <f>'様式D-3_S006'!$BG$5</f>
        <v>0</v>
      </c>
      <c r="N16" s="220">
        <f>'様式D-3_S006'!$BH$5</f>
        <v>0</v>
      </c>
      <c r="O16" s="220">
        <f>'様式D-3_S006'!$BI$5</f>
        <v>0</v>
      </c>
      <c r="P16" s="234">
        <f>'様式D-3_S006'!$BJ$5</f>
        <v>0</v>
      </c>
      <c r="Q16" s="236" t="str">
        <f>'様式D-3_S006'!$BK$5</f>
        <v/>
      </c>
      <c r="R16" s="237" t="str">
        <f>'様式D-3_S006'!$BL$5</f>
        <v/>
      </c>
      <c r="S16" s="238" t="str">
        <f>'様式D-3_S006'!$BM$5</f>
        <v/>
      </c>
      <c r="T16" s="239" t="str">
        <f>'様式D-3_S006'!$BN$5</f>
        <v/>
      </c>
      <c r="U16" s="240">
        <f>'様式D-3_S006'!$BO$5</f>
        <v>0</v>
      </c>
      <c r="V16" s="241">
        <f>'様式D-3_S006'!$BP$5</f>
        <v>0</v>
      </c>
      <c r="W16" s="227">
        <f>'様式D-3_S006'!$BQ$5</f>
        <v>0</v>
      </c>
      <c r="X16" s="242">
        <f>'様式D-3_S006'!$BR$5</f>
        <v>0</v>
      </c>
      <c r="Y16" s="240">
        <f>'様式D-3_S006'!$BS$5</f>
        <v>0</v>
      </c>
      <c r="Z16" s="241">
        <f>'様式D-3_S006'!$BT$5</f>
        <v>0</v>
      </c>
      <c r="AA16" s="227">
        <f>'様式D-3_S006'!$BU$5</f>
        <v>0</v>
      </c>
      <c r="AB16" s="230">
        <f>'様式D-3_S006'!$BV$5</f>
        <v>0</v>
      </c>
      <c r="AC16" s="43"/>
      <c r="AD16" s="43"/>
      <c r="AE16" s="43"/>
      <c r="AF16" s="43"/>
      <c r="AG16" s="43"/>
      <c r="AH16" s="43"/>
      <c r="AI16" s="43"/>
      <c r="AJ16" s="43"/>
    </row>
    <row r="17" spans="2:36" x14ac:dyDescent="0.15">
      <c r="B17" s="216">
        <f>'様式D-3_S007'!$AV$5</f>
        <v>7</v>
      </c>
      <c r="C17" s="231">
        <f>'様式D-3_S007'!$AW$5</f>
        <v>10.4</v>
      </c>
      <c r="D17" s="218" t="str">
        <f>'様式D-3_S007'!$AX$5</f>
        <v>Ⅰ</v>
      </c>
      <c r="E17" s="219" t="str">
        <f>'様式D-3_S007'!$AY$5</f>
        <v/>
      </c>
      <c r="F17" s="220" t="str">
        <f>'様式D-3_S007'!$AZ$5</f>
        <v/>
      </c>
      <c r="G17" s="220" t="str">
        <f>'様式D-3_S007'!$BA$5</f>
        <v/>
      </c>
      <c r="H17" s="234" t="str">
        <f>'様式D-3_S007'!$BB$5</f>
        <v/>
      </c>
      <c r="I17" s="235">
        <f>'様式D-3_S007'!$BC$5</f>
        <v>0</v>
      </c>
      <c r="J17" s="220">
        <f>'様式D-3_S007'!$BD$5</f>
        <v>0</v>
      </c>
      <c r="K17" s="220">
        <f>'様式D-3_S007'!$BE$5</f>
        <v>0</v>
      </c>
      <c r="L17" s="234">
        <f>'様式D-3_S007'!$BF$5</f>
        <v>0</v>
      </c>
      <c r="M17" s="235">
        <f>'様式D-3_S007'!$BG$5</f>
        <v>0</v>
      </c>
      <c r="N17" s="220">
        <f>'様式D-3_S007'!$BH$5</f>
        <v>0</v>
      </c>
      <c r="O17" s="220">
        <f>'様式D-3_S007'!$BI$5</f>
        <v>0</v>
      </c>
      <c r="P17" s="234">
        <f>'様式D-3_S007'!$BJ$5</f>
        <v>0</v>
      </c>
      <c r="Q17" s="236" t="str">
        <f>'様式D-3_S007'!$BK$5</f>
        <v/>
      </c>
      <c r="R17" s="237" t="str">
        <f>'様式D-3_S007'!$BL$5</f>
        <v/>
      </c>
      <c r="S17" s="238" t="str">
        <f>'様式D-3_S007'!$BM$5</f>
        <v/>
      </c>
      <c r="T17" s="239" t="str">
        <f>'様式D-3_S007'!$BN$5</f>
        <v/>
      </c>
      <c r="U17" s="240">
        <f>'様式D-3_S007'!$BO$5</f>
        <v>0</v>
      </c>
      <c r="V17" s="241">
        <f>'様式D-3_S007'!$BP$5</f>
        <v>0</v>
      </c>
      <c r="W17" s="227">
        <f>'様式D-3_S007'!$BQ$5</f>
        <v>0</v>
      </c>
      <c r="X17" s="242">
        <f>'様式D-3_S007'!$BR$5</f>
        <v>0</v>
      </c>
      <c r="Y17" s="240">
        <f>'様式D-3_S007'!$BS$5</f>
        <v>0</v>
      </c>
      <c r="Z17" s="241">
        <f>'様式D-3_S007'!$BT$5</f>
        <v>0</v>
      </c>
      <c r="AA17" s="227">
        <f>'様式D-3_S007'!$BU$5</f>
        <v>0</v>
      </c>
      <c r="AB17" s="230">
        <f>'様式D-3_S007'!$BV$5</f>
        <v>0</v>
      </c>
      <c r="AC17" s="43"/>
      <c r="AD17" s="43"/>
      <c r="AE17" s="43"/>
      <c r="AF17" s="43"/>
      <c r="AG17" s="43"/>
      <c r="AH17" s="43"/>
      <c r="AI17" s="43"/>
      <c r="AJ17" s="43"/>
    </row>
    <row r="18" spans="2:36" x14ac:dyDescent="0.15">
      <c r="B18" s="216">
        <f>'様式D-3_S008'!$AV$5</f>
        <v>8</v>
      </c>
      <c r="C18" s="231">
        <f>'様式D-3_S008'!$AW$5</f>
        <v>10.3</v>
      </c>
      <c r="D18" s="218" t="str">
        <f>'様式D-3_S008'!$AX$5</f>
        <v>Ⅱ</v>
      </c>
      <c r="E18" s="219" t="str">
        <f>'様式D-3_S008'!$AY$5</f>
        <v/>
      </c>
      <c r="F18" s="220" t="str">
        <f>'様式D-3_S008'!$AZ$5</f>
        <v/>
      </c>
      <c r="G18" s="220" t="str">
        <f>'様式D-3_S008'!$BA$5</f>
        <v/>
      </c>
      <c r="H18" s="234" t="str">
        <f>'様式D-3_S008'!$BB$5</f>
        <v/>
      </c>
      <c r="I18" s="235">
        <f>'様式D-3_S008'!$BC$5</f>
        <v>0</v>
      </c>
      <c r="J18" s="220">
        <f>'様式D-3_S008'!$BD$5</f>
        <v>0</v>
      </c>
      <c r="K18" s="220">
        <f>'様式D-3_S008'!$BE$5</f>
        <v>1</v>
      </c>
      <c r="L18" s="234">
        <f>'様式D-3_S008'!$BF$5</f>
        <v>1</v>
      </c>
      <c r="M18" s="235">
        <f>'様式D-3_S008'!$BG$5</f>
        <v>0</v>
      </c>
      <c r="N18" s="220">
        <f>'様式D-3_S008'!$BH$5</f>
        <v>0</v>
      </c>
      <c r="O18" s="220">
        <f>'様式D-3_S008'!$BI$5</f>
        <v>0</v>
      </c>
      <c r="P18" s="234">
        <f>'様式D-3_S008'!$BJ$5</f>
        <v>0</v>
      </c>
      <c r="Q18" s="236" t="str">
        <f>'様式D-3_S008'!$BK$5</f>
        <v/>
      </c>
      <c r="R18" s="237" t="str">
        <f>'様式D-3_S008'!$BL$5</f>
        <v/>
      </c>
      <c r="S18" s="238" t="str">
        <f>'様式D-3_S008'!$BM$5</f>
        <v/>
      </c>
      <c r="T18" s="239" t="str">
        <f>'様式D-3_S008'!$BN$5</f>
        <v/>
      </c>
      <c r="U18" s="240">
        <f>'様式D-3_S008'!$BO$5</f>
        <v>0</v>
      </c>
      <c r="V18" s="241">
        <f>'様式D-3_S008'!$BP$5</f>
        <v>0</v>
      </c>
      <c r="W18" s="227">
        <f>'様式D-3_S008'!$BQ$5</f>
        <v>0.14000000000000001</v>
      </c>
      <c r="X18" s="242">
        <f>'様式D-3_S008'!$BR$5</f>
        <v>3.04</v>
      </c>
      <c r="Y18" s="240">
        <f>'様式D-3_S008'!$BS$5</f>
        <v>0</v>
      </c>
      <c r="Z18" s="241">
        <f>'様式D-3_S008'!$BT$5</f>
        <v>0</v>
      </c>
      <c r="AA18" s="227">
        <f>'様式D-3_S008'!$BU$5</f>
        <v>0</v>
      </c>
      <c r="AB18" s="230">
        <f>'様式D-3_S008'!$BV$5</f>
        <v>0</v>
      </c>
      <c r="AC18" s="43"/>
      <c r="AD18" s="43"/>
      <c r="AE18" s="43"/>
      <c r="AF18" s="43"/>
      <c r="AG18" s="43"/>
      <c r="AH18" s="43"/>
      <c r="AI18" s="43"/>
      <c r="AJ18" s="43"/>
    </row>
    <row r="19" spans="2:36" x14ac:dyDescent="0.15">
      <c r="B19" s="216">
        <f>'様式D-3_S009'!$AV$5</f>
        <v>9</v>
      </c>
      <c r="C19" s="231">
        <f>'様式D-3_S009'!$AW$5</f>
        <v>10.4</v>
      </c>
      <c r="D19" s="218" t="str">
        <f>'様式D-3_S009'!$AX$5</f>
        <v>Ⅱ</v>
      </c>
      <c r="E19" s="219" t="str">
        <f>'様式D-3_S009'!$AY$5</f>
        <v/>
      </c>
      <c r="F19" s="220" t="str">
        <f>'様式D-3_S009'!$AZ$5</f>
        <v/>
      </c>
      <c r="G19" s="220" t="str">
        <f>'様式D-3_S009'!$BA$5</f>
        <v/>
      </c>
      <c r="H19" s="234" t="str">
        <f>'様式D-3_S009'!$BB$5</f>
        <v/>
      </c>
      <c r="I19" s="235">
        <f>'様式D-3_S009'!$BC$5</f>
        <v>0</v>
      </c>
      <c r="J19" s="220">
        <f>'様式D-3_S009'!$BD$5</f>
        <v>0</v>
      </c>
      <c r="K19" s="220">
        <f>'様式D-3_S009'!$BE$5</f>
        <v>2</v>
      </c>
      <c r="L19" s="234">
        <f>'様式D-3_S009'!$BF$5</f>
        <v>0</v>
      </c>
      <c r="M19" s="235">
        <f>'様式D-3_S009'!$BG$5</f>
        <v>0</v>
      </c>
      <c r="N19" s="220">
        <f>'様式D-3_S009'!$BH$5</f>
        <v>0</v>
      </c>
      <c r="O19" s="220">
        <f>'様式D-3_S009'!$BI$5</f>
        <v>0</v>
      </c>
      <c r="P19" s="234">
        <f>'様式D-3_S009'!$BJ$5</f>
        <v>0</v>
      </c>
      <c r="Q19" s="236" t="str">
        <f>'様式D-3_S009'!$BK$5</f>
        <v/>
      </c>
      <c r="R19" s="237" t="str">
        <f>'様式D-3_S009'!$BL$5</f>
        <v/>
      </c>
      <c r="S19" s="238" t="str">
        <f>'様式D-3_S009'!$BM$5</f>
        <v/>
      </c>
      <c r="T19" s="239" t="str">
        <f>'様式D-3_S009'!$BN$5</f>
        <v/>
      </c>
      <c r="U19" s="240">
        <f>'様式D-3_S009'!$BO$5</f>
        <v>0</v>
      </c>
      <c r="V19" s="241">
        <f>'様式D-3_S009'!$BP$5</f>
        <v>0</v>
      </c>
      <c r="W19" s="227">
        <f>'様式D-3_S009'!$BQ$5</f>
        <v>0.32999999999999996</v>
      </c>
      <c r="X19" s="242">
        <f>'様式D-3_S009'!$BR$5</f>
        <v>0</v>
      </c>
      <c r="Y19" s="240">
        <f>'様式D-3_S009'!$BS$5</f>
        <v>0</v>
      </c>
      <c r="Z19" s="241">
        <f>'様式D-3_S009'!$BT$5</f>
        <v>0</v>
      </c>
      <c r="AA19" s="227">
        <f>'様式D-3_S009'!$BU$5</f>
        <v>0</v>
      </c>
      <c r="AB19" s="230">
        <f>'様式D-3_S009'!$BV$5</f>
        <v>0</v>
      </c>
      <c r="AC19" s="43"/>
      <c r="AD19" s="43"/>
      <c r="AE19" s="43"/>
      <c r="AF19" s="43"/>
      <c r="AG19" s="43"/>
      <c r="AH19" s="43"/>
      <c r="AI19" s="43"/>
      <c r="AJ19" s="43"/>
    </row>
    <row r="20" spans="2:36" x14ac:dyDescent="0.15">
      <c r="B20" s="216">
        <f>'様式D-3_S010'!$AV$5</f>
        <v>10</v>
      </c>
      <c r="C20" s="231">
        <f>'様式D-3_S010'!$AW$5</f>
        <v>10.4</v>
      </c>
      <c r="D20" s="218" t="str">
        <f>'様式D-3_S010'!$AX$5</f>
        <v>Ⅱ</v>
      </c>
      <c r="E20" s="219" t="str">
        <f>'様式D-3_S010'!$AY$5</f>
        <v/>
      </c>
      <c r="F20" s="220" t="str">
        <f>'様式D-3_S010'!$AZ$5</f>
        <v/>
      </c>
      <c r="G20" s="220" t="str">
        <f>'様式D-3_S010'!$BA$5</f>
        <v/>
      </c>
      <c r="H20" s="234" t="str">
        <f>'様式D-3_S010'!$BB$5</f>
        <v/>
      </c>
      <c r="I20" s="235">
        <f>'様式D-3_S010'!$BC$5</f>
        <v>0</v>
      </c>
      <c r="J20" s="220">
        <f>'様式D-3_S010'!$BD$5</f>
        <v>0</v>
      </c>
      <c r="K20" s="220">
        <f>'様式D-3_S010'!$BE$5</f>
        <v>0</v>
      </c>
      <c r="L20" s="234">
        <f>'様式D-3_S010'!$BF$5</f>
        <v>1</v>
      </c>
      <c r="M20" s="235">
        <f>'様式D-3_S010'!$BG$5</f>
        <v>0</v>
      </c>
      <c r="N20" s="220">
        <f>'様式D-3_S010'!$BH$5</f>
        <v>0</v>
      </c>
      <c r="O20" s="220">
        <f>'様式D-3_S010'!$BI$5</f>
        <v>0</v>
      </c>
      <c r="P20" s="234">
        <f>'様式D-3_S010'!$BJ$5</f>
        <v>0</v>
      </c>
      <c r="Q20" s="236" t="str">
        <f>'様式D-3_S010'!$BK$5</f>
        <v/>
      </c>
      <c r="R20" s="237" t="str">
        <f>'様式D-3_S010'!$BL$5</f>
        <v/>
      </c>
      <c r="S20" s="238" t="str">
        <f>'様式D-3_S010'!$BM$5</f>
        <v/>
      </c>
      <c r="T20" s="239" t="str">
        <f>'様式D-3_S010'!$BN$5</f>
        <v/>
      </c>
      <c r="U20" s="240">
        <f>'様式D-3_S010'!$BO$5</f>
        <v>0</v>
      </c>
      <c r="V20" s="241">
        <f>'様式D-3_S010'!$BP$5</f>
        <v>0</v>
      </c>
      <c r="W20" s="227">
        <f>'様式D-3_S010'!$BQ$5</f>
        <v>0</v>
      </c>
      <c r="X20" s="242">
        <f>'様式D-3_S010'!$BR$5</f>
        <v>11.31</v>
      </c>
      <c r="Y20" s="240">
        <f>'様式D-3_S010'!$BS$5</f>
        <v>0</v>
      </c>
      <c r="Z20" s="241">
        <f>'様式D-3_S010'!$BT$5</f>
        <v>0</v>
      </c>
      <c r="AA20" s="227">
        <f>'様式D-3_S010'!$BU$5</f>
        <v>0</v>
      </c>
      <c r="AB20" s="230">
        <f>'様式D-3_S010'!$BV$5</f>
        <v>0</v>
      </c>
      <c r="AC20" s="43"/>
      <c r="AD20" s="43"/>
      <c r="AE20" s="43"/>
      <c r="AF20" s="43"/>
      <c r="AG20" s="43"/>
      <c r="AH20" s="43"/>
      <c r="AI20" s="43"/>
      <c r="AJ20" s="43"/>
    </row>
    <row r="21" spans="2:36" x14ac:dyDescent="0.15">
      <c r="B21" s="216">
        <f>'様式D-3_S011'!$AV$5</f>
        <v>11</v>
      </c>
      <c r="C21" s="231">
        <f>'様式D-3_S011'!$AW$5</f>
        <v>10.4</v>
      </c>
      <c r="D21" s="218" t="str">
        <f>'様式D-3_S011'!$AX$5</f>
        <v>Ⅱ</v>
      </c>
      <c r="E21" s="219" t="str">
        <f>'様式D-3_S011'!$AY$5</f>
        <v/>
      </c>
      <c r="F21" s="220" t="str">
        <f>'様式D-3_S011'!$AZ$5</f>
        <v/>
      </c>
      <c r="G21" s="220" t="str">
        <f>'様式D-3_S011'!$BA$5</f>
        <v/>
      </c>
      <c r="H21" s="234" t="str">
        <f>'様式D-3_S011'!$BB$5</f>
        <v/>
      </c>
      <c r="I21" s="235">
        <f>'様式D-3_S011'!$BC$5</f>
        <v>0</v>
      </c>
      <c r="J21" s="220">
        <f>'様式D-3_S011'!$BD$5</f>
        <v>0</v>
      </c>
      <c r="K21" s="220">
        <f>'様式D-3_S011'!$BE$5</f>
        <v>1</v>
      </c>
      <c r="L21" s="234">
        <f>'様式D-3_S011'!$BF$5</f>
        <v>0</v>
      </c>
      <c r="M21" s="235">
        <f>'様式D-3_S011'!$BG$5</f>
        <v>0</v>
      </c>
      <c r="N21" s="220">
        <f>'様式D-3_S011'!$BH$5</f>
        <v>0</v>
      </c>
      <c r="O21" s="220">
        <f>'様式D-3_S011'!$BI$5</f>
        <v>0</v>
      </c>
      <c r="P21" s="234">
        <f>'様式D-3_S011'!$BJ$5</f>
        <v>0</v>
      </c>
      <c r="Q21" s="236" t="str">
        <f>'様式D-3_S011'!$BK$5</f>
        <v/>
      </c>
      <c r="R21" s="237" t="str">
        <f>'様式D-3_S011'!$BL$5</f>
        <v/>
      </c>
      <c r="S21" s="238" t="str">
        <f>'様式D-3_S011'!$BM$5</f>
        <v/>
      </c>
      <c r="T21" s="239" t="str">
        <f>'様式D-3_S011'!$BN$5</f>
        <v/>
      </c>
      <c r="U21" s="240">
        <f>'様式D-3_S011'!$BO$5</f>
        <v>0</v>
      </c>
      <c r="V21" s="241">
        <f>'様式D-3_S011'!$BP$5</f>
        <v>0</v>
      </c>
      <c r="W21" s="227">
        <f>'様式D-3_S011'!$BQ$5</f>
        <v>0.12</v>
      </c>
      <c r="X21" s="242">
        <f>'様式D-3_S011'!$BR$5</f>
        <v>0</v>
      </c>
      <c r="Y21" s="240">
        <f>'様式D-3_S011'!$BS$5</f>
        <v>0</v>
      </c>
      <c r="Z21" s="241">
        <f>'様式D-3_S011'!$BT$5</f>
        <v>0</v>
      </c>
      <c r="AA21" s="227">
        <f>'様式D-3_S011'!$BU$5</f>
        <v>0</v>
      </c>
      <c r="AB21" s="230">
        <f>'様式D-3_S011'!$BV$5</f>
        <v>0</v>
      </c>
      <c r="AC21" s="43"/>
      <c r="AD21" s="43"/>
      <c r="AE21" s="43"/>
      <c r="AF21" s="43"/>
      <c r="AG21" s="43"/>
      <c r="AH21" s="43"/>
      <c r="AI21" s="43"/>
      <c r="AJ21" s="43"/>
    </row>
    <row r="22" spans="2:36" x14ac:dyDescent="0.15">
      <c r="B22" s="216">
        <f>'様式D-3_S012'!$AV$5</f>
        <v>12</v>
      </c>
      <c r="C22" s="231">
        <f>'様式D-3_S012'!$AW$5</f>
        <v>10.4</v>
      </c>
      <c r="D22" s="218" t="str">
        <f>'様式D-3_S012'!$AX$5</f>
        <v>Ⅲ</v>
      </c>
      <c r="E22" s="219" t="str">
        <f>'様式D-3_S012'!$AY$5</f>
        <v/>
      </c>
      <c r="F22" s="220" t="str">
        <f>'様式D-3_S012'!$AZ$5</f>
        <v/>
      </c>
      <c r="G22" s="220" t="str">
        <f>'様式D-3_S012'!$BA$5</f>
        <v/>
      </c>
      <c r="H22" s="234" t="str">
        <f>'様式D-3_S012'!$BB$5</f>
        <v/>
      </c>
      <c r="I22" s="235">
        <f>'様式D-3_S012'!$BC$5</f>
        <v>0</v>
      </c>
      <c r="J22" s="220">
        <f>'様式D-3_S012'!$BD$5</f>
        <v>1</v>
      </c>
      <c r="K22" s="220">
        <f>'様式D-3_S012'!$BE$5</f>
        <v>0</v>
      </c>
      <c r="L22" s="234">
        <f>'様式D-3_S012'!$BF$5</f>
        <v>0</v>
      </c>
      <c r="M22" s="235">
        <f>'様式D-3_S012'!$BG$5</f>
        <v>0</v>
      </c>
      <c r="N22" s="220">
        <f>'様式D-3_S012'!$BH$5</f>
        <v>0</v>
      </c>
      <c r="O22" s="220">
        <f>'様式D-3_S012'!$BI$5</f>
        <v>0</v>
      </c>
      <c r="P22" s="234">
        <f>'様式D-3_S012'!$BJ$5</f>
        <v>0</v>
      </c>
      <c r="Q22" s="236" t="str">
        <f>'様式D-3_S012'!$BK$5</f>
        <v/>
      </c>
      <c r="R22" s="237" t="str">
        <f>'様式D-3_S012'!$BL$5</f>
        <v/>
      </c>
      <c r="S22" s="238" t="str">
        <f>'様式D-3_S012'!$BM$5</f>
        <v/>
      </c>
      <c r="T22" s="239" t="str">
        <f>'様式D-3_S012'!$BN$5</f>
        <v/>
      </c>
      <c r="U22" s="240">
        <f>'様式D-3_S012'!$BO$5</f>
        <v>0</v>
      </c>
      <c r="V22" s="241">
        <f>'様式D-3_S012'!$BP$5</f>
        <v>0.04</v>
      </c>
      <c r="W22" s="227">
        <f>'様式D-3_S012'!$BQ$5</f>
        <v>0</v>
      </c>
      <c r="X22" s="242">
        <f>'様式D-3_S012'!$BR$5</f>
        <v>0</v>
      </c>
      <c r="Y22" s="240">
        <f>'様式D-3_S012'!$BS$5</f>
        <v>0</v>
      </c>
      <c r="Z22" s="241">
        <f>'様式D-3_S012'!$BT$5</f>
        <v>0</v>
      </c>
      <c r="AA22" s="227">
        <f>'様式D-3_S012'!$BU$5</f>
        <v>0</v>
      </c>
      <c r="AB22" s="230">
        <f>'様式D-3_S012'!$BV$5</f>
        <v>0</v>
      </c>
      <c r="AC22" s="43"/>
      <c r="AD22" s="43"/>
      <c r="AE22" s="43"/>
      <c r="AF22" s="43"/>
      <c r="AG22" s="43"/>
      <c r="AH22" s="43"/>
      <c r="AI22" s="43"/>
      <c r="AJ22" s="43"/>
    </row>
    <row r="23" spans="2:36" x14ac:dyDescent="0.15">
      <c r="B23" s="216">
        <f>'様式D-3_S013'!$AV$5</f>
        <v>13</v>
      </c>
      <c r="C23" s="231">
        <f>'様式D-3_S013'!$AW$5</f>
        <v>10.4</v>
      </c>
      <c r="D23" s="218" t="str">
        <f>'様式D-3_S013'!$AX$5</f>
        <v>Ⅰ</v>
      </c>
      <c r="E23" s="219" t="str">
        <f>'様式D-3_S013'!$AY$5</f>
        <v/>
      </c>
      <c r="F23" s="220" t="str">
        <f>'様式D-3_S013'!$AZ$5</f>
        <v/>
      </c>
      <c r="G23" s="220" t="str">
        <f>'様式D-3_S013'!$BA$5</f>
        <v/>
      </c>
      <c r="H23" s="234" t="str">
        <f>'様式D-3_S013'!$BB$5</f>
        <v/>
      </c>
      <c r="I23" s="235">
        <f>'様式D-3_S013'!$BC$5</f>
        <v>0</v>
      </c>
      <c r="J23" s="220">
        <f>'様式D-3_S013'!$BD$5</f>
        <v>0</v>
      </c>
      <c r="K23" s="220">
        <f>'様式D-3_S013'!$BE$5</f>
        <v>0</v>
      </c>
      <c r="L23" s="234">
        <f>'様式D-3_S013'!$BF$5</f>
        <v>0</v>
      </c>
      <c r="M23" s="235">
        <f>'様式D-3_S013'!$BG$5</f>
        <v>0</v>
      </c>
      <c r="N23" s="220">
        <f>'様式D-3_S013'!$BH$5</f>
        <v>0</v>
      </c>
      <c r="O23" s="220">
        <f>'様式D-3_S013'!$BI$5</f>
        <v>0</v>
      </c>
      <c r="P23" s="234">
        <f>'様式D-3_S013'!$BJ$5</f>
        <v>0</v>
      </c>
      <c r="Q23" s="236" t="str">
        <f>'様式D-3_S013'!$BK$5</f>
        <v/>
      </c>
      <c r="R23" s="237" t="str">
        <f>'様式D-3_S013'!$BL$5</f>
        <v/>
      </c>
      <c r="S23" s="238" t="str">
        <f>'様式D-3_S013'!$BM$5</f>
        <v/>
      </c>
      <c r="T23" s="239" t="str">
        <f>'様式D-3_S013'!$BN$5</f>
        <v/>
      </c>
      <c r="U23" s="240">
        <f>'様式D-3_S013'!$BO$5</f>
        <v>0</v>
      </c>
      <c r="V23" s="241">
        <f>'様式D-3_S013'!$BP$5</f>
        <v>0</v>
      </c>
      <c r="W23" s="227">
        <f>'様式D-3_S013'!$BQ$5</f>
        <v>0</v>
      </c>
      <c r="X23" s="242">
        <f>'様式D-3_S013'!$BR$5</f>
        <v>0</v>
      </c>
      <c r="Y23" s="240">
        <f>'様式D-3_S013'!$BS$5</f>
        <v>0</v>
      </c>
      <c r="Z23" s="241">
        <f>'様式D-3_S013'!$BT$5</f>
        <v>0</v>
      </c>
      <c r="AA23" s="227">
        <f>'様式D-3_S013'!$BU$5</f>
        <v>0</v>
      </c>
      <c r="AB23" s="230">
        <f>'様式D-3_S013'!$BV$5</f>
        <v>0</v>
      </c>
      <c r="AC23" s="43"/>
      <c r="AD23" s="43"/>
      <c r="AE23" s="43"/>
      <c r="AF23" s="43"/>
      <c r="AG23" s="43"/>
      <c r="AH23" s="43"/>
      <c r="AI23" s="43"/>
      <c r="AJ23" s="43"/>
    </row>
    <row r="24" spans="2:36" x14ac:dyDescent="0.15">
      <c r="B24" s="216">
        <f>'様式D-3_S014'!$AV$5</f>
        <v>14</v>
      </c>
      <c r="C24" s="231">
        <f>'様式D-3_S014'!$AW$5</f>
        <v>8.4</v>
      </c>
      <c r="D24" s="218" t="str">
        <f>'様式D-3_S014'!$AX$5</f>
        <v>Ⅰ</v>
      </c>
      <c r="E24" s="219" t="str">
        <f>'様式D-3_S014'!$AY$5</f>
        <v/>
      </c>
      <c r="F24" s="220" t="str">
        <f>'様式D-3_S014'!$AZ$5</f>
        <v/>
      </c>
      <c r="G24" s="220" t="str">
        <f>'様式D-3_S014'!$BA$5</f>
        <v/>
      </c>
      <c r="H24" s="234" t="str">
        <f>'様式D-3_S014'!$BB$5</f>
        <v/>
      </c>
      <c r="I24" s="235">
        <f>'様式D-3_S014'!$BC$5</f>
        <v>0</v>
      </c>
      <c r="J24" s="220">
        <f>'様式D-3_S014'!$BD$5</f>
        <v>0</v>
      </c>
      <c r="K24" s="220">
        <f>'様式D-3_S014'!$BE$5</f>
        <v>0</v>
      </c>
      <c r="L24" s="234">
        <f>'様式D-3_S014'!$BF$5</f>
        <v>0</v>
      </c>
      <c r="M24" s="235">
        <f>'様式D-3_S014'!$BG$5</f>
        <v>0</v>
      </c>
      <c r="N24" s="220">
        <f>'様式D-3_S014'!$BH$5</f>
        <v>0</v>
      </c>
      <c r="O24" s="220">
        <f>'様式D-3_S014'!$BI$5</f>
        <v>0</v>
      </c>
      <c r="P24" s="234">
        <f>'様式D-3_S014'!$BJ$5</f>
        <v>0</v>
      </c>
      <c r="Q24" s="236" t="str">
        <f>'様式D-3_S014'!$BK$5</f>
        <v/>
      </c>
      <c r="R24" s="237" t="str">
        <f>'様式D-3_S014'!$BL$5</f>
        <v/>
      </c>
      <c r="S24" s="238" t="str">
        <f>'様式D-3_S014'!$BM$5</f>
        <v/>
      </c>
      <c r="T24" s="239" t="str">
        <f>'様式D-3_S014'!$BN$5</f>
        <v/>
      </c>
      <c r="U24" s="240">
        <f>'様式D-3_S014'!$BO$5</f>
        <v>0</v>
      </c>
      <c r="V24" s="241">
        <f>'様式D-3_S014'!$BP$5</f>
        <v>0</v>
      </c>
      <c r="W24" s="227">
        <f>'様式D-3_S014'!$BQ$5</f>
        <v>0</v>
      </c>
      <c r="X24" s="242">
        <f>'様式D-3_S014'!$BR$5</f>
        <v>0</v>
      </c>
      <c r="Y24" s="240">
        <f>'様式D-3_S014'!$BS$5</f>
        <v>0</v>
      </c>
      <c r="Z24" s="241">
        <f>'様式D-3_S014'!$BT$5</f>
        <v>0</v>
      </c>
      <c r="AA24" s="227">
        <f>'様式D-3_S014'!$BU$5</f>
        <v>0</v>
      </c>
      <c r="AB24" s="230">
        <f>'様式D-3_S014'!$BV$5</f>
        <v>0</v>
      </c>
      <c r="AC24" s="43"/>
      <c r="AD24" s="43"/>
      <c r="AE24" s="43"/>
      <c r="AF24" s="43"/>
      <c r="AG24" s="43"/>
      <c r="AH24" s="43"/>
      <c r="AI24" s="43"/>
      <c r="AJ24" s="43"/>
    </row>
    <row r="25" spans="2:36" x14ac:dyDescent="0.15">
      <c r="B25" s="216">
        <f>'様式D-3_S015'!$AV$5</f>
        <v>15</v>
      </c>
      <c r="C25" s="231">
        <f>'様式D-3_S015'!$AW$5</f>
        <v>10.4</v>
      </c>
      <c r="D25" s="218" t="str">
        <f>'様式D-3_S015'!$AX$5</f>
        <v>Ⅰ</v>
      </c>
      <c r="E25" s="219" t="str">
        <f>'様式D-3_S015'!$AY$5</f>
        <v/>
      </c>
      <c r="F25" s="220" t="str">
        <f>'様式D-3_S015'!$AZ$5</f>
        <v/>
      </c>
      <c r="G25" s="220" t="str">
        <f>'様式D-3_S015'!$BA$5</f>
        <v/>
      </c>
      <c r="H25" s="234" t="str">
        <f>'様式D-3_S015'!$BB$5</f>
        <v/>
      </c>
      <c r="I25" s="235">
        <f>'様式D-3_S015'!$BC$5</f>
        <v>0</v>
      </c>
      <c r="J25" s="220">
        <f>'様式D-3_S015'!$BD$5</f>
        <v>0</v>
      </c>
      <c r="K25" s="220">
        <f>'様式D-3_S015'!$BE$5</f>
        <v>0</v>
      </c>
      <c r="L25" s="234">
        <f>'様式D-3_S015'!$BF$5</f>
        <v>0</v>
      </c>
      <c r="M25" s="235">
        <f>'様式D-3_S015'!$BG$5</f>
        <v>0</v>
      </c>
      <c r="N25" s="220">
        <f>'様式D-3_S015'!$BH$5</f>
        <v>0</v>
      </c>
      <c r="O25" s="220">
        <f>'様式D-3_S015'!$BI$5</f>
        <v>0</v>
      </c>
      <c r="P25" s="234">
        <f>'様式D-3_S015'!$BJ$5</f>
        <v>0</v>
      </c>
      <c r="Q25" s="236" t="str">
        <f>'様式D-3_S015'!$BK$5</f>
        <v/>
      </c>
      <c r="R25" s="237" t="str">
        <f>'様式D-3_S015'!$BL$5</f>
        <v/>
      </c>
      <c r="S25" s="238" t="str">
        <f>'様式D-3_S015'!$BM$5</f>
        <v/>
      </c>
      <c r="T25" s="239" t="str">
        <f>'様式D-3_S015'!$BN$5</f>
        <v/>
      </c>
      <c r="U25" s="240">
        <f>'様式D-3_S015'!$BO$5</f>
        <v>0</v>
      </c>
      <c r="V25" s="241">
        <f>'様式D-3_S015'!$BP$5</f>
        <v>0</v>
      </c>
      <c r="W25" s="227">
        <f>'様式D-3_S015'!$BQ$5</f>
        <v>0</v>
      </c>
      <c r="X25" s="242">
        <f>'様式D-3_S015'!$BR$5</f>
        <v>0</v>
      </c>
      <c r="Y25" s="240">
        <f>'様式D-3_S015'!$BS$5</f>
        <v>0</v>
      </c>
      <c r="Z25" s="241">
        <f>'様式D-3_S015'!$BT$5</f>
        <v>0</v>
      </c>
      <c r="AA25" s="227">
        <f>'様式D-3_S015'!$BU$5</f>
        <v>0</v>
      </c>
      <c r="AB25" s="230">
        <f>'様式D-3_S015'!$BV$5</f>
        <v>0</v>
      </c>
      <c r="AC25" s="43"/>
      <c r="AD25" s="43"/>
      <c r="AE25" s="43"/>
      <c r="AF25" s="43"/>
      <c r="AG25" s="43"/>
      <c r="AH25" s="43"/>
      <c r="AI25" s="43"/>
      <c r="AJ25" s="43"/>
    </row>
    <row r="26" spans="2:36" x14ac:dyDescent="0.15">
      <c r="B26" s="216">
        <f>'様式D-3_S016'!$AV$5</f>
        <v>16</v>
      </c>
      <c r="C26" s="231">
        <f>'様式D-3_S016'!$AW$5</f>
        <v>10.4</v>
      </c>
      <c r="D26" s="218" t="str">
        <f>'様式D-3_S016'!$AX$5</f>
        <v>Ⅰ</v>
      </c>
      <c r="E26" s="219" t="str">
        <f>'様式D-3_S016'!$AY$5</f>
        <v/>
      </c>
      <c r="F26" s="220" t="str">
        <f>'様式D-3_S016'!$AZ$5</f>
        <v/>
      </c>
      <c r="G26" s="220" t="str">
        <f>'様式D-3_S016'!$BA$5</f>
        <v/>
      </c>
      <c r="H26" s="234" t="str">
        <f>'様式D-3_S016'!$BB$5</f>
        <v/>
      </c>
      <c r="I26" s="235">
        <f>'様式D-3_S016'!$BC$5</f>
        <v>0</v>
      </c>
      <c r="J26" s="220">
        <f>'様式D-3_S016'!$BD$5</f>
        <v>0</v>
      </c>
      <c r="K26" s="220">
        <f>'様式D-3_S016'!$BE$5</f>
        <v>0</v>
      </c>
      <c r="L26" s="234">
        <f>'様式D-3_S016'!$BF$5</f>
        <v>0</v>
      </c>
      <c r="M26" s="235">
        <f>'様式D-3_S016'!$BG$5</f>
        <v>0</v>
      </c>
      <c r="N26" s="220">
        <f>'様式D-3_S016'!$BH$5</f>
        <v>0</v>
      </c>
      <c r="O26" s="220">
        <f>'様式D-3_S016'!$BI$5</f>
        <v>0</v>
      </c>
      <c r="P26" s="234">
        <f>'様式D-3_S016'!$BJ$5</f>
        <v>0</v>
      </c>
      <c r="Q26" s="236" t="str">
        <f>'様式D-3_S016'!$BK$5</f>
        <v/>
      </c>
      <c r="R26" s="237" t="str">
        <f>'様式D-3_S016'!$BL$5</f>
        <v/>
      </c>
      <c r="S26" s="238" t="str">
        <f>'様式D-3_S016'!$BM$5</f>
        <v/>
      </c>
      <c r="T26" s="239" t="str">
        <f>'様式D-3_S016'!$BN$5</f>
        <v/>
      </c>
      <c r="U26" s="240">
        <f>'様式D-3_S016'!$BO$5</f>
        <v>0</v>
      </c>
      <c r="V26" s="241">
        <f>'様式D-3_S016'!$BP$5</f>
        <v>0</v>
      </c>
      <c r="W26" s="227">
        <f>'様式D-3_S016'!$BQ$5</f>
        <v>0</v>
      </c>
      <c r="X26" s="242">
        <f>'様式D-3_S016'!$BR$5</f>
        <v>0</v>
      </c>
      <c r="Y26" s="240">
        <f>'様式D-3_S016'!$BS$5</f>
        <v>0</v>
      </c>
      <c r="Z26" s="241">
        <f>'様式D-3_S016'!$BT$5</f>
        <v>0</v>
      </c>
      <c r="AA26" s="227">
        <f>'様式D-3_S016'!$BU$5</f>
        <v>0</v>
      </c>
      <c r="AB26" s="230">
        <f>'様式D-3_S016'!$BV$5</f>
        <v>0</v>
      </c>
      <c r="AC26" s="43"/>
      <c r="AD26" s="43"/>
      <c r="AE26" s="43"/>
      <c r="AF26" s="43"/>
      <c r="AG26" s="43"/>
      <c r="AH26" s="43"/>
      <c r="AI26" s="43"/>
      <c r="AJ26" s="43"/>
    </row>
    <row r="27" spans="2:36" x14ac:dyDescent="0.15">
      <c r="B27" s="216">
        <f>'様式D-3_S017'!$AV$5</f>
        <v>17</v>
      </c>
      <c r="C27" s="231">
        <f>'様式D-3_S017'!$AW$5</f>
        <v>10.4</v>
      </c>
      <c r="D27" s="218" t="str">
        <f>'様式D-3_S017'!$AX$5</f>
        <v>Ⅰ</v>
      </c>
      <c r="E27" s="219" t="str">
        <f>'様式D-3_S017'!$AY$5</f>
        <v/>
      </c>
      <c r="F27" s="220" t="str">
        <f>'様式D-3_S017'!$AZ$5</f>
        <v/>
      </c>
      <c r="G27" s="220" t="str">
        <f>'様式D-3_S017'!$BA$5</f>
        <v/>
      </c>
      <c r="H27" s="234" t="str">
        <f>'様式D-3_S017'!$BB$5</f>
        <v/>
      </c>
      <c r="I27" s="235">
        <f>'様式D-3_S017'!$BC$5</f>
        <v>0</v>
      </c>
      <c r="J27" s="220">
        <f>'様式D-3_S017'!$BD$5</f>
        <v>0</v>
      </c>
      <c r="K27" s="220">
        <f>'様式D-3_S017'!$BE$5</f>
        <v>0</v>
      </c>
      <c r="L27" s="234">
        <f>'様式D-3_S017'!$BF$5</f>
        <v>0</v>
      </c>
      <c r="M27" s="235">
        <f>'様式D-3_S017'!$BG$5</f>
        <v>0</v>
      </c>
      <c r="N27" s="220">
        <f>'様式D-3_S017'!$BH$5</f>
        <v>0</v>
      </c>
      <c r="O27" s="220">
        <f>'様式D-3_S017'!$BI$5</f>
        <v>0</v>
      </c>
      <c r="P27" s="234">
        <f>'様式D-3_S017'!$BJ$5</f>
        <v>0</v>
      </c>
      <c r="Q27" s="236" t="str">
        <f>'様式D-3_S017'!$BK$5</f>
        <v/>
      </c>
      <c r="R27" s="237" t="str">
        <f>'様式D-3_S017'!$BL$5</f>
        <v/>
      </c>
      <c r="S27" s="238" t="str">
        <f>'様式D-3_S017'!$BM$5</f>
        <v/>
      </c>
      <c r="T27" s="239" t="str">
        <f>'様式D-3_S017'!$BN$5</f>
        <v/>
      </c>
      <c r="U27" s="240">
        <f>'様式D-3_S017'!$BO$5</f>
        <v>0</v>
      </c>
      <c r="V27" s="241">
        <f>'様式D-3_S017'!$BP$5</f>
        <v>0</v>
      </c>
      <c r="W27" s="227">
        <f>'様式D-3_S017'!$BQ$5</f>
        <v>0</v>
      </c>
      <c r="X27" s="242">
        <f>'様式D-3_S017'!$BR$5</f>
        <v>0</v>
      </c>
      <c r="Y27" s="240">
        <f>'様式D-3_S017'!$BS$5</f>
        <v>0</v>
      </c>
      <c r="Z27" s="241">
        <f>'様式D-3_S017'!$BT$5</f>
        <v>0</v>
      </c>
      <c r="AA27" s="227">
        <f>'様式D-3_S017'!$BU$5</f>
        <v>0</v>
      </c>
      <c r="AB27" s="230">
        <f>'様式D-3_S017'!$BV$5</f>
        <v>0</v>
      </c>
      <c r="AC27" s="43"/>
      <c r="AD27" s="43"/>
      <c r="AE27" s="43"/>
      <c r="AF27" s="43"/>
      <c r="AG27" s="43"/>
      <c r="AH27" s="43"/>
      <c r="AI27" s="43"/>
      <c r="AJ27" s="43"/>
    </row>
    <row r="28" spans="2:36" x14ac:dyDescent="0.15">
      <c r="B28" s="216">
        <f>'様式D-3_S018'!$AV$5</f>
        <v>18</v>
      </c>
      <c r="C28" s="231">
        <f>'様式D-3_S018'!$AW$5</f>
        <v>10.4</v>
      </c>
      <c r="D28" s="218" t="str">
        <f>'様式D-3_S018'!$AX$5</f>
        <v>Ⅱ</v>
      </c>
      <c r="E28" s="219" t="str">
        <f>'様式D-3_S018'!$AY$5</f>
        <v/>
      </c>
      <c r="F28" s="220" t="str">
        <f>'様式D-3_S018'!$AZ$5</f>
        <v/>
      </c>
      <c r="G28" s="220" t="str">
        <f>'様式D-3_S018'!$BA$5</f>
        <v/>
      </c>
      <c r="H28" s="234" t="str">
        <f>'様式D-3_S018'!$BB$5</f>
        <v/>
      </c>
      <c r="I28" s="235">
        <f>'様式D-3_S018'!$BC$5</f>
        <v>0</v>
      </c>
      <c r="J28" s="220">
        <f>'様式D-3_S018'!$BD$5</f>
        <v>0</v>
      </c>
      <c r="K28" s="220">
        <f>'様式D-3_S018'!$BE$5</f>
        <v>2</v>
      </c>
      <c r="L28" s="234">
        <f>'様式D-3_S018'!$BF$5</f>
        <v>0</v>
      </c>
      <c r="M28" s="235">
        <f>'様式D-3_S018'!$BG$5</f>
        <v>0</v>
      </c>
      <c r="N28" s="220">
        <f>'様式D-3_S018'!$BH$5</f>
        <v>0</v>
      </c>
      <c r="O28" s="220">
        <f>'様式D-3_S018'!$BI$5</f>
        <v>0</v>
      </c>
      <c r="P28" s="234">
        <f>'様式D-3_S018'!$BJ$5</f>
        <v>0</v>
      </c>
      <c r="Q28" s="236" t="str">
        <f>'様式D-3_S018'!$BK$5</f>
        <v/>
      </c>
      <c r="R28" s="237" t="str">
        <f>'様式D-3_S018'!$BL$5</f>
        <v/>
      </c>
      <c r="S28" s="238" t="str">
        <f>'様式D-3_S018'!$BM$5</f>
        <v/>
      </c>
      <c r="T28" s="239" t="str">
        <f>'様式D-3_S018'!$BN$5</f>
        <v/>
      </c>
      <c r="U28" s="240">
        <f>'様式D-3_S018'!$BO$5</f>
        <v>0</v>
      </c>
      <c r="V28" s="241">
        <f>'様式D-3_S018'!$BP$5</f>
        <v>0</v>
      </c>
      <c r="W28" s="227">
        <f>'様式D-3_S018'!$BQ$5</f>
        <v>0.47</v>
      </c>
      <c r="X28" s="242">
        <f>'様式D-3_S018'!$BR$5</f>
        <v>0</v>
      </c>
      <c r="Y28" s="240">
        <f>'様式D-3_S018'!$BS$5</f>
        <v>0</v>
      </c>
      <c r="Z28" s="241">
        <f>'様式D-3_S018'!$BT$5</f>
        <v>0</v>
      </c>
      <c r="AA28" s="227">
        <f>'様式D-3_S018'!$BU$5</f>
        <v>0</v>
      </c>
      <c r="AB28" s="230">
        <f>'様式D-3_S018'!$BV$5</f>
        <v>0</v>
      </c>
      <c r="AC28" s="43"/>
      <c r="AD28" s="43"/>
      <c r="AE28" s="43"/>
      <c r="AF28" s="43"/>
      <c r="AG28" s="43"/>
      <c r="AH28" s="43"/>
      <c r="AI28" s="43"/>
      <c r="AJ28" s="43"/>
    </row>
    <row r="29" spans="2:36" x14ac:dyDescent="0.15">
      <c r="B29" s="216">
        <f>'様式D-3_S019'!$AV$5</f>
        <v>19</v>
      </c>
      <c r="C29" s="231">
        <f>'様式D-3_S019'!$AW$5</f>
        <v>10.4</v>
      </c>
      <c r="D29" s="218" t="str">
        <f>'様式D-3_S019'!$AX$5</f>
        <v>Ⅱ</v>
      </c>
      <c r="E29" s="219" t="str">
        <f>'様式D-3_S019'!$AY$5</f>
        <v/>
      </c>
      <c r="F29" s="220" t="str">
        <f>'様式D-3_S019'!$AZ$5</f>
        <v/>
      </c>
      <c r="G29" s="220" t="str">
        <f>'様式D-3_S019'!$BA$5</f>
        <v/>
      </c>
      <c r="H29" s="234" t="str">
        <f>'様式D-3_S019'!$BB$5</f>
        <v/>
      </c>
      <c r="I29" s="235">
        <f>'様式D-3_S019'!$BC$5</f>
        <v>0</v>
      </c>
      <c r="J29" s="220">
        <f>'様式D-3_S019'!$BD$5</f>
        <v>0</v>
      </c>
      <c r="K29" s="220">
        <f>'様式D-3_S019'!$BE$5</f>
        <v>1</v>
      </c>
      <c r="L29" s="234">
        <f>'様式D-3_S019'!$BF$5</f>
        <v>0</v>
      </c>
      <c r="M29" s="235">
        <f>'様式D-3_S019'!$BG$5</f>
        <v>0</v>
      </c>
      <c r="N29" s="220">
        <f>'様式D-3_S019'!$BH$5</f>
        <v>0</v>
      </c>
      <c r="O29" s="220">
        <f>'様式D-3_S019'!$BI$5</f>
        <v>0</v>
      </c>
      <c r="P29" s="234">
        <f>'様式D-3_S019'!$BJ$5</f>
        <v>0</v>
      </c>
      <c r="Q29" s="236" t="str">
        <f>'様式D-3_S019'!$BK$5</f>
        <v/>
      </c>
      <c r="R29" s="237" t="str">
        <f>'様式D-3_S019'!$BL$5</f>
        <v/>
      </c>
      <c r="S29" s="238" t="str">
        <f>'様式D-3_S019'!$BM$5</f>
        <v/>
      </c>
      <c r="T29" s="239" t="str">
        <f>'様式D-3_S019'!$BN$5</f>
        <v/>
      </c>
      <c r="U29" s="240">
        <f>'様式D-3_S019'!$BO$5</f>
        <v>0</v>
      </c>
      <c r="V29" s="241">
        <f>'様式D-3_S019'!$BP$5</f>
        <v>0</v>
      </c>
      <c r="W29" s="227">
        <f>'様式D-3_S019'!$BQ$5</f>
        <v>0.19</v>
      </c>
      <c r="X29" s="242">
        <f>'様式D-3_S019'!$BR$5</f>
        <v>0</v>
      </c>
      <c r="Y29" s="240">
        <f>'様式D-3_S019'!$BS$5</f>
        <v>0</v>
      </c>
      <c r="Z29" s="241">
        <f>'様式D-3_S019'!$BT$5</f>
        <v>0</v>
      </c>
      <c r="AA29" s="227">
        <f>'様式D-3_S019'!$BU$5</f>
        <v>0</v>
      </c>
      <c r="AB29" s="230">
        <f>'様式D-3_S019'!$BV$5</f>
        <v>0</v>
      </c>
      <c r="AC29" s="43"/>
      <c r="AD29" s="43"/>
      <c r="AE29" s="43"/>
      <c r="AF29" s="43"/>
      <c r="AG29" s="43"/>
      <c r="AH29" s="43"/>
      <c r="AI29" s="43"/>
      <c r="AJ29" s="43"/>
    </row>
    <row r="30" spans="2:36" x14ac:dyDescent="0.15">
      <c r="B30" s="216">
        <f>'様式D-3_S020'!$AV$5</f>
        <v>20</v>
      </c>
      <c r="C30" s="231">
        <f>'様式D-3_S020'!$AW$5</f>
        <v>6</v>
      </c>
      <c r="D30" s="218" t="str">
        <f>'様式D-3_S020'!$AX$5</f>
        <v>Ⅰ</v>
      </c>
      <c r="E30" s="219" t="str">
        <f>'様式D-3_S020'!$AY$5</f>
        <v/>
      </c>
      <c r="F30" s="220" t="str">
        <f>'様式D-3_S020'!$AZ$5</f>
        <v/>
      </c>
      <c r="G30" s="220" t="str">
        <f>'様式D-3_S020'!$BA$5</f>
        <v/>
      </c>
      <c r="H30" s="234" t="str">
        <f>'様式D-3_S020'!$BB$5</f>
        <v/>
      </c>
      <c r="I30" s="235">
        <f>'様式D-3_S020'!$BC$5</f>
        <v>0</v>
      </c>
      <c r="J30" s="220">
        <f>'様式D-3_S020'!$BD$5</f>
        <v>0</v>
      </c>
      <c r="K30" s="220">
        <f>'様式D-3_S020'!$BE$5</f>
        <v>0</v>
      </c>
      <c r="L30" s="234">
        <f>'様式D-3_S020'!$BF$5</f>
        <v>0</v>
      </c>
      <c r="M30" s="235">
        <f>'様式D-3_S020'!$BG$5</f>
        <v>0</v>
      </c>
      <c r="N30" s="220">
        <f>'様式D-3_S020'!$BH$5</f>
        <v>0</v>
      </c>
      <c r="O30" s="220">
        <f>'様式D-3_S020'!$BI$5</f>
        <v>0</v>
      </c>
      <c r="P30" s="234">
        <f>'様式D-3_S020'!$BJ$5</f>
        <v>0</v>
      </c>
      <c r="Q30" s="236" t="str">
        <f>'様式D-3_S020'!$BK$5</f>
        <v/>
      </c>
      <c r="R30" s="237" t="str">
        <f>'様式D-3_S020'!$BL$5</f>
        <v/>
      </c>
      <c r="S30" s="238" t="str">
        <f>'様式D-3_S020'!$BM$5</f>
        <v/>
      </c>
      <c r="T30" s="239" t="str">
        <f>'様式D-3_S020'!$BN$5</f>
        <v/>
      </c>
      <c r="U30" s="240">
        <f>'様式D-3_S020'!$BO$5</f>
        <v>0</v>
      </c>
      <c r="V30" s="241">
        <f>'様式D-3_S020'!$BP$5</f>
        <v>0</v>
      </c>
      <c r="W30" s="227">
        <f>'様式D-3_S020'!$BQ$5</f>
        <v>0</v>
      </c>
      <c r="X30" s="242">
        <f>'様式D-3_S020'!$BR$5</f>
        <v>0</v>
      </c>
      <c r="Y30" s="240">
        <f>'様式D-3_S020'!$BS$5</f>
        <v>0</v>
      </c>
      <c r="Z30" s="241">
        <f>'様式D-3_S020'!$BT$5</f>
        <v>0</v>
      </c>
      <c r="AA30" s="227">
        <f>'様式D-3_S020'!$BU$5</f>
        <v>0</v>
      </c>
      <c r="AB30" s="230">
        <f>'様式D-3_S020'!$BV$5</f>
        <v>0</v>
      </c>
      <c r="AC30" s="43"/>
      <c r="AD30" s="43"/>
      <c r="AE30" s="43"/>
      <c r="AF30" s="43"/>
      <c r="AG30" s="43"/>
      <c r="AH30" s="43"/>
      <c r="AI30" s="43"/>
      <c r="AJ30" s="43"/>
    </row>
    <row r="31" spans="2:36" x14ac:dyDescent="0.15">
      <c r="B31" s="216" t="str">
        <f>'様式D-3_PE'!$AV$5</f>
        <v>PE</v>
      </c>
      <c r="C31" s="231">
        <f>'様式D-3_PE'!$AW$5</f>
        <v>0</v>
      </c>
      <c r="D31" s="218" t="str">
        <f>'様式D-3_PE'!$AX$5</f>
        <v>Ⅰ</v>
      </c>
      <c r="E31" s="219" t="str">
        <f>'様式D-3_PE'!$AY$5</f>
        <v/>
      </c>
      <c r="F31" s="220" t="str">
        <f>'様式D-3_PE'!$AZ$5</f>
        <v/>
      </c>
      <c r="G31" s="220" t="str">
        <f>'様式D-3_PE'!$BA$5</f>
        <v/>
      </c>
      <c r="H31" s="234" t="str">
        <f>'様式D-3_PE'!$BB$5</f>
        <v/>
      </c>
      <c r="I31" s="235">
        <f>'様式D-3_PE'!$BC$5</f>
        <v>0</v>
      </c>
      <c r="J31" s="220">
        <f>'様式D-3_PE'!$BD$5</f>
        <v>0</v>
      </c>
      <c r="K31" s="220">
        <f>'様式D-3_PE'!$BE$5</f>
        <v>0</v>
      </c>
      <c r="L31" s="234">
        <f>'様式D-3_PE'!$BF$5</f>
        <v>0</v>
      </c>
      <c r="M31" s="235">
        <f>'様式D-3_PE'!$BG$5</f>
        <v>0</v>
      </c>
      <c r="N31" s="220">
        <f>'様式D-3_PE'!$BH$5</f>
        <v>0</v>
      </c>
      <c r="O31" s="220">
        <f>'様式D-3_PE'!$BI$5</f>
        <v>0</v>
      </c>
      <c r="P31" s="234">
        <f>'様式D-3_PE'!$BJ$5</f>
        <v>0</v>
      </c>
      <c r="Q31" s="236" t="str">
        <f>'様式D-3_PE'!$BK$5</f>
        <v/>
      </c>
      <c r="R31" s="237" t="str">
        <f>'様式D-3_PE'!$BL$5</f>
        <v/>
      </c>
      <c r="S31" s="238" t="str">
        <f>'様式D-3_PE'!$BM$5</f>
        <v/>
      </c>
      <c r="T31" s="239" t="str">
        <f>'様式D-3_PE'!$BN$5</f>
        <v/>
      </c>
      <c r="U31" s="240">
        <f>'様式D-3_PE'!$BO$5</f>
        <v>0</v>
      </c>
      <c r="V31" s="241">
        <f>'様式D-3_PE'!$BP$5</f>
        <v>0</v>
      </c>
      <c r="W31" s="227">
        <f>'様式D-3_PE'!$BQ$5</f>
        <v>0</v>
      </c>
      <c r="X31" s="242">
        <f>'様式D-3_PE'!$BR$5</f>
        <v>0</v>
      </c>
      <c r="Y31" s="240">
        <f>'様式D-3_PE'!$BS$5</f>
        <v>0</v>
      </c>
      <c r="Z31" s="241">
        <f>'様式D-3_PE'!$BT$5</f>
        <v>0</v>
      </c>
      <c r="AA31" s="227">
        <f>'様式D-3_PE'!$BU$5</f>
        <v>0</v>
      </c>
      <c r="AB31" s="230">
        <f>'様式D-3_PE'!$BV$5</f>
        <v>0</v>
      </c>
      <c r="AC31" s="43"/>
      <c r="AD31" s="43"/>
      <c r="AE31" s="43"/>
      <c r="AF31" s="43"/>
      <c r="AG31" s="43"/>
      <c r="AH31" s="43"/>
      <c r="AI31" s="43"/>
      <c r="AJ31" s="43"/>
    </row>
    <row r="32" spans="2:36" x14ac:dyDescent="0.15">
      <c r="B32" s="216"/>
      <c r="C32" s="231"/>
      <c r="D32" s="218"/>
      <c r="E32" s="219"/>
      <c r="F32" s="220"/>
      <c r="G32" s="220"/>
      <c r="H32" s="234"/>
      <c r="I32" s="235"/>
      <c r="J32" s="220"/>
      <c r="K32" s="220"/>
      <c r="L32" s="234"/>
      <c r="M32" s="235"/>
      <c r="N32" s="220"/>
      <c r="O32" s="220"/>
      <c r="P32" s="234"/>
      <c r="Q32" s="236"/>
      <c r="R32" s="237"/>
      <c r="S32" s="238"/>
      <c r="T32" s="239"/>
      <c r="U32" s="240"/>
      <c r="V32" s="241"/>
      <c r="W32" s="227"/>
      <c r="X32" s="242"/>
      <c r="Y32" s="240"/>
      <c r="Z32" s="241"/>
      <c r="AA32" s="227"/>
      <c r="AB32" s="230"/>
      <c r="AC32" s="43"/>
      <c r="AD32" s="43"/>
      <c r="AE32" s="43"/>
      <c r="AF32" s="43"/>
      <c r="AG32" s="43"/>
      <c r="AH32" s="43"/>
      <c r="AI32" s="43"/>
      <c r="AJ32" s="43"/>
    </row>
    <row r="33" spans="2:36" x14ac:dyDescent="0.15">
      <c r="B33" s="216"/>
      <c r="C33" s="231"/>
      <c r="D33" s="218"/>
      <c r="E33" s="219"/>
      <c r="F33" s="220"/>
      <c r="G33" s="220"/>
      <c r="H33" s="234"/>
      <c r="I33" s="235"/>
      <c r="J33" s="220"/>
      <c r="K33" s="220"/>
      <c r="L33" s="234"/>
      <c r="M33" s="235"/>
      <c r="N33" s="220"/>
      <c r="O33" s="220"/>
      <c r="P33" s="234"/>
      <c r="Q33" s="236"/>
      <c r="R33" s="237"/>
      <c r="S33" s="238"/>
      <c r="T33" s="239"/>
      <c r="U33" s="240"/>
      <c r="V33" s="241"/>
      <c r="W33" s="227"/>
      <c r="X33" s="242"/>
      <c r="Y33" s="240"/>
      <c r="Z33" s="241"/>
      <c r="AA33" s="227"/>
      <c r="AB33" s="230"/>
      <c r="AC33" s="43"/>
      <c r="AD33" s="43"/>
      <c r="AE33" s="43"/>
      <c r="AF33" s="43"/>
      <c r="AG33" s="43"/>
      <c r="AH33" s="43"/>
      <c r="AI33" s="43"/>
      <c r="AJ33" s="43"/>
    </row>
    <row r="34" spans="2:36" x14ac:dyDescent="0.15">
      <c r="B34" s="216"/>
      <c r="C34" s="231"/>
      <c r="D34" s="218"/>
      <c r="E34" s="219"/>
      <c r="F34" s="220"/>
      <c r="G34" s="220"/>
      <c r="H34" s="234"/>
      <c r="I34" s="235"/>
      <c r="J34" s="220"/>
      <c r="K34" s="220"/>
      <c r="L34" s="234"/>
      <c r="M34" s="235"/>
      <c r="N34" s="220"/>
      <c r="O34" s="220"/>
      <c r="P34" s="234"/>
      <c r="Q34" s="236"/>
      <c r="R34" s="237"/>
      <c r="S34" s="238"/>
      <c r="T34" s="239"/>
      <c r="U34" s="240"/>
      <c r="V34" s="241"/>
      <c r="W34" s="227"/>
      <c r="X34" s="242"/>
      <c r="Y34" s="240"/>
      <c r="Z34" s="241"/>
      <c r="AA34" s="227"/>
      <c r="AB34" s="230"/>
      <c r="AC34" s="43"/>
      <c r="AD34" s="43"/>
      <c r="AE34" s="43"/>
      <c r="AF34" s="43"/>
      <c r="AG34" s="43"/>
      <c r="AH34" s="43"/>
      <c r="AI34" s="43"/>
      <c r="AJ34" s="43"/>
    </row>
    <row r="35" spans="2:36" x14ac:dyDescent="0.15">
      <c r="B35" s="216"/>
      <c r="C35" s="231"/>
      <c r="D35" s="218"/>
      <c r="E35" s="219"/>
      <c r="F35" s="220"/>
      <c r="G35" s="220"/>
      <c r="H35" s="234"/>
      <c r="I35" s="235"/>
      <c r="J35" s="220"/>
      <c r="K35" s="220"/>
      <c r="L35" s="234"/>
      <c r="M35" s="235"/>
      <c r="N35" s="220"/>
      <c r="O35" s="220"/>
      <c r="P35" s="234"/>
      <c r="Q35" s="236"/>
      <c r="R35" s="237"/>
      <c r="S35" s="238"/>
      <c r="T35" s="239"/>
      <c r="U35" s="240"/>
      <c r="V35" s="241"/>
      <c r="W35" s="227"/>
      <c r="X35" s="242"/>
      <c r="Y35" s="240"/>
      <c r="Z35" s="241"/>
      <c r="AA35" s="227"/>
      <c r="AB35" s="230"/>
      <c r="AC35" s="43"/>
      <c r="AD35" s="43"/>
      <c r="AE35" s="43"/>
      <c r="AF35" s="43"/>
      <c r="AG35" s="43"/>
      <c r="AH35" s="43"/>
      <c r="AI35" s="43"/>
      <c r="AJ35" s="43"/>
    </row>
    <row r="36" spans="2:36" x14ac:dyDescent="0.15">
      <c r="B36" s="216"/>
      <c r="C36" s="231"/>
      <c r="D36" s="218"/>
      <c r="E36" s="219"/>
      <c r="F36" s="220"/>
      <c r="G36" s="220"/>
      <c r="H36" s="234"/>
      <c r="I36" s="235"/>
      <c r="J36" s="220"/>
      <c r="K36" s="220"/>
      <c r="L36" s="234"/>
      <c r="M36" s="235"/>
      <c r="N36" s="220"/>
      <c r="O36" s="220"/>
      <c r="P36" s="234"/>
      <c r="Q36" s="236"/>
      <c r="R36" s="237"/>
      <c r="S36" s="238"/>
      <c r="T36" s="239"/>
      <c r="U36" s="240"/>
      <c r="V36" s="241"/>
      <c r="W36" s="227"/>
      <c r="X36" s="242"/>
      <c r="Y36" s="240"/>
      <c r="Z36" s="241"/>
      <c r="AA36" s="227"/>
      <c r="AB36" s="230"/>
      <c r="AC36" s="43"/>
      <c r="AD36" s="43"/>
      <c r="AE36" s="43"/>
      <c r="AF36" s="43"/>
      <c r="AG36" s="43"/>
      <c r="AH36" s="43"/>
      <c r="AI36" s="43"/>
      <c r="AJ36" s="43"/>
    </row>
    <row r="37" spans="2:36" x14ac:dyDescent="0.15">
      <c r="B37" s="216"/>
      <c r="C37" s="231"/>
      <c r="D37" s="218"/>
      <c r="E37" s="219"/>
      <c r="F37" s="220"/>
      <c r="G37" s="220"/>
      <c r="H37" s="234"/>
      <c r="I37" s="235"/>
      <c r="J37" s="220"/>
      <c r="K37" s="220"/>
      <c r="L37" s="234"/>
      <c r="M37" s="235"/>
      <c r="N37" s="220"/>
      <c r="O37" s="220"/>
      <c r="P37" s="234"/>
      <c r="Q37" s="236"/>
      <c r="R37" s="237"/>
      <c r="S37" s="238"/>
      <c r="T37" s="239"/>
      <c r="U37" s="240"/>
      <c r="V37" s="241"/>
      <c r="W37" s="227"/>
      <c r="X37" s="242"/>
      <c r="Y37" s="240"/>
      <c r="Z37" s="241"/>
      <c r="AA37" s="227"/>
      <c r="AB37" s="230"/>
      <c r="AC37" s="43"/>
      <c r="AD37" s="43"/>
      <c r="AE37" s="43"/>
      <c r="AF37" s="43"/>
      <c r="AG37" s="43"/>
      <c r="AH37" s="43"/>
      <c r="AI37" s="43"/>
      <c r="AJ37" s="43"/>
    </row>
    <row r="38" spans="2:36" x14ac:dyDescent="0.15">
      <c r="B38" s="216"/>
      <c r="C38" s="231"/>
      <c r="D38" s="218"/>
      <c r="E38" s="219"/>
      <c r="F38" s="220"/>
      <c r="G38" s="220"/>
      <c r="H38" s="234"/>
      <c r="I38" s="235"/>
      <c r="J38" s="220"/>
      <c r="K38" s="220"/>
      <c r="L38" s="234"/>
      <c r="M38" s="235"/>
      <c r="N38" s="220"/>
      <c r="O38" s="220"/>
      <c r="P38" s="234"/>
      <c r="Q38" s="236"/>
      <c r="R38" s="237"/>
      <c r="S38" s="238"/>
      <c r="T38" s="239"/>
      <c r="U38" s="240"/>
      <c r="V38" s="241"/>
      <c r="W38" s="227"/>
      <c r="X38" s="242"/>
      <c r="Y38" s="240"/>
      <c r="Z38" s="241"/>
      <c r="AA38" s="227"/>
      <c r="AB38" s="230"/>
      <c r="AC38" s="43"/>
      <c r="AD38" s="43"/>
      <c r="AE38" s="43"/>
      <c r="AF38" s="43"/>
      <c r="AG38" s="43"/>
      <c r="AH38" s="43"/>
      <c r="AI38" s="43"/>
      <c r="AJ38" s="43"/>
    </row>
    <row r="39" spans="2:36" x14ac:dyDescent="0.15">
      <c r="B39" s="216"/>
      <c r="C39" s="231"/>
      <c r="D39" s="218"/>
      <c r="E39" s="219"/>
      <c r="F39" s="220"/>
      <c r="G39" s="220"/>
      <c r="H39" s="234"/>
      <c r="I39" s="235"/>
      <c r="J39" s="220"/>
      <c r="K39" s="220"/>
      <c r="L39" s="234"/>
      <c r="M39" s="235"/>
      <c r="N39" s="220"/>
      <c r="O39" s="220"/>
      <c r="P39" s="234"/>
      <c r="Q39" s="236"/>
      <c r="R39" s="237"/>
      <c r="S39" s="238"/>
      <c r="T39" s="239"/>
      <c r="U39" s="240"/>
      <c r="V39" s="241"/>
      <c r="W39" s="227"/>
      <c r="X39" s="242"/>
      <c r="Y39" s="240"/>
      <c r="Z39" s="241"/>
      <c r="AA39" s="227"/>
      <c r="AB39" s="230"/>
      <c r="AC39" s="43"/>
      <c r="AD39" s="43"/>
      <c r="AE39" s="43"/>
      <c r="AF39" s="43"/>
      <c r="AG39" s="43"/>
      <c r="AH39" s="43"/>
      <c r="AI39" s="43"/>
      <c r="AJ39" s="43"/>
    </row>
    <row r="40" spans="2:36" x14ac:dyDescent="0.15">
      <c r="B40" s="216"/>
      <c r="C40" s="231"/>
      <c r="D40" s="218"/>
      <c r="E40" s="219"/>
      <c r="F40" s="220"/>
      <c r="G40" s="220"/>
      <c r="H40" s="234"/>
      <c r="I40" s="235"/>
      <c r="J40" s="220"/>
      <c r="K40" s="220"/>
      <c r="L40" s="234"/>
      <c r="M40" s="235"/>
      <c r="N40" s="220"/>
      <c r="O40" s="220"/>
      <c r="P40" s="234"/>
      <c r="Q40" s="236"/>
      <c r="R40" s="237"/>
      <c r="S40" s="238"/>
      <c r="T40" s="239"/>
      <c r="U40" s="240"/>
      <c r="V40" s="241"/>
      <c r="W40" s="227"/>
      <c r="X40" s="242"/>
      <c r="Y40" s="240"/>
      <c r="Z40" s="241"/>
      <c r="AA40" s="227"/>
      <c r="AB40" s="230"/>
      <c r="AC40" s="43"/>
      <c r="AD40" s="43"/>
      <c r="AE40" s="43"/>
      <c r="AF40" s="43"/>
      <c r="AG40" s="43"/>
      <c r="AH40" s="43"/>
      <c r="AI40" s="43"/>
      <c r="AJ40" s="43"/>
    </row>
    <row r="41" spans="2:36" x14ac:dyDescent="0.15">
      <c r="B41" s="216"/>
      <c r="C41" s="231"/>
      <c r="D41" s="218"/>
      <c r="E41" s="219"/>
      <c r="F41" s="220"/>
      <c r="G41" s="220"/>
      <c r="H41" s="234"/>
      <c r="I41" s="235"/>
      <c r="J41" s="220"/>
      <c r="K41" s="220"/>
      <c r="L41" s="234"/>
      <c r="M41" s="235"/>
      <c r="N41" s="220"/>
      <c r="O41" s="220"/>
      <c r="P41" s="234"/>
      <c r="Q41" s="236"/>
      <c r="R41" s="237"/>
      <c r="S41" s="238"/>
      <c r="T41" s="239"/>
      <c r="U41" s="240"/>
      <c r="V41" s="241"/>
      <c r="W41" s="227"/>
      <c r="X41" s="242"/>
      <c r="Y41" s="240"/>
      <c r="Z41" s="241"/>
      <c r="AA41" s="227"/>
      <c r="AB41" s="230"/>
      <c r="AC41" s="43"/>
      <c r="AD41" s="43"/>
      <c r="AE41" s="43"/>
      <c r="AF41" s="43"/>
      <c r="AG41" s="43"/>
      <c r="AH41" s="43"/>
      <c r="AI41" s="43"/>
      <c r="AJ41" s="43"/>
    </row>
    <row r="42" spans="2:36" x14ac:dyDescent="0.15">
      <c r="B42" s="216"/>
      <c r="C42" s="231"/>
      <c r="D42" s="218"/>
      <c r="E42" s="219"/>
      <c r="F42" s="220"/>
      <c r="G42" s="220"/>
      <c r="H42" s="234"/>
      <c r="I42" s="235"/>
      <c r="J42" s="220"/>
      <c r="K42" s="220"/>
      <c r="L42" s="234"/>
      <c r="M42" s="235"/>
      <c r="N42" s="220"/>
      <c r="O42" s="220"/>
      <c r="P42" s="234"/>
      <c r="Q42" s="236"/>
      <c r="R42" s="237"/>
      <c r="S42" s="238"/>
      <c r="T42" s="239"/>
      <c r="U42" s="240"/>
      <c r="V42" s="241"/>
      <c r="W42" s="227"/>
      <c r="X42" s="242"/>
      <c r="Y42" s="240"/>
      <c r="Z42" s="241"/>
      <c r="AA42" s="227"/>
      <c r="AB42" s="230"/>
      <c r="AC42" s="43"/>
      <c r="AD42" s="43"/>
      <c r="AE42" s="43"/>
      <c r="AF42" s="43"/>
      <c r="AG42" s="43"/>
      <c r="AH42" s="43"/>
      <c r="AI42" s="43"/>
      <c r="AJ42" s="43"/>
    </row>
    <row r="43" spans="2:36" ht="12.75" thickBot="1" x14ac:dyDescent="0.2">
      <c r="B43" s="216"/>
      <c r="C43" s="231"/>
      <c r="D43" s="218"/>
      <c r="E43" s="219"/>
      <c r="F43" s="220"/>
      <c r="G43" s="220"/>
      <c r="H43" s="234"/>
      <c r="I43" s="235"/>
      <c r="J43" s="220"/>
      <c r="K43" s="220"/>
      <c r="L43" s="234"/>
      <c r="M43" s="235"/>
      <c r="N43" s="220"/>
      <c r="O43" s="220"/>
      <c r="P43" s="234"/>
      <c r="Q43" s="236"/>
      <c r="R43" s="237"/>
      <c r="S43" s="238"/>
      <c r="T43" s="239"/>
      <c r="U43" s="240"/>
      <c r="V43" s="241"/>
      <c r="W43" s="227"/>
      <c r="X43" s="242"/>
      <c r="Y43" s="240"/>
      <c r="Z43" s="241"/>
      <c r="AA43" s="227"/>
      <c r="AB43" s="230"/>
      <c r="AC43" s="43"/>
      <c r="AD43" s="43"/>
      <c r="AE43" s="43"/>
      <c r="AF43" s="43"/>
      <c r="AG43" s="43"/>
      <c r="AH43" s="43"/>
      <c r="AI43" s="43"/>
      <c r="AJ43" s="43"/>
    </row>
    <row r="44" spans="2:36" ht="15" customHeight="1" thickTop="1" x14ac:dyDescent="0.15">
      <c r="B44" s="968" t="s">
        <v>35</v>
      </c>
      <c r="C44" s="969"/>
      <c r="D44" s="970"/>
      <c r="E44" s="991">
        <f t="shared" ref="E44:AB44" si="0">SUM(E10:E43)</f>
        <v>0</v>
      </c>
      <c r="F44" s="989">
        <f t="shared" si="0"/>
        <v>0</v>
      </c>
      <c r="G44" s="137">
        <f t="shared" si="0"/>
        <v>0</v>
      </c>
      <c r="H44" s="138">
        <f t="shared" si="0"/>
        <v>0</v>
      </c>
      <c r="I44" s="993">
        <f t="shared" si="0"/>
        <v>0</v>
      </c>
      <c r="J44" s="989">
        <f t="shared" si="0"/>
        <v>1</v>
      </c>
      <c r="K44" s="137">
        <f t="shared" si="0"/>
        <v>7</v>
      </c>
      <c r="L44" s="138">
        <f t="shared" si="0"/>
        <v>3</v>
      </c>
      <c r="M44" s="993">
        <f t="shared" si="0"/>
        <v>0</v>
      </c>
      <c r="N44" s="989">
        <f t="shared" si="0"/>
        <v>0</v>
      </c>
      <c r="O44" s="139">
        <f t="shared" si="0"/>
        <v>0</v>
      </c>
      <c r="P44" s="140">
        <f t="shared" si="0"/>
        <v>0</v>
      </c>
      <c r="Q44" s="141">
        <f t="shared" si="0"/>
        <v>0</v>
      </c>
      <c r="R44" s="142">
        <f t="shared" si="0"/>
        <v>0</v>
      </c>
      <c r="S44" s="143">
        <f t="shared" si="0"/>
        <v>0</v>
      </c>
      <c r="T44" s="144">
        <f t="shared" si="0"/>
        <v>0</v>
      </c>
      <c r="U44" s="145">
        <f t="shared" si="0"/>
        <v>0</v>
      </c>
      <c r="V44" s="146">
        <f t="shared" si="0"/>
        <v>0.04</v>
      </c>
      <c r="W44" s="147">
        <f t="shared" si="0"/>
        <v>1.25</v>
      </c>
      <c r="X44" s="148">
        <f t="shared" si="0"/>
        <v>18.130000000000003</v>
      </c>
      <c r="Y44" s="145">
        <f t="shared" si="0"/>
        <v>0</v>
      </c>
      <c r="Z44" s="146">
        <f t="shared" si="0"/>
        <v>0</v>
      </c>
      <c r="AA44" s="147">
        <f t="shared" si="0"/>
        <v>0</v>
      </c>
      <c r="AB44" s="149">
        <f t="shared" si="0"/>
        <v>0</v>
      </c>
      <c r="AC44" s="45"/>
      <c r="AD44" s="45"/>
      <c r="AE44" s="45"/>
      <c r="AF44" s="45"/>
      <c r="AG44" s="45"/>
      <c r="AH44" s="45"/>
      <c r="AI44" s="45"/>
    </row>
    <row r="45" spans="2:36" ht="15" customHeight="1" thickBot="1" x14ac:dyDescent="0.2">
      <c r="B45" s="971"/>
      <c r="C45" s="972"/>
      <c r="D45" s="973"/>
      <c r="E45" s="992"/>
      <c r="F45" s="990"/>
      <c r="G45" s="995">
        <f>G44+H44</f>
        <v>0</v>
      </c>
      <c r="H45" s="996"/>
      <c r="I45" s="994"/>
      <c r="J45" s="990"/>
      <c r="K45" s="995">
        <f>K44+L44</f>
        <v>10</v>
      </c>
      <c r="L45" s="996"/>
      <c r="M45" s="994"/>
      <c r="N45" s="990"/>
      <c r="O45" s="997">
        <f>O44+P44</f>
        <v>0</v>
      </c>
      <c r="P45" s="973"/>
      <c r="Q45" s="998"/>
      <c r="R45" s="999"/>
      <c r="S45" s="999"/>
      <c r="T45" s="999"/>
      <c r="U45" s="999"/>
      <c r="V45" s="999"/>
      <c r="W45" s="999"/>
      <c r="X45" s="999"/>
      <c r="Y45" s="999"/>
      <c r="Z45" s="999"/>
      <c r="AA45" s="999"/>
      <c r="AB45" s="1000"/>
    </row>
    <row r="46" spans="2:36" x14ac:dyDescent="0.15">
      <c r="B46" s="113" t="s">
        <v>451</v>
      </c>
    </row>
    <row r="47" spans="2:36" x14ac:dyDescent="0.15">
      <c r="B47" s="113" t="s">
        <v>442</v>
      </c>
    </row>
    <row r="48" spans="2:36" x14ac:dyDescent="0.15">
      <c r="B48" s="113" t="s">
        <v>460</v>
      </c>
    </row>
    <row r="49" spans="2:6" x14ac:dyDescent="0.15">
      <c r="B49" s="113" t="s">
        <v>234</v>
      </c>
    </row>
    <row r="50" spans="2:6" x14ac:dyDescent="0.15">
      <c r="B50" s="113" t="s">
        <v>459</v>
      </c>
    </row>
    <row r="51" spans="2:6" x14ac:dyDescent="0.15">
      <c r="F51" s="30"/>
    </row>
  </sheetData>
  <mergeCells count="41">
    <mergeCell ref="V2:X2"/>
    <mergeCell ref="V3:X3"/>
    <mergeCell ref="Y2:Y3"/>
    <mergeCell ref="Z2:AB3"/>
    <mergeCell ref="B3:E3"/>
    <mergeCell ref="T2:U3"/>
    <mergeCell ref="F2:K2"/>
    <mergeCell ref="L2:N2"/>
    <mergeCell ref="O2:S2"/>
    <mergeCell ref="F3:K3"/>
    <mergeCell ref="B2:E2"/>
    <mergeCell ref="C7:C9"/>
    <mergeCell ref="D7:D9"/>
    <mergeCell ref="B6:D6"/>
    <mergeCell ref="E6:P6"/>
    <mergeCell ref="Q8:T8"/>
    <mergeCell ref="B7:B9"/>
    <mergeCell ref="Q7:T7"/>
    <mergeCell ref="I8:L8"/>
    <mergeCell ref="G45:H45"/>
    <mergeCell ref="K45:L45"/>
    <mergeCell ref="O45:P45"/>
    <mergeCell ref="Q45:AB45"/>
    <mergeCell ref="E7:P7"/>
    <mergeCell ref="E8:H8"/>
    <mergeCell ref="B44:D45"/>
    <mergeCell ref="M8:P8"/>
    <mergeCell ref="Q6:AB6"/>
    <mergeCell ref="U7:AB7"/>
    <mergeCell ref="L3:N3"/>
    <mergeCell ref="O3:S3"/>
    <mergeCell ref="U8:X8"/>
    <mergeCell ref="Y8:AB8"/>
    <mergeCell ref="B4:Y4"/>
    <mergeCell ref="B5:AB5"/>
    <mergeCell ref="N44:N45"/>
    <mergeCell ref="E44:E45"/>
    <mergeCell ref="F44:F45"/>
    <mergeCell ref="I44:I45"/>
    <mergeCell ref="J44:J45"/>
    <mergeCell ref="M44:M45"/>
  </mergeCells>
  <phoneticPr fontId="8"/>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63"/>
      <c r="R2" s="1064"/>
      <c r="S2" s="1064"/>
      <c r="T2" s="1064"/>
      <c r="U2" s="253" t="s">
        <v>414</v>
      </c>
      <c r="V2" s="254"/>
      <c r="W2" s="260"/>
      <c r="X2" s="1065" t="s">
        <v>648</v>
      </c>
      <c r="Y2" s="1066"/>
      <c r="Z2" s="1067"/>
    </row>
    <row r="3" spans="2:26" s="1" customFormat="1" ht="25.15" customHeight="1" x14ac:dyDescent="0.15">
      <c r="B3" s="282" t="s">
        <v>17</v>
      </c>
      <c r="C3" s="286"/>
      <c r="D3" s="283"/>
      <c r="E3" s="1068" t="s">
        <v>649</v>
      </c>
      <c r="F3" s="1069"/>
      <c r="G3" s="1069"/>
      <c r="H3" s="1070"/>
      <c r="I3" s="266" t="s">
        <v>18</v>
      </c>
      <c r="J3" s="291"/>
      <c r="K3" s="267"/>
      <c r="L3" s="1071" t="s">
        <v>653</v>
      </c>
      <c r="M3" s="1072"/>
      <c r="N3" s="1073"/>
      <c r="O3" s="327" t="s">
        <v>454</v>
      </c>
      <c r="P3" s="328"/>
      <c r="Q3" s="329"/>
      <c r="R3" s="1074" t="s">
        <v>658</v>
      </c>
      <c r="S3" s="1075"/>
      <c r="T3" s="1076"/>
      <c r="U3" s="494" t="s">
        <v>185</v>
      </c>
      <c r="V3" s="495"/>
      <c r="W3" s="495"/>
      <c r="X3" s="1048">
        <v>45841</v>
      </c>
      <c r="Y3" s="1049"/>
      <c r="Z3" s="1050"/>
    </row>
    <row r="4" spans="2:26" s="1" customFormat="1" ht="25.15" customHeight="1" x14ac:dyDescent="0.15">
      <c r="B4" s="284" t="s">
        <v>0</v>
      </c>
      <c r="C4" s="320"/>
      <c r="D4" s="285"/>
      <c r="E4" s="1054" t="s">
        <v>651</v>
      </c>
      <c r="F4" s="1055"/>
      <c r="G4" s="1055"/>
      <c r="H4" s="1056"/>
      <c r="I4" s="578" t="s">
        <v>1</v>
      </c>
      <c r="J4" s="618"/>
      <c r="K4" s="579"/>
      <c r="L4" s="1057" t="s">
        <v>655</v>
      </c>
      <c r="M4" s="1058"/>
      <c r="N4" s="1059"/>
      <c r="O4" s="316"/>
      <c r="P4" s="330"/>
      <c r="Q4" s="331"/>
      <c r="R4" s="1060" t="s">
        <v>659</v>
      </c>
      <c r="S4" s="1061"/>
      <c r="T4" s="1062"/>
      <c r="U4" s="497"/>
      <c r="V4" s="498"/>
      <c r="W4" s="498"/>
      <c r="X4" s="1051"/>
      <c r="Y4" s="1052"/>
      <c r="Z4" s="1053"/>
    </row>
    <row r="5" spans="2:26" ht="49.9" customHeight="1" x14ac:dyDescent="0.15">
      <c r="B5" s="1045" t="s">
        <v>439</v>
      </c>
      <c r="C5" s="1046"/>
      <c r="D5" s="1046"/>
      <c r="E5" s="1046"/>
      <c r="F5" s="1046"/>
      <c r="G5" s="1046"/>
      <c r="H5" s="1046"/>
      <c r="I5" s="1046"/>
      <c r="J5" s="1046"/>
      <c r="K5" s="1046"/>
      <c r="L5" s="1046"/>
      <c r="M5" s="1046"/>
      <c r="N5" s="1046"/>
      <c r="O5" s="1046"/>
      <c r="P5" s="1046"/>
      <c r="Q5" s="1046"/>
      <c r="R5" s="1046"/>
      <c r="S5" s="1046"/>
      <c r="T5" s="1046"/>
      <c r="U5" s="1046"/>
      <c r="V5" s="1046"/>
      <c r="W5" s="1046"/>
      <c r="X5" s="1046"/>
      <c r="Y5" s="1046"/>
      <c r="Z5" s="1047"/>
    </row>
    <row r="6" spans="2:26" ht="49.9" customHeight="1" x14ac:dyDescent="0.15">
      <c r="B6" s="1036" t="s">
        <v>666</v>
      </c>
      <c r="C6" s="1037"/>
      <c r="D6" s="1037"/>
      <c r="E6" s="1037"/>
      <c r="F6" s="1037"/>
      <c r="G6" s="1037"/>
      <c r="H6" s="1037"/>
      <c r="I6" s="1037"/>
      <c r="J6" s="1037"/>
      <c r="K6" s="1037"/>
      <c r="L6" s="1037"/>
      <c r="M6" s="1037"/>
      <c r="N6" s="1037"/>
      <c r="O6" s="1037"/>
      <c r="P6" s="1037"/>
      <c r="Q6" s="1037"/>
      <c r="R6" s="1037"/>
      <c r="S6" s="1037"/>
      <c r="T6" s="1037"/>
      <c r="U6" s="1037"/>
      <c r="V6" s="1037"/>
      <c r="W6" s="1037"/>
      <c r="X6" s="1037"/>
      <c r="Y6" s="1037"/>
      <c r="Z6" s="1038"/>
    </row>
    <row r="7" spans="2:26" ht="100.15" customHeight="1" x14ac:dyDescent="0.15">
      <c r="B7" s="1039"/>
      <c r="C7" s="1040"/>
      <c r="D7" s="1040"/>
      <c r="E7" s="1040"/>
      <c r="F7" s="1040"/>
      <c r="G7" s="1040"/>
      <c r="H7" s="1040"/>
      <c r="I7" s="1040"/>
      <c r="J7" s="1040"/>
      <c r="K7" s="1040"/>
      <c r="L7" s="1040"/>
      <c r="M7" s="1040"/>
      <c r="N7" s="1040"/>
      <c r="O7" s="1040"/>
      <c r="P7" s="1040"/>
      <c r="Q7" s="1040"/>
      <c r="R7" s="1040"/>
      <c r="S7" s="1040"/>
      <c r="T7" s="1040"/>
      <c r="U7" s="1040"/>
      <c r="V7" s="1040"/>
      <c r="W7" s="1040"/>
      <c r="X7" s="1040"/>
      <c r="Y7" s="1040"/>
      <c r="Z7" s="1041"/>
    </row>
    <row r="8" spans="2:26" ht="49.9" customHeight="1" x14ac:dyDescent="0.15">
      <c r="B8" s="1039"/>
      <c r="C8" s="1040"/>
      <c r="D8" s="1040"/>
      <c r="E8" s="1040"/>
      <c r="F8" s="1040"/>
      <c r="G8" s="1040"/>
      <c r="H8" s="1040"/>
      <c r="I8" s="1040"/>
      <c r="J8" s="1040"/>
      <c r="K8" s="1040"/>
      <c r="L8" s="1040"/>
      <c r="M8" s="1040"/>
      <c r="N8" s="1040"/>
      <c r="O8" s="1040"/>
      <c r="P8" s="1040"/>
      <c r="Q8" s="1040"/>
      <c r="R8" s="1040"/>
      <c r="S8" s="1040"/>
      <c r="T8" s="1040"/>
      <c r="U8" s="1040"/>
      <c r="V8" s="1040"/>
      <c r="W8" s="1040"/>
      <c r="X8" s="1040"/>
      <c r="Y8" s="1040"/>
      <c r="Z8" s="1041"/>
    </row>
    <row r="9" spans="2:26" ht="100.15" customHeight="1" x14ac:dyDescent="0.15">
      <c r="B9" s="1039"/>
      <c r="C9" s="1040"/>
      <c r="D9" s="1040"/>
      <c r="E9" s="1040"/>
      <c r="F9" s="1040"/>
      <c r="G9" s="1040"/>
      <c r="H9" s="1040"/>
      <c r="I9" s="1040"/>
      <c r="J9" s="1040"/>
      <c r="K9" s="1040"/>
      <c r="L9" s="1040"/>
      <c r="M9" s="1040"/>
      <c r="N9" s="1040"/>
      <c r="O9" s="1040"/>
      <c r="P9" s="1040"/>
      <c r="Q9" s="1040"/>
      <c r="R9" s="1040"/>
      <c r="S9" s="1040"/>
      <c r="T9" s="1040"/>
      <c r="U9" s="1040"/>
      <c r="V9" s="1040"/>
      <c r="W9" s="1040"/>
      <c r="X9" s="1040"/>
      <c r="Y9" s="1040"/>
      <c r="Z9" s="1041"/>
    </row>
    <row r="10" spans="2:26" ht="49.9" customHeight="1" x14ac:dyDescent="0.15">
      <c r="B10" s="1039"/>
      <c r="C10" s="1040"/>
      <c r="D10" s="1040"/>
      <c r="E10" s="1040"/>
      <c r="F10" s="1040"/>
      <c r="G10" s="1040"/>
      <c r="H10" s="1040"/>
      <c r="I10" s="1040"/>
      <c r="J10" s="1040"/>
      <c r="K10" s="1040"/>
      <c r="L10" s="1040"/>
      <c r="M10" s="1040"/>
      <c r="N10" s="1040"/>
      <c r="O10" s="1040"/>
      <c r="P10" s="1040"/>
      <c r="Q10" s="1040"/>
      <c r="R10" s="1040"/>
      <c r="S10" s="1040"/>
      <c r="T10" s="1040"/>
      <c r="U10" s="1040"/>
      <c r="V10" s="1040"/>
      <c r="W10" s="1040"/>
      <c r="X10" s="1040"/>
      <c r="Y10" s="1040"/>
      <c r="Z10" s="1041"/>
    </row>
    <row r="11" spans="2:26" ht="100.15" customHeight="1" x14ac:dyDescent="0.15">
      <c r="B11" s="1039"/>
      <c r="C11" s="1040"/>
      <c r="D11" s="1040"/>
      <c r="E11" s="1040"/>
      <c r="F11" s="1040"/>
      <c r="G11" s="1040"/>
      <c r="H11" s="1040"/>
      <c r="I11" s="1040"/>
      <c r="J11" s="1040"/>
      <c r="K11" s="1040"/>
      <c r="L11" s="1040"/>
      <c r="M11" s="1040"/>
      <c r="N11" s="1040"/>
      <c r="O11" s="1040"/>
      <c r="P11" s="1040"/>
      <c r="Q11" s="1040"/>
      <c r="R11" s="1040"/>
      <c r="S11" s="1040"/>
      <c r="T11" s="1040"/>
      <c r="U11" s="1040"/>
      <c r="V11" s="1040"/>
      <c r="W11" s="1040"/>
      <c r="X11" s="1040"/>
      <c r="Y11" s="1040"/>
      <c r="Z11" s="1041"/>
    </row>
    <row r="12" spans="2:26" ht="49.9" customHeight="1" x14ac:dyDescent="0.15">
      <c r="B12" s="1039"/>
      <c r="C12" s="1040"/>
      <c r="D12" s="1040"/>
      <c r="E12" s="1040"/>
      <c r="F12" s="1040"/>
      <c r="G12" s="1040"/>
      <c r="H12" s="1040"/>
      <c r="I12" s="1040"/>
      <c r="J12" s="1040"/>
      <c r="K12" s="1040"/>
      <c r="L12" s="1040"/>
      <c r="M12" s="1040"/>
      <c r="N12" s="1040"/>
      <c r="O12" s="1040"/>
      <c r="P12" s="1040"/>
      <c r="Q12" s="1040"/>
      <c r="R12" s="1040"/>
      <c r="S12" s="1040"/>
      <c r="T12" s="1040"/>
      <c r="U12" s="1040"/>
      <c r="V12" s="1040"/>
      <c r="W12" s="1040"/>
      <c r="X12" s="1040"/>
      <c r="Y12" s="1040"/>
      <c r="Z12" s="1041"/>
    </row>
    <row r="13" spans="2:26" ht="100.15" customHeight="1" x14ac:dyDescent="0.15">
      <c r="B13" s="1039"/>
      <c r="C13" s="1040"/>
      <c r="D13" s="1040"/>
      <c r="E13" s="1040"/>
      <c r="F13" s="1040"/>
      <c r="G13" s="1040"/>
      <c r="H13" s="1040"/>
      <c r="I13" s="1040"/>
      <c r="J13" s="1040"/>
      <c r="K13" s="1040"/>
      <c r="L13" s="1040"/>
      <c r="M13" s="1040"/>
      <c r="N13" s="1040"/>
      <c r="O13" s="1040"/>
      <c r="P13" s="1040"/>
      <c r="Q13" s="1040"/>
      <c r="R13" s="1040"/>
      <c r="S13" s="1040"/>
      <c r="T13" s="1040"/>
      <c r="U13" s="1040"/>
      <c r="V13" s="1040"/>
      <c r="W13" s="1040"/>
      <c r="X13" s="1040"/>
      <c r="Y13" s="1040"/>
      <c r="Z13" s="1041"/>
    </row>
    <row r="14" spans="2:26" ht="49.9" customHeight="1" x14ac:dyDescent="0.15">
      <c r="B14" s="1039"/>
      <c r="C14" s="1040"/>
      <c r="D14" s="1040"/>
      <c r="E14" s="1040"/>
      <c r="F14" s="1040"/>
      <c r="G14" s="1040"/>
      <c r="H14" s="1040"/>
      <c r="I14" s="1040"/>
      <c r="J14" s="1040"/>
      <c r="K14" s="1040"/>
      <c r="L14" s="1040"/>
      <c r="M14" s="1040"/>
      <c r="N14" s="1040"/>
      <c r="O14" s="1040"/>
      <c r="P14" s="1040"/>
      <c r="Q14" s="1040"/>
      <c r="R14" s="1040"/>
      <c r="S14" s="1040"/>
      <c r="T14" s="1040"/>
      <c r="U14" s="1040"/>
      <c r="V14" s="1040"/>
      <c r="W14" s="1040"/>
      <c r="X14" s="1040"/>
      <c r="Y14" s="1040"/>
      <c r="Z14" s="1041"/>
    </row>
    <row r="15" spans="2:26" ht="100.15" customHeight="1" x14ac:dyDescent="0.15">
      <c r="B15" s="1042"/>
      <c r="C15" s="1043"/>
      <c r="D15" s="1043"/>
      <c r="E15" s="1043"/>
      <c r="F15" s="1043"/>
      <c r="G15" s="1043"/>
      <c r="H15" s="1043"/>
      <c r="I15" s="1043"/>
      <c r="J15" s="1043"/>
      <c r="K15" s="1043"/>
      <c r="L15" s="1043"/>
      <c r="M15" s="1043"/>
      <c r="N15" s="1043"/>
      <c r="O15" s="1043"/>
      <c r="P15" s="1043"/>
      <c r="Q15" s="1043"/>
      <c r="R15" s="1043"/>
      <c r="S15" s="1043"/>
      <c r="T15" s="1043"/>
      <c r="U15" s="1043"/>
      <c r="V15" s="1043"/>
      <c r="W15" s="1043"/>
      <c r="X15" s="1043"/>
      <c r="Y15" s="1043"/>
      <c r="Z15" s="1044"/>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8"/>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7" t="s">
        <v>364</v>
      </c>
      <c r="C4" s="1078"/>
      <c r="D4" s="1078"/>
      <c r="E4" s="1078"/>
      <c r="F4" s="1079"/>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7" t="s">
        <v>367</v>
      </c>
      <c r="C14" s="1078"/>
      <c r="D14" s="1078"/>
      <c r="E14" s="1078"/>
      <c r="F14" s="1078"/>
      <c r="G14" s="1078"/>
      <c r="H14" s="1078"/>
      <c r="I14" s="1078"/>
      <c r="J14" s="1079"/>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80" t="s">
        <v>369</v>
      </c>
      <c r="C50" s="1081"/>
      <c r="D50" s="1081"/>
      <c r="E50" s="1081"/>
      <c r="F50" s="1081"/>
      <c r="G50" s="1082"/>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8"/>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52</vt:i4>
      </vt:variant>
      <vt:variant>
        <vt:lpstr>名前付き一覧</vt:lpstr>
      </vt:variant>
      <vt:variant>
        <vt:i4>75</vt:i4>
      </vt:variant>
    </vt:vector>
  </HeadingPairs>
  <TitlesOfParts>
    <vt:vector size="127"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様式D-1-2</vt:lpstr>
      <vt:lpstr>様式D-2-1</vt:lpstr>
      <vt:lpstr>様式D-2-1´_001</vt:lpstr>
      <vt:lpstr>様式D-2-1´_002</vt:lpstr>
      <vt:lpstr>様式D-2-1´_003</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'様式D-1-2'!Print_Area</vt:lpstr>
      <vt:lpstr>'様式D-2-1'!Print_Area</vt:lpstr>
      <vt:lpstr>'様式D-2-1´_001'!Print_Area</vt:lpstr>
      <vt:lpstr>'様式D-2-1´_002'!Print_Area</vt:lpstr>
      <vt:lpstr>'様式D-2-1´_003'!Print_Area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2024-05-25T08:05:11Z</cp:lastPrinted>
  <dcterms:created xsi:type="dcterms:W3CDTF">2012-04-09T00:49:26Z</dcterms:created>
  <dcterms:modified xsi:type="dcterms:W3CDTF">2026-01-13T05:42:24Z</dcterms:modified>
</cp:coreProperties>
</file>